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2\Database Monitoring\2022\FACEMAPPING P 2022\MALIGAYA 2022\RAMP 2\SANDY NORTH 2\L515 SDN2 130E ODE-XY OK\"/>
    </mc:Choice>
  </mc:AlternateContent>
  <bookViews>
    <workbookView xWindow="28680" yWindow="375" windowWidth="25440" windowHeight="1539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7" i="2" l="1"/>
  <c r="B228" i="2" s="1"/>
  <c r="C228" i="2" s="1"/>
  <c r="B229" i="2" s="1"/>
  <c r="C229" i="2" s="1"/>
  <c r="B230" i="2" s="1"/>
  <c r="C230" i="2" s="1"/>
  <c r="C224" i="2"/>
  <c r="B225" i="2" s="1"/>
  <c r="C225" i="2" s="1"/>
  <c r="B226" i="2" s="1"/>
  <c r="C226" i="2" s="1"/>
  <c r="C221" i="2"/>
  <c r="B222" i="2" s="1"/>
  <c r="C222" i="2" s="1"/>
  <c r="B223" i="2" s="1"/>
  <c r="C223" i="2" s="1"/>
  <c r="C218" i="2"/>
  <c r="B219" i="2" s="1"/>
  <c r="C219" i="2" s="1"/>
  <c r="B220" i="2" s="1"/>
  <c r="C220" i="2" s="1"/>
  <c r="C215" i="2"/>
  <c r="B216" i="2" s="1"/>
  <c r="C216" i="2" s="1"/>
  <c r="B217" i="2" s="1"/>
  <c r="C217" i="2" s="1"/>
  <c r="C202" i="2" l="1"/>
  <c r="B203" i="2"/>
  <c r="C203" i="2" s="1"/>
  <c r="B204" i="2" s="1"/>
  <c r="C204" i="2" s="1"/>
  <c r="C199" i="2"/>
  <c r="B200" i="2" s="1"/>
  <c r="C200" i="2" s="1"/>
  <c r="B201" i="2" s="1"/>
  <c r="C201" i="2" s="1"/>
  <c r="C208" i="2"/>
  <c r="B209" i="2" s="1"/>
  <c r="C209" i="2" s="1"/>
  <c r="B210" i="2" s="1"/>
  <c r="C210" i="2" s="1"/>
  <c r="C205" i="2"/>
  <c r="B206" i="2" s="1"/>
  <c r="C206" i="2" s="1"/>
  <c r="C212" i="2"/>
  <c r="B213" i="2" s="1"/>
  <c r="J54" i="1"/>
  <c r="J53" i="1"/>
  <c r="J52" i="1"/>
  <c r="J51" i="1"/>
  <c r="J50" i="1"/>
  <c r="J49" i="1"/>
  <c r="B193" i="2"/>
  <c r="C193" i="2" s="1"/>
  <c r="B194" i="2" s="1"/>
  <c r="C194" i="2" s="1"/>
  <c r="B195" i="2" s="1"/>
  <c r="C195" i="2" s="1"/>
  <c r="B197" i="2"/>
  <c r="C197" i="2" s="1"/>
  <c r="B198" i="2" s="1"/>
  <c r="C198" i="2" s="1"/>
  <c r="B189" i="2"/>
  <c r="C189" i="2" s="1"/>
  <c r="B190" i="2" s="1"/>
  <c r="C190" i="2" s="1"/>
  <c r="B191" i="2" s="1"/>
  <c r="C191" i="2" s="1"/>
  <c r="B186" i="2"/>
  <c r="C186" i="2" s="1"/>
  <c r="B187" i="2" s="1"/>
  <c r="C187" i="2" s="1"/>
  <c r="B183" i="2"/>
  <c r="C183" i="2" s="1"/>
  <c r="B184" i="2" s="1"/>
  <c r="C184" i="2" s="1"/>
  <c r="C178" i="2"/>
  <c r="B179" i="2" s="1"/>
  <c r="C179" i="2" s="1"/>
  <c r="C175" i="2"/>
  <c r="B176" i="2" s="1"/>
  <c r="C176" i="2" s="1"/>
  <c r="B177" i="2" s="1"/>
  <c r="C177" i="2" s="1"/>
  <c r="C146" i="2"/>
  <c r="B147" i="2" s="1"/>
  <c r="C147" i="2" s="1"/>
  <c r="B148" i="2" s="1"/>
  <c r="C148" i="2" s="1"/>
  <c r="B149" i="2" s="1"/>
  <c r="C149" i="2" s="1"/>
  <c r="B207" i="2" l="1"/>
  <c r="C207" i="2" s="1"/>
  <c r="C213" i="2"/>
  <c r="B214" i="2" s="1"/>
  <c r="C214" i="2" s="1"/>
  <c r="B180" i="2"/>
  <c r="C180" i="2" s="1"/>
  <c r="B181" i="2" s="1"/>
  <c r="C181" i="2" s="1"/>
  <c r="C154" i="2"/>
  <c r="B155" i="2" s="1"/>
  <c r="C155" i="2" s="1"/>
  <c r="B156" i="2" s="1"/>
  <c r="C156" i="2" s="1"/>
  <c r="B157" i="2" s="1"/>
  <c r="C157" i="2" s="1"/>
  <c r="C158" i="2"/>
  <c r="B159" i="2" s="1"/>
  <c r="C159" i="2" s="1"/>
  <c r="B160" i="2" s="1"/>
  <c r="C160" i="2" s="1"/>
  <c r="C150" i="2"/>
  <c r="B151" i="2" s="1"/>
  <c r="C151" i="2" s="1"/>
  <c r="B152" i="2" s="1"/>
  <c r="C152" i="2" s="1"/>
  <c r="B153" i="2" s="1"/>
  <c r="C153" i="2" s="1"/>
  <c r="C170" i="2"/>
  <c r="B171" i="2" s="1"/>
  <c r="C171" i="2" s="1"/>
  <c r="B172" i="2" s="1"/>
  <c r="C172" i="2" s="1"/>
  <c r="B173" i="2" s="1"/>
  <c r="C173" i="2" s="1"/>
  <c r="B174" i="2" s="1"/>
  <c r="C174" i="2" s="1"/>
  <c r="C127" i="2"/>
  <c r="B128" i="2" s="1"/>
  <c r="C128" i="2" s="1"/>
  <c r="B129" i="2" s="1"/>
  <c r="C129" i="2" s="1"/>
  <c r="C161" i="2"/>
  <c r="B162" i="2" s="1"/>
  <c r="C162" i="2" s="1"/>
  <c r="B163" i="2" s="1"/>
  <c r="C163" i="2" s="1"/>
  <c r="B164" i="2" s="1"/>
  <c r="C164" i="2" s="1"/>
  <c r="C165" i="2"/>
  <c r="B166" i="2" s="1"/>
  <c r="C166" i="2" s="1"/>
  <c r="B167" i="2" s="1"/>
  <c r="C167" i="2" s="1"/>
  <c r="B168" i="2" s="1"/>
  <c r="C168" i="2" s="1"/>
  <c r="B169" i="2" s="1"/>
  <c r="C169" i="2" s="1"/>
  <c r="C137" i="2"/>
  <c r="B138" i="2" s="1"/>
  <c r="C138" i="2" s="1"/>
  <c r="B139" i="2" s="1"/>
  <c r="C139" i="2" s="1"/>
  <c r="B140" i="2" s="1"/>
  <c r="C140" i="2" s="1"/>
  <c r="B141" i="2" s="1"/>
  <c r="C141" i="2" s="1"/>
  <c r="C142" i="2"/>
  <c r="B143" i="2" s="1"/>
  <c r="C143" i="2" s="1"/>
  <c r="B144" i="2" s="1"/>
  <c r="C144" i="2" s="1"/>
  <c r="B145" i="2" s="1"/>
  <c r="C145" i="2" s="1"/>
  <c r="B48" i="2" l="1"/>
  <c r="C48" i="2" s="1"/>
  <c r="B49" i="2" s="1"/>
  <c r="C49" i="2" s="1"/>
  <c r="B124" i="2"/>
  <c r="C124" i="2" s="1"/>
  <c r="B125" i="2" s="1"/>
  <c r="C125" i="2" s="1"/>
  <c r="B126" i="2" s="1"/>
  <c r="C126" i="2" s="1"/>
  <c r="B131" i="2"/>
  <c r="C131" i="2" s="1"/>
  <c r="B132" i="2" s="1"/>
  <c r="C132" i="2" s="1"/>
  <c r="B120" i="2"/>
  <c r="C120" i="2" s="1"/>
  <c r="B121" i="2" s="1"/>
  <c r="C121" i="2" s="1"/>
  <c r="B122" i="2" s="1"/>
  <c r="C122" i="2" s="1"/>
  <c r="B134" i="2"/>
  <c r="C134" i="2" s="1"/>
  <c r="B135" i="2" s="1"/>
  <c r="C135" i="2" s="1"/>
  <c r="B136" i="2" s="1"/>
  <c r="C136" i="2" s="1"/>
  <c r="C115" i="2"/>
  <c r="B116" i="2" s="1"/>
  <c r="C116" i="2" s="1"/>
  <c r="B117" i="2" s="1"/>
  <c r="C117" i="2" s="1"/>
  <c r="B118" i="2" s="1"/>
  <c r="C118" i="2" s="1"/>
  <c r="C112" i="2"/>
  <c r="B113" i="2" s="1"/>
  <c r="C113" i="2" s="1"/>
  <c r="B114" i="2" s="1"/>
  <c r="C114" i="2" s="1"/>
  <c r="C109" i="2"/>
  <c r="B110" i="2" s="1"/>
  <c r="C110" i="2" s="1"/>
  <c r="B111" i="2" s="1"/>
  <c r="C111" i="2" s="1"/>
  <c r="C106" i="2"/>
  <c r="B107" i="2" s="1"/>
  <c r="C107" i="2" s="1"/>
  <c r="B108" i="2" s="1"/>
  <c r="C108" i="2" s="1"/>
  <c r="C102" i="2"/>
  <c r="B103" i="2" s="1"/>
  <c r="C103" i="2" s="1"/>
  <c r="B104" i="2" s="1"/>
  <c r="C104" i="2" s="1"/>
  <c r="B105" i="2" s="1"/>
  <c r="C105" i="2" s="1"/>
  <c r="C98" i="2"/>
  <c r="B99" i="2" s="1"/>
  <c r="C99" i="2" s="1"/>
  <c r="B100" i="2" s="1"/>
  <c r="C100" i="2" s="1"/>
  <c r="B101" i="2" s="1"/>
  <c r="C101" i="2" s="1"/>
  <c r="C94" i="2"/>
  <c r="B95" i="2" s="1"/>
  <c r="C95" i="2" s="1"/>
  <c r="B96" i="2" s="1"/>
  <c r="C96" i="2" s="1"/>
  <c r="B97" i="2" s="1"/>
  <c r="C97" i="2" s="1"/>
  <c r="C90" i="2"/>
  <c r="B91" i="2" s="1"/>
  <c r="C91" i="2" s="1"/>
  <c r="B92" i="2" s="1"/>
  <c r="C92" i="2" s="1"/>
  <c r="B93" i="2" s="1"/>
  <c r="C93" i="2" s="1"/>
  <c r="C86" i="2"/>
  <c r="B87" i="2" s="1"/>
  <c r="C87" i="2" s="1"/>
  <c r="B88" i="2" s="1"/>
  <c r="C88" i="2" s="1"/>
  <c r="B89" i="2" s="1"/>
  <c r="C89" i="2" s="1"/>
  <c r="C82" i="2"/>
  <c r="B83" i="2" s="1"/>
  <c r="C83" i="2" s="1"/>
  <c r="B84" i="2" s="1"/>
  <c r="C84" i="2" s="1"/>
  <c r="B85" i="2" s="1"/>
  <c r="C85" i="2" s="1"/>
  <c r="C79" i="2"/>
  <c r="B80" i="2" s="1"/>
  <c r="C80" i="2" s="1"/>
  <c r="B81" i="2" s="1"/>
  <c r="C81" i="2" s="1"/>
  <c r="C76" i="2"/>
  <c r="B77" i="2" s="1"/>
  <c r="C77" i="2" s="1"/>
  <c r="B78" i="2" s="1"/>
  <c r="C78" i="2" s="1"/>
  <c r="C72" i="2"/>
  <c r="B73" i="2" s="1"/>
  <c r="C73" i="2" s="1"/>
  <c r="B74" i="2" s="1"/>
  <c r="C74" i="2" s="1"/>
  <c r="B75" i="2" s="1"/>
  <c r="C75" i="2" s="1"/>
  <c r="C69" i="2"/>
  <c r="B70" i="2" s="1"/>
  <c r="C70" i="2" s="1"/>
  <c r="B71" i="2" s="1"/>
  <c r="C71" i="2" s="1"/>
  <c r="C66" i="2"/>
  <c r="B67" i="2" s="1"/>
  <c r="C67" i="2" s="1"/>
  <c r="B68" i="2" s="1"/>
  <c r="C68" i="2" s="1"/>
  <c r="C62" i="2"/>
  <c r="B63" i="2" s="1"/>
  <c r="C63" i="2" s="1"/>
  <c r="B64" i="2" s="1"/>
  <c r="C64" i="2" s="1"/>
  <c r="B65" i="2" s="1"/>
  <c r="C65" i="2" s="1"/>
  <c r="C58" i="2"/>
  <c r="B59" i="2" s="1"/>
  <c r="C59" i="2" s="1"/>
  <c r="B60" i="2" s="1"/>
  <c r="C60" i="2" s="1"/>
  <c r="B61" i="2" s="1"/>
  <c r="C61" i="2" s="1"/>
  <c r="C54" i="2"/>
  <c r="B55" i="2" s="1"/>
  <c r="C55" i="2" s="1"/>
  <c r="B56" i="2" s="1"/>
  <c r="C56" i="2" s="1"/>
  <c r="B57" i="2" s="1"/>
  <c r="C57" i="2" s="1"/>
  <c r="C50" i="2"/>
  <c r="B51" i="2" s="1"/>
  <c r="C51" i="2" s="1"/>
  <c r="B52" i="2" s="1"/>
  <c r="C52" i="2" s="1"/>
  <c r="B53" i="2" s="1"/>
  <c r="C53" i="2" s="1"/>
  <c r="C44" i="2"/>
  <c r="B45" i="2" s="1"/>
  <c r="C45" i="2" s="1"/>
  <c r="B46" i="2" s="1"/>
  <c r="C46" i="2" s="1"/>
  <c r="C40" i="2"/>
  <c r="B41" i="2" s="1"/>
  <c r="C41" i="2" s="1"/>
  <c r="B42" i="2" s="1"/>
  <c r="C42" i="2" s="1"/>
  <c r="B43" i="2" s="1"/>
  <c r="C43" i="2" s="1"/>
  <c r="C32" i="2"/>
  <c r="B33" i="2" s="1"/>
  <c r="C33" i="2" s="1"/>
  <c r="B34" i="2" s="1"/>
  <c r="C34" i="2" s="1"/>
  <c r="B35" i="2" s="1"/>
  <c r="C35" i="2" s="1"/>
  <c r="C28" i="2"/>
  <c r="B29" i="2" s="1"/>
  <c r="C29" i="2" s="1"/>
  <c r="B30" i="2" s="1"/>
  <c r="C30" i="2" s="1"/>
  <c r="B31" i="2" s="1"/>
  <c r="C31" i="2" s="1"/>
  <c r="C24" i="2"/>
  <c r="B25" i="2" s="1"/>
  <c r="C25" i="2" s="1"/>
  <c r="B26" i="2" s="1"/>
  <c r="C26" i="2" s="1"/>
  <c r="B27" i="2" s="1"/>
  <c r="C27" i="2" s="1"/>
  <c r="C21" i="2"/>
  <c r="B22" i="2" s="1"/>
  <c r="C22" i="2" s="1"/>
  <c r="B23" i="2" s="1"/>
  <c r="C23" i="2" s="1"/>
  <c r="C17" i="2"/>
  <c r="B18" i="2" s="1"/>
  <c r="C18" i="2" s="1"/>
  <c r="B19" i="2" s="1"/>
  <c r="C19" i="2" s="1"/>
  <c r="B20" i="2" s="1"/>
  <c r="C20" i="2" s="1"/>
  <c r="C14" i="2"/>
  <c r="B15" i="2" s="1"/>
  <c r="C15" i="2" s="1"/>
  <c r="B16" i="2" s="1"/>
  <c r="C16" i="2" s="1"/>
  <c r="C10" i="2"/>
  <c r="B11" i="2" s="1"/>
  <c r="C11" i="2" s="1"/>
  <c r="B12" i="2" s="1"/>
  <c r="C12" i="2" s="1"/>
  <c r="B13" i="2" s="1"/>
  <c r="C13" i="2" s="1"/>
  <c r="C6" i="2"/>
  <c r="B7" i="2" s="1"/>
  <c r="C7" i="2" s="1"/>
  <c r="B8" i="2" s="1"/>
  <c r="C8" i="2" s="1"/>
  <c r="B9" i="2" s="1"/>
  <c r="C9" i="2" s="1"/>
  <c r="C2" i="2"/>
  <c r="B3" i="2" s="1"/>
  <c r="C3" i="2" s="1"/>
  <c r="B4" i="2" s="1"/>
  <c r="C4" i="2" s="1"/>
  <c r="B5" i="2" s="1"/>
  <c r="C5" i="2" s="1"/>
  <c r="C36" i="2" l="1"/>
  <c r="B37" i="2" s="1"/>
  <c r="C37" i="2" s="1"/>
  <c r="B38" i="2" s="1"/>
  <c r="C38" i="2" s="1"/>
  <c r="B39" i="2" s="1"/>
  <c r="C39" i="2" s="1"/>
</calcChain>
</file>

<file path=xl/comments1.xml><?xml version="1.0" encoding="utf-8"?>
<comments xmlns="http://schemas.openxmlformats.org/spreadsheetml/2006/main">
  <authors>
    <author>Luz Barnachea</author>
  </authors>
  <commentList>
    <comment ref="L115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-6.68</t>
        </r>
      </text>
    </comment>
    <comment ref="L116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-6.98</t>
        </r>
      </text>
    </comment>
    <comment ref="L118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-5.16</t>
        </r>
      </text>
    </comment>
  </commentList>
</comments>
</file>

<file path=xl/sharedStrings.xml><?xml version="1.0" encoding="utf-8"?>
<sst xmlns="http://schemas.openxmlformats.org/spreadsheetml/2006/main" count="1046" uniqueCount="173">
  <si>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</si>
  <si>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</si>
  <si>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</si>
  <si>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</si>
  <si>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</si>
  <si>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</si>
  <si>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</si>
  <si>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</si>
  <si>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</si>
  <si>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</si>
  <si>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</si>
  <si>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</si>
  <si>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</si>
  <si>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</si>
  <si>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</si>
  <si>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</si>
  <si>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</si>
  <si>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</si>
  <si>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</si>
  <si>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</si>
  <si>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</si>
  <si>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</si>
  <si>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</si>
  <si>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</si>
  <si>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</si>
  <si>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</si>
  <si>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</si>
  <si>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</si>
  <si>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</si>
  <si>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</si>
  <si>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</si>
  <si>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</si>
  <si>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</si>
  <si>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</si>
  <si>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</si>
  <si>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</si>
  <si>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</si>
  <si>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SDN2_515_130E_E_001</t>
  </si>
  <si>
    <t>SDN2_515_130E_E_002</t>
  </si>
  <si>
    <t>SDN2_515_130E_E_003</t>
  </si>
  <si>
    <t>SDN2_515_130E_E_004</t>
  </si>
  <si>
    <t>SDN2_515_130E_E_005</t>
  </si>
  <si>
    <t>SDN2_515_130E_E_006</t>
  </si>
  <si>
    <t>SDN2_515_130E_E_007</t>
  </si>
  <si>
    <t>SDN2_515_130E_E_008</t>
  </si>
  <si>
    <t>SDN2_515_130E_E_009</t>
  </si>
  <si>
    <t>SDN2_515_130E_E_010</t>
  </si>
  <si>
    <t>SDN2_515_130E_E_011</t>
  </si>
  <si>
    <t>SDN2_515_130E_E_012</t>
  </si>
  <si>
    <t>SDN2_515_130E_E_013</t>
  </si>
  <si>
    <t>SDN2_515_130E_E_014</t>
  </si>
  <si>
    <t>SDN2_515_130E_E_015</t>
  </si>
  <si>
    <t>SDN2_515_130E_E_016</t>
  </si>
  <si>
    <t>SDN2_515_130E_E_017</t>
  </si>
  <si>
    <t>SDN2_515_130E_E_018</t>
  </si>
  <si>
    <t>SDN2_515_130E_E_019</t>
  </si>
  <si>
    <t>SDN2_515_130E_E_020</t>
  </si>
  <si>
    <t>SDN2_515_130E_E_021</t>
  </si>
  <si>
    <t>SDN2_515_130E_E_022</t>
  </si>
  <si>
    <t>SDN2_515_130E_E_023</t>
  </si>
  <si>
    <t>SDN2_515_130E_E_024</t>
  </si>
  <si>
    <t>SDN2_515_130E_E_025</t>
  </si>
  <si>
    <t>SDN2</t>
  </si>
  <si>
    <t>SDN2_515_130E_E_026</t>
  </si>
  <si>
    <t>SDN2_515_130E_E_027</t>
  </si>
  <si>
    <t>SDN2_515_130E_E_028</t>
  </si>
  <si>
    <t>SDN2_515_130E_E_029</t>
  </si>
  <si>
    <t>SDN2_515_130E_E_030</t>
  </si>
  <si>
    <t>SDN2_515_130E_E_031</t>
  </si>
  <si>
    <t>SDN2_515_130E_E_032</t>
  </si>
  <si>
    <t>B-2025680</t>
  </si>
  <si>
    <t>B-2025683</t>
  </si>
  <si>
    <t>B-2025716</t>
  </si>
  <si>
    <t>B-2025737</t>
  </si>
  <si>
    <t>B-2025748</t>
  </si>
  <si>
    <t>B-2025759</t>
  </si>
  <si>
    <t>B-2025785</t>
  </si>
  <si>
    <t>B-2025810</t>
  </si>
  <si>
    <t>B-2025824</t>
  </si>
  <si>
    <t>B-2025834</t>
  </si>
  <si>
    <t>B-2025858</t>
  </si>
  <si>
    <t>B-2025872</t>
  </si>
  <si>
    <t>B-2026040</t>
  </si>
  <si>
    <t>B-2026050</t>
  </si>
  <si>
    <t>B-2026087</t>
  </si>
  <si>
    <t>B-2026110</t>
  </si>
  <si>
    <t>B-2026118</t>
  </si>
  <si>
    <t>B-2026127</t>
  </si>
  <si>
    <t>B-2026134</t>
  </si>
  <si>
    <t>B-2026151</t>
  </si>
  <si>
    <t>B-2026159</t>
  </si>
  <si>
    <t>B-2026189</t>
  </si>
  <si>
    <t>B-2026209</t>
  </si>
  <si>
    <t>B-2026224</t>
  </si>
  <si>
    <t>B-2026265</t>
  </si>
  <si>
    <t>B-2026274</t>
  </si>
  <si>
    <t>B-2026295</t>
  </si>
  <si>
    <t>B-2026329</t>
  </si>
  <si>
    <t>B-2026357</t>
  </si>
  <si>
    <t>B-2026373</t>
  </si>
  <si>
    <t>B-2026435</t>
  </si>
  <si>
    <t>SDN2_515_130E_E_033</t>
  </si>
  <si>
    <t>SDN2_515_130E_E_034</t>
  </si>
  <si>
    <t>SDN2_515_130E_E_035</t>
  </si>
  <si>
    <t>SDN2_515_130E_E_036</t>
  </si>
  <si>
    <t>SDN2_515_130E_E_037</t>
  </si>
  <si>
    <t>SDN2_515_130E_E_038</t>
  </si>
  <si>
    <t>SDN2_515_130E_E_039</t>
  </si>
  <si>
    <t>SDN2_515_130E_E_040</t>
  </si>
  <si>
    <t>SDN2_515_130E_E_041</t>
  </si>
  <si>
    <t>SDN2_515_130E_E_042</t>
  </si>
  <si>
    <t>SDN2_515_130E_E_043</t>
  </si>
  <si>
    <t>SDN2_515_130E_E_044</t>
  </si>
  <si>
    <t>SDN2_515_130E_E_045</t>
  </si>
  <si>
    <t>SDN2_515_130E_E_046</t>
  </si>
  <si>
    <t>SDN2_515_130E_E_047</t>
  </si>
  <si>
    <t>SDN2_515_130E_E_048</t>
  </si>
  <si>
    <t>SDN2_515_130E_E_049</t>
  </si>
  <si>
    <t>SDN2_515_130E_E_050</t>
  </si>
  <si>
    <t>B-2026574</t>
  </si>
  <si>
    <t>B-2026452</t>
  </si>
  <si>
    <t>YBANEZ</t>
  </si>
  <si>
    <t>B-2026550</t>
  </si>
  <si>
    <t>B-2026465</t>
  </si>
  <si>
    <t>B-2025891</t>
  </si>
  <si>
    <t>L. BITANG</t>
  </si>
  <si>
    <t>B-2026613</t>
  </si>
  <si>
    <t>B-2026586</t>
  </si>
  <si>
    <t>B-2026692</t>
  </si>
  <si>
    <t>B-2026681</t>
  </si>
  <si>
    <t>B-2026527</t>
  </si>
  <si>
    <t>R.YBANEZ</t>
  </si>
  <si>
    <t>B-2026639</t>
  </si>
  <si>
    <t>B-2026657</t>
  </si>
  <si>
    <t>B-2026647</t>
  </si>
  <si>
    <t>R. MONJAS</t>
  </si>
  <si>
    <t>A. BACALSO</t>
  </si>
  <si>
    <t>AAV</t>
  </si>
  <si>
    <t>C. CALIBADAN</t>
  </si>
  <si>
    <t>B-2026622</t>
  </si>
  <si>
    <t>B-2026725</t>
  </si>
  <si>
    <t>B-2026742</t>
  </si>
  <si>
    <t>B-2026778</t>
  </si>
  <si>
    <t>SDN2_515_130E_E_051</t>
  </si>
  <si>
    <t>SDN2_515_130E_E_052</t>
  </si>
  <si>
    <t>SDN2_515_130E_E_053</t>
  </si>
  <si>
    <t>B-2026808</t>
  </si>
  <si>
    <t>B-2026791</t>
  </si>
  <si>
    <t>B-2026779</t>
  </si>
  <si>
    <t>B-2026758</t>
  </si>
  <si>
    <t>R. PARADIANG</t>
  </si>
  <si>
    <t>SDN2_515_130E_E_054</t>
  </si>
  <si>
    <t>SDN2_515_130E_E_055</t>
  </si>
  <si>
    <t>SDN2_515_130E_E_056</t>
  </si>
  <si>
    <t>B-2026997</t>
  </si>
  <si>
    <t>SDN2_515_130E_E_059</t>
  </si>
  <si>
    <t>SDN2_515_130E_E_058</t>
  </si>
  <si>
    <t>SDN2_515_130E_E_057</t>
  </si>
  <si>
    <t>B-2026967</t>
  </si>
  <si>
    <t>B-2026959</t>
  </si>
  <si>
    <t>B-2026945</t>
  </si>
  <si>
    <t>B-2026831</t>
  </si>
  <si>
    <t>SDN2_515_130E_E_060</t>
  </si>
  <si>
    <t>SDN2_515_130E_E_061</t>
  </si>
  <si>
    <t>SDN2_515_130E_E_062</t>
  </si>
  <si>
    <t>SDN2_515_130E_E_063</t>
  </si>
  <si>
    <t>SDN2_515_130E_E_064</t>
  </si>
  <si>
    <t>SDN2_515_130E_E_065</t>
  </si>
  <si>
    <t>B-2027007</t>
  </si>
  <si>
    <t>B-2027015</t>
  </si>
  <si>
    <t>B-2027024</t>
  </si>
  <si>
    <t>B-2027033</t>
  </si>
  <si>
    <t>B-2027064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</si>
</sst>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4" fillId="2" borderId="7" xfId="1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4" fillId="2" borderId="8" xfId="1" applyNumberFormat="1" applyFont="1" applyFill="1" applyBorder="1" applyAlignment="1">
      <alignment horizontal="center" vertical="center"/>
    </xf>
    <xf numFmtId="164" fontId="4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4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/>
    </xf>
    <xf numFmtId="14" fontId="1" fillId="2" borderId="7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quotePrefix="1" applyNumberFormat="1"/>
    <xf numFmtId="0" fontId="0" fillId="0" borderId="0" xfId="0" quotePrefix="1" applyNumberFormat="1" applyFill="1"/>
    <xf numFmtId="14" fontId="1" fillId="0" borderId="0" xfId="0" applyNumberFormat="1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6"/>
  <sheetViews>
    <sheetView workbookViewId="0">
      <pane ySplit="1" topLeftCell="A47" activePane="bottomLeft" state="frozen"/>
      <selection pane="bottomLeft" activeCell="K74" sqref="K74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ht="15" x14ac:dyDescent="0.25">
      <c r="A2" s="60" t="s">
        <v>37</v>
      </c>
      <c r="B2" s="79">
        <v>615421.40220000001</v>
      </c>
      <c r="C2" s="79">
        <v>815001.54859999998</v>
      </c>
      <c r="D2" s="43">
        <v>515</v>
      </c>
      <c r="E2" s="43">
        <v>3</v>
      </c>
      <c r="F2" s="43">
        <v>515</v>
      </c>
      <c r="G2" s="19" t="s">
        <v>62</v>
      </c>
      <c r="H2" s="19"/>
      <c r="I2" s="19" t="s">
        <v>135</v>
      </c>
      <c r="J2" s="25">
        <v>44377</v>
      </c>
      <c r="K2" s="60" t="s">
        <v>32</v>
      </c>
    </row>
    <row r="3" spans="1:11" ht="15" x14ac:dyDescent="0.25">
      <c r="A3" s="60" t="s">
        <v>38</v>
      </c>
      <c r="B3" s="79">
        <v>615424.25650000002</v>
      </c>
      <c r="C3" s="79">
        <v>814999.84180000005</v>
      </c>
      <c r="D3" s="43">
        <v>515</v>
      </c>
      <c r="E3" s="43">
        <v>3</v>
      </c>
      <c r="F3" s="43">
        <v>515</v>
      </c>
      <c r="G3" s="19" t="s">
        <v>62</v>
      </c>
      <c r="H3" s="19"/>
      <c r="I3" s="19" t="s">
        <v>136</v>
      </c>
      <c r="J3" s="25">
        <v>44379</v>
      </c>
      <c r="K3" s="60" t="s">
        <v>32</v>
      </c>
    </row>
    <row r="4" spans="1:11" ht="15" x14ac:dyDescent="0.25">
      <c r="A4" s="60" t="s">
        <v>39</v>
      </c>
      <c r="B4" s="79">
        <v>615427.96620000002</v>
      </c>
      <c r="C4" s="79">
        <v>814998.26910000003</v>
      </c>
      <c r="D4" s="43">
        <v>515</v>
      </c>
      <c r="E4" s="43">
        <v>4.3</v>
      </c>
      <c r="F4" s="43">
        <v>515</v>
      </c>
      <c r="G4" s="19" t="s">
        <v>62</v>
      </c>
      <c r="H4" s="19"/>
      <c r="I4" s="19" t="s">
        <v>137</v>
      </c>
      <c r="J4" s="25">
        <v>44380</v>
      </c>
      <c r="K4" s="60" t="s">
        <v>32</v>
      </c>
    </row>
    <row r="5" spans="1:11" ht="15" x14ac:dyDescent="0.25">
      <c r="A5" s="60" t="s">
        <v>40</v>
      </c>
      <c r="B5" s="79">
        <v>615430.87849999999</v>
      </c>
      <c r="C5" s="79">
        <v>814997.25540000002</v>
      </c>
      <c r="D5" s="43">
        <v>515</v>
      </c>
      <c r="E5" s="43">
        <v>4.0999999999999996</v>
      </c>
      <c r="F5" s="43">
        <v>515</v>
      </c>
      <c r="G5" s="19" t="s">
        <v>62</v>
      </c>
      <c r="H5" s="19"/>
      <c r="I5" s="19" t="s">
        <v>137</v>
      </c>
      <c r="J5" s="25">
        <v>44380</v>
      </c>
      <c r="K5" s="60" t="s">
        <v>32</v>
      </c>
    </row>
    <row r="6" spans="1:11" ht="15" x14ac:dyDescent="0.25">
      <c r="A6" s="60" t="s">
        <v>41</v>
      </c>
      <c r="B6" s="79">
        <v>615432.69099999999</v>
      </c>
      <c r="C6" s="79">
        <v>814996.28410000005</v>
      </c>
      <c r="D6" s="43">
        <v>515</v>
      </c>
      <c r="E6" s="43">
        <v>3.8</v>
      </c>
      <c r="F6" s="43">
        <v>515</v>
      </c>
      <c r="G6" s="19" t="s">
        <v>62</v>
      </c>
      <c r="H6" s="19"/>
      <c r="I6" s="19" t="s">
        <v>136</v>
      </c>
      <c r="J6" s="25">
        <v>44383</v>
      </c>
      <c r="K6" s="60" t="s">
        <v>32</v>
      </c>
    </row>
    <row r="7" spans="1:11" ht="15" x14ac:dyDescent="0.25">
      <c r="A7" s="60" t="s">
        <v>42</v>
      </c>
      <c r="B7" s="79">
        <v>615434.84860000003</v>
      </c>
      <c r="C7" s="79">
        <v>814992.94270000001</v>
      </c>
      <c r="D7" s="43">
        <v>515</v>
      </c>
      <c r="E7" s="43">
        <v>3.3</v>
      </c>
      <c r="F7" s="43">
        <v>515</v>
      </c>
      <c r="G7" s="19" t="s">
        <v>62</v>
      </c>
      <c r="H7" s="19"/>
      <c r="I7" s="19" t="s">
        <v>136</v>
      </c>
      <c r="J7" s="25">
        <v>44384</v>
      </c>
      <c r="K7" s="60" t="s">
        <v>32</v>
      </c>
    </row>
    <row r="8" spans="1:11" ht="15" x14ac:dyDescent="0.25">
      <c r="A8" s="60" t="s">
        <v>43</v>
      </c>
      <c r="B8" s="79">
        <v>615439.93900000001</v>
      </c>
      <c r="C8" s="79">
        <v>814992.16540000006</v>
      </c>
      <c r="D8" s="43">
        <v>515</v>
      </c>
      <c r="E8" s="43">
        <v>3.6</v>
      </c>
      <c r="F8" s="43">
        <v>515</v>
      </c>
      <c r="G8" s="19" t="s">
        <v>62</v>
      </c>
      <c r="H8" s="19"/>
      <c r="I8" s="19" t="s">
        <v>136</v>
      </c>
      <c r="J8" s="25">
        <v>44386</v>
      </c>
      <c r="K8" s="60" t="s">
        <v>32</v>
      </c>
    </row>
    <row r="9" spans="1:11" ht="15" x14ac:dyDescent="0.25">
      <c r="A9" s="60" t="s">
        <v>44</v>
      </c>
      <c r="B9" s="79">
        <v>615447.48679999996</v>
      </c>
      <c r="C9" s="79">
        <v>814988.88939999999</v>
      </c>
      <c r="D9" s="43">
        <v>515</v>
      </c>
      <c r="E9" s="43">
        <v>3</v>
      </c>
      <c r="F9" s="43">
        <v>515</v>
      </c>
      <c r="G9" s="19" t="s">
        <v>62</v>
      </c>
      <c r="H9" s="19"/>
      <c r="I9" s="19" t="s">
        <v>136</v>
      </c>
      <c r="J9" s="25">
        <v>44388</v>
      </c>
      <c r="K9" s="60" t="s">
        <v>32</v>
      </c>
    </row>
    <row r="10" spans="1:11" ht="15" x14ac:dyDescent="0.25">
      <c r="A10" s="60" t="s">
        <v>45</v>
      </c>
      <c r="B10" s="79">
        <v>615451.22199999995</v>
      </c>
      <c r="C10" s="79">
        <v>814987.20250000001</v>
      </c>
      <c r="D10" s="43">
        <v>515</v>
      </c>
      <c r="E10" s="43">
        <v>3.8</v>
      </c>
      <c r="F10" s="43">
        <v>515</v>
      </c>
      <c r="G10" s="19" t="s">
        <v>62</v>
      </c>
      <c r="H10" s="19"/>
      <c r="I10" s="19" t="s">
        <v>136</v>
      </c>
      <c r="J10" s="25">
        <v>44390</v>
      </c>
      <c r="K10" s="60" t="s">
        <v>32</v>
      </c>
    </row>
    <row r="11" spans="1:11" ht="15" x14ac:dyDescent="0.25">
      <c r="A11" s="60" t="s">
        <v>46</v>
      </c>
      <c r="B11" s="79">
        <v>615454.71589999995</v>
      </c>
      <c r="C11" s="79">
        <v>814986.2317</v>
      </c>
      <c r="D11" s="43">
        <v>515</v>
      </c>
      <c r="E11" s="43">
        <v>3.5</v>
      </c>
      <c r="F11" s="43">
        <v>515</v>
      </c>
      <c r="G11" s="19" t="s">
        <v>62</v>
      </c>
      <c r="H11" s="19"/>
      <c r="I11" s="19" t="s">
        <v>136</v>
      </c>
      <c r="J11" s="25">
        <v>44391</v>
      </c>
      <c r="K11" s="60" t="s">
        <v>32</v>
      </c>
    </row>
    <row r="12" spans="1:11" ht="15" x14ac:dyDescent="0.25">
      <c r="A12" s="60" t="s">
        <v>47</v>
      </c>
      <c r="B12" s="79">
        <v>615459.02969999996</v>
      </c>
      <c r="C12" s="79">
        <v>814984.91639999999</v>
      </c>
      <c r="D12" s="43">
        <v>515</v>
      </c>
      <c r="E12" s="43">
        <v>3.5</v>
      </c>
      <c r="F12" s="43">
        <v>515</v>
      </c>
      <c r="G12" s="19" t="s">
        <v>62</v>
      </c>
      <c r="H12" s="19"/>
      <c r="I12" s="19" t="s">
        <v>137</v>
      </c>
      <c r="J12" s="25">
        <v>44393</v>
      </c>
      <c r="K12" s="60" t="s">
        <v>32</v>
      </c>
    </row>
    <row r="13" spans="1:11" ht="15" x14ac:dyDescent="0.25">
      <c r="A13" s="60" t="s">
        <v>48</v>
      </c>
      <c r="B13" s="79">
        <v>615466.03980000003</v>
      </c>
      <c r="C13" s="79">
        <v>814983.19290000002</v>
      </c>
      <c r="D13" s="43">
        <v>515</v>
      </c>
      <c r="E13" s="43">
        <v>3.2</v>
      </c>
      <c r="F13" s="43">
        <v>515</v>
      </c>
      <c r="G13" s="19" t="s">
        <v>62</v>
      </c>
      <c r="H13" s="19"/>
      <c r="I13" s="19" t="s">
        <v>136</v>
      </c>
      <c r="J13" s="25">
        <v>44395</v>
      </c>
      <c r="K13" s="60" t="s">
        <v>32</v>
      </c>
    </row>
    <row r="14" spans="1:11" ht="15" x14ac:dyDescent="0.25">
      <c r="A14" s="60" t="s">
        <v>49</v>
      </c>
      <c r="B14" s="78">
        <v>615469.40330000001</v>
      </c>
      <c r="C14" s="78">
        <v>814985.54110000003</v>
      </c>
      <c r="D14" s="43">
        <v>515</v>
      </c>
      <c r="E14" s="43">
        <v>3.1</v>
      </c>
      <c r="F14" s="43">
        <v>515</v>
      </c>
      <c r="G14" s="19" t="s">
        <v>62</v>
      </c>
      <c r="H14" s="19"/>
      <c r="I14" s="19" t="s">
        <v>125</v>
      </c>
      <c r="J14" s="25">
        <v>44397</v>
      </c>
      <c r="K14" s="60" t="s">
        <v>32</v>
      </c>
    </row>
    <row r="15" spans="1:11" ht="15" x14ac:dyDescent="0.25">
      <c r="A15" s="60" t="s">
        <v>50</v>
      </c>
      <c r="B15" s="79">
        <v>615471.06359999999</v>
      </c>
      <c r="C15" s="79">
        <v>814986.3382</v>
      </c>
      <c r="D15" s="43">
        <v>515</v>
      </c>
      <c r="E15" s="43">
        <v>2.8</v>
      </c>
      <c r="F15" s="43">
        <v>515</v>
      </c>
      <c r="G15" s="19" t="s">
        <v>62</v>
      </c>
      <c r="H15" s="19"/>
      <c r="I15" s="19" t="s">
        <v>138</v>
      </c>
      <c r="J15" s="25">
        <v>44412</v>
      </c>
      <c r="K15" s="60" t="s">
        <v>32</v>
      </c>
    </row>
    <row r="16" spans="1:11" ht="15" x14ac:dyDescent="0.25">
      <c r="A16" s="60" t="s">
        <v>51</v>
      </c>
      <c r="B16" s="79">
        <v>615473.26269999996</v>
      </c>
      <c r="C16" s="79">
        <v>814986.40289999999</v>
      </c>
      <c r="D16" s="43">
        <v>515</v>
      </c>
      <c r="E16" s="43">
        <v>3.3</v>
      </c>
      <c r="F16" s="43">
        <v>515</v>
      </c>
      <c r="G16" s="19" t="s">
        <v>62</v>
      </c>
      <c r="H16" s="19"/>
      <c r="I16" s="19" t="s">
        <v>138</v>
      </c>
      <c r="J16" s="25">
        <v>44413</v>
      </c>
      <c r="K16" s="60" t="s">
        <v>32</v>
      </c>
    </row>
    <row r="17" spans="1:17" ht="15" x14ac:dyDescent="0.25">
      <c r="A17" s="60" t="s">
        <v>52</v>
      </c>
      <c r="B17" s="79">
        <v>615476.94510000001</v>
      </c>
      <c r="C17" s="79">
        <v>814986.23730000004</v>
      </c>
      <c r="D17" s="43">
        <v>515</v>
      </c>
      <c r="E17" s="43">
        <v>3.5</v>
      </c>
      <c r="F17" s="43">
        <v>515</v>
      </c>
      <c r="G17" s="19" t="s">
        <v>62</v>
      </c>
      <c r="H17" s="19"/>
      <c r="I17" s="19" t="s">
        <v>137</v>
      </c>
      <c r="J17" s="25">
        <v>44417</v>
      </c>
      <c r="K17" s="60" t="s">
        <v>32</v>
      </c>
    </row>
    <row r="18" spans="1:17" ht="15" x14ac:dyDescent="0.25">
      <c r="A18" s="60" t="s">
        <v>53</v>
      </c>
      <c r="B18" s="79">
        <v>615481.84950000001</v>
      </c>
      <c r="C18" s="79">
        <v>814985.51300000004</v>
      </c>
      <c r="D18" s="43">
        <v>515</v>
      </c>
      <c r="E18" s="43">
        <v>3.7</v>
      </c>
      <c r="F18" s="43">
        <v>515</v>
      </c>
      <c r="G18" s="19" t="s">
        <v>62</v>
      </c>
      <c r="H18" s="19"/>
      <c r="I18" s="19" t="s">
        <v>136</v>
      </c>
      <c r="J18" s="25">
        <v>44419</v>
      </c>
      <c r="K18" s="60" t="s">
        <v>32</v>
      </c>
    </row>
    <row r="19" spans="1:17" ht="15" x14ac:dyDescent="0.25">
      <c r="A19" s="60" t="s">
        <v>54</v>
      </c>
      <c r="B19" s="79">
        <v>615484.12069999997</v>
      </c>
      <c r="C19" s="79">
        <v>814985.39729999995</v>
      </c>
      <c r="D19" s="43">
        <v>515</v>
      </c>
      <c r="E19" s="43">
        <v>3.8</v>
      </c>
      <c r="F19" s="43">
        <v>515</v>
      </c>
      <c r="G19" s="19" t="s">
        <v>62</v>
      </c>
      <c r="H19" s="19"/>
      <c r="I19" s="19" t="s">
        <v>137</v>
      </c>
      <c r="J19" s="25">
        <v>44420</v>
      </c>
      <c r="K19" s="60" t="s">
        <v>32</v>
      </c>
    </row>
    <row r="20" spans="1:17" ht="15" x14ac:dyDescent="0.25">
      <c r="A20" s="60" t="s">
        <v>55</v>
      </c>
      <c r="B20" s="79">
        <v>615486.91079999995</v>
      </c>
      <c r="C20" s="79">
        <v>814984.45209999999</v>
      </c>
      <c r="D20" s="43">
        <v>515</v>
      </c>
      <c r="E20" s="43">
        <v>3.1</v>
      </c>
      <c r="F20" s="43">
        <v>515</v>
      </c>
      <c r="G20" s="19" t="s">
        <v>62</v>
      </c>
      <c r="H20" s="19"/>
      <c r="I20" s="19" t="s">
        <v>136</v>
      </c>
      <c r="J20" s="25">
        <v>44421</v>
      </c>
      <c r="K20" s="60" t="s">
        <v>32</v>
      </c>
    </row>
    <row r="21" spans="1:17" ht="15" x14ac:dyDescent="0.25">
      <c r="A21" s="60" t="s">
        <v>56</v>
      </c>
      <c r="B21" s="79">
        <v>615489.91700000002</v>
      </c>
      <c r="C21" s="79">
        <v>814983.38540000003</v>
      </c>
      <c r="D21" s="43">
        <v>515</v>
      </c>
      <c r="E21" s="43">
        <v>2.7</v>
      </c>
      <c r="F21" s="43">
        <v>515</v>
      </c>
      <c r="G21" s="19" t="s">
        <v>62</v>
      </c>
      <c r="H21" s="19"/>
      <c r="I21" s="19" t="s">
        <v>136</v>
      </c>
      <c r="J21" s="25">
        <v>44422</v>
      </c>
      <c r="K21" s="60" t="s">
        <v>32</v>
      </c>
    </row>
    <row r="22" spans="1:17" ht="15" x14ac:dyDescent="0.25">
      <c r="A22" s="60" t="s">
        <v>57</v>
      </c>
      <c r="B22" s="79">
        <v>615494.78670000006</v>
      </c>
      <c r="C22" s="79">
        <v>814980.59239999996</v>
      </c>
      <c r="D22" s="43">
        <v>515</v>
      </c>
      <c r="E22" s="43">
        <v>2.7</v>
      </c>
      <c r="F22" s="43">
        <v>515</v>
      </c>
      <c r="G22" s="19" t="s">
        <v>62</v>
      </c>
      <c r="H22" s="19"/>
      <c r="I22" s="19" t="s">
        <v>138</v>
      </c>
      <c r="J22" s="25">
        <v>44424</v>
      </c>
      <c r="K22" s="60" t="s">
        <v>32</v>
      </c>
      <c r="L22" s="19"/>
      <c r="M22" s="19"/>
      <c r="N22" s="19"/>
      <c r="O22" s="19"/>
      <c r="P22" s="19"/>
      <c r="Q22" s="19"/>
    </row>
    <row r="23" spans="1:17" ht="15" x14ac:dyDescent="0.25">
      <c r="A23" s="60" t="s">
        <v>58</v>
      </c>
      <c r="B23" s="79">
        <v>615495.72510000004</v>
      </c>
      <c r="C23" s="79">
        <v>814979.7023</v>
      </c>
      <c r="D23" s="43">
        <v>515</v>
      </c>
      <c r="E23" s="43">
        <v>3.3</v>
      </c>
      <c r="F23" s="43">
        <v>515</v>
      </c>
      <c r="G23" s="19" t="s">
        <v>62</v>
      </c>
      <c r="H23" s="19"/>
      <c r="I23" s="19" t="s">
        <v>138</v>
      </c>
      <c r="J23" s="25">
        <v>44425</v>
      </c>
      <c r="K23" s="60" t="s">
        <v>32</v>
      </c>
    </row>
    <row r="24" spans="1:17" ht="15" x14ac:dyDescent="0.25">
      <c r="A24" s="60" t="s">
        <v>59</v>
      </c>
      <c r="B24" s="79">
        <v>615499.98109999998</v>
      </c>
      <c r="C24" s="79">
        <v>814976.72199999995</v>
      </c>
      <c r="D24" s="43">
        <v>515</v>
      </c>
      <c r="E24" s="43">
        <v>2.8</v>
      </c>
      <c r="F24" s="43">
        <v>515</v>
      </c>
      <c r="G24" s="19" t="s">
        <v>62</v>
      </c>
      <c r="H24" s="19"/>
      <c r="I24" s="19" t="s">
        <v>136</v>
      </c>
      <c r="J24" s="25">
        <v>44429</v>
      </c>
      <c r="K24" s="60" t="s">
        <v>32</v>
      </c>
    </row>
    <row r="25" spans="1:17" ht="15" x14ac:dyDescent="0.25">
      <c r="A25" s="60" t="s">
        <v>60</v>
      </c>
      <c r="B25" s="79">
        <v>615502.31359999999</v>
      </c>
      <c r="C25" s="79">
        <v>814975.11060000001</v>
      </c>
      <c r="D25" s="43">
        <v>515</v>
      </c>
      <c r="E25" s="43">
        <v>3.3</v>
      </c>
      <c r="F25" s="43">
        <v>515</v>
      </c>
      <c r="G25" s="19" t="s">
        <v>62</v>
      </c>
      <c r="H25" s="19"/>
      <c r="I25" s="19" t="s">
        <v>137</v>
      </c>
      <c r="J25" s="25">
        <v>44431</v>
      </c>
      <c r="K25" s="60" t="s">
        <v>32</v>
      </c>
    </row>
    <row r="26" spans="1:17" ht="15" x14ac:dyDescent="0.25">
      <c r="A26" s="60" t="s">
        <v>61</v>
      </c>
      <c r="B26" s="79">
        <v>615504.04469999997</v>
      </c>
      <c r="C26" s="79">
        <v>814973.40379999997</v>
      </c>
      <c r="D26" s="43">
        <v>515</v>
      </c>
      <c r="E26" s="43">
        <v>3</v>
      </c>
      <c r="F26" s="43">
        <v>515</v>
      </c>
      <c r="G26" s="19" t="s">
        <v>62</v>
      </c>
      <c r="H26" s="19"/>
      <c r="I26" s="19" t="s">
        <v>136</v>
      </c>
      <c r="J26" s="25">
        <v>44432</v>
      </c>
      <c r="K26" s="60" t="s">
        <v>32</v>
      </c>
    </row>
    <row r="27" spans="1:17" ht="15" x14ac:dyDescent="0.25">
      <c r="A27" s="60" t="s">
        <v>63</v>
      </c>
      <c r="B27" s="79">
        <v>615507.94010000001</v>
      </c>
      <c r="C27" s="79">
        <v>814970.3027</v>
      </c>
      <c r="D27" s="43">
        <v>515</v>
      </c>
      <c r="E27" s="43">
        <v>2.7</v>
      </c>
      <c r="F27" s="43">
        <v>515</v>
      </c>
      <c r="G27" s="19" t="s">
        <v>62</v>
      </c>
      <c r="H27" s="19"/>
      <c r="I27" s="19" t="s">
        <v>136</v>
      </c>
      <c r="J27" s="25">
        <v>44435</v>
      </c>
      <c r="K27" s="60" t="s">
        <v>32</v>
      </c>
    </row>
    <row r="28" spans="1:17" ht="15" x14ac:dyDescent="0.25">
      <c r="A28" s="60" t="s">
        <v>64</v>
      </c>
      <c r="B28" s="79">
        <v>615509.55099999998</v>
      </c>
      <c r="C28" s="79">
        <v>814969.17260000005</v>
      </c>
      <c r="D28" s="43">
        <v>515</v>
      </c>
      <c r="E28" s="43">
        <v>3.2</v>
      </c>
      <c r="F28" s="43">
        <v>515</v>
      </c>
      <c r="G28" s="19" t="s">
        <v>62</v>
      </c>
      <c r="H28" s="19"/>
      <c r="I28" s="19" t="s">
        <v>136</v>
      </c>
      <c r="J28" s="25">
        <v>44436</v>
      </c>
      <c r="K28" s="60" t="s">
        <v>32</v>
      </c>
    </row>
    <row r="29" spans="1:17" ht="15" x14ac:dyDescent="0.25">
      <c r="A29" s="60" t="s">
        <v>65</v>
      </c>
      <c r="B29" s="79">
        <v>615513.71429999999</v>
      </c>
      <c r="C29" s="79">
        <v>814966.27930000005</v>
      </c>
      <c r="D29" s="43">
        <v>515</v>
      </c>
      <c r="E29" s="43">
        <v>3.2</v>
      </c>
      <c r="F29" s="43">
        <v>515</v>
      </c>
      <c r="G29" s="19" t="s">
        <v>62</v>
      </c>
      <c r="H29" s="19"/>
      <c r="I29" s="19" t="s">
        <v>136</v>
      </c>
      <c r="J29" s="25">
        <v>44439</v>
      </c>
      <c r="K29" s="60" t="s">
        <v>32</v>
      </c>
    </row>
    <row r="30" spans="1:17" ht="15" x14ac:dyDescent="0.25">
      <c r="A30" s="60" t="s">
        <v>66</v>
      </c>
      <c r="B30" s="79">
        <v>615516.38520000002</v>
      </c>
      <c r="C30" s="79">
        <v>814964.42299999995</v>
      </c>
      <c r="D30" s="43">
        <v>515</v>
      </c>
      <c r="E30" s="43">
        <v>3.2</v>
      </c>
      <c r="F30" s="43">
        <v>515</v>
      </c>
      <c r="G30" s="19" t="s">
        <v>62</v>
      </c>
      <c r="H30" s="19"/>
      <c r="I30" s="19" t="s">
        <v>136</v>
      </c>
      <c r="J30" s="25">
        <v>44442</v>
      </c>
      <c r="K30" s="60" t="s">
        <v>32</v>
      </c>
    </row>
    <row r="31" spans="1:17" ht="15" x14ac:dyDescent="0.25">
      <c r="A31" s="60" t="s">
        <v>67</v>
      </c>
      <c r="B31" s="79">
        <v>615522.7206</v>
      </c>
      <c r="C31" s="79">
        <v>814961.21129999997</v>
      </c>
      <c r="D31" s="43">
        <v>515</v>
      </c>
      <c r="E31" s="43">
        <v>3.2</v>
      </c>
      <c r="F31" s="43">
        <v>515</v>
      </c>
      <c r="G31" s="19" t="s">
        <v>62</v>
      </c>
      <c r="H31" s="19"/>
      <c r="I31" s="19" t="s">
        <v>138</v>
      </c>
      <c r="J31" s="25">
        <v>44445</v>
      </c>
      <c r="K31" s="60" t="s">
        <v>32</v>
      </c>
    </row>
    <row r="32" spans="1:17" ht="15" x14ac:dyDescent="0.25">
      <c r="A32" s="60" t="s">
        <v>68</v>
      </c>
      <c r="B32" s="79">
        <v>615524.7892</v>
      </c>
      <c r="C32" s="79">
        <v>814959.63650000002</v>
      </c>
      <c r="D32" s="43">
        <v>515</v>
      </c>
      <c r="E32" s="43">
        <v>2.9</v>
      </c>
      <c r="F32" s="43">
        <v>515</v>
      </c>
      <c r="G32" s="19" t="s">
        <v>62</v>
      </c>
      <c r="H32" s="19"/>
      <c r="I32" s="19" t="s">
        <v>136</v>
      </c>
      <c r="J32" s="25">
        <v>44446</v>
      </c>
      <c r="K32" s="60" t="s">
        <v>32</v>
      </c>
    </row>
    <row r="33" spans="1:11" ht="15" x14ac:dyDescent="0.25">
      <c r="A33" s="60" t="s">
        <v>69</v>
      </c>
      <c r="B33" s="79">
        <v>615530.41639999999</v>
      </c>
      <c r="C33" s="79">
        <v>814957.17229999998</v>
      </c>
      <c r="D33" s="43">
        <v>515</v>
      </c>
      <c r="E33" s="43">
        <v>3.9</v>
      </c>
      <c r="F33" s="43">
        <v>515</v>
      </c>
      <c r="G33" s="19" t="s">
        <v>62</v>
      </c>
      <c r="H33" s="19"/>
      <c r="I33" s="19" t="s">
        <v>136</v>
      </c>
      <c r="J33" s="25">
        <v>44451</v>
      </c>
      <c r="K33" s="60" t="s">
        <v>32</v>
      </c>
    </row>
    <row r="34" spans="1:11" ht="15" x14ac:dyDescent="0.25">
      <c r="A34" s="60" t="s">
        <v>101</v>
      </c>
      <c r="B34" s="78">
        <v>615534.47900000005</v>
      </c>
      <c r="C34" s="78">
        <v>814956.39930000005</v>
      </c>
      <c r="D34" s="43">
        <v>515</v>
      </c>
      <c r="E34" s="17">
        <v>4.2</v>
      </c>
      <c r="F34" s="43">
        <v>515</v>
      </c>
      <c r="G34" s="19" t="s">
        <v>62</v>
      </c>
      <c r="I34" s="19" t="s">
        <v>121</v>
      </c>
      <c r="J34" s="25">
        <v>44453</v>
      </c>
      <c r="K34" s="60" t="s">
        <v>32</v>
      </c>
    </row>
    <row r="35" spans="1:11" ht="15" x14ac:dyDescent="0.25">
      <c r="A35" s="60" t="s">
        <v>102</v>
      </c>
      <c r="B35" s="78">
        <v>615537.83330000006</v>
      </c>
      <c r="C35" s="78">
        <v>814956.20380000002</v>
      </c>
      <c r="D35" s="43">
        <v>515</v>
      </c>
      <c r="E35" s="17">
        <v>3.8</v>
      </c>
      <c r="F35" s="43">
        <v>515</v>
      </c>
      <c r="G35" s="19" t="s">
        <v>62</v>
      </c>
      <c r="I35" s="19" t="s">
        <v>121</v>
      </c>
      <c r="J35" s="25">
        <v>44454</v>
      </c>
      <c r="K35" s="60" t="s">
        <v>32</v>
      </c>
    </row>
    <row r="36" spans="1:11" ht="15" x14ac:dyDescent="0.25">
      <c r="A36" s="60" t="s">
        <v>103</v>
      </c>
      <c r="B36" s="78">
        <v>615544.76879999996</v>
      </c>
      <c r="C36" s="78">
        <v>814956.26009999996</v>
      </c>
      <c r="D36" s="43">
        <v>515</v>
      </c>
      <c r="E36" s="17">
        <v>5</v>
      </c>
      <c r="F36" s="43">
        <v>515</v>
      </c>
      <c r="G36" s="19" t="s">
        <v>62</v>
      </c>
      <c r="I36" s="19" t="s">
        <v>125</v>
      </c>
      <c r="J36" s="25">
        <v>44460</v>
      </c>
      <c r="K36" s="60" t="s">
        <v>32</v>
      </c>
    </row>
    <row r="37" spans="1:11" ht="15" x14ac:dyDescent="0.25">
      <c r="A37" s="60" t="s">
        <v>104</v>
      </c>
      <c r="B37" s="78">
        <v>615547.22869999998</v>
      </c>
      <c r="C37" s="78">
        <v>814957.15379999997</v>
      </c>
      <c r="D37" s="43">
        <v>515</v>
      </c>
      <c r="E37" s="17">
        <v>3.9</v>
      </c>
      <c r="F37" s="43">
        <v>515</v>
      </c>
      <c r="G37" s="19" t="s">
        <v>62</v>
      </c>
      <c r="I37" s="19" t="s">
        <v>121</v>
      </c>
      <c r="J37" s="25">
        <v>44461</v>
      </c>
      <c r="K37" s="60" t="s">
        <v>32</v>
      </c>
    </row>
    <row r="38" spans="1:11" ht="15" x14ac:dyDescent="0.25">
      <c r="A38" s="60" t="s">
        <v>105</v>
      </c>
      <c r="B38" s="78">
        <v>615550.46019999997</v>
      </c>
      <c r="C38" s="78">
        <v>814956.88630000001</v>
      </c>
      <c r="D38" s="43">
        <v>515</v>
      </c>
      <c r="E38" s="17">
        <v>3.9</v>
      </c>
      <c r="F38" s="43">
        <v>515</v>
      </c>
      <c r="G38" s="19" t="s">
        <v>62</v>
      </c>
      <c r="I38" s="19" t="s">
        <v>121</v>
      </c>
      <c r="J38" s="25">
        <v>44463</v>
      </c>
      <c r="K38" s="60" t="s">
        <v>32</v>
      </c>
    </row>
    <row r="39" spans="1:11" ht="15" x14ac:dyDescent="0.25">
      <c r="A39" s="60" t="s">
        <v>106</v>
      </c>
      <c r="B39" s="79">
        <v>615553.38060000003</v>
      </c>
      <c r="C39" s="79">
        <v>814955.3652</v>
      </c>
      <c r="D39" s="43">
        <v>515</v>
      </c>
      <c r="E39" s="43">
        <v>3.9</v>
      </c>
      <c r="F39" s="43">
        <v>515</v>
      </c>
      <c r="G39" s="19" t="s">
        <v>62</v>
      </c>
      <c r="H39" s="19"/>
      <c r="I39" s="19" t="s">
        <v>136</v>
      </c>
      <c r="J39" s="25">
        <v>44464</v>
      </c>
      <c r="K39" s="60" t="s">
        <v>32</v>
      </c>
    </row>
    <row r="40" spans="1:11" ht="15" x14ac:dyDescent="0.25">
      <c r="A40" s="60" t="s">
        <v>107</v>
      </c>
      <c r="B40" s="79">
        <v>615560.42610000004</v>
      </c>
      <c r="C40" s="79">
        <v>814950.09149999998</v>
      </c>
      <c r="D40" s="43">
        <v>515</v>
      </c>
      <c r="E40" s="43">
        <v>4.3</v>
      </c>
      <c r="F40" s="43">
        <v>515</v>
      </c>
      <c r="G40" s="19" t="s">
        <v>62</v>
      </c>
      <c r="H40" s="19"/>
      <c r="I40" s="19" t="s">
        <v>121</v>
      </c>
      <c r="J40" s="25">
        <v>44467</v>
      </c>
      <c r="K40" s="60" t="s">
        <v>32</v>
      </c>
    </row>
    <row r="41" spans="1:11" ht="15" x14ac:dyDescent="0.25">
      <c r="A41" s="60" t="s">
        <v>108</v>
      </c>
      <c r="B41" s="79">
        <v>615562.4952</v>
      </c>
      <c r="C41" s="79">
        <v>814948.24159999995</v>
      </c>
      <c r="D41" s="43">
        <v>515</v>
      </c>
      <c r="E41" s="43">
        <v>3</v>
      </c>
      <c r="F41" s="43">
        <v>515</v>
      </c>
      <c r="G41" s="19" t="s">
        <v>62</v>
      </c>
      <c r="H41" s="19"/>
      <c r="I41" s="19" t="s">
        <v>136</v>
      </c>
      <c r="J41" s="25">
        <v>44468</v>
      </c>
      <c r="K41" s="60" t="s">
        <v>32</v>
      </c>
    </row>
    <row r="42" spans="1:11" ht="15" x14ac:dyDescent="0.25">
      <c r="A42" s="60" t="s">
        <v>109</v>
      </c>
      <c r="B42" s="79">
        <v>615564.15029999998</v>
      </c>
      <c r="C42" s="79">
        <v>814946.90330000001</v>
      </c>
      <c r="D42" s="43">
        <v>515</v>
      </c>
      <c r="E42" s="43">
        <v>3.6</v>
      </c>
      <c r="F42" s="43">
        <v>515</v>
      </c>
      <c r="G42" s="19" t="s">
        <v>62</v>
      </c>
      <c r="H42" s="19"/>
      <c r="I42" s="19" t="s">
        <v>136</v>
      </c>
      <c r="J42" s="25">
        <v>44469</v>
      </c>
      <c r="K42" s="60" t="s">
        <v>32</v>
      </c>
    </row>
    <row r="43" spans="1:11" ht="15" x14ac:dyDescent="0.25">
      <c r="A43" s="60" t="s">
        <v>110</v>
      </c>
      <c r="B43" s="79">
        <v>615567.72759999998</v>
      </c>
      <c r="C43" s="79">
        <v>814943.98470000003</v>
      </c>
      <c r="D43" s="43">
        <v>515</v>
      </c>
      <c r="E43" s="43">
        <v>4.3</v>
      </c>
      <c r="F43" s="43">
        <v>515</v>
      </c>
      <c r="G43" s="19" t="s">
        <v>62</v>
      </c>
      <c r="H43" s="19"/>
      <c r="I43" s="19" t="s">
        <v>136</v>
      </c>
      <c r="J43" s="25">
        <v>44470</v>
      </c>
      <c r="K43" s="60" t="s">
        <v>32</v>
      </c>
    </row>
    <row r="44" spans="1:11" ht="15" x14ac:dyDescent="0.25">
      <c r="A44" s="60" t="s">
        <v>111</v>
      </c>
      <c r="B44" s="79">
        <v>615571.4253</v>
      </c>
      <c r="C44" s="79">
        <v>814942.16119999997</v>
      </c>
      <c r="D44" s="43">
        <v>515</v>
      </c>
      <c r="E44" s="43">
        <v>4</v>
      </c>
      <c r="F44" s="43">
        <v>515</v>
      </c>
      <c r="G44" s="19" t="s">
        <v>62</v>
      </c>
      <c r="H44" s="19"/>
      <c r="I44" s="19" t="s">
        <v>136</v>
      </c>
      <c r="J44" s="25">
        <v>44471</v>
      </c>
      <c r="K44" s="60" t="s">
        <v>32</v>
      </c>
    </row>
    <row r="45" spans="1:11" ht="15" x14ac:dyDescent="0.25">
      <c r="A45" s="60" t="s">
        <v>112</v>
      </c>
      <c r="B45" s="79">
        <v>615574.71059999999</v>
      </c>
      <c r="C45" s="79">
        <v>814939.38820000004</v>
      </c>
      <c r="D45" s="43">
        <v>515</v>
      </c>
      <c r="E45" s="43">
        <v>3.5</v>
      </c>
      <c r="F45" s="43">
        <v>515</v>
      </c>
      <c r="G45" s="19" t="s">
        <v>62</v>
      </c>
      <c r="H45" s="19"/>
      <c r="I45" s="19" t="s">
        <v>137</v>
      </c>
      <c r="J45" s="25">
        <v>44473</v>
      </c>
      <c r="K45" s="60" t="s">
        <v>32</v>
      </c>
    </row>
    <row r="46" spans="1:11" ht="15" x14ac:dyDescent="0.25">
      <c r="A46" s="60" t="s">
        <v>113</v>
      </c>
      <c r="B46" s="79">
        <v>615577.63289999997</v>
      </c>
      <c r="C46" s="79">
        <v>814937.54650000005</v>
      </c>
      <c r="D46" s="43">
        <v>515</v>
      </c>
      <c r="E46" s="43">
        <v>3.4</v>
      </c>
      <c r="F46" s="43">
        <v>515</v>
      </c>
      <c r="G46" s="19" t="s">
        <v>62</v>
      </c>
      <c r="H46" s="19"/>
      <c r="I46" s="19" t="s">
        <v>136</v>
      </c>
      <c r="J46" s="25">
        <v>44474</v>
      </c>
      <c r="K46" s="60" t="s">
        <v>32</v>
      </c>
    </row>
    <row r="47" spans="1:11" ht="15" x14ac:dyDescent="0.25">
      <c r="A47" s="60" t="s">
        <v>114</v>
      </c>
      <c r="B47" s="79">
        <v>615580.11430000002</v>
      </c>
      <c r="C47" s="79">
        <v>814936.01610000001</v>
      </c>
      <c r="D47" s="43">
        <v>515</v>
      </c>
      <c r="E47" s="43">
        <v>4.0999999999999996</v>
      </c>
      <c r="F47" s="43">
        <v>515</v>
      </c>
      <c r="G47" s="19" t="s">
        <v>62</v>
      </c>
      <c r="H47" s="19"/>
      <c r="I47" s="19" t="s">
        <v>131</v>
      </c>
      <c r="J47" s="25">
        <v>44475</v>
      </c>
      <c r="K47" s="60" t="s">
        <v>32</v>
      </c>
    </row>
    <row r="48" spans="1:11" ht="15" x14ac:dyDescent="0.25">
      <c r="A48" s="60" t="s">
        <v>115</v>
      </c>
      <c r="B48" s="79">
        <v>615586.48629999999</v>
      </c>
      <c r="C48" s="79">
        <v>814938.49529999995</v>
      </c>
      <c r="D48" s="43">
        <v>515</v>
      </c>
      <c r="E48" s="43">
        <v>3.6</v>
      </c>
      <c r="F48" s="43">
        <v>515</v>
      </c>
      <c r="G48" s="19" t="s">
        <v>62</v>
      </c>
      <c r="H48" s="19"/>
      <c r="I48" s="19" t="s">
        <v>136</v>
      </c>
      <c r="J48" s="25">
        <v>44477</v>
      </c>
      <c r="K48" s="60" t="s">
        <v>32</v>
      </c>
    </row>
    <row r="49" spans="1:11" ht="15" x14ac:dyDescent="0.25">
      <c r="A49" s="60" t="s">
        <v>116</v>
      </c>
      <c r="B49" s="79">
        <v>615588.72259999998</v>
      </c>
      <c r="C49" s="79">
        <v>814938.55660000001</v>
      </c>
      <c r="D49" s="43">
        <v>515</v>
      </c>
      <c r="E49" s="43">
        <v>3</v>
      </c>
      <c r="F49" s="43">
        <v>515</v>
      </c>
      <c r="G49" s="19" t="s">
        <v>62</v>
      </c>
      <c r="H49" s="19"/>
      <c r="I49" s="19" t="s">
        <v>136</v>
      </c>
      <c r="J49" s="25">
        <f>ORIG_ASSAY!$O$178</f>
        <v>44478</v>
      </c>
      <c r="K49" s="60" t="s">
        <v>32</v>
      </c>
    </row>
    <row r="50" spans="1:11" ht="15" x14ac:dyDescent="0.25">
      <c r="A50" s="60" t="s">
        <v>117</v>
      </c>
      <c r="B50" s="79">
        <v>615594.79330000002</v>
      </c>
      <c r="C50" s="79">
        <v>814937.4523</v>
      </c>
      <c r="D50" s="43">
        <v>515</v>
      </c>
      <c r="E50" s="43">
        <v>4.2</v>
      </c>
      <c r="F50" s="43">
        <v>515</v>
      </c>
      <c r="G50" s="19" t="s">
        <v>62</v>
      </c>
      <c r="H50" s="19"/>
      <c r="I50" s="19" t="s">
        <v>125</v>
      </c>
      <c r="J50" s="25">
        <f>ORIG_ASSAY!$O$182</f>
        <v>44480</v>
      </c>
      <c r="K50" s="60" t="s">
        <v>32</v>
      </c>
    </row>
    <row r="51" spans="1:11" ht="15" x14ac:dyDescent="0.25">
      <c r="A51" s="60" t="s">
        <v>118</v>
      </c>
      <c r="B51" s="79">
        <v>615597.55039999995</v>
      </c>
      <c r="C51" s="79">
        <v>814937.32990000001</v>
      </c>
      <c r="D51" s="43">
        <v>515</v>
      </c>
      <c r="E51" s="43">
        <v>4.0999999999999996</v>
      </c>
      <c r="F51" s="43">
        <v>515</v>
      </c>
      <c r="G51" s="19" t="s">
        <v>62</v>
      </c>
      <c r="H51" s="19"/>
      <c r="I51" s="19" t="s">
        <v>125</v>
      </c>
      <c r="J51" s="25">
        <f>ORIG_ASSAY!$O$185</f>
        <v>44481</v>
      </c>
      <c r="K51" s="60" t="s">
        <v>32</v>
      </c>
    </row>
    <row r="52" spans="1:11" x14ac:dyDescent="0.25">
      <c r="A52" s="60" t="s">
        <v>143</v>
      </c>
      <c r="B52" s="69">
        <v>615602.22290000005</v>
      </c>
      <c r="C52" s="69">
        <v>814937.54189999995</v>
      </c>
      <c r="D52" s="43">
        <v>515</v>
      </c>
      <c r="E52" s="43">
        <v>4.7</v>
      </c>
      <c r="F52" s="43">
        <v>515</v>
      </c>
      <c r="G52" s="19" t="s">
        <v>62</v>
      </c>
      <c r="H52" s="19"/>
      <c r="I52" s="19" t="s">
        <v>131</v>
      </c>
      <c r="J52" s="25">
        <f>ORIG_ASSAY!$O$188</f>
        <v>44482</v>
      </c>
      <c r="K52" s="60" t="s">
        <v>32</v>
      </c>
    </row>
    <row r="53" spans="1:11" x14ac:dyDescent="0.25">
      <c r="A53" s="60" t="s">
        <v>144</v>
      </c>
      <c r="B53" s="69">
        <v>615604.9608</v>
      </c>
      <c r="C53" s="69">
        <v>814938.01419999998</v>
      </c>
      <c r="D53" s="43">
        <v>515</v>
      </c>
      <c r="E53" s="43">
        <v>4.9000000000000004</v>
      </c>
      <c r="F53" s="43">
        <v>515</v>
      </c>
      <c r="G53" s="19" t="s">
        <v>62</v>
      </c>
      <c r="H53" s="19"/>
      <c r="I53" s="19" t="s">
        <v>131</v>
      </c>
      <c r="J53" s="25">
        <f>ORIG_ASSAY!$O$192</f>
        <v>11610</v>
      </c>
      <c r="K53" s="60" t="s">
        <v>32</v>
      </c>
    </row>
    <row r="54" spans="1:11" x14ac:dyDescent="0.25">
      <c r="A54" s="60" t="s">
        <v>145</v>
      </c>
      <c r="B54" s="69">
        <v>615609.47889999999</v>
      </c>
      <c r="C54" s="69">
        <v>814940.08259999997</v>
      </c>
      <c r="D54" s="43">
        <v>515</v>
      </c>
      <c r="E54" s="43">
        <v>3</v>
      </c>
      <c r="F54" s="43">
        <v>515</v>
      </c>
      <c r="G54" s="19" t="s">
        <v>62</v>
      </c>
      <c r="H54" s="19"/>
      <c r="I54" s="19" t="s">
        <v>150</v>
      </c>
      <c r="J54" s="25">
        <f>ORIG_ASSAY!$O$196</f>
        <v>44484</v>
      </c>
      <c r="K54" s="60" t="s">
        <v>32</v>
      </c>
    </row>
    <row r="55" spans="1:11" x14ac:dyDescent="0.2">
      <c r="A55" s="60" t="s">
        <v>151</v>
      </c>
      <c r="B55" s="13">
        <v>615612.58059999999</v>
      </c>
      <c r="C55" s="13">
        <v>814941.13</v>
      </c>
      <c r="D55" s="43">
        <v>515</v>
      </c>
      <c r="E55" s="43">
        <v>3.2</v>
      </c>
      <c r="F55" s="43">
        <v>515</v>
      </c>
      <c r="G55" s="19" t="s">
        <v>62</v>
      </c>
      <c r="I55" s="19" t="s">
        <v>136</v>
      </c>
      <c r="J55" s="35">
        <v>44486</v>
      </c>
      <c r="K55" s="60" t="s">
        <v>32</v>
      </c>
    </row>
    <row r="56" spans="1:11" x14ac:dyDescent="0.2">
      <c r="A56" s="60" t="s">
        <v>152</v>
      </c>
      <c r="B56" s="13">
        <v>615616.03240000003</v>
      </c>
      <c r="C56" s="13">
        <v>814941.93189999997</v>
      </c>
      <c r="D56" s="43">
        <v>515</v>
      </c>
      <c r="E56" s="43">
        <v>3.1</v>
      </c>
      <c r="F56" s="43">
        <v>515</v>
      </c>
      <c r="G56" s="19" t="s">
        <v>62</v>
      </c>
      <c r="I56" s="19" t="s">
        <v>125</v>
      </c>
      <c r="J56" s="35">
        <v>44495</v>
      </c>
      <c r="K56" s="60" t="s">
        <v>32</v>
      </c>
    </row>
    <row r="57" spans="1:11" x14ac:dyDescent="0.2">
      <c r="A57" s="60" t="s">
        <v>153</v>
      </c>
      <c r="B57" s="13">
        <v>615618.84420000005</v>
      </c>
      <c r="C57" s="13">
        <v>814942.3639</v>
      </c>
      <c r="D57" s="43">
        <v>515</v>
      </c>
      <c r="E57" s="43">
        <v>3.3</v>
      </c>
      <c r="F57" s="43">
        <v>515</v>
      </c>
      <c r="G57" s="19" t="s">
        <v>62</v>
      </c>
      <c r="I57" s="19" t="s">
        <v>125</v>
      </c>
      <c r="J57" s="35">
        <v>44498</v>
      </c>
      <c r="K57" s="60" t="s">
        <v>32</v>
      </c>
    </row>
    <row r="58" spans="1:11" x14ac:dyDescent="0.2">
      <c r="A58" s="60" t="s">
        <v>157</v>
      </c>
      <c r="B58" s="13">
        <v>615621.27949999995</v>
      </c>
      <c r="C58" s="13">
        <v>814942.42500000005</v>
      </c>
      <c r="D58" s="43">
        <v>515</v>
      </c>
      <c r="E58" s="43">
        <v>3.6</v>
      </c>
      <c r="F58" s="43">
        <v>515</v>
      </c>
      <c r="G58" s="19" t="s">
        <v>62</v>
      </c>
      <c r="I58" s="19" t="s">
        <v>121</v>
      </c>
      <c r="J58" s="35">
        <v>44499</v>
      </c>
      <c r="K58" s="60" t="s">
        <v>32</v>
      </c>
    </row>
    <row r="59" spans="1:11" x14ac:dyDescent="0.25">
      <c r="A59" s="60" t="s">
        <v>156</v>
      </c>
      <c r="B59" s="13">
        <v>615624.14690000005</v>
      </c>
      <c r="C59" s="13">
        <v>814942.73910000001</v>
      </c>
      <c r="D59" s="43">
        <v>515</v>
      </c>
      <c r="E59" s="43"/>
      <c r="F59" s="43">
        <v>515</v>
      </c>
      <c r="G59" s="19" t="s">
        <v>62</v>
      </c>
      <c r="J59" s="25"/>
      <c r="K59" s="60" t="s">
        <v>32</v>
      </c>
    </row>
    <row r="60" spans="1:11" x14ac:dyDescent="0.2">
      <c r="A60" s="60" t="s">
        <v>155</v>
      </c>
      <c r="B60" s="13">
        <v>615628.80909999995</v>
      </c>
      <c r="C60" s="13">
        <v>814943.86609999998</v>
      </c>
      <c r="D60" s="43">
        <v>515</v>
      </c>
      <c r="E60" s="43">
        <v>3.2</v>
      </c>
      <c r="F60" s="43">
        <v>515</v>
      </c>
      <c r="G60" s="19" t="s">
        <v>62</v>
      </c>
      <c r="I60" s="19" t="s">
        <v>150</v>
      </c>
      <c r="J60" s="35">
        <v>44502</v>
      </c>
      <c r="K60" s="60" t="s">
        <v>32</v>
      </c>
    </row>
    <row r="61" spans="1:11" x14ac:dyDescent="0.25">
      <c r="A61" s="60" t="s">
        <v>162</v>
      </c>
      <c r="B61" s="13">
        <v>615631.27170000004</v>
      </c>
      <c r="C61" s="13">
        <v>814944.2145</v>
      </c>
      <c r="D61" s="43">
        <v>515</v>
      </c>
      <c r="E61" s="43">
        <v>3.3</v>
      </c>
      <c r="F61" s="43">
        <v>515</v>
      </c>
      <c r="G61" s="19" t="s">
        <v>62</v>
      </c>
      <c r="I61" s="19" t="s">
        <v>150</v>
      </c>
      <c r="J61" s="25">
        <v>44503</v>
      </c>
      <c r="K61" s="60" t="s">
        <v>32</v>
      </c>
    </row>
    <row r="62" spans="1:11" x14ac:dyDescent="0.25">
      <c r="A62" s="60" t="s">
        <v>163</v>
      </c>
      <c r="B62" s="13">
        <v>615634.24219999998</v>
      </c>
      <c r="C62" s="13">
        <v>814943.90399999998</v>
      </c>
      <c r="D62" s="43">
        <v>515</v>
      </c>
      <c r="E62" s="43">
        <v>3.5</v>
      </c>
      <c r="F62" s="43">
        <v>515</v>
      </c>
      <c r="G62" s="19" t="s">
        <v>62</v>
      </c>
      <c r="I62" s="19" t="s">
        <v>131</v>
      </c>
      <c r="J62" s="25">
        <v>44504</v>
      </c>
      <c r="K62" s="60" t="s">
        <v>32</v>
      </c>
    </row>
    <row r="63" spans="1:11" x14ac:dyDescent="0.25">
      <c r="A63" s="60" t="s">
        <v>164</v>
      </c>
      <c r="B63" s="13">
        <v>615637.6888</v>
      </c>
      <c r="C63" s="13">
        <v>814945.24650000001</v>
      </c>
      <c r="D63" s="43">
        <v>515</v>
      </c>
      <c r="E63" s="43">
        <v>2.8</v>
      </c>
      <c r="F63" s="43">
        <v>515</v>
      </c>
      <c r="G63" s="19" t="s">
        <v>62</v>
      </c>
      <c r="I63" s="19" t="s">
        <v>131</v>
      </c>
      <c r="J63" s="25">
        <v>44505</v>
      </c>
      <c r="K63" s="60" t="s">
        <v>32</v>
      </c>
    </row>
    <row r="64" spans="1:11" x14ac:dyDescent="0.25">
      <c r="A64" s="60" t="s">
        <v>165</v>
      </c>
      <c r="B64" s="13">
        <v>615641.19510000001</v>
      </c>
      <c r="C64" s="13">
        <v>814946.62879999995</v>
      </c>
      <c r="D64" s="43">
        <v>515</v>
      </c>
      <c r="E64" s="43">
        <v>3.2</v>
      </c>
      <c r="F64" s="43">
        <v>515</v>
      </c>
      <c r="G64" s="19" t="s">
        <v>62</v>
      </c>
      <c r="I64" s="19" t="s">
        <v>125</v>
      </c>
      <c r="J64" s="25">
        <v>44506</v>
      </c>
      <c r="K64" s="60" t="s">
        <v>32</v>
      </c>
    </row>
    <row r="65" spans="1:11" x14ac:dyDescent="0.25">
      <c r="A65" s="60" t="s">
        <v>166</v>
      </c>
      <c r="B65" s="13">
        <v>615645.62439999997</v>
      </c>
      <c r="C65" s="13">
        <v>814947.81550000003</v>
      </c>
      <c r="D65" s="43">
        <v>515</v>
      </c>
      <c r="E65" s="43">
        <v>3.6</v>
      </c>
      <c r="F65" s="43">
        <v>515</v>
      </c>
      <c r="G65" s="19" t="s">
        <v>62</v>
      </c>
      <c r="I65" s="19" t="s">
        <v>150</v>
      </c>
      <c r="J65" s="25">
        <v>44509</v>
      </c>
      <c r="K65" s="60" t="s">
        <v>32</v>
      </c>
    </row>
    <row r="66" spans="1:11" x14ac:dyDescent="0.25">
      <c r="A66" s="60" t="s">
        <v>167</v>
      </c>
      <c r="B66" s="13">
        <v>615649.90489999996</v>
      </c>
      <c r="C66" s="13">
        <v>814948.42879999999</v>
      </c>
      <c r="D66" s="43">
        <v>515</v>
      </c>
      <c r="E66" s="43"/>
      <c r="F66" s="43">
        <v>515</v>
      </c>
      <c r="G66" s="19" t="s">
        <v>62</v>
      </c>
      <c r="J66" s="25"/>
      <c r="K66" s="60" t="s">
        <v>32</v>
      </c>
    </row>
    <row r="1048556" spans="1:4" x14ac:dyDescent="0.25">
      <c r="A1048556" s="24" t="s">
        <v>33</v>
      </c>
      <c r="D1048556" s="43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06"/>
  <sheetViews>
    <sheetView tabSelected="1" zoomScaleNormal="100" workbookViewId="0">
      <pane ySplit="1" topLeftCell="A223" activePane="bottomLeft" state="frozen"/>
      <selection pane="bottomLeft" activeCell="Q249" sqref="Q249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4" bestFit="1" customWidth="1"/>
    <col min="15" max="15" width="12.140625" style="4" bestFit="1" customWidth="1"/>
    <col min="16" max="16" width="12" style="4" bestFit="1" customWidth="1"/>
    <col min="17" max="17" width="11.7109375" style="6" customWidth="1"/>
    <col min="18" max="18" width="19.7109375" style="5" bestFit="1" customWidth="1"/>
    <col min="19" max="20" width="9.140625" style="5"/>
    <col min="21" max="21" width="9.140625" style="16"/>
    <col min="22" max="16384" width="9.140625" style="5"/>
  </cols>
  <sheetData>
    <row r="1" spans="1:17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4" t="s">
        <v>13</v>
      </c>
      <c r="F1" s="55" t="s">
        <v>14</v>
      </c>
      <c r="G1" s="55" t="s">
        <v>16</v>
      </c>
      <c r="H1" s="55" t="s">
        <v>20</v>
      </c>
      <c r="I1" s="55" t="s">
        <v>21</v>
      </c>
      <c r="J1" s="55" t="s">
        <v>19</v>
      </c>
      <c r="K1" s="56" t="s">
        <v>28</v>
      </c>
      <c r="L1" s="55" t="s">
        <v>15</v>
      </c>
      <c r="M1" s="10" t="s">
        <v>17</v>
      </c>
      <c r="N1" s="33" t="s">
        <v>18</v>
      </c>
      <c r="O1" s="27" t="s">
        <v>22</v>
      </c>
      <c r="P1" s="27" t="s">
        <v>23</v>
      </c>
      <c r="Q1" s="11" t="s">
        <v>24</v>
      </c>
    </row>
    <row r="2" spans="1:17" x14ac:dyDescent="0.2">
      <c r="A2" s="59" t="s">
        <v>37</v>
      </c>
      <c r="B2" s="1">
        <v>0</v>
      </c>
      <c r="C2" s="1">
        <f>D2</f>
        <v>1</v>
      </c>
      <c r="D2" s="61">
        <v>1</v>
      </c>
      <c r="E2" s="62">
        <v>509310</v>
      </c>
      <c r="F2" s="63">
        <v>2.2239999999999998</v>
      </c>
      <c r="G2" s="64">
        <v>2.5000000000000001E-2</v>
      </c>
      <c r="H2" s="64">
        <v>6.6000000000000003E-2</v>
      </c>
      <c r="I2" s="64">
        <v>0.219</v>
      </c>
      <c r="J2" s="64">
        <v>2.7280000000000002</v>
      </c>
      <c r="K2" s="63"/>
      <c r="L2" s="63">
        <v>9.0470000000000006</v>
      </c>
      <c r="M2" s="62" t="s">
        <v>34</v>
      </c>
      <c r="N2" s="65"/>
      <c r="O2" s="66">
        <v>44377</v>
      </c>
      <c r="P2" s="66">
        <v>44377</v>
      </c>
      <c r="Q2" s="67" t="s">
        <v>70</v>
      </c>
    </row>
    <row r="3" spans="1:17" x14ac:dyDescent="0.2">
      <c r="A3" s="59" t="s">
        <v>37</v>
      </c>
      <c r="B3" s="1">
        <f>C2</f>
        <v>1</v>
      </c>
      <c r="C3" s="1">
        <f>B3+D3</f>
        <v>1.4</v>
      </c>
      <c r="D3" s="61">
        <v>0.4</v>
      </c>
      <c r="E3" s="62">
        <v>509311</v>
      </c>
      <c r="F3" s="63">
        <v>32.72</v>
      </c>
      <c r="G3" s="64">
        <v>6.3E-2</v>
      </c>
      <c r="H3" s="64">
        <v>0.42699999999999999</v>
      </c>
      <c r="I3" s="64">
        <v>0.82</v>
      </c>
      <c r="J3" s="64">
        <v>2.911</v>
      </c>
      <c r="K3" s="63"/>
      <c r="L3" s="63">
        <v>51.393000000000001</v>
      </c>
      <c r="M3" s="62" t="s">
        <v>35</v>
      </c>
      <c r="N3" s="65">
        <v>0.4</v>
      </c>
      <c r="O3" s="66">
        <v>44377</v>
      </c>
      <c r="P3" s="66">
        <v>44377</v>
      </c>
      <c r="Q3" s="67" t="s">
        <v>70</v>
      </c>
    </row>
    <row r="4" spans="1:17" x14ac:dyDescent="0.2">
      <c r="A4" s="59" t="s">
        <v>37</v>
      </c>
      <c r="B4" s="1">
        <f>C3</f>
        <v>1.4</v>
      </c>
      <c r="C4" s="1">
        <f>B4+D4</f>
        <v>2</v>
      </c>
      <c r="D4" s="61">
        <v>0.6</v>
      </c>
      <c r="E4" s="62">
        <v>509312</v>
      </c>
      <c r="F4" s="63">
        <v>5.1239999999999997</v>
      </c>
      <c r="G4" s="64">
        <v>0.03</v>
      </c>
      <c r="H4" s="64">
        <v>0.155</v>
      </c>
      <c r="I4" s="64">
        <v>0.443</v>
      </c>
      <c r="J4" s="64">
        <v>2.8570000000000002</v>
      </c>
      <c r="K4" s="63"/>
      <c r="L4" s="63">
        <v>24.681999999999999</v>
      </c>
      <c r="M4" s="62" t="s">
        <v>35</v>
      </c>
      <c r="N4" s="65">
        <v>0.6</v>
      </c>
      <c r="O4" s="66">
        <v>44377</v>
      </c>
      <c r="P4" s="66">
        <v>44377</v>
      </c>
      <c r="Q4" s="67" t="s">
        <v>70</v>
      </c>
    </row>
    <row r="5" spans="1:17" x14ac:dyDescent="0.2">
      <c r="A5" s="59" t="s">
        <v>37</v>
      </c>
      <c r="B5" s="1">
        <f>C4</f>
        <v>2</v>
      </c>
      <c r="C5" s="1">
        <f>B5+D5</f>
        <v>3</v>
      </c>
      <c r="D5" s="61">
        <v>1</v>
      </c>
      <c r="E5" s="62">
        <v>509313</v>
      </c>
      <c r="F5" s="63">
        <v>0.4778</v>
      </c>
      <c r="G5" s="64">
        <v>1.2E-2</v>
      </c>
      <c r="H5" s="64">
        <v>4.0000000000000001E-3</v>
      </c>
      <c r="I5" s="64">
        <v>2.3E-2</v>
      </c>
      <c r="J5" s="64">
        <v>2.6779999999999999</v>
      </c>
      <c r="K5" s="63"/>
      <c r="L5" s="63">
        <v>2.927</v>
      </c>
      <c r="M5" s="65" t="s">
        <v>36</v>
      </c>
      <c r="N5" s="65"/>
      <c r="O5" s="66">
        <v>44377</v>
      </c>
      <c r="P5" s="66">
        <v>44377</v>
      </c>
      <c r="Q5" s="67" t="s">
        <v>70</v>
      </c>
    </row>
    <row r="6" spans="1:17" x14ac:dyDescent="0.2">
      <c r="A6" s="59" t="s">
        <v>38</v>
      </c>
      <c r="B6" s="1">
        <v>0</v>
      </c>
      <c r="C6" s="1">
        <f>D6</f>
        <v>1.3</v>
      </c>
      <c r="D6" s="61">
        <v>1.3</v>
      </c>
      <c r="E6" s="62">
        <v>509343</v>
      </c>
      <c r="F6" s="63">
        <v>2.4540000000000002</v>
      </c>
      <c r="G6" s="64">
        <v>3.0000000000000001E-3</v>
      </c>
      <c r="H6" s="64">
        <v>1.9E-2</v>
      </c>
      <c r="I6" s="64">
        <v>1.0999999999999999E-2</v>
      </c>
      <c r="J6" s="64">
        <v>2.7480000000000002</v>
      </c>
      <c r="K6" s="63"/>
      <c r="L6" s="63">
        <v>5.9509999999999996</v>
      </c>
      <c r="M6" s="65" t="s">
        <v>34</v>
      </c>
      <c r="N6" s="65"/>
      <c r="O6" s="66">
        <v>44379</v>
      </c>
      <c r="P6" s="66">
        <v>44379</v>
      </c>
      <c r="Q6" s="67" t="s">
        <v>71</v>
      </c>
    </row>
    <row r="7" spans="1:17" x14ac:dyDescent="0.2">
      <c r="A7" s="59" t="s">
        <v>38</v>
      </c>
      <c r="B7" s="1">
        <f>C6</f>
        <v>1.3</v>
      </c>
      <c r="C7" s="1">
        <f>B7+D7</f>
        <v>2.2999999999999998</v>
      </c>
      <c r="D7" s="61">
        <v>1</v>
      </c>
      <c r="E7" s="62">
        <v>509344</v>
      </c>
      <c r="F7" s="63">
        <v>2.4540000000000002</v>
      </c>
      <c r="G7" s="64">
        <v>2.4E-2</v>
      </c>
      <c r="H7" s="64">
        <v>0.01</v>
      </c>
      <c r="I7" s="64">
        <v>0.126</v>
      </c>
      <c r="J7" s="64">
        <v>2.7530000000000001</v>
      </c>
      <c r="K7" s="63"/>
      <c r="L7" s="63">
        <v>6.7519999999999998</v>
      </c>
      <c r="M7" s="65" t="s">
        <v>34</v>
      </c>
      <c r="N7" s="65"/>
      <c r="O7" s="66">
        <v>44379</v>
      </c>
      <c r="P7" s="66">
        <v>44379</v>
      </c>
      <c r="Q7" s="67" t="s">
        <v>71</v>
      </c>
    </row>
    <row r="8" spans="1:17" x14ac:dyDescent="0.2">
      <c r="A8" s="60" t="s">
        <v>38</v>
      </c>
      <c r="B8" s="1">
        <f>C7</f>
        <v>2.2999999999999998</v>
      </c>
      <c r="C8" s="1">
        <f>B8+D8</f>
        <v>2.5999999999999996</v>
      </c>
      <c r="D8" s="61">
        <v>0.3</v>
      </c>
      <c r="E8" s="62">
        <v>509345</v>
      </c>
      <c r="F8" s="63">
        <v>2.4540000000000002</v>
      </c>
      <c r="G8" s="64">
        <v>9.8000000000000004E-2</v>
      </c>
      <c r="H8" s="64">
        <v>0.77600000000000002</v>
      </c>
      <c r="I8" s="64">
        <v>1.2330000000000001</v>
      </c>
      <c r="J8" s="64">
        <v>2.76</v>
      </c>
      <c r="K8" s="63"/>
      <c r="L8" s="63">
        <v>20.385999999999999</v>
      </c>
      <c r="M8" s="65" t="s">
        <v>35</v>
      </c>
      <c r="N8" s="65">
        <v>0.3</v>
      </c>
      <c r="O8" s="66">
        <v>44379</v>
      </c>
      <c r="P8" s="66">
        <v>44379</v>
      </c>
      <c r="Q8" s="67" t="s">
        <v>71</v>
      </c>
    </row>
    <row r="9" spans="1:17" x14ac:dyDescent="0.2">
      <c r="A9" s="60" t="s">
        <v>38</v>
      </c>
      <c r="B9" s="1">
        <f>C8</f>
        <v>2.5999999999999996</v>
      </c>
      <c r="C9" s="1">
        <f>B9+D9</f>
        <v>2.9999999999999996</v>
      </c>
      <c r="D9" s="61">
        <v>0.4</v>
      </c>
      <c r="E9" s="62">
        <v>509346</v>
      </c>
      <c r="F9" s="63">
        <v>2.8220000000000001</v>
      </c>
      <c r="G9" s="64">
        <v>8.6999999999999994E-2</v>
      </c>
      <c r="H9" s="64">
        <v>1.089</v>
      </c>
      <c r="I9" s="64">
        <v>1.26</v>
      </c>
      <c r="J9" s="64">
        <v>2.7709999999999999</v>
      </c>
      <c r="K9" s="63"/>
      <c r="L9" s="63">
        <v>25.131</v>
      </c>
      <c r="M9" s="65" t="s">
        <v>35</v>
      </c>
      <c r="N9" s="65">
        <v>1.4</v>
      </c>
      <c r="O9" s="66">
        <v>44379</v>
      </c>
      <c r="P9" s="66">
        <v>44379</v>
      </c>
      <c r="Q9" s="67" t="s">
        <v>71</v>
      </c>
    </row>
    <row r="10" spans="1:17" x14ac:dyDescent="0.2">
      <c r="A10" s="60" t="s">
        <v>39</v>
      </c>
      <c r="B10" s="1">
        <v>0</v>
      </c>
      <c r="C10" s="1">
        <f>D10</f>
        <v>1.4</v>
      </c>
      <c r="D10" s="61">
        <v>1.4</v>
      </c>
      <c r="E10" s="62">
        <v>509845</v>
      </c>
      <c r="F10" s="63">
        <v>0.36599999999999999</v>
      </c>
      <c r="G10" s="64">
        <v>5.0000000000000001E-3</v>
      </c>
      <c r="H10" s="64">
        <v>1.2E-2</v>
      </c>
      <c r="I10" s="64">
        <v>6.9000000000000006E-2</v>
      </c>
      <c r="J10" s="64">
        <v>2.67</v>
      </c>
      <c r="K10" s="63"/>
      <c r="L10" s="63">
        <v>1.4259999999999999</v>
      </c>
      <c r="M10" s="65" t="s">
        <v>34</v>
      </c>
      <c r="N10" s="65"/>
      <c r="O10" s="66">
        <v>44380</v>
      </c>
      <c r="P10" s="66">
        <v>44380</v>
      </c>
      <c r="Q10" s="67" t="s">
        <v>72</v>
      </c>
    </row>
    <row r="11" spans="1:17" x14ac:dyDescent="0.2">
      <c r="A11" s="60" t="s">
        <v>39</v>
      </c>
      <c r="B11" s="1">
        <f>C10</f>
        <v>1.4</v>
      </c>
      <c r="C11" s="1">
        <f>B11+D11</f>
        <v>2.0999999999999996</v>
      </c>
      <c r="D11" s="61">
        <v>0.7</v>
      </c>
      <c r="E11" s="62">
        <v>509846</v>
      </c>
      <c r="F11" s="63">
        <v>0.53199999999999992</v>
      </c>
      <c r="G11" s="64">
        <v>8.0000000000000002E-3</v>
      </c>
      <c r="H11" s="64">
        <v>1.2999999999999999E-2</v>
      </c>
      <c r="I11" s="64">
        <v>4.1000000000000002E-2</v>
      </c>
      <c r="J11" s="64">
        <v>2.6880000000000002</v>
      </c>
      <c r="K11" s="63"/>
      <c r="L11" s="63">
        <v>2.1589999999999998</v>
      </c>
      <c r="M11" s="65" t="s">
        <v>34</v>
      </c>
      <c r="N11" s="65"/>
      <c r="O11" s="66">
        <v>44380</v>
      </c>
      <c r="P11" s="66">
        <v>44380</v>
      </c>
      <c r="Q11" s="67" t="s">
        <v>72</v>
      </c>
    </row>
    <row r="12" spans="1:17" x14ac:dyDescent="0.2">
      <c r="A12" s="60" t="s">
        <v>39</v>
      </c>
      <c r="B12" s="1">
        <f>C11</f>
        <v>2.0999999999999996</v>
      </c>
      <c r="C12" s="1">
        <f>B12+D12</f>
        <v>3.0999999999999996</v>
      </c>
      <c r="D12" s="61">
        <v>1</v>
      </c>
      <c r="E12" s="62">
        <v>509847</v>
      </c>
      <c r="F12" s="63">
        <v>30.651999999999997</v>
      </c>
      <c r="G12" s="64">
        <v>7.2999999999999995E-2</v>
      </c>
      <c r="H12" s="64">
        <v>0.39100000000000001</v>
      </c>
      <c r="I12" s="64">
        <v>0.84299999999999997</v>
      </c>
      <c r="J12" s="64">
        <v>2.8969999999999998</v>
      </c>
      <c r="K12" s="63"/>
      <c r="L12" s="63">
        <v>41.601999999999997</v>
      </c>
      <c r="M12" s="65" t="s">
        <v>35</v>
      </c>
      <c r="N12" s="65">
        <v>1</v>
      </c>
      <c r="O12" s="66">
        <v>44380</v>
      </c>
      <c r="P12" s="66">
        <v>44380</v>
      </c>
      <c r="Q12" s="67" t="s">
        <v>72</v>
      </c>
    </row>
    <row r="13" spans="1:17" x14ac:dyDescent="0.2">
      <c r="A13" s="60" t="s">
        <v>39</v>
      </c>
      <c r="B13" s="1">
        <f>C12</f>
        <v>3.0999999999999996</v>
      </c>
      <c r="C13" s="1">
        <f>B13+D13</f>
        <v>4.3</v>
      </c>
      <c r="D13" s="61">
        <v>1.2</v>
      </c>
      <c r="E13" s="62">
        <v>509848</v>
      </c>
      <c r="F13" s="63">
        <v>0.40800000000000003</v>
      </c>
      <c r="G13" s="64">
        <v>2.4E-2</v>
      </c>
      <c r="H13" s="64">
        <v>1.7999999999999999E-2</v>
      </c>
      <c r="I13" s="64">
        <v>4.9000000000000002E-2</v>
      </c>
      <c r="J13" s="64">
        <v>2.6739999999999999</v>
      </c>
      <c r="K13" s="63"/>
      <c r="L13" s="63">
        <v>2.411</v>
      </c>
      <c r="M13" s="65" t="s">
        <v>36</v>
      </c>
      <c r="N13" s="65"/>
      <c r="O13" s="66">
        <v>44380</v>
      </c>
      <c r="P13" s="66">
        <v>44380</v>
      </c>
      <c r="Q13" s="67" t="s">
        <v>72</v>
      </c>
    </row>
    <row r="14" spans="1:17" x14ac:dyDescent="0.2">
      <c r="A14" s="60" t="s">
        <v>40</v>
      </c>
      <c r="B14" s="1">
        <v>0</v>
      </c>
      <c r="C14" s="1">
        <f>D14</f>
        <v>2</v>
      </c>
      <c r="D14" s="61">
        <v>2</v>
      </c>
      <c r="E14" s="62">
        <v>510199</v>
      </c>
      <c r="F14" s="63">
        <v>0.27200000000000002</v>
      </c>
      <c r="G14" s="64">
        <v>6.0000000000000001E-3</v>
      </c>
      <c r="H14" s="64">
        <v>2.5000000000000001E-2</v>
      </c>
      <c r="I14" s="64">
        <v>0.16900000000000001</v>
      </c>
      <c r="J14" s="64">
        <v>2.6739999999999999</v>
      </c>
      <c r="K14" s="63"/>
      <c r="L14" s="63">
        <v>0.82399999999999995</v>
      </c>
      <c r="M14" s="65" t="s">
        <v>34</v>
      </c>
      <c r="N14" s="65"/>
      <c r="O14" s="66">
        <v>44380</v>
      </c>
      <c r="P14" s="66">
        <v>44380</v>
      </c>
      <c r="Q14" s="67" t="s">
        <v>73</v>
      </c>
    </row>
    <row r="15" spans="1:17" x14ac:dyDescent="0.2">
      <c r="A15" s="60" t="s">
        <v>40</v>
      </c>
      <c r="B15" s="1">
        <f>C14</f>
        <v>2</v>
      </c>
      <c r="C15" s="1">
        <f>B15+D15</f>
        <v>2.8</v>
      </c>
      <c r="D15" s="61">
        <v>0.8</v>
      </c>
      <c r="E15" s="62">
        <v>510200</v>
      </c>
      <c r="F15" s="63">
        <v>15.902000000000001</v>
      </c>
      <c r="G15" s="64">
        <v>7.9000000000000001E-2</v>
      </c>
      <c r="H15" s="64">
        <v>0.214</v>
      </c>
      <c r="I15" s="64">
        <v>0.50700000000000001</v>
      </c>
      <c r="J15" s="64">
        <v>2.887</v>
      </c>
      <c r="K15" s="63"/>
      <c r="L15" s="63">
        <v>31.370999999999999</v>
      </c>
      <c r="M15" s="65" t="s">
        <v>35</v>
      </c>
      <c r="N15" s="65">
        <v>0.8</v>
      </c>
      <c r="O15" s="66">
        <v>44380</v>
      </c>
      <c r="P15" s="66">
        <v>44380</v>
      </c>
      <c r="Q15" s="67" t="s">
        <v>73</v>
      </c>
    </row>
    <row r="16" spans="1:17" x14ac:dyDescent="0.2">
      <c r="A16" s="60" t="s">
        <v>40</v>
      </c>
      <c r="B16" s="1">
        <f>C15</f>
        <v>2.8</v>
      </c>
      <c r="C16" s="1">
        <f>B16+D16</f>
        <v>4.0999999999999996</v>
      </c>
      <c r="D16" s="61">
        <v>1.3</v>
      </c>
      <c r="E16" s="62">
        <v>510201</v>
      </c>
      <c r="F16" s="63">
        <v>17.141999999999999</v>
      </c>
      <c r="G16" s="64">
        <v>0.41</v>
      </c>
      <c r="H16" s="64">
        <v>5.8999999999999997E-2</v>
      </c>
      <c r="I16" s="64">
        <v>0.112</v>
      </c>
      <c r="J16" s="64">
        <v>2.891</v>
      </c>
      <c r="K16" s="63"/>
      <c r="L16" s="63">
        <v>90</v>
      </c>
      <c r="M16" s="65" t="s">
        <v>35</v>
      </c>
      <c r="N16" s="65">
        <v>1.3</v>
      </c>
      <c r="O16" s="66">
        <v>44380</v>
      </c>
      <c r="P16" s="66">
        <v>44380</v>
      </c>
      <c r="Q16" s="67" t="s">
        <v>73</v>
      </c>
    </row>
    <row r="17" spans="1:23" x14ac:dyDescent="0.2">
      <c r="A17" s="60" t="s">
        <v>41</v>
      </c>
      <c r="B17" s="1">
        <v>0</v>
      </c>
      <c r="C17" s="1">
        <f>D17</f>
        <v>2</v>
      </c>
      <c r="D17" s="61">
        <v>2</v>
      </c>
      <c r="E17" s="62">
        <v>510396</v>
      </c>
      <c r="F17" s="63">
        <v>0.52600000000000002</v>
      </c>
      <c r="G17" s="64">
        <v>1.0999999999999999E-2</v>
      </c>
      <c r="H17" s="64">
        <v>1E-3</v>
      </c>
      <c r="I17" s="64">
        <v>4.9000000000000002E-2</v>
      </c>
      <c r="J17" s="64">
        <v>2.6869999999999998</v>
      </c>
      <c r="K17" s="63"/>
      <c r="L17" s="63">
        <v>1.784</v>
      </c>
      <c r="M17" s="65" t="s">
        <v>34</v>
      </c>
      <c r="N17" s="65"/>
      <c r="O17" s="66">
        <v>44383</v>
      </c>
      <c r="P17" s="66">
        <v>44383</v>
      </c>
      <c r="Q17" s="67" t="s">
        <v>74</v>
      </c>
    </row>
    <row r="18" spans="1:23" x14ac:dyDescent="0.2">
      <c r="A18" s="60" t="s">
        <v>41</v>
      </c>
      <c r="B18" s="1">
        <f>C17</f>
        <v>2</v>
      </c>
      <c r="C18" s="1">
        <f>B18+D18</f>
        <v>2.6</v>
      </c>
      <c r="D18" s="61">
        <v>0.6</v>
      </c>
      <c r="E18" s="62">
        <v>510398</v>
      </c>
      <c r="F18" s="63">
        <v>23.658000000000001</v>
      </c>
      <c r="G18" s="64">
        <v>0.95</v>
      </c>
      <c r="H18" s="64">
        <v>0.121</v>
      </c>
      <c r="I18" s="64">
        <v>0.4</v>
      </c>
      <c r="J18" s="64">
        <v>2.8759999999999999</v>
      </c>
      <c r="K18" s="63"/>
      <c r="L18" s="63">
        <v>140</v>
      </c>
      <c r="M18" s="65" t="s">
        <v>35</v>
      </c>
      <c r="N18" s="65">
        <v>0.6</v>
      </c>
      <c r="O18" s="66">
        <v>44383</v>
      </c>
      <c r="P18" s="66">
        <v>44383</v>
      </c>
      <c r="Q18" s="67" t="s">
        <v>74</v>
      </c>
    </row>
    <row r="19" spans="1:23" x14ac:dyDescent="0.2">
      <c r="A19" s="60" t="s">
        <v>41</v>
      </c>
      <c r="B19" s="1">
        <f>C18</f>
        <v>2.6</v>
      </c>
      <c r="C19" s="1">
        <f>B19+D19</f>
        <v>3.6</v>
      </c>
      <c r="D19" s="61">
        <v>1</v>
      </c>
      <c r="E19" s="62">
        <v>510399</v>
      </c>
      <c r="F19" s="63">
        <v>1.8940000000000001</v>
      </c>
      <c r="G19" s="64">
        <v>0.45700000000000002</v>
      </c>
      <c r="H19" s="64">
        <v>5.8000000000000003E-2</v>
      </c>
      <c r="I19" s="64">
        <v>0.253</v>
      </c>
      <c r="J19" s="64">
        <v>2.7410000000000001</v>
      </c>
      <c r="K19" s="63"/>
      <c r="L19" s="63">
        <v>9.4789999999999992</v>
      </c>
      <c r="M19" s="65" t="s">
        <v>35</v>
      </c>
      <c r="N19" s="65">
        <v>1</v>
      </c>
      <c r="O19" s="66">
        <v>44383</v>
      </c>
      <c r="P19" s="66">
        <v>44383</v>
      </c>
      <c r="Q19" s="67" t="s">
        <v>74</v>
      </c>
    </row>
    <row r="20" spans="1:23" x14ac:dyDescent="0.2">
      <c r="A20" s="60" t="s">
        <v>41</v>
      </c>
      <c r="B20" s="1">
        <f>C19</f>
        <v>3.6</v>
      </c>
      <c r="C20" s="1">
        <f>B20+D20</f>
        <v>3.8000000000000003</v>
      </c>
      <c r="D20" s="61">
        <v>0.2</v>
      </c>
      <c r="E20" s="62">
        <v>510400</v>
      </c>
      <c r="F20" s="63">
        <v>39.872</v>
      </c>
      <c r="G20" s="64">
        <v>1.419</v>
      </c>
      <c r="H20" s="64">
        <v>1E-3</v>
      </c>
      <c r="I20" s="64">
        <v>5.7000000000000002E-2</v>
      </c>
      <c r="J20" s="64">
        <v>2.9079999999999999</v>
      </c>
      <c r="K20" s="63"/>
      <c r="L20" s="63">
        <v>130</v>
      </c>
      <c r="M20" s="65" t="s">
        <v>35</v>
      </c>
      <c r="N20" s="65">
        <v>0.2</v>
      </c>
      <c r="O20" s="66">
        <v>44383</v>
      </c>
      <c r="P20" s="66">
        <v>44383</v>
      </c>
      <c r="Q20" s="67" t="s">
        <v>74</v>
      </c>
    </row>
    <row r="21" spans="1:23" x14ac:dyDescent="0.2">
      <c r="A21" s="60" t="s">
        <v>42</v>
      </c>
      <c r="B21" s="1">
        <v>0</v>
      </c>
      <c r="C21" s="1">
        <f>D21</f>
        <v>1.5</v>
      </c>
      <c r="D21" s="61">
        <v>1.5</v>
      </c>
      <c r="E21" s="62">
        <v>510582</v>
      </c>
      <c r="F21" s="63">
        <v>0.33</v>
      </c>
      <c r="G21" s="64">
        <v>5.0000000000000001E-3</v>
      </c>
      <c r="H21" s="64">
        <v>8.0000000000000002E-3</v>
      </c>
      <c r="I21" s="64">
        <v>4.8000000000000001E-2</v>
      </c>
      <c r="J21" s="64">
        <v>2.6869999999999998</v>
      </c>
      <c r="K21" s="63"/>
      <c r="L21" s="63">
        <v>18.578000000000003</v>
      </c>
      <c r="M21" s="65" t="s">
        <v>34</v>
      </c>
      <c r="N21" s="65"/>
      <c r="O21" s="66">
        <v>44384</v>
      </c>
      <c r="P21" s="66">
        <v>44384</v>
      </c>
      <c r="Q21" s="67" t="s">
        <v>75</v>
      </c>
    </row>
    <row r="22" spans="1:23" x14ac:dyDescent="0.2">
      <c r="A22" s="60" t="s">
        <v>42</v>
      </c>
      <c r="B22" s="1">
        <f>C21</f>
        <v>1.5</v>
      </c>
      <c r="C22" s="1">
        <f>B22+D22</f>
        <v>1.9</v>
      </c>
      <c r="D22" s="61">
        <v>0.4</v>
      </c>
      <c r="E22" s="62">
        <v>510583</v>
      </c>
      <c r="F22" s="63">
        <v>3.8519999999999999</v>
      </c>
      <c r="G22" s="64">
        <v>0.13700000000000001</v>
      </c>
      <c r="H22" s="64">
        <v>0.54500000000000004</v>
      </c>
      <c r="I22" s="64">
        <v>1.1439999999999999</v>
      </c>
      <c r="J22" s="64">
        <v>2.8290000000000002</v>
      </c>
      <c r="K22" s="63"/>
      <c r="L22" s="63">
        <v>26.729000000000003</v>
      </c>
      <c r="M22" s="65" t="s">
        <v>35</v>
      </c>
      <c r="N22" s="65">
        <v>0.4</v>
      </c>
      <c r="O22" s="66">
        <v>44384</v>
      </c>
      <c r="P22" s="66">
        <v>44384</v>
      </c>
      <c r="Q22" s="67" t="s">
        <v>75</v>
      </c>
    </row>
    <row r="23" spans="1:23" x14ac:dyDescent="0.2">
      <c r="A23" s="60" t="s">
        <v>42</v>
      </c>
      <c r="B23" s="1">
        <f>C22</f>
        <v>1.9</v>
      </c>
      <c r="C23" s="1">
        <f>B23+D23</f>
        <v>3.3</v>
      </c>
      <c r="D23" s="61">
        <v>1.4</v>
      </c>
      <c r="E23" s="62">
        <v>510585</v>
      </c>
      <c r="F23" s="63">
        <v>1.4</v>
      </c>
      <c r="G23" s="64">
        <v>1.6E-2</v>
      </c>
      <c r="H23" s="64">
        <v>2.5000000000000001E-2</v>
      </c>
      <c r="I23" s="64">
        <v>7.9000000000000001E-2</v>
      </c>
      <c r="J23" s="64">
        <v>2.7440000000000002</v>
      </c>
      <c r="K23" s="63"/>
      <c r="L23" s="63">
        <v>7.9039999999999999</v>
      </c>
      <c r="M23" s="65" t="s">
        <v>35</v>
      </c>
      <c r="N23" s="65">
        <v>1.4</v>
      </c>
      <c r="O23" s="66">
        <v>44384</v>
      </c>
      <c r="P23" s="66">
        <v>44384</v>
      </c>
      <c r="Q23" s="67" t="s">
        <v>75</v>
      </c>
    </row>
    <row r="24" spans="1:23" x14ac:dyDescent="0.2">
      <c r="A24" s="60" t="s">
        <v>43</v>
      </c>
      <c r="B24" s="1">
        <v>0</v>
      </c>
      <c r="C24" s="1">
        <f>D24</f>
        <v>0.7</v>
      </c>
      <c r="D24" s="61">
        <v>0.7</v>
      </c>
      <c r="E24" s="5">
        <v>510943</v>
      </c>
      <c r="F24" s="63">
        <v>4.4479999999999995</v>
      </c>
      <c r="G24" s="64">
        <v>3.3000000000000002E-2</v>
      </c>
      <c r="H24" s="64">
        <v>1.6E-2</v>
      </c>
      <c r="I24" s="64">
        <v>3.5000000000000003E-2</v>
      </c>
      <c r="J24" s="64">
        <v>2.847</v>
      </c>
      <c r="K24" s="63"/>
      <c r="L24" s="63">
        <v>5.5990000000000002</v>
      </c>
      <c r="M24" s="62" t="s">
        <v>34</v>
      </c>
      <c r="N24" s="65"/>
      <c r="O24" s="66">
        <v>44386</v>
      </c>
      <c r="P24" s="66">
        <v>44386</v>
      </c>
      <c r="Q24" s="67" t="s">
        <v>76</v>
      </c>
    </row>
    <row r="25" spans="1:23" x14ac:dyDescent="0.2">
      <c r="A25" s="60" t="s">
        <v>43</v>
      </c>
      <c r="B25" s="1">
        <f>C24</f>
        <v>0.7</v>
      </c>
      <c r="C25" s="1">
        <f>B25+D25</f>
        <v>1.5</v>
      </c>
      <c r="D25" s="61">
        <v>0.8</v>
      </c>
      <c r="E25" s="5">
        <v>510944</v>
      </c>
      <c r="F25" s="63">
        <v>0.72400000000000009</v>
      </c>
      <c r="G25" s="64">
        <v>0.01</v>
      </c>
      <c r="H25" s="64">
        <v>1.4E-2</v>
      </c>
      <c r="I25" s="64">
        <v>5.8999999999999997E-2</v>
      </c>
      <c r="J25" s="64">
        <v>2.7080000000000002</v>
      </c>
      <c r="K25" s="63"/>
      <c r="L25" s="63">
        <v>2.738</v>
      </c>
      <c r="M25" s="62" t="s">
        <v>34</v>
      </c>
      <c r="N25" s="65"/>
      <c r="O25" s="66">
        <v>44386</v>
      </c>
      <c r="P25" s="66">
        <v>44386</v>
      </c>
      <c r="Q25" s="67" t="s">
        <v>76</v>
      </c>
    </row>
    <row r="26" spans="1:23" x14ac:dyDescent="0.2">
      <c r="A26" s="60" t="s">
        <v>43</v>
      </c>
      <c r="B26" s="1">
        <f>C25</f>
        <v>1.5</v>
      </c>
      <c r="C26" s="1">
        <f>B26+D26</f>
        <v>2.2000000000000002</v>
      </c>
      <c r="D26" s="61">
        <v>0.7</v>
      </c>
      <c r="E26" s="5">
        <v>510946</v>
      </c>
      <c r="F26" s="63">
        <v>0.84599999999999997</v>
      </c>
      <c r="G26" s="64">
        <v>0.33500000000000002</v>
      </c>
      <c r="H26" s="64">
        <v>0.35499999999999998</v>
      </c>
      <c r="I26" s="64">
        <v>0.83599999999999997</v>
      </c>
      <c r="J26" s="64">
        <v>2.7029999999999998</v>
      </c>
      <c r="K26" s="63"/>
      <c r="L26" s="63">
        <v>17.292999999999999</v>
      </c>
      <c r="M26" s="62" t="s">
        <v>35</v>
      </c>
      <c r="N26" s="65">
        <v>0.7</v>
      </c>
      <c r="O26" s="66">
        <v>44386</v>
      </c>
      <c r="P26" s="66">
        <v>44386</v>
      </c>
      <c r="Q26" s="67" t="s">
        <v>76</v>
      </c>
    </row>
    <row r="27" spans="1:23" x14ac:dyDescent="0.2">
      <c r="A27" s="60" t="s">
        <v>43</v>
      </c>
      <c r="B27" s="1">
        <f>C26</f>
        <v>2.2000000000000002</v>
      </c>
      <c r="C27" s="1">
        <f>B27+D27</f>
        <v>3.6</v>
      </c>
      <c r="D27" s="61">
        <v>1.4</v>
      </c>
      <c r="E27" s="5">
        <v>510947</v>
      </c>
      <c r="F27" s="63">
        <v>2.9260000000000002</v>
      </c>
      <c r="G27" s="64">
        <v>5.8999999999999997E-2</v>
      </c>
      <c r="H27" s="64">
        <v>0.10199999999999999</v>
      </c>
      <c r="I27" s="64">
        <v>0.16600000000000001</v>
      </c>
      <c r="J27" s="64">
        <v>2.802</v>
      </c>
      <c r="K27" s="63"/>
      <c r="L27" s="63">
        <v>5.2729999999999997</v>
      </c>
      <c r="M27" s="62" t="s">
        <v>36</v>
      </c>
      <c r="N27" s="65"/>
      <c r="O27" s="66">
        <v>44386</v>
      </c>
      <c r="P27" s="66">
        <v>44386</v>
      </c>
      <c r="Q27" s="67" t="s">
        <v>76</v>
      </c>
    </row>
    <row r="28" spans="1:23" x14ac:dyDescent="0.2">
      <c r="A28" s="60" t="s">
        <v>44</v>
      </c>
      <c r="B28" s="1">
        <v>0</v>
      </c>
      <c r="C28" s="1">
        <f>D28</f>
        <v>0.4</v>
      </c>
      <c r="D28" s="61">
        <v>0.4</v>
      </c>
      <c r="E28" s="62">
        <v>511312</v>
      </c>
      <c r="F28" s="63">
        <v>13.873999999999999</v>
      </c>
      <c r="G28" s="64">
        <v>0.65</v>
      </c>
      <c r="H28" s="64">
        <v>0.84</v>
      </c>
      <c r="I28" s="64">
        <v>5.0460000000000003</v>
      </c>
      <c r="J28" s="64">
        <v>2.871</v>
      </c>
      <c r="K28" s="63"/>
      <c r="L28" s="63">
        <v>31.347999999999999</v>
      </c>
      <c r="M28" s="62" t="s">
        <v>35</v>
      </c>
      <c r="N28" s="65">
        <v>0.4</v>
      </c>
      <c r="O28" s="66">
        <v>44388</v>
      </c>
      <c r="P28" s="66">
        <v>44388</v>
      </c>
      <c r="Q28" s="67" t="s">
        <v>77</v>
      </c>
    </row>
    <row r="29" spans="1:23" x14ac:dyDescent="0.2">
      <c r="A29" s="60" t="s">
        <v>44</v>
      </c>
      <c r="B29" s="1">
        <f>C28</f>
        <v>0.4</v>
      </c>
      <c r="C29" s="1">
        <f>B29+D29</f>
        <v>1</v>
      </c>
      <c r="D29" s="1">
        <v>0.6</v>
      </c>
      <c r="E29" s="62">
        <v>511313</v>
      </c>
      <c r="F29" s="63">
        <v>48.556000000000004</v>
      </c>
      <c r="G29" s="64">
        <v>6.9563E-2</v>
      </c>
      <c r="H29" s="64">
        <v>0.45800000000000002</v>
      </c>
      <c r="I29" s="64">
        <v>1.06</v>
      </c>
      <c r="J29" s="64">
        <v>2.931</v>
      </c>
      <c r="K29" s="63"/>
      <c r="L29" s="63">
        <v>33.97</v>
      </c>
      <c r="M29" s="5" t="s">
        <v>35</v>
      </c>
      <c r="N29" s="34">
        <v>0.6</v>
      </c>
      <c r="O29" s="66">
        <v>44388</v>
      </c>
      <c r="P29" s="66">
        <v>44388</v>
      </c>
      <c r="Q29" s="67" t="s">
        <v>77</v>
      </c>
      <c r="U29" s="5"/>
      <c r="W29" s="16"/>
    </row>
    <row r="30" spans="1:23" x14ac:dyDescent="0.2">
      <c r="A30" s="60" t="s">
        <v>44</v>
      </c>
      <c r="B30" s="1">
        <f>C29</f>
        <v>1</v>
      </c>
      <c r="C30" s="1">
        <f>B30+D30</f>
        <v>2.4</v>
      </c>
      <c r="D30" s="1">
        <v>1.4</v>
      </c>
      <c r="E30" s="62">
        <v>511314</v>
      </c>
      <c r="F30" s="63">
        <v>1.202</v>
      </c>
      <c r="G30" s="64">
        <v>2.5322900000000002E-2</v>
      </c>
      <c r="H30" s="64">
        <v>0.20699999999999999</v>
      </c>
      <c r="I30" s="64">
        <v>0.41599999999999998</v>
      </c>
      <c r="J30" s="64">
        <v>2.7210000000000001</v>
      </c>
      <c r="K30" s="63"/>
      <c r="L30" s="63">
        <v>8.0239999999999991</v>
      </c>
      <c r="M30" s="5" t="s">
        <v>36</v>
      </c>
      <c r="O30" s="66">
        <v>44388</v>
      </c>
      <c r="P30" s="66">
        <v>44388</v>
      </c>
      <c r="Q30" s="67" t="s">
        <v>77</v>
      </c>
      <c r="U30" s="5"/>
      <c r="W30" s="16"/>
    </row>
    <row r="31" spans="1:23" x14ac:dyDescent="0.2">
      <c r="A31" s="60" t="s">
        <v>44</v>
      </c>
      <c r="B31" s="1">
        <f>C30</f>
        <v>2.4</v>
      </c>
      <c r="C31" s="1">
        <f>B31+D31</f>
        <v>3</v>
      </c>
      <c r="D31" s="1">
        <v>0.6</v>
      </c>
      <c r="E31" s="62">
        <v>511315</v>
      </c>
      <c r="F31" s="63">
        <v>0.14800000000000002</v>
      </c>
      <c r="G31" s="64">
        <v>5.2268000000000002E-3</v>
      </c>
      <c r="H31" s="64">
        <v>8.9698E-3</v>
      </c>
      <c r="I31" s="64">
        <v>2.33978E-2</v>
      </c>
      <c r="J31" s="64">
        <v>2.67</v>
      </c>
      <c r="K31" s="63"/>
      <c r="L31" s="63">
        <v>0.126</v>
      </c>
      <c r="M31" s="5" t="s">
        <v>36</v>
      </c>
      <c r="O31" s="66">
        <v>44388</v>
      </c>
      <c r="P31" s="66">
        <v>44388</v>
      </c>
      <c r="Q31" s="67" t="s">
        <v>77</v>
      </c>
      <c r="U31" s="5"/>
      <c r="W31" s="16"/>
    </row>
    <row r="32" spans="1:23" x14ac:dyDescent="0.2">
      <c r="A32" s="60" t="s">
        <v>45</v>
      </c>
      <c r="B32" s="1">
        <v>0</v>
      </c>
      <c r="C32" s="1">
        <f>D32</f>
        <v>1.7</v>
      </c>
      <c r="D32" s="1">
        <v>1.7</v>
      </c>
      <c r="E32" s="36">
        <v>511548</v>
      </c>
      <c r="F32" s="37">
        <v>0.84</v>
      </c>
      <c r="G32" s="38">
        <v>3.6999999999999998E-2</v>
      </c>
      <c r="H32" s="38">
        <v>2.1999999999999999E-2</v>
      </c>
      <c r="I32" s="38">
        <v>2.5999999999999999E-2</v>
      </c>
      <c r="J32" s="38">
        <v>2.71</v>
      </c>
      <c r="L32" s="39">
        <v>3.8460000000000001</v>
      </c>
      <c r="M32" s="5" t="s">
        <v>34</v>
      </c>
      <c r="O32" s="42">
        <v>44390</v>
      </c>
      <c r="P32" s="42">
        <v>44390</v>
      </c>
      <c r="Q32" s="26" t="s">
        <v>78</v>
      </c>
      <c r="U32" s="5"/>
      <c r="W32" s="16"/>
    </row>
    <row r="33" spans="1:23" x14ac:dyDescent="0.2">
      <c r="A33" s="60" t="s">
        <v>45</v>
      </c>
      <c r="B33" s="1">
        <f>C32</f>
        <v>1.7</v>
      </c>
      <c r="C33" s="1">
        <f>B33+D33</f>
        <v>2.6</v>
      </c>
      <c r="D33" s="1">
        <v>0.9</v>
      </c>
      <c r="E33" s="36">
        <v>511549</v>
      </c>
      <c r="F33" s="37">
        <v>0.59200000000000008</v>
      </c>
      <c r="G33" s="38">
        <v>8.0000000000000002E-3</v>
      </c>
      <c r="H33" s="38">
        <v>3.2000000000000001E-2</v>
      </c>
      <c r="I33" s="38">
        <v>4.7E-2</v>
      </c>
      <c r="J33" s="38">
        <v>2.6840000000000002</v>
      </c>
      <c r="L33" s="39">
        <v>0.78100000000000003</v>
      </c>
      <c r="M33" s="5" t="s">
        <v>34</v>
      </c>
      <c r="O33" s="42">
        <v>44390</v>
      </c>
      <c r="P33" s="42">
        <v>44390</v>
      </c>
      <c r="Q33" s="26" t="s">
        <v>78</v>
      </c>
      <c r="U33" s="5"/>
      <c r="W33" s="16"/>
    </row>
    <row r="34" spans="1:23" x14ac:dyDescent="0.2">
      <c r="A34" s="60" t="s">
        <v>45</v>
      </c>
      <c r="B34" s="1">
        <f>C33</f>
        <v>2.6</v>
      </c>
      <c r="C34" s="1">
        <f>B34+D34</f>
        <v>2.9</v>
      </c>
      <c r="D34" s="1">
        <v>0.3</v>
      </c>
      <c r="E34" s="36">
        <v>511550</v>
      </c>
      <c r="F34" s="37">
        <v>64.67</v>
      </c>
      <c r="G34" s="38">
        <v>0.23200000000000001</v>
      </c>
      <c r="H34" s="38">
        <v>0.96399999999999997</v>
      </c>
      <c r="I34" s="38">
        <v>0.216</v>
      </c>
      <c r="J34" s="38">
        <v>2.9289999999999998</v>
      </c>
      <c r="K34" s="3">
        <v>64.52</v>
      </c>
      <c r="L34" s="39">
        <v>56.860999999999997</v>
      </c>
      <c r="M34" s="5" t="s">
        <v>35</v>
      </c>
      <c r="N34" s="34">
        <v>0.3</v>
      </c>
      <c r="O34" s="42">
        <v>44390</v>
      </c>
      <c r="P34" s="42">
        <v>44390</v>
      </c>
      <c r="Q34" s="26" t="s">
        <v>78</v>
      </c>
      <c r="U34" s="5"/>
      <c r="W34" s="16"/>
    </row>
    <row r="35" spans="1:23" x14ac:dyDescent="0.2">
      <c r="A35" s="60" t="s">
        <v>45</v>
      </c>
      <c r="B35" s="1">
        <f>C34</f>
        <v>2.9</v>
      </c>
      <c r="C35" s="1">
        <f>B35+D35</f>
        <v>3.8</v>
      </c>
      <c r="D35" s="1">
        <v>0.9</v>
      </c>
      <c r="E35" s="36">
        <v>511551</v>
      </c>
      <c r="F35" s="37">
        <v>0.76</v>
      </c>
      <c r="G35" s="38">
        <v>3.2000000000000001E-2</v>
      </c>
      <c r="H35" s="38">
        <v>0.10299999999999999</v>
      </c>
      <c r="I35" s="38">
        <v>0.155</v>
      </c>
      <c r="J35" s="38">
        <v>2.698</v>
      </c>
      <c r="L35" s="39">
        <v>5.1619999999999999</v>
      </c>
      <c r="M35" s="5" t="s">
        <v>36</v>
      </c>
      <c r="O35" s="42">
        <v>44390</v>
      </c>
      <c r="P35" s="42">
        <v>44390</v>
      </c>
      <c r="Q35" s="26" t="s">
        <v>78</v>
      </c>
      <c r="U35" s="5"/>
      <c r="W35" s="16"/>
    </row>
    <row r="36" spans="1:23" x14ac:dyDescent="0.2">
      <c r="A36" s="60" t="s">
        <v>46</v>
      </c>
      <c r="B36" s="1">
        <v>0</v>
      </c>
      <c r="C36" s="1">
        <f>D36</f>
        <v>1.6</v>
      </c>
      <c r="D36" s="1">
        <v>1.6</v>
      </c>
      <c r="E36" s="36">
        <v>511728</v>
      </c>
      <c r="F36" s="37">
        <v>0.71</v>
      </c>
      <c r="G36" s="38">
        <v>2.9000000000000001E-2</v>
      </c>
      <c r="H36" s="38">
        <v>0.32600000000000001</v>
      </c>
      <c r="I36" s="38">
        <v>0.32900000000000001</v>
      </c>
      <c r="J36" s="38">
        <v>2.702</v>
      </c>
      <c r="L36" s="39">
        <v>3.3740000000000001</v>
      </c>
      <c r="M36" s="5" t="s">
        <v>34</v>
      </c>
      <c r="O36" s="42">
        <v>44391</v>
      </c>
      <c r="P36" s="42">
        <v>44391</v>
      </c>
      <c r="Q36" s="26" t="s">
        <v>79</v>
      </c>
      <c r="U36" s="5"/>
      <c r="W36" s="16"/>
    </row>
    <row r="37" spans="1:23" x14ac:dyDescent="0.2">
      <c r="A37" s="60" t="s">
        <v>46</v>
      </c>
      <c r="B37" s="1">
        <f>C36</f>
        <v>1.6</v>
      </c>
      <c r="C37" s="1">
        <f>B37+D37</f>
        <v>1.9000000000000001</v>
      </c>
      <c r="D37" s="1">
        <v>0.3</v>
      </c>
      <c r="E37" s="36">
        <v>511729</v>
      </c>
      <c r="F37" s="37">
        <v>4.37</v>
      </c>
      <c r="G37" s="38">
        <v>8.9999999999999993E-3</v>
      </c>
      <c r="H37" s="38">
        <v>9.2999999999999999E-2</v>
      </c>
      <c r="I37" s="38">
        <v>7.5999999999999998E-2</v>
      </c>
      <c r="J37" s="38">
        <v>2.84</v>
      </c>
      <c r="L37" s="39">
        <v>5.6989999999999998</v>
      </c>
      <c r="M37" s="5" t="s">
        <v>35</v>
      </c>
      <c r="N37" s="1">
        <v>0.3</v>
      </c>
      <c r="O37" s="42">
        <v>44391</v>
      </c>
      <c r="P37" s="42">
        <v>44391</v>
      </c>
      <c r="Q37" s="26" t="s">
        <v>79</v>
      </c>
      <c r="U37" s="5"/>
      <c r="W37" s="16"/>
    </row>
    <row r="38" spans="1:23" x14ac:dyDescent="0.2">
      <c r="A38" s="60" t="s">
        <v>46</v>
      </c>
      <c r="B38" s="1">
        <f>C37</f>
        <v>1.9000000000000001</v>
      </c>
      <c r="C38" s="1">
        <f>B38+D38</f>
        <v>3</v>
      </c>
      <c r="D38" s="1">
        <v>1.1000000000000001</v>
      </c>
      <c r="E38" s="36">
        <v>511731</v>
      </c>
      <c r="F38" s="37">
        <v>6.6840000000000002</v>
      </c>
      <c r="G38" s="38">
        <v>8.9999999999999993E-3</v>
      </c>
      <c r="H38" s="38">
        <v>9.2999999999999999E-2</v>
      </c>
      <c r="I38" s="38">
        <v>8.3000000000000004E-2</v>
      </c>
      <c r="J38" s="38">
        <v>2.851</v>
      </c>
      <c r="L38" s="39">
        <v>4.0950000000000006</v>
      </c>
      <c r="M38" s="5" t="s">
        <v>35</v>
      </c>
      <c r="N38" s="1">
        <v>1.1000000000000001</v>
      </c>
      <c r="O38" s="42">
        <v>44391</v>
      </c>
      <c r="P38" s="42">
        <v>44391</v>
      </c>
      <c r="Q38" s="26" t="s">
        <v>79</v>
      </c>
      <c r="U38" s="5"/>
      <c r="W38" s="16"/>
    </row>
    <row r="39" spans="1:23" x14ac:dyDescent="0.2">
      <c r="A39" s="60" t="s">
        <v>46</v>
      </c>
      <c r="B39" s="1">
        <f t="shared" ref="B39" si="0">C38</f>
        <v>3</v>
      </c>
      <c r="C39" s="1">
        <f t="shared" ref="C39" si="1">B39+D39</f>
        <v>3.5</v>
      </c>
      <c r="D39" s="1">
        <v>0.5</v>
      </c>
      <c r="E39" s="36">
        <v>511732</v>
      </c>
      <c r="F39" s="37">
        <v>0.64</v>
      </c>
      <c r="G39" s="38">
        <v>0.63200000000000001</v>
      </c>
      <c r="H39" s="38">
        <v>0.96299999999999997</v>
      </c>
      <c r="I39" s="38">
        <v>1.5629999999999999</v>
      </c>
      <c r="J39" s="38">
        <v>2.7480000000000002</v>
      </c>
      <c r="L39" s="39">
        <v>44.267000000000003</v>
      </c>
      <c r="M39" s="5" t="s">
        <v>35</v>
      </c>
      <c r="N39" s="1">
        <v>0.5</v>
      </c>
      <c r="O39" s="42">
        <v>44391</v>
      </c>
      <c r="P39" s="42">
        <v>44391</v>
      </c>
      <c r="Q39" s="26" t="s">
        <v>79</v>
      </c>
      <c r="U39" s="5"/>
      <c r="W39" s="16"/>
    </row>
    <row r="40" spans="1:23" x14ac:dyDescent="0.2">
      <c r="A40" s="60" t="s">
        <v>47</v>
      </c>
      <c r="B40" s="1">
        <v>0</v>
      </c>
      <c r="C40" s="1">
        <f>D40</f>
        <v>1.2</v>
      </c>
      <c r="D40" s="1">
        <v>1.2</v>
      </c>
      <c r="E40" s="36">
        <v>512100</v>
      </c>
      <c r="F40" s="37">
        <v>0.57200000000000006</v>
      </c>
      <c r="G40" s="38">
        <v>3.0000000000000001E-3</v>
      </c>
      <c r="H40" s="38">
        <v>5.0000000000000001E-3</v>
      </c>
      <c r="I40" s="38">
        <v>4.8000000000000001E-2</v>
      </c>
      <c r="J40" s="38">
        <v>2.6840000000000002</v>
      </c>
      <c r="L40" s="39">
        <v>1.228</v>
      </c>
      <c r="M40" s="5" t="s">
        <v>34</v>
      </c>
      <c r="O40" s="42">
        <v>44393</v>
      </c>
      <c r="P40" s="42">
        <v>44393</v>
      </c>
      <c r="Q40" s="26" t="s">
        <v>80</v>
      </c>
      <c r="U40" s="5"/>
      <c r="W40" s="16"/>
    </row>
    <row r="41" spans="1:23" x14ac:dyDescent="0.2">
      <c r="A41" s="60" t="s">
        <v>47</v>
      </c>
      <c r="B41" s="1">
        <f>C40</f>
        <v>1.2</v>
      </c>
      <c r="C41" s="1">
        <f>B41+D41</f>
        <v>2.4</v>
      </c>
      <c r="D41" s="1">
        <v>1.2</v>
      </c>
      <c r="E41" s="36">
        <v>512101</v>
      </c>
      <c r="F41" s="37">
        <v>0.77</v>
      </c>
      <c r="G41" s="38">
        <v>5.8999999999999997E-2</v>
      </c>
      <c r="H41" s="38">
        <v>1.9E-2</v>
      </c>
      <c r="I41" s="38">
        <v>0.03</v>
      </c>
      <c r="J41" s="38">
        <v>2.702</v>
      </c>
      <c r="L41" s="39">
        <v>6.8220000000000001</v>
      </c>
      <c r="M41" s="5" t="s">
        <v>35</v>
      </c>
      <c r="N41" s="34">
        <v>1.2</v>
      </c>
      <c r="O41" s="42">
        <v>44393</v>
      </c>
      <c r="P41" s="42">
        <v>44393</v>
      </c>
      <c r="Q41" s="26" t="s">
        <v>80</v>
      </c>
      <c r="U41" s="5"/>
      <c r="W41" s="16"/>
    </row>
    <row r="42" spans="1:23" x14ac:dyDescent="0.2">
      <c r="A42" s="60" t="s">
        <v>47</v>
      </c>
      <c r="B42" s="1">
        <f>C41</f>
        <v>2.4</v>
      </c>
      <c r="C42" s="1">
        <f>B42+D42</f>
        <v>2.6999999999999997</v>
      </c>
      <c r="D42" s="1">
        <v>0.3</v>
      </c>
      <c r="E42" s="36">
        <v>512102</v>
      </c>
      <c r="F42" s="37">
        <v>18.295999999999999</v>
      </c>
      <c r="G42" s="38">
        <v>8.3000000000000004E-2</v>
      </c>
      <c r="H42" s="38">
        <v>0.627</v>
      </c>
      <c r="I42" s="38">
        <v>0.92300000000000004</v>
      </c>
      <c r="J42" s="38">
        <v>2.8759999999999999</v>
      </c>
      <c r="L42" s="39">
        <v>32.344999999999999</v>
      </c>
      <c r="M42" s="5" t="s">
        <v>35</v>
      </c>
      <c r="N42" s="34">
        <v>0.3</v>
      </c>
      <c r="O42" s="42">
        <v>44393</v>
      </c>
      <c r="P42" s="42">
        <v>44393</v>
      </c>
      <c r="Q42" s="26" t="s">
        <v>80</v>
      </c>
      <c r="U42" s="5"/>
      <c r="W42" s="16"/>
    </row>
    <row r="43" spans="1:23" x14ac:dyDescent="0.2">
      <c r="A43" s="60" t="s">
        <v>47</v>
      </c>
      <c r="B43" s="1">
        <f t="shared" ref="B43" si="2">C42</f>
        <v>2.6999999999999997</v>
      </c>
      <c r="C43" s="1">
        <f t="shared" ref="C43" si="3">B43+D43</f>
        <v>3.5</v>
      </c>
      <c r="D43" s="1">
        <v>0.8</v>
      </c>
      <c r="E43" s="36">
        <v>512103</v>
      </c>
      <c r="F43" s="37">
        <v>0.33799999999999997</v>
      </c>
      <c r="G43" s="38">
        <v>1.9E-2</v>
      </c>
      <c r="H43" s="38">
        <v>1.4999999999999999E-2</v>
      </c>
      <c r="I43" s="38">
        <v>5.8000000000000003E-2</v>
      </c>
      <c r="J43" s="38">
        <v>2.6739999999999999</v>
      </c>
      <c r="L43" s="39">
        <v>3.5270000000000001</v>
      </c>
      <c r="M43" s="5" t="s">
        <v>36</v>
      </c>
      <c r="O43" s="42">
        <v>44393</v>
      </c>
      <c r="P43" s="42">
        <v>44393</v>
      </c>
      <c r="Q43" s="26" t="s">
        <v>80</v>
      </c>
      <c r="U43" s="5"/>
      <c r="W43" s="16"/>
    </row>
    <row r="44" spans="1:23" x14ac:dyDescent="0.2">
      <c r="A44" s="60" t="s">
        <v>48</v>
      </c>
      <c r="B44" s="1">
        <v>0</v>
      </c>
      <c r="C44" s="1">
        <f>D44</f>
        <v>1.6</v>
      </c>
      <c r="D44" s="1">
        <v>1.6</v>
      </c>
      <c r="E44" s="36">
        <v>512331</v>
      </c>
      <c r="F44" s="37">
        <v>0.26</v>
      </c>
      <c r="G44" s="38">
        <v>8.9999999999999993E-3</v>
      </c>
      <c r="H44" s="38">
        <v>1E-3</v>
      </c>
      <c r="I44" s="38">
        <v>3.3000000000000002E-2</v>
      </c>
      <c r="J44" s="38">
        <v>2.6709999999999998</v>
      </c>
      <c r="L44" s="39">
        <v>1.155</v>
      </c>
      <c r="M44" s="5" t="s">
        <v>34</v>
      </c>
      <c r="O44" s="42">
        <v>44395</v>
      </c>
      <c r="P44" s="42">
        <v>44395</v>
      </c>
      <c r="Q44" s="26" t="s">
        <v>81</v>
      </c>
      <c r="U44" s="5"/>
      <c r="W44" s="16"/>
    </row>
    <row r="45" spans="1:23" x14ac:dyDescent="0.2">
      <c r="A45" s="60" t="s">
        <v>48</v>
      </c>
      <c r="B45" s="1">
        <f>C44</f>
        <v>1.6</v>
      </c>
      <c r="C45" s="1">
        <f>B45+D45</f>
        <v>2.8</v>
      </c>
      <c r="D45" s="1">
        <v>1.2</v>
      </c>
      <c r="E45" s="36">
        <v>512332</v>
      </c>
      <c r="F45" s="37">
        <v>0.91599999999999993</v>
      </c>
      <c r="G45" s="38">
        <v>3.3000000000000002E-2</v>
      </c>
      <c r="H45" s="38">
        <v>5.1999999999999998E-2</v>
      </c>
      <c r="I45" s="38">
        <v>0.17599999999999999</v>
      </c>
      <c r="J45" s="38">
        <v>2.7120000000000002</v>
      </c>
      <c r="L45" s="39">
        <v>7.8079999999999998</v>
      </c>
      <c r="M45" s="5" t="s">
        <v>34</v>
      </c>
      <c r="O45" s="42">
        <v>44395</v>
      </c>
      <c r="P45" s="42">
        <v>44395</v>
      </c>
      <c r="Q45" s="26" t="s">
        <v>81</v>
      </c>
      <c r="U45" s="5"/>
      <c r="W45" s="16"/>
    </row>
    <row r="46" spans="1:23" x14ac:dyDescent="0.2">
      <c r="A46" s="60" t="s">
        <v>48</v>
      </c>
      <c r="B46" s="1">
        <f>C45</f>
        <v>2.8</v>
      </c>
      <c r="C46" s="1">
        <f>B46+D46</f>
        <v>3.1999999999999997</v>
      </c>
      <c r="D46" s="1">
        <v>0.4</v>
      </c>
      <c r="E46" s="36">
        <v>512333</v>
      </c>
      <c r="F46" s="37">
        <v>10.012</v>
      </c>
      <c r="G46" s="38">
        <v>8.2000000000000003E-2</v>
      </c>
      <c r="H46" s="38">
        <v>0.20200000000000001</v>
      </c>
      <c r="I46" s="38">
        <v>0.42099999999999999</v>
      </c>
      <c r="J46" s="38">
        <v>2.867</v>
      </c>
      <c r="L46" s="39">
        <v>53.628</v>
      </c>
      <c r="M46" s="5" t="s">
        <v>35</v>
      </c>
      <c r="N46" s="34">
        <v>0.4</v>
      </c>
      <c r="O46" s="42">
        <v>44395</v>
      </c>
      <c r="P46" s="42">
        <v>44395</v>
      </c>
      <c r="Q46" s="26" t="s">
        <v>81</v>
      </c>
      <c r="U46" s="5"/>
      <c r="W46" s="16"/>
    </row>
    <row r="47" spans="1:23" x14ac:dyDescent="0.2">
      <c r="A47" s="60" t="s">
        <v>49</v>
      </c>
      <c r="B47" s="1">
        <v>0</v>
      </c>
      <c r="C47" s="1">
        <v>1.6</v>
      </c>
      <c r="D47" s="1">
        <v>1.6</v>
      </c>
      <c r="E47" s="36">
        <v>512638</v>
      </c>
      <c r="F47" s="37">
        <v>0.2</v>
      </c>
      <c r="G47" s="38">
        <v>0.01</v>
      </c>
      <c r="H47" s="38">
        <v>8.0000000000000002E-3</v>
      </c>
      <c r="I47" s="38">
        <v>2.1000000000000001E-2</v>
      </c>
      <c r="J47" s="38">
        <v>2.6739999999999999</v>
      </c>
      <c r="L47" s="39">
        <v>0.44</v>
      </c>
      <c r="M47" s="5" t="s">
        <v>34</v>
      </c>
      <c r="O47" s="42">
        <v>44397</v>
      </c>
      <c r="P47" s="42">
        <v>44397</v>
      </c>
      <c r="Q47" s="26" t="s">
        <v>124</v>
      </c>
      <c r="U47" s="5"/>
      <c r="W47" s="16"/>
    </row>
    <row r="48" spans="1:23" x14ac:dyDescent="0.2">
      <c r="A48" s="60" t="s">
        <v>49</v>
      </c>
      <c r="B48" s="1">
        <f>C47</f>
        <v>1.6</v>
      </c>
      <c r="C48" s="1">
        <f>B48+D48</f>
        <v>2.5</v>
      </c>
      <c r="D48" s="1">
        <v>0.9</v>
      </c>
      <c r="E48" s="36">
        <v>512639</v>
      </c>
      <c r="F48" s="37">
        <v>0.26</v>
      </c>
      <c r="G48" s="38">
        <v>8.0000000000000002E-3</v>
      </c>
      <c r="H48" s="38">
        <v>8.0000000000000002E-3</v>
      </c>
      <c r="I48" s="38">
        <v>0.04</v>
      </c>
      <c r="J48" s="38">
        <v>2.68</v>
      </c>
      <c r="L48" s="39">
        <v>1.17</v>
      </c>
      <c r="M48" s="5" t="s">
        <v>34</v>
      </c>
      <c r="O48" s="42">
        <v>44397</v>
      </c>
      <c r="P48" s="42">
        <v>44397</v>
      </c>
      <c r="Q48" s="26" t="s">
        <v>124</v>
      </c>
      <c r="U48" s="5"/>
      <c r="W48" s="16"/>
    </row>
    <row r="49" spans="1:23" x14ac:dyDescent="0.2">
      <c r="A49" s="60" t="s">
        <v>49</v>
      </c>
      <c r="B49" s="1">
        <f>C48</f>
        <v>2.5</v>
      </c>
      <c r="C49" s="1">
        <f>B49+D49</f>
        <v>3.1</v>
      </c>
      <c r="D49" s="1">
        <v>0.6</v>
      </c>
      <c r="E49" s="36">
        <v>512640</v>
      </c>
      <c r="F49" s="37">
        <v>6.33</v>
      </c>
      <c r="G49" s="38">
        <v>3.7999999999999999E-2</v>
      </c>
      <c r="H49" s="38">
        <v>0.12</v>
      </c>
      <c r="I49" s="38">
        <v>0.13300000000000001</v>
      </c>
      <c r="J49" s="38">
        <v>2.855</v>
      </c>
      <c r="L49" s="39">
        <v>16.66</v>
      </c>
      <c r="M49" s="5" t="s">
        <v>35</v>
      </c>
      <c r="N49" s="34">
        <v>0.6</v>
      </c>
      <c r="O49" s="42">
        <v>44397</v>
      </c>
      <c r="P49" s="42">
        <v>44397</v>
      </c>
      <c r="Q49" s="26" t="s">
        <v>124</v>
      </c>
      <c r="U49" s="5"/>
      <c r="W49" s="16"/>
    </row>
    <row r="50" spans="1:23" x14ac:dyDescent="0.2">
      <c r="A50" s="60" t="s">
        <v>50</v>
      </c>
      <c r="B50" s="1">
        <v>0</v>
      </c>
      <c r="C50" s="1">
        <f>D50</f>
        <v>1.1000000000000001</v>
      </c>
      <c r="D50" s="1">
        <v>1.1000000000000001</v>
      </c>
      <c r="E50" s="36">
        <v>515159</v>
      </c>
      <c r="F50" s="37">
        <v>0.248</v>
      </c>
      <c r="G50" s="38">
        <v>2E-3</v>
      </c>
      <c r="H50" s="38">
        <v>4.0000000000000001E-3</v>
      </c>
      <c r="I50" s="38">
        <v>6.0000000000000001E-3</v>
      </c>
      <c r="J50" s="38">
        <v>2.63</v>
      </c>
      <c r="L50" s="39">
        <v>0.15</v>
      </c>
      <c r="M50" s="5" t="s">
        <v>34</v>
      </c>
      <c r="O50" s="42">
        <v>44412</v>
      </c>
      <c r="P50" s="42">
        <v>44412</v>
      </c>
      <c r="Q50" s="26" t="s">
        <v>82</v>
      </c>
      <c r="U50" s="5"/>
      <c r="W50" s="16"/>
    </row>
    <row r="51" spans="1:23" x14ac:dyDescent="0.2">
      <c r="A51" s="60" t="s">
        <v>50</v>
      </c>
      <c r="B51" s="1">
        <f>C50</f>
        <v>1.1000000000000001</v>
      </c>
      <c r="C51" s="1">
        <f>B51+D51</f>
        <v>1.9000000000000001</v>
      </c>
      <c r="D51" s="1">
        <v>0.8</v>
      </c>
      <c r="E51" s="36">
        <v>515160</v>
      </c>
      <c r="F51" s="37">
        <v>0.51800000000000002</v>
      </c>
      <c r="G51" s="38">
        <v>1.4999999999999999E-2</v>
      </c>
      <c r="H51" s="38">
        <v>3.5999999999999997E-2</v>
      </c>
      <c r="I51" s="38">
        <v>9.6000000000000002E-2</v>
      </c>
      <c r="J51" s="38">
        <v>2.67</v>
      </c>
      <c r="L51" s="39">
        <v>3.98</v>
      </c>
      <c r="M51" s="5" t="s">
        <v>35</v>
      </c>
      <c r="N51" s="34">
        <v>0.8</v>
      </c>
      <c r="O51" s="42">
        <v>44412</v>
      </c>
      <c r="P51" s="42">
        <v>44412</v>
      </c>
      <c r="Q51" s="26" t="s">
        <v>82</v>
      </c>
      <c r="U51" s="5"/>
      <c r="W51" s="16"/>
    </row>
    <row r="52" spans="1:23" x14ac:dyDescent="0.2">
      <c r="A52" s="60" t="s">
        <v>50</v>
      </c>
      <c r="B52" s="1">
        <f>C51</f>
        <v>1.9000000000000001</v>
      </c>
      <c r="C52" s="1">
        <f>B52+D52</f>
        <v>2.4000000000000004</v>
      </c>
      <c r="D52" s="1">
        <v>0.5</v>
      </c>
      <c r="E52" s="36">
        <v>515161</v>
      </c>
      <c r="F52" s="37">
        <v>1.3780000000000001</v>
      </c>
      <c r="G52" s="38">
        <v>2E-3</v>
      </c>
      <c r="H52" s="38">
        <v>4.5999999999999999E-2</v>
      </c>
      <c r="I52" s="38">
        <v>0.125</v>
      </c>
      <c r="J52" s="38">
        <v>2.7280000000000002</v>
      </c>
      <c r="L52" s="39">
        <v>39.715000000000003</v>
      </c>
      <c r="M52" s="5" t="s">
        <v>35</v>
      </c>
      <c r="N52" s="34">
        <v>0.5</v>
      </c>
      <c r="O52" s="42">
        <v>44412</v>
      </c>
      <c r="P52" s="42">
        <v>44412</v>
      </c>
      <c r="Q52" s="26" t="s">
        <v>82</v>
      </c>
      <c r="U52" s="5"/>
      <c r="W52" s="16"/>
    </row>
    <row r="53" spans="1:23" x14ac:dyDescent="0.2">
      <c r="A53" s="60" t="s">
        <v>50</v>
      </c>
      <c r="B53" s="1">
        <f t="shared" ref="B53" si="4">C52</f>
        <v>2.4000000000000004</v>
      </c>
      <c r="C53" s="1">
        <f t="shared" ref="C53" si="5">B53+D53</f>
        <v>2.8000000000000003</v>
      </c>
      <c r="D53" s="1">
        <v>0.4</v>
      </c>
      <c r="E53" s="36">
        <v>515162</v>
      </c>
      <c r="F53" s="37">
        <v>2.0580000000000003</v>
      </c>
      <c r="G53" s="38">
        <v>1.9E-2</v>
      </c>
      <c r="H53" s="38">
        <v>3.3000000000000002E-2</v>
      </c>
      <c r="I53" s="38">
        <v>8.5000000000000006E-2</v>
      </c>
      <c r="J53" s="38">
        <v>2.7650000000000001</v>
      </c>
      <c r="L53" s="39">
        <v>16.213000000000001</v>
      </c>
      <c r="M53" s="5" t="s">
        <v>36</v>
      </c>
      <c r="O53" s="42">
        <v>44412</v>
      </c>
      <c r="P53" s="42">
        <v>44412</v>
      </c>
      <c r="Q53" s="26" t="s">
        <v>82</v>
      </c>
      <c r="U53" s="5"/>
      <c r="W53" s="16"/>
    </row>
    <row r="54" spans="1:23" x14ac:dyDescent="0.2">
      <c r="A54" s="60" t="s">
        <v>51</v>
      </c>
      <c r="B54" s="1">
        <v>0</v>
      </c>
      <c r="C54" s="1">
        <f>D54</f>
        <v>1.3</v>
      </c>
      <c r="D54" s="1">
        <v>1.3</v>
      </c>
      <c r="E54" s="5">
        <v>515336</v>
      </c>
      <c r="F54" s="37">
        <v>0.94799999999999995</v>
      </c>
      <c r="G54" s="38">
        <v>1E-3</v>
      </c>
      <c r="H54" s="38">
        <v>0.02</v>
      </c>
      <c r="I54" s="38">
        <v>2.1000000000000001E-2</v>
      </c>
      <c r="J54" s="20">
        <v>2.718</v>
      </c>
      <c r="L54" s="39">
        <v>4.22</v>
      </c>
      <c r="M54" s="5" t="s">
        <v>34</v>
      </c>
      <c r="O54" s="42">
        <v>44413</v>
      </c>
      <c r="P54" s="42">
        <v>44413</v>
      </c>
      <c r="Q54" s="26" t="s">
        <v>83</v>
      </c>
      <c r="U54" s="5"/>
      <c r="W54" s="16"/>
    </row>
    <row r="55" spans="1:23" x14ac:dyDescent="0.2">
      <c r="A55" s="60" t="s">
        <v>51</v>
      </c>
      <c r="B55" s="1">
        <f>C54</f>
        <v>1.3</v>
      </c>
      <c r="C55" s="1">
        <f>B55+D55</f>
        <v>2.1</v>
      </c>
      <c r="D55" s="1">
        <v>0.8</v>
      </c>
      <c r="E55" s="5">
        <v>515337</v>
      </c>
      <c r="F55" s="37">
        <v>4.1360000000000001</v>
      </c>
      <c r="G55" s="38">
        <v>1.0999999999999999E-2</v>
      </c>
      <c r="H55" s="38">
        <v>4.1000000000000002E-2</v>
      </c>
      <c r="I55" s="38">
        <v>4.9000000000000002E-2</v>
      </c>
      <c r="J55" s="20">
        <v>2.84</v>
      </c>
      <c r="L55" s="39">
        <v>33.332000000000001</v>
      </c>
      <c r="M55" s="5" t="s">
        <v>35</v>
      </c>
      <c r="N55" s="34">
        <v>0.8</v>
      </c>
      <c r="O55" s="42">
        <v>44413</v>
      </c>
      <c r="P55" s="42">
        <v>44413</v>
      </c>
      <c r="Q55" s="26" t="s">
        <v>83</v>
      </c>
      <c r="U55" s="5"/>
      <c r="W55" s="16"/>
    </row>
    <row r="56" spans="1:23" x14ac:dyDescent="0.2">
      <c r="A56" s="60" t="s">
        <v>51</v>
      </c>
      <c r="B56" s="1">
        <f>C55</f>
        <v>2.1</v>
      </c>
      <c r="C56" s="1">
        <f>B56+D56</f>
        <v>2.6</v>
      </c>
      <c r="D56" s="1">
        <v>0.5</v>
      </c>
      <c r="E56" s="5">
        <v>515339</v>
      </c>
      <c r="F56" s="37">
        <v>23.995999999999999</v>
      </c>
      <c r="G56" s="38">
        <v>7.0000000000000001E-3</v>
      </c>
      <c r="H56" s="38">
        <v>4.2000000000000003E-2</v>
      </c>
      <c r="I56" s="38">
        <v>6.6000000000000003E-2</v>
      </c>
      <c r="J56" s="20">
        <v>2.9079999999999999</v>
      </c>
      <c r="L56" s="39">
        <v>17.164999999999999</v>
      </c>
      <c r="M56" s="5" t="s">
        <v>35</v>
      </c>
      <c r="N56" s="34">
        <v>0.5</v>
      </c>
      <c r="O56" s="42">
        <v>44413</v>
      </c>
      <c r="P56" s="42">
        <v>44413</v>
      </c>
      <c r="Q56" s="26" t="s">
        <v>83</v>
      </c>
      <c r="U56" s="5"/>
      <c r="W56" s="16"/>
    </row>
    <row r="57" spans="1:23" x14ac:dyDescent="0.2">
      <c r="A57" s="60" t="s">
        <v>51</v>
      </c>
      <c r="B57" s="1">
        <f t="shared" ref="B57" si="6">C56</f>
        <v>2.6</v>
      </c>
      <c r="C57" s="1">
        <f t="shared" ref="C57" si="7">B57+D57</f>
        <v>3.3</v>
      </c>
      <c r="D57" s="1">
        <v>0.7</v>
      </c>
      <c r="E57" s="5">
        <v>515340</v>
      </c>
      <c r="F57" s="37">
        <v>1.742</v>
      </c>
      <c r="G57" s="38">
        <v>2.1000000000000001E-2</v>
      </c>
      <c r="H57" s="38">
        <v>7.5999999999999998E-2</v>
      </c>
      <c r="I57" s="38">
        <v>0.153</v>
      </c>
      <c r="J57" s="20">
        <v>2.7410000000000001</v>
      </c>
      <c r="L57" s="39">
        <v>17</v>
      </c>
      <c r="M57" s="5" t="s">
        <v>36</v>
      </c>
      <c r="O57" s="42">
        <v>44413</v>
      </c>
      <c r="P57" s="42">
        <v>44413</v>
      </c>
      <c r="Q57" s="26" t="s">
        <v>83</v>
      </c>
      <c r="U57" s="5"/>
      <c r="W57" s="16"/>
    </row>
    <row r="58" spans="1:23" x14ac:dyDescent="0.2">
      <c r="A58" s="60" t="s">
        <v>52</v>
      </c>
      <c r="B58" s="1">
        <v>0</v>
      </c>
      <c r="C58" s="1">
        <f>D58</f>
        <v>1.4</v>
      </c>
      <c r="D58" s="1">
        <v>1.4</v>
      </c>
      <c r="E58" s="5">
        <v>515941</v>
      </c>
      <c r="F58" s="37">
        <v>0.626</v>
      </c>
      <c r="G58" s="38">
        <v>8.0000000000000002E-3</v>
      </c>
      <c r="H58" s="38">
        <v>5.8999999999999997E-2</v>
      </c>
      <c r="I58" s="38">
        <v>1.7000000000000001E-2</v>
      </c>
      <c r="J58" s="38">
        <v>2.677</v>
      </c>
      <c r="L58" s="39">
        <v>0.46200000000000002</v>
      </c>
      <c r="M58" s="5" t="s">
        <v>34</v>
      </c>
      <c r="O58" s="42">
        <v>44417</v>
      </c>
      <c r="P58" s="42">
        <v>44417</v>
      </c>
      <c r="Q58" s="26" t="s">
        <v>84</v>
      </c>
    </row>
    <row r="59" spans="1:23" x14ac:dyDescent="0.2">
      <c r="A59" s="60" t="s">
        <v>52</v>
      </c>
      <c r="B59" s="1">
        <f>C58</f>
        <v>1.4</v>
      </c>
      <c r="C59" s="1">
        <f>B59+D59</f>
        <v>1.7999999999999998</v>
      </c>
      <c r="D59" s="1">
        <v>0.4</v>
      </c>
      <c r="E59" s="5">
        <v>515942</v>
      </c>
      <c r="F59" s="37">
        <v>1.3440000000000001</v>
      </c>
      <c r="G59" s="38">
        <v>2.1999999999999999E-2</v>
      </c>
      <c r="H59" s="38">
        <v>0.14000000000000001</v>
      </c>
      <c r="I59" s="38">
        <v>0.16800000000000001</v>
      </c>
      <c r="J59" s="38">
        <v>2.742</v>
      </c>
      <c r="L59" s="39">
        <v>9.6140000000000008</v>
      </c>
      <c r="M59" s="5" t="s">
        <v>35</v>
      </c>
      <c r="N59" s="34">
        <v>0.4</v>
      </c>
      <c r="O59" s="42">
        <v>44417</v>
      </c>
      <c r="P59" s="42">
        <v>44417</v>
      </c>
      <c r="Q59" s="26" t="s">
        <v>84</v>
      </c>
    </row>
    <row r="60" spans="1:23" x14ac:dyDescent="0.2">
      <c r="A60" s="60" t="s">
        <v>52</v>
      </c>
      <c r="B60" s="1">
        <f>C59</f>
        <v>1.7999999999999998</v>
      </c>
      <c r="C60" s="1">
        <f>B60+D60</f>
        <v>2.0999999999999996</v>
      </c>
      <c r="D60" s="1">
        <v>0.3</v>
      </c>
      <c r="E60" s="5">
        <v>515943</v>
      </c>
      <c r="F60" s="37">
        <v>48.981999999999999</v>
      </c>
      <c r="G60" s="38">
        <v>4.1000000000000002E-2</v>
      </c>
      <c r="H60" s="38">
        <v>0.19900000000000001</v>
      </c>
      <c r="I60" s="38">
        <v>0.28399999999999997</v>
      </c>
      <c r="J60" s="38">
        <v>2.9460000000000002</v>
      </c>
      <c r="K60" s="3">
        <v>49.816000000000003</v>
      </c>
      <c r="L60" s="39">
        <v>26.529</v>
      </c>
      <c r="M60" s="5" t="s">
        <v>35</v>
      </c>
      <c r="N60" s="34">
        <v>0.3</v>
      </c>
      <c r="O60" s="42">
        <v>44417</v>
      </c>
      <c r="P60" s="42">
        <v>44417</v>
      </c>
      <c r="Q60" s="26" t="s">
        <v>84</v>
      </c>
    </row>
    <row r="61" spans="1:23" x14ac:dyDescent="0.2">
      <c r="A61" s="60" t="s">
        <v>52</v>
      </c>
      <c r="B61" s="1">
        <f t="shared" ref="B61" si="8">C60</f>
        <v>2.0999999999999996</v>
      </c>
      <c r="C61" s="1">
        <f t="shared" ref="C61" si="9">B61+D61</f>
        <v>3.4999999999999996</v>
      </c>
      <c r="D61" s="1">
        <v>1.4</v>
      </c>
      <c r="E61" s="5">
        <v>515944</v>
      </c>
      <c r="F61" s="37">
        <v>0.38</v>
      </c>
      <c r="G61" s="38">
        <v>2.8000000000000001E-2</v>
      </c>
      <c r="H61" s="38">
        <v>5.3999999999999999E-2</v>
      </c>
      <c r="I61" s="38">
        <v>3.2000000000000001E-2</v>
      </c>
      <c r="J61" s="38">
        <v>2.68</v>
      </c>
      <c r="L61" s="39">
        <v>1.379</v>
      </c>
      <c r="M61" s="5" t="s">
        <v>36</v>
      </c>
      <c r="O61" s="42">
        <v>44417</v>
      </c>
      <c r="P61" s="42">
        <v>44417</v>
      </c>
      <c r="Q61" s="26" t="s">
        <v>84</v>
      </c>
    </row>
    <row r="62" spans="1:23" x14ac:dyDescent="0.2">
      <c r="A62" s="60" t="s">
        <v>53</v>
      </c>
      <c r="B62" s="1">
        <v>0</v>
      </c>
      <c r="C62" s="1">
        <f>D62</f>
        <v>1</v>
      </c>
      <c r="D62" s="1">
        <v>1</v>
      </c>
      <c r="E62" s="36">
        <v>516277</v>
      </c>
      <c r="F62" s="37">
        <v>0.68</v>
      </c>
      <c r="G62" s="38">
        <v>2.8000000000000001E-2</v>
      </c>
      <c r="H62" s="38">
        <v>1.9E-2</v>
      </c>
      <c r="I62" s="38">
        <v>0.04</v>
      </c>
      <c r="J62" s="38">
        <v>2.6869999999999998</v>
      </c>
      <c r="L62" s="39">
        <v>3.7160000000000002</v>
      </c>
      <c r="M62" s="5" t="s">
        <v>34</v>
      </c>
      <c r="O62" s="35">
        <v>44419</v>
      </c>
      <c r="P62" s="35">
        <v>44419</v>
      </c>
      <c r="Q62" s="6" t="s">
        <v>85</v>
      </c>
    </row>
    <row r="63" spans="1:23" x14ac:dyDescent="0.2">
      <c r="A63" s="60" t="s">
        <v>53</v>
      </c>
      <c r="B63" s="1">
        <f>C62</f>
        <v>1</v>
      </c>
      <c r="C63" s="1">
        <f>B63+D63</f>
        <v>2.2999999999999998</v>
      </c>
      <c r="D63" s="1">
        <v>1.3</v>
      </c>
      <c r="E63" s="36">
        <v>516278</v>
      </c>
      <c r="F63" s="37">
        <v>9.61</v>
      </c>
      <c r="G63" s="38">
        <v>2.9260000000000002</v>
      </c>
      <c r="H63" s="38">
        <v>0.18</v>
      </c>
      <c r="I63" s="38">
        <v>0.28599999999999998</v>
      </c>
      <c r="J63" s="38">
        <v>2.8570000000000002</v>
      </c>
      <c r="L63" s="39">
        <v>68.058000000000007</v>
      </c>
      <c r="M63" s="5" t="s">
        <v>35</v>
      </c>
      <c r="N63" s="34">
        <v>1.3</v>
      </c>
      <c r="O63" s="35">
        <v>44419</v>
      </c>
      <c r="P63" s="35">
        <v>44419</v>
      </c>
      <c r="Q63" s="6" t="s">
        <v>85</v>
      </c>
    </row>
    <row r="64" spans="1:23" x14ac:dyDescent="0.2">
      <c r="A64" s="60" t="s">
        <v>53</v>
      </c>
      <c r="B64" s="1">
        <f>C63</f>
        <v>2.2999999999999998</v>
      </c>
      <c r="C64" s="1">
        <f>B64+D64</f>
        <v>3.1999999999999997</v>
      </c>
      <c r="D64" s="1">
        <v>0.9</v>
      </c>
      <c r="E64" s="36">
        <v>516279</v>
      </c>
      <c r="F64" s="37">
        <v>69.736000000000004</v>
      </c>
      <c r="G64" s="38">
        <v>1.484</v>
      </c>
      <c r="H64" s="38">
        <v>0.23</v>
      </c>
      <c r="I64" s="38">
        <v>0.32800000000000001</v>
      </c>
      <c r="J64" s="38">
        <v>2.9430000000000001</v>
      </c>
      <c r="K64" s="3">
        <v>66.38</v>
      </c>
      <c r="L64" s="39">
        <v>131.45500000000001</v>
      </c>
      <c r="M64" s="5" t="s">
        <v>35</v>
      </c>
      <c r="N64" s="34">
        <v>0.9</v>
      </c>
      <c r="O64" s="35">
        <v>44419</v>
      </c>
      <c r="P64" s="35">
        <v>44419</v>
      </c>
      <c r="Q64" s="6" t="s">
        <v>85</v>
      </c>
    </row>
    <row r="65" spans="1:23" x14ac:dyDescent="0.2">
      <c r="A65" s="60" t="s">
        <v>53</v>
      </c>
      <c r="B65" s="1">
        <f t="shared" ref="B65" si="10">C64</f>
        <v>3.1999999999999997</v>
      </c>
      <c r="C65" s="1">
        <f t="shared" ref="C65" si="11">B65+D65</f>
        <v>3.6999999999999997</v>
      </c>
      <c r="D65" s="1">
        <v>0.5</v>
      </c>
      <c r="E65" s="36">
        <v>516280</v>
      </c>
      <c r="F65" s="37">
        <v>0.36200000000000004</v>
      </c>
      <c r="G65" s="38">
        <v>2.3E-2</v>
      </c>
      <c r="H65" s="38">
        <v>1.0999999999999999E-2</v>
      </c>
      <c r="I65" s="38">
        <v>5.0999999999999997E-2</v>
      </c>
      <c r="J65" s="38">
        <v>2.677</v>
      </c>
      <c r="L65" s="39">
        <v>1.456</v>
      </c>
      <c r="M65" s="5" t="s">
        <v>36</v>
      </c>
      <c r="O65" s="35">
        <v>44419</v>
      </c>
      <c r="P65" s="35">
        <v>44419</v>
      </c>
      <c r="Q65" s="6" t="s">
        <v>85</v>
      </c>
    </row>
    <row r="66" spans="1:23" x14ac:dyDescent="0.2">
      <c r="A66" s="60" t="s">
        <v>54</v>
      </c>
      <c r="B66" s="1">
        <v>0</v>
      </c>
      <c r="C66" s="1">
        <f>D66</f>
        <v>1.8</v>
      </c>
      <c r="D66" s="1">
        <v>1.8</v>
      </c>
      <c r="E66" s="36">
        <v>516417</v>
      </c>
      <c r="F66" s="37">
        <v>35.21</v>
      </c>
      <c r="G66" s="38">
        <v>3.9249999999999998</v>
      </c>
      <c r="H66" s="38">
        <v>0.128</v>
      </c>
      <c r="I66" s="38">
        <v>5.8000000000000003E-2</v>
      </c>
      <c r="J66" s="38">
        <v>2.9260000000000002</v>
      </c>
      <c r="L66" s="39">
        <v>49.447000000000003</v>
      </c>
      <c r="M66" s="5" t="s">
        <v>35</v>
      </c>
      <c r="N66" s="34">
        <v>1.8</v>
      </c>
      <c r="O66" s="35">
        <v>44420</v>
      </c>
      <c r="P66" s="35">
        <v>44420</v>
      </c>
      <c r="Q66" s="6" t="s">
        <v>86</v>
      </c>
    </row>
    <row r="67" spans="1:23" x14ac:dyDescent="0.2">
      <c r="A67" s="60" t="s">
        <v>54</v>
      </c>
      <c r="B67" s="1">
        <f>C66</f>
        <v>1.8</v>
      </c>
      <c r="C67" s="1">
        <f>B67+D67</f>
        <v>3</v>
      </c>
      <c r="D67" s="1">
        <v>1.2</v>
      </c>
      <c r="E67" s="36">
        <v>516418</v>
      </c>
      <c r="F67" s="37">
        <v>87.384</v>
      </c>
      <c r="G67" s="38">
        <v>3.9289999999999998</v>
      </c>
      <c r="H67" s="38">
        <v>0.11700000000000001</v>
      </c>
      <c r="I67" s="38">
        <v>5.8999999999999997E-2</v>
      </c>
      <c r="J67" s="38">
        <v>2.9470000000000001</v>
      </c>
      <c r="K67" s="3">
        <v>93.49</v>
      </c>
      <c r="L67" s="39">
        <v>52.908999999999999</v>
      </c>
      <c r="M67" s="5" t="s">
        <v>35</v>
      </c>
      <c r="N67" s="34">
        <v>1.2</v>
      </c>
      <c r="O67" s="35">
        <v>44420</v>
      </c>
      <c r="P67" s="35">
        <v>44420</v>
      </c>
      <c r="Q67" s="6" t="s">
        <v>86</v>
      </c>
    </row>
    <row r="68" spans="1:23" x14ac:dyDescent="0.2">
      <c r="A68" s="60" t="s">
        <v>54</v>
      </c>
      <c r="B68" s="1">
        <f>C67</f>
        <v>3</v>
      </c>
      <c r="C68" s="1">
        <f>B68+D68</f>
        <v>3.8</v>
      </c>
      <c r="D68" s="1">
        <v>0.8</v>
      </c>
      <c r="E68" s="36">
        <v>516419</v>
      </c>
      <c r="F68" s="37">
        <v>4.0360000000000005</v>
      </c>
      <c r="G68" s="38">
        <v>3.4000000000000002E-2</v>
      </c>
      <c r="H68" s="38">
        <v>8.9999999999999993E-3</v>
      </c>
      <c r="I68" s="38">
        <v>2.9000000000000001E-2</v>
      </c>
      <c r="J68" s="38">
        <v>2.84</v>
      </c>
      <c r="L68" s="39">
        <v>15.257</v>
      </c>
      <c r="M68" s="5" t="s">
        <v>36</v>
      </c>
      <c r="O68" s="35">
        <v>44420</v>
      </c>
      <c r="P68" s="35">
        <v>44420</v>
      </c>
      <c r="Q68" s="6" t="s">
        <v>86</v>
      </c>
    </row>
    <row r="69" spans="1:23" x14ac:dyDescent="0.2">
      <c r="A69" s="60" t="s">
        <v>55</v>
      </c>
      <c r="B69" s="1">
        <v>0</v>
      </c>
      <c r="C69" s="1">
        <f>D69</f>
        <v>1.9</v>
      </c>
      <c r="D69" s="1">
        <v>1.9</v>
      </c>
      <c r="E69" s="36">
        <v>516549</v>
      </c>
      <c r="F69" s="37">
        <v>18.87</v>
      </c>
      <c r="G69" s="38">
        <v>0.02</v>
      </c>
      <c r="H69" s="38">
        <v>5.2999999999999999E-2</v>
      </c>
      <c r="I69" s="38">
        <v>0.22</v>
      </c>
      <c r="J69" s="20">
        <v>2.8969999999999998</v>
      </c>
      <c r="L69" s="39">
        <v>10.695</v>
      </c>
      <c r="M69" s="5" t="s">
        <v>34</v>
      </c>
      <c r="O69" s="35">
        <v>44421</v>
      </c>
      <c r="P69" s="35">
        <v>44421</v>
      </c>
      <c r="Q69" s="6" t="s">
        <v>87</v>
      </c>
      <c r="U69" s="5"/>
      <c r="W69" s="16"/>
    </row>
    <row r="70" spans="1:23" x14ac:dyDescent="0.2">
      <c r="A70" s="60" t="s">
        <v>55</v>
      </c>
      <c r="B70" s="1">
        <f>C69</f>
        <v>1.9</v>
      </c>
      <c r="C70" s="1">
        <f>B70+D70</f>
        <v>2.5</v>
      </c>
      <c r="D70" s="1">
        <v>0.6</v>
      </c>
      <c r="E70" s="36">
        <v>516550</v>
      </c>
      <c r="F70" s="37">
        <v>16.096</v>
      </c>
      <c r="G70" s="38">
        <v>0.19800000000000001</v>
      </c>
      <c r="H70" s="38">
        <v>0.33500000000000002</v>
      </c>
      <c r="I70" s="38">
        <v>0.76300000000000001</v>
      </c>
      <c r="J70" s="20">
        <v>2.9079999999999999</v>
      </c>
      <c r="L70" s="39">
        <v>34.774000000000001</v>
      </c>
      <c r="M70" s="5" t="s">
        <v>35</v>
      </c>
      <c r="N70" s="34">
        <v>0.6</v>
      </c>
      <c r="O70" s="35">
        <v>44421</v>
      </c>
      <c r="P70" s="35">
        <v>44421</v>
      </c>
      <c r="Q70" s="6" t="s">
        <v>87</v>
      </c>
      <c r="U70" s="5"/>
      <c r="W70" s="16"/>
    </row>
    <row r="71" spans="1:23" x14ac:dyDescent="0.2">
      <c r="A71" s="60" t="s">
        <v>55</v>
      </c>
      <c r="B71" s="1">
        <f>C70</f>
        <v>2.5</v>
      </c>
      <c r="C71" s="1">
        <f>B71+D71</f>
        <v>3.1</v>
      </c>
      <c r="D71" s="1">
        <v>0.6</v>
      </c>
      <c r="E71" s="36">
        <v>516551</v>
      </c>
      <c r="F71" s="37">
        <v>1.0720000000000001</v>
      </c>
      <c r="G71" s="38">
        <v>1.0999999999999999E-2</v>
      </c>
      <c r="H71" s="38">
        <v>2.4E-2</v>
      </c>
      <c r="I71" s="38">
        <v>1.9E-2</v>
      </c>
      <c r="J71" s="20">
        <v>2.7210000000000001</v>
      </c>
      <c r="L71" s="39">
        <v>6.5810000000000004</v>
      </c>
      <c r="M71" s="5" t="s">
        <v>36</v>
      </c>
      <c r="O71" s="35">
        <v>44421</v>
      </c>
      <c r="P71" s="35">
        <v>44421</v>
      </c>
      <c r="Q71" s="6" t="s">
        <v>87</v>
      </c>
      <c r="U71" s="5"/>
      <c r="W71" s="16"/>
    </row>
    <row r="72" spans="1:23" x14ac:dyDescent="0.2">
      <c r="A72" s="60" t="s">
        <v>56</v>
      </c>
      <c r="B72" s="1">
        <v>0</v>
      </c>
      <c r="C72" s="1">
        <f>D72</f>
        <v>1.5</v>
      </c>
      <c r="D72" s="1">
        <v>1.5</v>
      </c>
      <c r="E72" s="36">
        <v>516634</v>
      </c>
      <c r="F72" s="37">
        <v>1.07</v>
      </c>
      <c r="G72" s="38">
        <v>4.2000000000000003E-2</v>
      </c>
      <c r="H72" s="38">
        <v>9.2999999999999999E-2</v>
      </c>
      <c r="I72" s="38">
        <v>0.22700000000000001</v>
      </c>
      <c r="J72" s="20">
        <v>2.7229999999999999</v>
      </c>
      <c r="L72" s="39">
        <v>5.18</v>
      </c>
      <c r="M72" s="5" t="s">
        <v>34</v>
      </c>
      <c r="O72" s="35">
        <v>44422</v>
      </c>
      <c r="P72" s="35">
        <v>44422</v>
      </c>
      <c r="Q72" s="6" t="s">
        <v>88</v>
      </c>
      <c r="U72" s="5"/>
      <c r="W72" s="16"/>
    </row>
    <row r="73" spans="1:23" x14ac:dyDescent="0.2">
      <c r="A73" s="60" t="s">
        <v>56</v>
      </c>
      <c r="B73" s="1">
        <f>C72</f>
        <v>1.5</v>
      </c>
      <c r="C73" s="1">
        <f>B73+D73</f>
        <v>1.8</v>
      </c>
      <c r="D73" s="1">
        <v>0.3</v>
      </c>
      <c r="E73" s="36">
        <v>516636</v>
      </c>
      <c r="F73" s="37">
        <v>5.3320000000000007</v>
      </c>
      <c r="G73" s="38">
        <v>0.51300000000000001</v>
      </c>
      <c r="H73" s="38">
        <v>0.23799999999999999</v>
      </c>
      <c r="I73" s="38">
        <v>0.44900000000000001</v>
      </c>
      <c r="J73" s="20">
        <v>2.847</v>
      </c>
      <c r="L73" s="39">
        <v>30.9</v>
      </c>
      <c r="M73" s="5" t="s">
        <v>35</v>
      </c>
      <c r="N73" s="34">
        <v>0.3</v>
      </c>
      <c r="O73" s="35">
        <v>44422</v>
      </c>
      <c r="P73" s="35">
        <v>44422</v>
      </c>
      <c r="Q73" s="6" t="s">
        <v>88</v>
      </c>
      <c r="U73" s="5"/>
      <c r="W73" s="16"/>
    </row>
    <row r="74" spans="1:23" x14ac:dyDescent="0.2">
      <c r="A74" s="60" t="s">
        <v>56</v>
      </c>
      <c r="B74" s="1">
        <f>C73</f>
        <v>1.8</v>
      </c>
      <c r="C74" s="1">
        <f>B74+D74</f>
        <v>2.1</v>
      </c>
      <c r="D74" s="1">
        <v>0.3</v>
      </c>
      <c r="E74" s="36">
        <v>516637</v>
      </c>
      <c r="F74" s="37">
        <v>11.696</v>
      </c>
      <c r="G74" s="38">
        <v>2.8000000000000001E-2</v>
      </c>
      <c r="H74" s="38">
        <v>6.9000000000000006E-2</v>
      </c>
      <c r="I74" s="38">
        <v>2.5000000000000001E-2</v>
      </c>
      <c r="J74" s="20">
        <v>2.8809999999999998</v>
      </c>
      <c r="L74" s="39">
        <v>64.048000000000002</v>
      </c>
      <c r="M74" s="5" t="s">
        <v>35</v>
      </c>
      <c r="N74" s="34">
        <v>0.3</v>
      </c>
      <c r="O74" s="35">
        <v>44422</v>
      </c>
      <c r="P74" s="35">
        <v>44422</v>
      </c>
      <c r="Q74" s="6" t="s">
        <v>88</v>
      </c>
      <c r="U74" s="5"/>
      <c r="W74" s="16"/>
    </row>
    <row r="75" spans="1:23" x14ac:dyDescent="0.2">
      <c r="A75" s="60" t="s">
        <v>56</v>
      </c>
      <c r="B75" s="1">
        <f t="shared" ref="B75" si="12">C74</f>
        <v>2.1</v>
      </c>
      <c r="C75" s="1">
        <f t="shared" ref="C75" si="13">B75+D75</f>
        <v>2.7</v>
      </c>
      <c r="D75" s="1">
        <v>0.6</v>
      </c>
      <c r="E75" s="36">
        <v>516638</v>
      </c>
      <c r="F75" s="37">
        <v>0.248</v>
      </c>
      <c r="G75" s="38">
        <v>1.4999999999999999E-2</v>
      </c>
      <c r="H75" s="38">
        <v>0.04</v>
      </c>
      <c r="I75" s="38">
        <v>4.1000000000000002E-2</v>
      </c>
      <c r="J75" s="20">
        <v>2.6419999999999999</v>
      </c>
      <c r="L75" s="39">
        <v>0.253</v>
      </c>
      <c r="M75" s="5" t="s">
        <v>36</v>
      </c>
      <c r="O75" s="35">
        <v>44422</v>
      </c>
      <c r="P75" s="35">
        <v>44422</v>
      </c>
      <c r="Q75" s="6" t="s">
        <v>88</v>
      </c>
      <c r="U75" s="5"/>
      <c r="W75" s="16"/>
    </row>
    <row r="76" spans="1:23" x14ac:dyDescent="0.2">
      <c r="A76" s="60" t="s">
        <v>57</v>
      </c>
      <c r="B76" s="1">
        <v>0</v>
      </c>
      <c r="C76" s="1">
        <f>D76</f>
        <v>1.2</v>
      </c>
      <c r="D76" s="1">
        <v>1.2</v>
      </c>
      <c r="E76" s="5">
        <v>516933</v>
      </c>
      <c r="F76" s="37">
        <v>0.23800000000000002</v>
      </c>
      <c r="G76" s="38">
        <v>1.4999999999999999E-2</v>
      </c>
      <c r="H76" s="38">
        <v>1.7000000000000001E-2</v>
      </c>
      <c r="I76" s="38">
        <v>2.1000000000000001E-2</v>
      </c>
      <c r="J76" s="20">
        <v>2.645</v>
      </c>
      <c r="L76" s="39">
        <v>5.0780000000000003</v>
      </c>
      <c r="M76" s="5" t="s">
        <v>34</v>
      </c>
      <c r="O76" s="35">
        <v>44424</v>
      </c>
      <c r="P76" s="35">
        <v>44424</v>
      </c>
      <c r="Q76" s="6" t="s">
        <v>89</v>
      </c>
      <c r="U76" s="5"/>
      <c r="W76" s="16"/>
    </row>
    <row r="77" spans="1:23" x14ac:dyDescent="0.2">
      <c r="A77" s="60" t="s">
        <v>57</v>
      </c>
      <c r="B77" s="1">
        <f>C76</f>
        <v>1.2</v>
      </c>
      <c r="C77" s="1">
        <f>B77+D77</f>
        <v>1.5</v>
      </c>
      <c r="D77" s="1">
        <v>0.3</v>
      </c>
      <c r="E77" s="5">
        <v>516934</v>
      </c>
      <c r="F77" s="37">
        <v>0.99400000000000011</v>
      </c>
      <c r="G77" s="38">
        <v>1.4E-2</v>
      </c>
      <c r="H77" s="38">
        <v>1.9E-2</v>
      </c>
      <c r="I77" s="38">
        <v>3.5000000000000003E-2</v>
      </c>
      <c r="J77" s="20">
        <v>2.7080000000000002</v>
      </c>
      <c r="L77" s="39">
        <v>0.99</v>
      </c>
      <c r="M77" s="5" t="s">
        <v>35</v>
      </c>
      <c r="N77" s="34">
        <v>0.3</v>
      </c>
      <c r="O77" s="35">
        <v>44424</v>
      </c>
      <c r="P77" s="35">
        <v>44424</v>
      </c>
      <c r="Q77" s="6" t="s">
        <v>89</v>
      </c>
      <c r="U77" s="5"/>
      <c r="W77" s="16"/>
    </row>
    <row r="78" spans="1:23" x14ac:dyDescent="0.2">
      <c r="A78" s="60" t="s">
        <v>57</v>
      </c>
      <c r="B78" s="1">
        <f>C77</f>
        <v>1.5</v>
      </c>
      <c r="C78" s="1">
        <f>B78+D78</f>
        <v>2.7</v>
      </c>
      <c r="D78" s="1">
        <v>1.2</v>
      </c>
      <c r="E78" s="5">
        <v>516936</v>
      </c>
      <c r="F78" s="37">
        <v>10.417999999999999</v>
      </c>
      <c r="G78" s="38">
        <v>0.33600000000000002</v>
      </c>
      <c r="H78" s="38">
        <v>0.224</v>
      </c>
      <c r="I78" s="38">
        <v>0.57799999999999996</v>
      </c>
      <c r="J78" s="20">
        <v>2.8570000000000002</v>
      </c>
      <c r="L78" s="39">
        <v>50.947000000000003</v>
      </c>
      <c r="M78" s="5" t="s">
        <v>36</v>
      </c>
      <c r="O78" s="35">
        <v>44424</v>
      </c>
      <c r="P78" s="35">
        <v>44424</v>
      </c>
      <c r="Q78" s="6" t="s">
        <v>89</v>
      </c>
      <c r="U78" s="5"/>
      <c r="W78" s="16"/>
    </row>
    <row r="79" spans="1:23" x14ac:dyDescent="0.2">
      <c r="A79" s="60" t="s">
        <v>58</v>
      </c>
      <c r="B79" s="1">
        <v>0</v>
      </c>
      <c r="C79" s="1">
        <f>D79</f>
        <v>1.3</v>
      </c>
      <c r="D79" s="1">
        <v>1.3</v>
      </c>
      <c r="E79" s="36">
        <v>517046</v>
      </c>
      <c r="F79" s="37">
        <v>1.0960000000000001</v>
      </c>
      <c r="G79" s="38">
        <v>1.4E-2</v>
      </c>
      <c r="H79" s="38">
        <v>1.9E-2</v>
      </c>
      <c r="I79" s="38">
        <v>4.3999999999999997E-2</v>
      </c>
      <c r="J79" s="38">
        <v>2.7309999999999999</v>
      </c>
      <c r="L79" s="39">
        <v>3.4990000000000001</v>
      </c>
      <c r="M79" s="5" t="s">
        <v>34</v>
      </c>
      <c r="O79" s="35">
        <v>44425</v>
      </c>
      <c r="P79" s="35">
        <v>44425</v>
      </c>
      <c r="Q79" s="6" t="s">
        <v>90</v>
      </c>
      <c r="U79" s="5"/>
      <c r="W79" s="16"/>
    </row>
    <row r="80" spans="1:23" x14ac:dyDescent="0.2">
      <c r="A80" s="60" t="s">
        <v>58</v>
      </c>
      <c r="B80" s="1">
        <f>C79</f>
        <v>1.3</v>
      </c>
      <c r="C80" s="1">
        <f>B80+D80</f>
        <v>1.8</v>
      </c>
      <c r="D80" s="1">
        <v>0.5</v>
      </c>
      <c r="E80" s="36">
        <v>517047</v>
      </c>
      <c r="F80" s="37">
        <v>13.628</v>
      </c>
      <c r="G80" s="38">
        <v>0.12</v>
      </c>
      <c r="H80" s="38">
        <v>0.23599999999999999</v>
      </c>
      <c r="I80" s="38">
        <v>0.69499999999999995</v>
      </c>
      <c r="J80" s="38">
        <v>2.8410000000000002</v>
      </c>
      <c r="L80" s="39">
        <v>43.765999999999998</v>
      </c>
      <c r="M80" s="5" t="s">
        <v>35</v>
      </c>
      <c r="N80" s="34">
        <v>0.5</v>
      </c>
      <c r="O80" s="35">
        <v>44425</v>
      </c>
      <c r="P80" s="35">
        <v>44425</v>
      </c>
      <c r="Q80" s="6" t="s">
        <v>90</v>
      </c>
      <c r="U80" s="5"/>
      <c r="W80" s="16"/>
    </row>
    <row r="81" spans="1:23" x14ac:dyDescent="0.2">
      <c r="A81" s="60" t="s">
        <v>58</v>
      </c>
      <c r="B81" s="1">
        <f>C80</f>
        <v>1.8</v>
      </c>
      <c r="C81" s="1">
        <f>B81+D81</f>
        <v>3.3</v>
      </c>
      <c r="D81" s="1">
        <v>1.5</v>
      </c>
      <c r="E81" s="36">
        <v>517048</v>
      </c>
      <c r="F81" s="37">
        <v>0.61799999999999999</v>
      </c>
      <c r="G81" s="38">
        <v>8.9999999999999993E-3</v>
      </c>
      <c r="H81" s="38">
        <v>1.4999999999999999E-2</v>
      </c>
      <c r="I81" s="38">
        <v>3.5000000000000003E-2</v>
      </c>
      <c r="J81" s="38">
        <v>2.698</v>
      </c>
      <c r="L81" s="39">
        <v>2.9159999999999999</v>
      </c>
      <c r="M81" s="5" t="s">
        <v>36</v>
      </c>
      <c r="O81" s="35">
        <v>44425</v>
      </c>
      <c r="P81" s="35">
        <v>44425</v>
      </c>
      <c r="Q81" s="6" t="s">
        <v>90</v>
      </c>
      <c r="U81" s="5"/>
      <c r="W81" s="16"/>
    </row>
    <row r="82" spans="1:23" x14ac:dyDescent="0.2">
      <c r="A82" s="60" t="s">
        <v>59</v>
      </c>
      <c r="B82" s="1">
        <v>0</v>
      </c>
      <c r="C82" s="1">
        <f>D82</f>
        <v>0.9</v>
      </c>
      <c r="D82" s="1">
        <v>0.9</v>
      </c>
      <c r="E82" s="36">
        <v>517530</v>
      </c>
      <c r="F82" s="37">
        <v>2.25</v>
      </c>
      <c r="G82" s="38">
        <v>0.42599999999999999</v>
      </c>
      <c r="H82" s="38">
        <v>7.6999999999999999E-2</v>
      </c>
      <c r="I82" s="38">
        <v>0.505</v>
      </c>
      <c r="J82" s="20">
        <v>2.7610000000000001</v>
      </c>
      <c r="L82" s="39">
        <v>0.26600000000000001</v>
      </c>
      <c r="M82" s="5" t="s">
        <v>34</v>
      </c>
      <c r="O82" s="35">
        <v>44429</v>
      </c>
      <c r="P82" s="35">
        <v>44429</v>
      </c>
      <c r="Q82" s="6" t="s">
        <v>91</v>
      </c>
      <c r="U82" s="5"/>
      <c r="W82" s="16"/>
    </row>
    <row r="83" spans="1:23" x14ac:dyDescent="0.2">
      <c r="A83" s="60" t="s">
        <v>59</v>
      </c>
      <c r="B83" s="1">
        <f>C82</f>
        <v>0.9</v>
      </c>
      <c r="C83" s="1">
        <f>B83+D83</f>
        <v>1.4</v>
      </c>
      <c r="D83" s="1">
        <v>0.5</v>
      </c>
      <c r="E83" s="36">
        <v>517531</v>
      </c>
      <c r="F83" s="37">
        <v>8.5240000000000009</v>
      </c>
      <c r="G83" s="38">
        <v>0.53200000000000003</v>
      </c>
      <c r="H83" s="38">
        <v>0.309</v>
      </c>
      <c r="I83" s="38">
        <v>0.81799999999999995</v>
      </c>
      <c r="J83" s="20">
        <v>2.8410000000000002</v>
      </c>
      <c r="L83" s="39">
        <v>81.519000000000005</v>
      </c>
      <c r="M83" s="5" t="s">
        <v>35</v>
      </c>
      <c r="N83" s="34">
        <v>0.5</v>
      </c>
      <c r="O83" s="35">
        <v>44429</v>
      </c>
      <c r="P83" s="35">
        <v>44429</v>
      </c>
      <c r="Q83" s="6" t="s">
        <v>91</v>
      </c>
      <c r="U83" s="5"/>
      <c r="W83" s="16"/>
    </row>
    <row r="84" spans="1:23" x14ac:dyDescent="0.2">
      <c r="A84" s="60" t="s">
        <v>59</v>
      </c>
      <c r="B84" s="1">
        <f>C83</f>
        <v>1.4</v>
      </c>
      <c r="C84" s="1">
        <f>B84+D84</f>
        <v>1.5999999999999999</v>
      </c>
      <c r="D84" s="1">
        <v>0.2</v>
      </c>
      <c r="E84" s="36">
        <v>517532</v>
      </c>
      <c r="F84" s="37">
        <v>6.782</v>
      </c>
      <c r="G84" s="38">
        <v>1.4E-2</v>
      </c>
      <c r="H84" s="38">
        <v>2.3E-2</v>
      </c>
      <c r="I84" s="38">
        <v>3.9E-2</v>
      </c>
      <c r="J84" s="20">
        <v>2.8319999999999999</v>
      </c>
      <c r="L84" s="39">
        <v>47.258000000000003</v>
      </c>
      <c r="M84" s="5" t="s">
        <v>35</v>
      </c>
      <c r="N84" s="34">
        <v>0.2</v>
      </c>
      <c r="O84" s="35">
        <v>44429</v>
      </c>
      <c r="P84" s="35">
        <v>44429</v>
      </c>
      <c r="Q84" s="6" t="s">
        <v>91</v>
      </c>
      <c r="U84" s="5"/>
      <c r="W84" s="16"/>
    </row>
    <row r="85" spans="1:23" x14ac:dyDescent="0.2">
      <c r="A85" s="60" t="s">
        <v>59</v>
      </c>
      <c r="B85" s="1">
        <f t="shared" ref="B85" si="14">C84</f>
        <v>1.5999999999999999</v>
      </c>
      <c r="C85" s="1">
        <f t="shared" ref="C85" si="15">B85+D85</f>
        <v>2.8</v>
      </c>
      <c r="D85" s="1">
        <v>1.2</v>
      </c>
      <c r="E85" s="36">
        <v>517533</v>
      </c>
      <c r="F85" s="37">
        <v>0.06</v>
      </c>
      <c r="G85" s="38">
        <v>0.01</v>
      </c>
      <c r="H85" s="38">
        <v>7.0000000000000001E-3</v>
      </c>
      <c r="I85" s="38">
        <v>3.6999999999999998E-2</v>
      </c>
      <c r="J85" s="20">
        <v>2.677</v>
      </c>
      <c r="L85" s="39">
        <v>1.804</v>
      </c>
      <c r="M85" s="5" t="s">
        <v>36</v>
      </c>
      <c r="O85" s="35">
        <v>44429</v>
      </c>
      <c r="P85" s="35">
        <v>44429</v>
      </c>
      <c r="Q85" s="6" t="s">
        <v>91</v>
      </c>
      <c r="U85" s="5"/>
      <c r="W85" s="16"/>
    </row>
    <row r="86" spans="1:23" x14ac:dyDescent="0.2">
      <c r="A86" s="60" t="s">
        <v>60</v>
      </c>
      <c r="B86" s="1">
        <v>0</v>
      </c>
      <c r="C86" s="1">
        <f>D86</f>
        <v>0.9</v>
      </c>
      <c r="D86" s="1">
        <v>0.9</v>
      </c>
      <c r="E86" s="36">
        <v>517863</v>
      </c>
      <c r="F86" s="37">
        <v>1.1060000000000001</v>
      </c>
      <c r="G86" s="38">
        <v>1.0999999999999999E-2</v>
      </c>
      <c r="H86" s="38">
        <v>7.0000000000000001E-3</v>
      </c>
      <c r="I86" s="38">
        <v>0.03</v>
      </c>
      <c r="J86" s="38">
        <v>2.7210000000000001</v>
      </c>
      <c r="L86" s="39">
        <v>0.61299999999999999</v>
      </c>
      <c r="M86" s="5" t="s">
        <v>34</v>
      </c>
      <c r="O86" s="35">
        <v>44431</v>
      </c>
      <c r="P86" s="35">
        <v>44431</v>
      </c>
      <c r="Q86" s="6" t="s">
        <v>92</v>
      </c>
      <c r="U86" s="5"/>
      <c r="W86" s="16"/>
    </row>
    <row r="87" spans="1:23" x14ac:dyDescent="0.2">
      <c r="A87" s="60" t="s">
        <v>60</v>
      </c>
      <c r="B87" s="1">
        <f>C86</f>
        <v>0.9</v>
      </c>
      <c r="C87" s="1">
        <f>B87+D87</f>
        <v>2.1</v>
      </c>
      <c r="D87" s="1">
        <v>1.2</v>
      </c>
      <c r="E87" s="36">
        <v>517864</v>
      </c>
      <c r="F87" s="37">
        <v>3.1440000000000001</v>
      </c>
      <c r="G87" s="38">
        <v>4.0259999999999998</v>
      </c>
      <c r="H87" s="38">
        <v>0.152</v>
      </c>
      <c r="I87" s="38">
        <v>0.20899999999999999</v>
      </c>
      <c r="J87" s="38">
        <v>2.8159999999999998</v>
      </c>
      <c r="L87" s="39">
        <v>54.884999999999998</v>
      </c>
      <c r="M87" s="5" t="s">
        <v>35</v>
      </c>
      <c r="N87" s="1">
        <v>1.2</v>
      </c>
      <c r="O87" s="35">
        <v>44431</v>
      </c>
      <c r="P87" s="35">
        <v>44431</v>
      </c>
      <c r="Q87" s="6" t="s">
        <v>92</v>
      </c>
      <c r="U87" s="5"/>
      <c r="W87" s="16"/>
    </row>
    <row r="88" spans="1:23" x14ac:dyDescent="0.2">
      <c r="A88" s="60" t="s">
        <v>60</v>
      </c>
      <c r="B88" s="1">
        <f>C87</f>
        <v>2.1</v>
      </c>
      <c r="C88" s="1">
        <f>B88+D88</f>
        <v>2.7</v>
      </c>
      <c r="D88" s="1">
        <v>0.6</v>
      </c>
      <c r="E88" s="36">
        <v>517865</v>
      </c>
      <c r="F88" s="37">
        <v>8.66</v>
      </c>
      <c r="G88" s="38">
        <v>0.32800000000000001</v>
      </c>
      <c r="H88" s="38">
        <v>0.29799999999999999</v>
      </c>
      <c r="I88" s="38">
        <v>0.58099999999999996</v>
      </c>
      <c r="J88" s="38">
        <v>2.867</v>
      </c>
      <c r="L88" s="39">
        <v>91.915999999999997</v>
      </c>
      <c r="M88" s="5" t="s">
        <v>35</v>
      </c>
      <c r="N88" s="1">
        <v>0.6</v>
      </c>
      <c r="O88" s="35">
        <v>44431</v>
      </c>
      <c r="P88" s="35">
        <v>44431</v>
      </c>
      <c r="Q88" s="6" t="s">
        <v>92</v>
      </c>
      <c r="U88" s="5"/>
      <c r="W88" s="16"/>
    </row>
    <row r="89" spans="1:23" x14ac:dyDescent="0.2">
      <c r="A89" s="60" t="s">
        <v>60</v>
      </c>
      <c r="B89" s="1">
        <f t="shared" ref="B89" si="16">C88</f>
        <v>2.7</v>
      </c>
      <c r="C89" s="1">
        <f t="shared" ref="C89" si="17">B89+D89</f>
        <v>3.3000000000000003</v>
      </c>
      <c r="D89" s="1">
        <v>0.6</v>
      </c>
      <c r="E89" s="36">
        <v>517866</v>
      </c>
      <c r="F89" s="37">
        <v>5.5999999999999994E-2</v>
      </c>
      <c r="G89" s="38">
        <v>1.7000000000000001E-2</v>
      </c>
      <c r="H89" s="38">
        <v>6.0000000000000001E-3</v>
      </c>
      <c r="I89" s="38">
        <v>3.1E-2</v>
      </c>
      <c r="J89" s="38">
        <v>2.6309999999999998</v>
      </c>
      <c r="L89" s="39">
        <v>1.66</v>
      </c>
      <c r="M89" s="5" t="s">
        <v>36</v>
      </c>
      <c r="O89" s="35">
        <v>44431</v>
      </c>
      <c r="P89" s="35">
        <v>44431</v>
      </c>
      <c r="Q89" s="6" t="s">
        <v>92</v>
      </c>
      <c r="U89" s="5"/>
      <c r="W89" s="16"/>
    </row>
    <row r="90" spans="1:23" x14ac:dyDescent="0.2">
      <c r="A90" s="60" t="s">
        <v>61</v>
      </c>
      <c r="B90" s="1">
        <v>0</v>
      </c>
      <c r="C90" s="1">
        <f>D90</f>
        <v>1.4</v>
      </c>
      <c r="D90" s="1">
        <v>1.4</v>
      </c>
      <c r="E90" s="36">
        <v>518067</v>
      </c>
      <c r="F90" s="37">
        <v>1.028</v>
      </c>
      <c r="G90" s="38">
        <v>6.7000000000000004E-2</v>
      </c>
      <c r="H90" s="38">
        <v>1.4E-2</v>
      </c>
      <c r="I90" s="38">
        <v>6.6000000000000003E-2</v>
      </c>
      <c r="J90" s="38">
        <v>2.7210000000000001</v>
      </c>
      <c r="L90" s="39">
        <v>4.9669999999999996</v>
      </c>
      <c r="M90" s="5" t="s">
        <v>34</v>
      </c>
      <c r="O90" s="35">
        <v>44432</v>
      </c>
      <c r="P90" s="35">
        <v>44432</v>
      </c>
      <c r="Q90" s="6" t="s">
        <v>93</v>
      </c>
      <c r="U90" s="5"/>
      <c r="W90" s="16"/>
    </row>
    <row r="91" spans="1:23" x14ac:dyDescent="0.2">
      <c r="A91" s="60" t="s">
        <v>61</v>
      </c>
      <c r="B91" s="1">
        <f>C90</f>
        <v>1.4</v>
      </c>
      <c r="C91" s="1">
        <f>B91+D91</f>
        <v>1.7</v>
      </c>
      <c r="D91" s="1">
        <v>0.3</v>
      </c>
      <c r="E91" s="36">
        <v>518068</v>
      </c>
      <c r="F91" s="37">
        <v>7.1340000000000012</v>
      </c>
      <c r="G91" s="38">
        <v>0.56100000000000005</v>
      </c>
      <c r="H91" s="38">
        <v>0.55500000000000005</v>
      </c>
      <c r="I91" s="38">
        <v>0.97399999999999998</v>
      </c>
      <c r="J91" s="38">
        <v>2.8570000000000002</v>
      </c>
      <c r="L91" s="39">
        <v>44.633000000000003</v>
      </c>
      <c r="M91" s="5" t="s">
        <v>35</v>
      </c>
      <c r="N91" s="34">
        <v>0.3</v>
      </c>
      <c r="O91" s="35">
        <v>44432</v>
      </c>
      <c r="P91" s="35">
        <v>44432</v>
      </c>
      <c r="Q91" s="6" t="s">
        <v>93</v>
      </c>
      <c r="U91" s="5"/>
      <c r="W91" s="16"/>
    </row>
    <row r="92" spans="1:23" x14ac:dyDescent="0.2">
      <c r="A92" s="60" t="s">
        <v>61</v>
      </c>
      <c r="B92" s="1">
        <f>C91</f>
        <v>1.7</v>
      </c>
      <c r="C92" s="1">
        <f>B92+D92</f>
        <v>2.2000000000000002</v>
      </c>
      <c r="D92" s="1">
        <v>0.5</v>
      </c>
      <c r="E92" s="36">
        <v>518069</v>
      </c>
      <c r="F92" s="37">
        <v>5.1139999999999999</v>
      </c>
      <c r="G92" s="38">
        <v>0.16</v>
      </c>
      <c r="H92" s="38">
        <v>0.152</v>
      </c>
      <c r="I92" s="38">
        <v>0.47099999999999997</v>
      </c>
      <c r="J92" s="38">
        <v>2.84</v>
      </c>
      <c r="L92" s="39">
        <v>44.994999999999997</v>
      </c>
      <c r="M92" s="5" t="s">
        <v>35</v>
      </c>
      <c r="N92" s="34">
        <v>0.5</v>
      </c>
      <c r="O92" s="35">
        <v>44432</v>
      </c>
      <c r="P92" s="35">
        <v>44432</v>
      </c>
      <c r="Q92" s="6" t="s">
        <v>93</v>
      </c>
      <c r="U92" s="5"/>
      <c r="W92" s="16"/>
    </row>
    <row r="93" spans="1:23" x14ac:dyDescent="0.2">
      <c r="A93" s="60" t="s">
        <v>61</v>
      </c>
      <c r="B93" s="1">
        <f t="shared" ref="B93" si="18">C92</f>
        <v>2.2000000000000002</v>
      </c>
      <c r="C93" s="1">
        <f t="shared" ref="C93" si="19">B93+D93</f>
        <v>3</v>
      </c>
      <c r="D93" s="1">
        <v>0.8</v>
      </c>
      <c r="E93" s="36">
        <v>518070</v>
      </c>
      <c r="F93" s="37">
        <v>0.18</v>
      </c>
      <c r="G93" s="38">
        <v>1.6E-2</v>
      </c>
      <c r="H93" s="38">
        <v>1.7000000000000001E-2</v>
      </c>
      <c r="I93" s="38">
        <v>8.2000000000000003E-2</v>
      </c>
      <c r="J93" s="38">
        <v>2.6739999999999999</v>
      </c>
      <c r="L93" s="39">
        <v>1.524</v>
      </c>
      <c r="M93" s="5" t="s">
        <v>36</v>
      </c>
      <c r="O93" s="35">
        <v>44432</v>
      </c>
      <c r="P93" s="35">
        <v>44432</v>
      </c>
      <c r="Q93" s="6" t="s">
        <v>93</v>
      </c>
      <c r="U93" s="5"/>
      <c r="W93" s="16"/>
    </row>
    <row r="94" spans="1:23" x14ac:dyDescent="0.2">
      <c r="A94" s="60" t="s">
        <v>63</v>
      </c>
      <c r="B94" s="1">
        <v>0</v>
      </c>
      <c r="C94" s="1">
        <f>D94</f>
        <v>0.9</v>
      </c>
      <c r="D94" s="1">
        <v>0.9</v>
      </c>
      <c r="E94" s="36">
        <v>518766</v>
      </c>
      <c r="F94" s="37">
        <v>0.52600000000000002</v>
      </c>
      <c r="G94" s="38">
        <v>3.7999999999999999E-2</v>
      </c>
      <c r="H94" s="38">
        <v>2.1999999999999999E-2</v>
      </c>
      <c r="I94" s="38">
        <v>0.03</v>
      </c>
      <c r="J94" s="38">
        <v>2.6880000000000002</v>
      </c>
      <c r="L94" s="39">
        <v>4.1390000000000002</v>
      </c>
      <c r="M94" s="5" t="s">
        <v>34</v>
      </c>
      <c r="O94" s="35">
        <v>44435</v>
      </c>
      <c r="P94" s="35">
        <v>44435</v>
      </c>
      <c r="Q94" s="6" t="s">
        <v>94</v>
      </c>
      <c r="U94" s="5"/>
      <c r="W94" s="16"/>
    </row>
    <row r="95" spans="1:23" x14ac:dyDescent="0.2">
      <c r="A95" s="60" t="s">
        <v>63</v>
      </c>
      <c r="B95" s="1">
        <f>C94</f>
        <v>0.9</v>
      </c>
      <c r="C95" s="1">
        <f>B95+D95</f>
        <v>1.9</v>
      </c>
      <c r="D95" s="1">
        <v>1</v>
      </c>
      <c r="E95" s="36">
        <v>518768</v>
      </c>
      <c r="F95" s="37">
        <v>5.26</v>
      </c>
      <c r="G95" s="38">
        <v>6.2E-2</v>
      </c>
      <c r="H95" s="38">
        <v>2.8000000000000001E-2</v>
      </c>
      <c r="I95" s="38">
        <v>0.03</v>
      </c>
      <c r="J95" s="38">
        <v>2.85</v>
      </c>
      <c r="L95" s="57">
        <v>22.707000000000001</v>
      </c>
      <c r="M95" s="5" t="s">
        <v>35</v>
      </c>
      <c r="N95" s="1">
        <v>1</v>
      </c>
      <c r="O95" s="35">
        <v>44435</v>
      </c>
      <c r="P95" s="35">
        <v>44435</v>
      </c>
      <c r="Q95" s="6" t="s">
        <v>94</v>
      </c>
      <c r="U95" s="5"/>
      <c r="W95" s="16"/>
    </row>
    <row r="96" spans="1:23" x14ac:dyDescent="0.2">
      <c r="A96" s="60" t="s">
        <v>63</v>
      </c>
      <c r="B96" s="1">
        <f>C95</f>
        <v>1.9</v>
      </c>
      <c r="C96" s="1">
        <f>B96+D96</f>
        <v>2.1999999999999997</v>
      </c>
      <c r="D96" s="1">
        <v>0.3</v>
      </c>
      <c r="E96" s="36">
        <v>518769</v>
      </c>
      <c r="F96" s="37">
        <v>8.2100000000000009</v>
      </c>
      <c r="G96" s="38">
        <v>0.45100000000000001</v>
      </c>
      <c r="H96" s="38">
        <v>0.123</v>
      </c>
      <c r="I96" s="38">
        <v>5.8999999999999997E-2</v>
      </c>
      <c r="J96" s="38">
        <v>2.867</v>
      </c>
      <c r="L96" s="57">
        <v>43.997</v>
      </c>
      <c r="M96" s="5" t="s">
        <v>35</v>
      </c>
      <c r="N96" s="1">
        <v>0.3</v>
      </c>
      <c r="O96" s="35">
        <v>44435</v>
      </c>
      <c r="P96" s="35">
        <v>44435</v>
      </c>
      <c r="Q96" s="6" t="s">
        <v>94</v>
      </c>
      <c r="U96" s="5"/>
      <c r="W96" s="16"/>
    </row>
    <row r="97" spans="1:23" x14ac:dyDescent="0.2">
      <c r="A97" s="60" t="s">
        <v>63</v>
      </c>
      <c r="B97" s="1">
        <f t="shared" ref="B97" si="20">C96</f>
        <v>2.1999999999999997</v>
      </c>
      <c r="C97" s="1">
        <f t="shared" ref="C97" si="21">B97+D97</f>
        <v>2.6999999999999997</v>
      </c>
      <c r="D97" s="1">
        <v>0.5</v>
      </c>
      <c r="E97" s="36">
        <v>518770</v>
      </c>
      <c r="F97" s="37">
        <v>17.309999999999999</v>
      </c>
      <c r="G97" s="38">
        <v>0.29799999999999999</v>
      </c>
      <c r="H97" s="38">
        <v>0.219</v>
      </c>
      <c r="I97" s="38">
        <v>0.48399999999999999</v>
      </c>
      <c r="J97" s="38">
        <v>2.9060000000000001</v>
      </c>
      <c r="L97" s="57">
        <v>79.537000000000006</v>
      </c>
      <c r="M97" s="5" t="s">
        <v>35</v>
      </c>
      <c r="N97" s="1">
        <v>0.5</v>
      </c>
      <c r="O97" s="35">
        <v>44435</v>
      </c>
      <c r="P97" s="35">
        <v>44435</v>
      </c>
      <c r="Q97" s="6" t="s">
        <v>94</v>
      </c>
      <c r="U97" s="5"/>
      <c r="W97" s="16"/>
    </row>
    <row r="98" spans="1:23" x14ac:dyDescent="0.2">
      <c r="A98" s="60" t="s">
        <v>64</v>
      </c>
      <c r="B98" s="1">
        <v>0</v>
      </c>
      <c r="C98" s="1">
        <f>D98</f>
        <v>1.5</v>
      </c>
      <c r="D98" s="1">
        <v>1.5</v>
      </c>
      <c r="E98" s="36">
        <v>518913</v>
      </c>
      <c r="F98" s="37">
        <v>0.60599999999999998</v>
      </c>
      <c r="G98" s="38">
        <v>0.05</v>
      </c>
      <c r="H98" s="38">
        <v>6.0000000000000001E-3</v>
      </c>
      <c r="I98" s="38">
        <v>1.9E-2</v>
      </c>
      <c r="J98" s="38">
        <v>2.6880000000000002</v>
      </c>
      <c r="L98" s="57">
        <v>2.8220000000000001</v>
      </c>
      <c r="M98" s="5" t="s">
        <v>34</v>
      </c>
      <c r="O98" s="35">
        <v>44436</v>
      </c>
      <c r="P98" s="35">
        <v>44436</v>
      </c>
      <c r="Q98" s="6" t="s">
        <v>95</v>
      </c>
      <c r="U98" s="5"/>
      <c r="W98" s="16"/>
    </row>
    <row r="99" spans="1:23" x14ac:dyDescent="0.2">
      <c r="A99" s="60" t="s">
        <v>64</v>
      </c>
      <c r="B99" s="1">
        <f>C98</f>
        <v>1.5</v>
      </c>
      <c r="C99" s="1">
        <f>B99+D99</f>
        <v>2</v>
      </c>
      <c r="D99" s="1">
        <v>0.5</v>
      </c>
      <c r="E99" s="36">
        <v>518914</v>
      </c>
      <c r="F99" s="45">
        <v>1.272</v>
      </c>
      <c r="G99" s="46">
        <v>1.4E-2</v>
      </c>
      <c r="H99" s="46">
        <v>1.0999999999999999E-2</v>
      </c>
      <c r="I99" s="46">
        <v>2.5000000000000001E-2</v>
      </c>
      <c r="J99" s="46">
        <v>2.722</v>
      </c>
      <c r="K99" s="47"/>
      <c r="L99" s="57">
        <v>6.3</v>
      </c>
      <c r="M99" s="5" t="s">
        <v>35</v>
      </c>
      <c r="N99" s="1">
        <v>0.5</v>
      </c>
      <c r="O99" s="35">
        <v>44436</v>
      </c>
      <c r="P99" s="35">
        <v>44436</v>
      </c>
      <c r="Q99" s="6" t="s">
        <v>95</v>
      </c>
      <c r="U99" s="5"/>
      <c r="W99" s="16"/>
    </row>
    <row r="100" spans="1:23" x14ac:dyDescent="0.2">
      <c r="A100" s="60" t="s">
        <v>64</v>
      </c>
      <c r="B100" s="1">
        <f>C99</f>
        <v>2</v>
      </c>
      <c r="C100" s="1">
        <f>B100+D100</f>
        <v>2.9</v>
      </c>
      <c r="D100" s="1">
        <v>0.9</v>
      </c>
      <c r="E100" s="36">
        <v>518915</v>
      </c>
      <c r="F100" s="45">
        <v>3.528</v>
      </c>
      <c r="G100" s="46">
        <v>5.8999999999999997E-2</v>
      </c>
      <c r="H100" s="46">
        <v>6.9000000000000006E-2</v>
      </c>
      <c r="I100" s="46">
        <v>0.107</v>
      </c>
      <c r="J100" s="46">
        <v>2.8149999999999999</v>
      </c>
      <c r="K100" s="47"/>
      <c r="L100" s="57">
        <v>45.823999999999998</v>
      </c>
      <c r="M100" s="5" t="s">
        <v>35</v>
      </c>
      <c r="N100" s="1">
        <v>0.9</v>
      </c>
      <c r="O100" s="35">
        <v>44436</v>
      </c>
      <c r="P100" s="35">
        <v>44436</v>
      </c>
      <c r="Q100" s="6" t="s">
        <v>95</v>
      </c>
      <c r="U100" s="5"/>
      <c r="W100" s="16"/>
    </row>
    <row r="101" spans="1:23" x14ac:dyDescent="0.2">
      <c r="A101" s="60" t="s">
        <v>64</v>
      </c>
      <c r="B101" s="1">
        <f t="shared" ref="B101" si="22">C100</f>
        <v>2.9</v>
      </c>
      <c r="C101" s="1">
        <f t="shared" ref="C101" si="23">B101+D101</f>
        <v>3.1999999999999997</v>
      </c>
      <c r="D101" s="1">
        <v>0.3</v>
      </c>
      <c r="E101" s="36">
        <v>518916</v>
      </c>
      <c r="F101" s="45">
        <v>28.1</v>
      </c>
      <c r="G101" s="46">
        <v>4.2000000000000003E-2</v>
      </c>
      <c r="H101" s="46">
        <v>2.9000000000000001E-2</v>
      </c>
      <c r="I101" s="46">
        <v>2.8000000000000001E-2</v>
      </c>
      <c r="J101" s="46">
        <v>2.927</v>
      </c>
      <c r="K101" s="47"/>
      <c r="L101" s="57">
        <v>75.933000000000007</v>
      </c>
      <c r="M101" s="5" t="s">
        <v>36</v>
      </c>
      <c r="O101" s="35">
        <v>44436</v>
      </c>
      <c r="P101" s="35">
        <v>44436</v>
      </c>
      <c r="Q101" s="6" t="s">
        <v>95</v>
      </c>
      <c r="U101" s="5"/>
      <c r="W101" s="16"/>
    </row>
    <row r="102" spans="1:23" x14ac:dyDescent="0.2">
      <c r="A102" s="60" t="s">
        <v>65</v>
      </c>
      <c r="B102" s="1">
        <v>0</v>
      </c>
      <c r="C102" s="1">
        <f>D102</f>
        <v>1.4</v>
      </c>
      <c r="D102" s="1">
        <v>1.4</v>
      </c>
      <c r="E102" s="36">
        <v>520070</v>
      </c>
      <c r="F102" s="45">
        <v>0.02</v>
      </c>
      <c r="G102" s="46">
        <v>3.2000000000000001E-2</v>
      </c>
      <c r="H102" s="46">
        <v>8.9999999999999993E-3</v>
      </c>
      <c r="I102" s="46">
        <v>4.7E-2</v>
      </c>
      <c r="J102" s="46">
        <v>2.6549999999999998</v>
      </c>
      <c r="K102" s="47"/>
      <c r="L102" s="39">
        <v>1.81</v>
      </c>
      <c r="M102" s="5" t="s">
        <v>34</v>
      </c>
      <c r="O102" s="35">
        <v>44439</v>
      </c>
      <c r="P102" s="35">
        <v>44439</v>
      </c>
      <c r="Q102" s="6" t="s">
        <v>96</v>
      </c>
      <c r="U102" s="5"/>
      <c r="W102" s="16"/>
    </row>
    <row r="103" spans="1:23" x14ac:dyDescent="0.2">
      <c r="A103" s="60" t="s">
        <v>65</v>
      </c>
      <c r="B103" s="1">
        <f>C102</f>
        <v>1.4</v>
      </c>
      <c r="C103" s="1">
        <f>B103+D103</f>
        <v>1.7999999999999998</v>
      </c>
      <c r="D103" s="1">
        <v>0.4</v>
      </c>
      <c r="E103" s="36">
        <v>520071</v>
      </c>
      <c r="F103" s="45">
        <v>5.28</v>
      </c>
      <c r="G103" s="46">
        <v>1.4999999999999999E-2</v>
      </c>
      <c r="H103" s="46">
        <v>2.8000000000000001E-2</v>
      </c>
      <c r="I103" s="46">
        <v>0.04</v>
      </c>
      <c r="J103" s="46">
        <v>2.859</v>
      </c>
      <c r="K103" s="47"/>
      <c r="L103" s="39">
        <v>25.943999999999999</v>
      </c>
      <c r="M103" s="5" t="s">
        <v>34</v>
      </c>
      <c r="O103" s="35">
        <v>44439</v>
      </c>
      <c r="P103" s="35">
        <v>44439</v>
      </c>
      <c r="Q103" s="6" t="s">
        <v>96</v>
      </c>
      <c r="U103" s="5"/>
      <c r="W103" s="16"/>
    </row>
    <row r="104" spans="1:23" x14ac:dyDescent="0.2">
      <c r="A104" s="60" t="s">
        <v>65</v>
      </c>
      <c r="B104" s="1">
        <f>C103</f>
        <v>1.7999999999999998</v>
      </c>
      <c r="C104" s="1">
        <f>B104+D104</f>
        <v>2.9</v>
      </c>
      <c r="D104" s="1">
        <v>1.1000000000000001</v>
      </c>
      <c r="E104" s="36">
        <v>520072</v>
      </c>
      <c r="F104" s="45">
        <v>5.4279999999999999</v>
      </c>
      <c r="G104" s="46">
        <v>1.7000000000000001E-2</v>
      </c>
      <c r="H104" s="46">
        <v>2.8000000000000001E-2</v>
      </c>
      <c r="I104" s="46">
        <v>4.3999999999999997E-2</v>
      </c>
      <c r="J104" s="46">
        <v>2.859</v>
      </c>
      <c r="K104" s="47"/>
      <c r="L104" s="39">
        <v>26.041</v>
      </c>
      <c r="M104" s="5" t="s">
        <v>34</v>
      </c>
      <c r="O104" s="35">
        <v>44439</v>
      </c>
      <c r="P104" s="35">
        <v>44439</v>
      </c>
      <c r="Q104" s="6" t="s">
        <v>96</v>
      </c>
      <c r="U104" s="5"/>
      <c r="W104" s="16"/>
    </row>
    <row r="105" spans="1:23" x14ac:dyDescent="0.2">
      <c r="A105" s="60" t="s">
        <v>65</v>
      </c>
      <c r="B105" s="1">
        <f t="shared" ref="B105" si="24">C104</f>
        <v>2.9</v>
      </c>
      <c r="C105" s="1">
        <f t="shared" ref="C105" si="25">B105+D105</f>
        <v>3.1999999999999997</v>
      </c>
      <c r="D105" s="1">
        <v>0.3</v>
      </c>
      <c r="E105" s="36">
        <v>520073</v>
      </c>
      <c r="F105" s="45">
        <v>1.4879999999999998</v>
      </c>
      <c r="G105" s="46">
        <v>1.7999999999999999E-2</v>
      </c>
      <c r="H105" s="46">
        <v>3.9E-2</v>
      </c>
      <c r="I105" s="46">
        <v>6.6000000000000003E-2</v>
      </c>
      <c r="J105" s="46">
        <v>2.7240000000000002</v>
      </c>
      <c r="K105" s="47"/>
      <c r="L105" s="39">
        <v>5.867</v>
      </c>
      <c r="M105" s="5" t="s">
        <v>35</v>
      </c>
      <c r="N105" s="34">
        <v>0.3</v>
      </c>
      <c r="O105" s="35">
        <v>44439</v>
      </c>
      <c r="P105" s="35">
        <v>44439</v>
      </c>
      <c r="Q105" s="6" t="s">
        <v>96</v>
      </c>
      <c r="U105" s="5"/>
      <c r="W105" s="16"/>
    </row>
    <row r="106" spans="1:23" x14ac:dyDescent="0.2">
      <c r="A106" s="60" t="s">
        <v>66</v>
      </c>
      <c r="B106" s="1">
        <v>0</v>
      </c>
      <c r="C106" s="1">
        <f>D106</f>
        <v>2.2999999999999998</v>
      </c>
      <c r="D106" s="1">
        <v>2.2999999999999998</v>
      </c>
      <c r="E106" s="41">
        <v>520648</v>
      </c>
      <c r="F106" s="37">
        <v>0.41799999999999998</v>
      </c>
      <c r="G106" s="38">
        <v>8.0000000000000002E-3</v>
      </c>
      <c r="H106" s="38">
        <v>3.4000000000000002E-2</v>
      </c>
      <c r="I106" s="38">
        <v>5.6000000000000001E-2</v>
      </c>
      <c r="J106" s="38">
        <v>2.6909999999999998</v>
      </c>
      <c r="L106" s="39">
        <v>3.8980000000000001</v>
      </c>
      <c r="M106" s="5" t="s">
        <v>34</v>
      </c>
      <c r="O106" s="35">
        <v>44442</v>
      </c>
      <c r="P106" s="35">
        <v>44442</v>
      </c>
      <c r="Q106" s="6" t="s">
        <v>97</v>
      </c>
      <c r="U106" s="5"/>
      <c r="W106" s="16"/>
    </row>
    <row r="107" spans="1:23" x14ac:dyDescent="0.2">
      <c r="A107" s="60" t="s">
        <v>66</v>
      </c>
      <c r="B107" s="1">
        <f>C106</f>
        <v>2.2999999999999998</v>
      </c>
      <c r="C107" s="1">
        <f>B107+D107</f>
        <v>2.5</v>
      </c>
      <c r="D107" s="1">
        <v>0.2</v>
      </c>
      <c r="E107" s="41">
        <v>520650</v>
      </c>
      <c r="F107" s="37">
        <v>6.0379999999999994</v>
      </c>
      <c r="G107" s="38">
        <v>3.9E-2</v>
      </c>
      <c r="H107" s="38">
        <v>5.8999999999999997E-2</v>
      </c>
      <c r="I107" s="38">
        <v>0.13900000000000001</v>
      </c>
      <c r="J107" s="38">
        <v>2.871</v>
      </c>
      <c r="L107" s="39">
        <v>14.420000000000002</v>
      </c>
      <c r="M107" s="5" t="s">
        <v>35</v>
      </c>
      <c r="N107" s="34">
        <v>0.2</v>
      </c>
      <c r="O107" s="35">
        <v>44442</v>
      </c>
      <c r="P107" s="35">
        <v>44442</v>
      </c>
      <c r="Q107" s="6" t="s">
        <v>97</v>
      </c>
      <c r="U107" s="5"/>
      <c r="W107" s="16"/>
    </row>
    <row r="108" spans="1:23" x14ac:dyDescent="0.2">
      <c r="A108" s="60" t="s">
        <v>66</v>
      </c>
      <c r="B108" s="1">
        <f>C107</f>
        <v>2.5</v>
      </c>
      <c r="C108" s="1">
        <f>B108+D108</f>
        <v>3.2</v>
      </c>
      <c r="D108" s="1">
        <v>0.7</v>
      </c>
      <c r="E108" s="41">
        <v>520651</v>
      </c>
      <c r="F108" s="37">
        <v>3.1879999999999997</v>
      </c>
      <c r="G108" s="38">
        <v>5.1999999999999998E-2</v>
      </c>
      <c r="H108" s="38">
        <v>2.8000000000000001E-2</v>
      </c>
      <c r="I108" s="38">
        <v>8.2000000000000003E-2</v>
      </c>
      <c r="J108" s="38">
        <v>2.83</v>
      </c>
      <c r="L108" s="39">
        <v>13.614000000000001</v>
      </c>
      <c r="M108" s="5" t="s">
        <v>36</v>
      </c>
      <c r="O108" s="35">
        <v>44442</v>
      </c>
      <c r="P108" s="35">
        <v>44442</v>
      </c>
      <c r="Q108" s="6" t="s">
        <v>97</v>
      </c>
      <c r="U108" s="5"/>
      <c r="W108" s="16"/>
    </row>
    <row r="109" spans="1:23" x14ac:dyDescent="0.2">
      <c r="A109" s="60" t="s">
        <v>67</v>
      </c>
      <c r="B109" s="1">
        <v>0</v>
      </c>
      <c r="C109" s="1">
        <f>D109</f>
        <v>1.5</v>
      </c>
      <c r="D109" s="1">
        <v>1.5</v>
      </c>
      <c r="E109" s="41">
        <v>521096</v>
      </c>
      <c r="F109" s="37">
        <v>0.14400000000000002</v>
      </c>
      <c r="G109" s="38">
        <v>1.6E-2</v>
      </c>
      <c r="H109" s="38">
        <v>4.0000000000000001E-3</v>
      </c>
      <c r="I109" s="38">
        <v>1.7999999999999999E-2</v>
      </c>
      <c r="J109" s="38">
        <v>2.6869999999999998</v>
      </c>
      <c r="L109" s="39">
        <v>0.69099999999999995</v>
      </c>
      <c r="M109" s="5" t="s">
        <v>34</v>
      </c>
      <c r="O109" s="35">
        <v>44445</v>
      </c>
      <c r="P109" s="35">
        <v>44445</v>
      </c>
      <c r="Q109" s="6" t="s">
        <v>98</v>
      </c>
      <c r="U109" s="5"/>
      <c r="W109" s="16"/>
    </row>
    <row r="110" spans="1:23" x14ac:dyDescent="0.2">
      <c r="A110" s="60" t="s">
        <v>67</v>
      </c>
      <c r="B110" s="1">
        <f>C109</f>
        <v>1.5</v>
      </c>
      <c r="C110" s="1">
        <f>B110+D110</f>
        <v>2.2000000000000002</v>
      </c>
      <c r="D110" s="1">
        <v>0.7</v>
      </c>
      <c r="E110" s="41">
        <v>521098</v>
      </c>
      <c r="F110" s="37">
        <v>13.211999999999998</v>
      </c>
      <c r="G110" s="38">
        <v>5.7000000000000002E-2</v>
      </c>
      <c r="H110" s="38">
        <v>0.34</v>
      </c>
      <c r="I110" s="38">
        <v>0.503</v>
      </c>
      <c r="J110" s="38">
        <v>2.8530000000000002</v>
      </c>
      <c r="L110" s="51">
        <v>35.764000000000003</v>
      </c>
      <c r="M110" s="5" t="s">
        <v>35</v>
      </c>
      <c r="N110" s="34">
        <v>0.7</v>
      </c>
      <c r="O110" s="35">
        <v>44445</v>
      </c>
      <c r="P110" s="35">
        <v>44445</v>
      </c>
      <c r="Q110" s="6" t="s">
        <v>98</v>
      </c>
      <c r="U110" s="5"/>
      <c r="W110" s="16"/>
    </row>
    <row r="111" spans="1:23" x14ac:dyDescent="0.2">
      <c r="A111" s="60" t="s">
        <v>67</v>
      </c>
      <c r="B111" s="1">
        <f>C110</f>
        <v>2.2000000000000002</v>
      </c>
      <c r="C111" s="1">
        <f>B111+D111</f>
        <v>3.2</v>
      </c>
      <c r="D111" s="1">
        <v>1</v>
      </c>
      <c r="E111" s="41">
        <v>521099</v>
      </c>
      <c r="F111" s="37">
        <v>0.67200000000000004</v>
      </c>
      <c r="G111" s="38">
        <v>0.113</v>
      </c>
      <c r="H111" s="38">
        <v>1.7999999999999999E-2</v>
      </c>
      <c r="I111" s="38">
        <v>0.109</v>
      </c>
      <c r="J111" s="38">
        <v>2.6949999999999998</v>
      </c>
      <c r="L111" s="51">
        <v>7.0979999999999999</v>
      </c>
      <c r="M111" s="5" t="s">
        <v>36</v>
      </c>
      <c r="O111" s="35">
        <v>44445</v>
      </c>
      <c r="P111" s="35">
        <v>44445</v>
      </c>
      <c r="Q111" s="6" t="s">
        <v>98</v>
      </c>
      <c r="U111" s="5"/>
      <c r="W111" s="16"/>
    </row>
    <row r="112" spans="1:23" x14ac:dyDescent="0.2">
      <c r="A112" s="60" t="s">
        <v>68</v>
      </c>
      <c r="B112" s="1">
        <v>0</v>
      </c>
      <c r="C112" s="1">
        <f>D112</f>
        <v>1.5</v>
      </c>
      <c r="D112" s="1">
        <v>1.5</v>
      </c>
      <c r="E112" s="41">
        <v>521350</v>
      </c>
      <c r="F112" s="37">
        <v>0.126</v>
      </c>
      <c r="G112" s="38">
        <v>1.7999999999999999E-2</v>
      </c>
      <c r="H112" s="38">
        <v>6.0000000000000001E-3</v>
      </c>
      <c r="I112" s="38">
        <v>3.6999999999999998E-2</v>
      </c>
      <c r="J112" s="38">
        <v>2.6709999999999998</v>
      </c>
      <c r="L112" s="51">
        <v>1.323</v>
      </c>
      <c r="M112" s="5" t="s">
        <v>34</v>
      </c>
      <c r="O112" s="35">
        <v>44446</v>
      </c>
      <c r="P112" s="35">
        <v>44446</v>
      </c>
      <c r="Q112" s="6" t="s">
        <v>99</v>
      </c>
      <c r="U112" s="5"/>
      <c r="W112" s="16"/>
    </row>
    <row r="113" spans="1:23" x14ac:dyDescent="0.2">
      <c r="A113" s="60" t="s">
        <v>68</v>
      </c>
      <c r="B113" s="1">
        <f>C112</f>
        <v>1.5</v>
      </c>
      <c r="C113" s="1">
        <f>B113+D113</f>
        <v>2</v>
      </c>
      <c r="D113" s="1">
        <v>0.5</v>
      </c>
      <c r="E113" s="41">
        <v>521351</v>
      </c>
      <c r="F113" s="48">
        <v>3.4019999999999997</v>
      </c>
      <c r="G113" s="49">
        <v>5.2999999999999999E-2</v>
      </c>
      <c r="H113" s="49">
        <v>0.16300000000000001</v>
      </c>
      <c r="I113" s="49">
        <v>0.38200000000000001</v>
      </c>
      <c r="J113" s="49">
        <v>2.8279999999999998</v>
      </c>
      <c r="K113" s="50"/>
      <c r="L113" s="39">
        <v>25.587</v>
      </c>
      <c r="M113" s="5" t="s">
        <v>35</v>
      </c>
      <c r="N113" s="34">
        <v>0.5</v>
      </c>
      <c r="O113" s="35">
        <v>44446</v>
      </c>
      <c r="P113" s="35">
        <v>44446</v>
      </c>
      <c r="Q113" s="6" t="s">
        <v>99</v>
      </c>
      <c r="U113" s="5"/>
      <c r="W113" s="16"/>
    </row>
    <row r="114" spans="1:23" x14ac:dyDescent="0.2">
      <c r="A114" s="60" t="s">
        <v>68</v>
      </c>
      <c r="B114" s="1">
        <f>C113</f>
        <v>2</v>
      </c>
      <c r="C114" s="1">
        <f>B114+D114</f>
        <v>2.9</v>
      </c>
      <c r="D114" s="1">
        <v>0.9</v>
      </c>
      <c r="E114" s="41">
        <v>521352</v>
      </c>
      <c r="F114" s="37">
        <v>1.17</v>
      </c>
      <c r="G114" s="38">
        <v>8.9999999999999993E-3</v>
      </c>
      <c r="H114" s="38">
        <v>5.1999999999999998E-2</v>
      </c>
      <c r="I114" s="38">
        <v>7.9000000000000001E-2</v>
      </c>
      <c r="J114" s="38">
        <v>2.734</v>
      </c>
      <c r="L114" s="39">
        <v>8.7010000000000005</v>
      </c>
      <c r="M114" s="5" t="s">
        <v>36</v>
      </c>
      <c r="O114" s="35">
        <v>44446</v>
      </c>
      <c r="P114" s="35">
        <v>44446</v>
      </c>
      <c r="Q114" s="6" t="s">
        <v>99</v>
      </c>
      <c r="U114" s="5"/>
      <c r="W114" s="16"/>
    </row>
    <row r="115" spans="1:23" x14ac:dyDescent="0.2">
      <c r="A115" s="60" t="s">
        <v>69</v>
      </c>
      <c r="B115" s="1">
        <v>0</v>
      </c>
      <c r="C115" s="1">
        <f>D115</f>
        <v>1.3</v>
      </c>
      <c r="D115" s="1">
        <v>1.3</v>
      </c>
      <c r="E115" s="41">
        <v>522339</v>
      </c>
      <c r="F115" s="37">
        <v>4.2000000000000003E-2</v>
      </c>
      <c r="G115" s="38">
        <v>4.0000000000000001E-3</v>
      </c>
      <c r="H115" s="38">
        <v>0.01</v>
      </c>
      <c r="I115" s="38">
        <v>0.05</v>
      </c>
      <c r="J115" s="38"/>
      <c r="L115" s="39">
        <v>0</v>
      </c>
      <c r="M115" s="5" t="s">
        <v>34</v>
      </c>
      <c r="O115" s="35">
        <v>44451</v>
      </c>
      <c r="P115" s="35">
        <v>44451</v>
      </c>
      <c r="Q115" s="6" t="s">
        <v>100</v>
      </c>
      <c r="U115" s="5"/>
      <c r="W115" s="16"/>
    </row>
    <row r="116" spans="1:23" x14ac:dyDescent="0.2">
      <c r="A116" s="60" t="s">
        <v>69</v>
      </c>
      <c r="B116" s="1">
        <f>C115</f>
        <v>1.3</v>
      </c>
      <c r="C116" s="1">
        <f>B116+D116</f>
        <v>2.6</v>
      </c>
      <c r="D116" s="1">
        <v>1.3</v>
      </c>
      <c r="E116" s="41">
        <v>522340</v>
      </c>
      <c r="F116" s="37">
        <v>0.11599999999999999</v>
      </c>
      <c r="G116" s="38">
        <v>7.0000000000000001E-3</v>
      </c>
      <c r="H116" s="38">
        <v>3.3000000000000002E-2</v>
      </c>
      <c r="I116" s="38">
        <v>6.6000000000000003E-2</v>
      </c>
      <c r="J116" s="38"/>
      <c r="L116" s="39">
        <v>0</v>
      </c>
      <c r="M116" s="5" t="s">
        <v>34</v>
      </c>
      <c r="O116" s="35">
        <v>44451</v>
      </c>
      <c r="P116" s="35">
        <v>44451</v>
      </c>
      <c r="Q116" s="6" t="s">
        <v>100</v>
      </c>
      <c r="U116" s="5"/>
      <c r="W116" s="16"/>
    </row>
    <row r="117" spans="1:23" x14ac:dyDescent="0.2">
      <c r="A117" s="60" t="s">
        <v>69</v>
      </c>
      <c r="B117" s="1">
        <f>C116</f>
        <v>2.6</v>
      </c>
      <c r="C117" s="1">
        <f>B117+D117</f>
        <v>3.1</v>
      </c>
      <c r="D117" s="1">
        <v>0.5</v>
      </c>
      <c r="E117" s="41">
        <v>522341</v>
      </c>
      <c r="F117" s="37">
        <v>7.46</v>
      </c>
      <c r="G117" s="38">
        <v>5.6000000000000001E-2</v>
      </c>
      <c r="H117" s="38">
        <v>0.95599999999999996</v>
      </c>
      <c r="I117" s="38">
        <v>0.59899999999999998</v>
      </c>
      <c r="J117" s="38"/>
      <c r="L117" s="39">
        <v>35.779000000000003</v>
      </c>
      <c r="M117" s="5" t="s">
        <v>35</v>
      </c>
      <c r="N117" s="34">
        <v>0.5</v>
      </c>
      <c r="O117" s="35">
        <v>44451</v>
      </c>
      <c r="P117" s="35">
        <v>44451</v>
      </c>
      <c r="Q117" s="6" t="s">
        <v>100</v>
      </c>
      <c r="U117" s="5"/>
      <c r="W117" s="16"/>
    </row>
    <row r="118" spans="1:23" x14ac:dyDescent="0.2">
      <c r="A118" s="60" t="s">
        <v>69</v>
      </c>
      <c r="B118" s="1">
        <f t="shared" ref="B118" si="26">C117</f>
        <v>3.1</v>
      </c>
      <c r="C118" s="1">
        <f t="shared" ref="C118" si="27">B118+D118</f>
        <v>3.9000000000000004</v>
      </c>
      <c r="D118" s="1">
        <v>0.8</v>
      </c>
      <c r="E118" s="41">
        <v>522342</v>
      </c>
      <c r="F118" s="37">
        <v>0.43799999999999994</v>
      </c>
      <c r="G118" s="38">
        <v>1.4E-2</v>
      </c>
      <c r="H118" s="38">
        <v>3.9E-2</v>
      </c>
      <c r="I118" s="38">
        <v>5.8999999999999997E-2</v>
      </c>
      <c r="J118" s="38"/>
      <c r="L118" s="39">
        <v>0</v>
      </c>
      <c r="M118" s="5" t="s">
        <v>36</v>
      </c>
      <c r="O118" s="35">
        <v>44451</v>
      </c>
      <c r="P118" s="35">
        <v>44451</v>
      </c>
      <c r="Q118" s="6" t="s">
        <v>100</v>
      </c>
      <c r="U118" s="5"/>
      <c r="W118" s="16"/>
    </row>
    <row r="119" spans="1:23" x14ac:dyDescent="0.2">
      <c r="A119" s="60" t="s">
        <v>101</v>
      </c>
      <c r="B119" s="1">
        <v>0</v>
      </c>
      <c r="C119" s="1">
        <v>2.8</v>
      </c>
      <c r="D119" s="1">
        <v>2.8</v>
      </c>
      <c r="E119" s="41">
        <v>522610</v>
      </c>
      <c r="F119" s="37">
        <v>0.13</v>
      </c>
      <c r="G119" s="38">
        <v>8.9999999999999993E-3</v>
      </c>
      <c r="H119" s="38">
        <v>7.0000000000000001E-3</v>
      </c>
      <c r="I119" s="38">
        <v>2.7E-2</v>
      </c>
      <c r="J119" s="38"/>
      <c r="L119" s="39">
        <v>0.56000000000000005</v>
      </c>
      <c r="M119" s="5" t="s">
        <v>34</v>
      </c>
      <c r="O119" s="35">
        <v>44453</v>
      </c>
      <c r="P119" s="35">
        <v>44453</v>
      </c>
      <c r="Q119" s="6" t="s">
        <v>120</v>
      </c>
      <c r="U119" s="5"/>
      <c r="W119" s="16"/>
    </row>
    <row r="120" spans="1:23" x14ac:dyDescent="0.2">
      <c r="A120" s="60" t="s">
        <v>101</v>
      </c>
      <c r="B120" s="1">
        <f>C119</f>
        <v>2.8</v>
      </c>
      <c r="C120" s="1">
        <f>B120+D120</f>
        <v>3.0999999999999996</v>
      </c>
      <c r="D120" s="1">
        <v>0.3</v>
      </c>
      <c r="E120" s="41">
        <v>522611</v>
      </c>
      <c r="F120" s="37">
        <v>28.63</v>
      </c>
      <c r="G120" s="38">
        <v>2.7E-2</v>
      </c>
      <c r="H120" s="38">
        <v>6.5000000000000002E-2</v>
      </c>
      <c r="I120" s="38">
        <v>0.13100000000000001</v>
      </c>
      <c r="J120" s="38"/>
      <c r="L120" s="39">
        <v>72.11</v>
      </c>
      <c r="M120" s="5" t="s">
        <v>35</v>
      </c>
      <c r="N120" s="34">
        <v>0.3</v>
      </c>
      <c r="O120" s="35">
        <v>44453</v>
      </c>
      <c r="P120" s="35">
        <v>44453</v>
      </c>
      <c r="Q120" s="6" t="s">
        <v>120</v>
      </c>
      <c r="U120" s="5"/>
      <c r="W120" s="16"/>
    </row>
    <row r="121" spans="1:23" x14ac:dyDescent="0.2">
      <c r="A121" s="60" t="s">
        <v>101</v>
      </c>
      <c r="B121" s="1">
        <f>C120</f>
        <v>3.0999999999999996</v>
      </c>
      <c r="C121" s="1">
        <f>B121+D121</f>
        <v>3.8</v>
      </c>
      <c r="D121" s="1">
        <v>0.7</v>
      </c>
      <c r="E121" s="41">
        <v>522612</v>
      </c>
      <c r="F121" s="37">
        <v>9.39</v>
      </c>
      <c r="G121" s="38">
        <v>3.4000000000000002E-2</v>
      </c>
      <c r="H121" s="38">
        <v>0.14799999999999999</v>
      </c>
      <c r="I121" s="38">
        <v>0.32700000000000001</v>
      </c>
      <c r="J121" s="38"/>
      <c r="L121" s="39">
        <v>26.48</v>
      </c>
      <c r="M121" s="5" t="s">
        <v>35</v>
      </c>
      <c r="N121" s="34">
        <v>0.7</v>
      </c>
      <c r="O121" s="35">
        <v>44453</v>
      </c>
      <c r="P121" s="35">
        <v>44453</v>
      </c>
      <c r="Q121" s="6" t="s">
        <v>120</v>
      </c>
      <c r="U121" s="5"/>
      <c r="W121" s="16"/>
    </row>
    <row r="122" spans="1:23" x14ac:dyDescent="0.2">
      <c r="A122" s="60" t="s">
        <v>101</v>
      </c>
      <c r="B122" s="1">
        <f t="shared" ref="B122" si="28">C121</f>
        <v>3.8</v>
      </c>
      <c r="C122" s="1">
        <f t="shared" ref="C122" si="29">B122+D122</f>
        <v>4.2</v>
      </c>
      <c r="D122" s="1">
        <v>0.4</v>
      </c>
      <c r="E122" s="41">
        <v>522613</v>
      </c>
      <c r="F122" s="37">
        <v>34.97</v>
      </c>
      <c r="G122" s="38">
        <v>0.32300000000000001</v>
      </c>
      <c r="H122" s="38">
        <v>3.202</v>
      </c>
      <c r="I122" s="38">
        <v>2.9409999999999998</v>
      </c>
      <c r="J122" s="38"/>
      <c r="L122" s="39">
        <v>91.27</v>
      </c>
      <c r="M122" s="5" t="s">
        <v>35</v>
      </c>
      <c r="N122" s="34">
        <v>0.4</v>
      </c>
      <c r="O122" s="35">
        <v>44453</v>
      </c>
      <c r="P122" s="35">
        <v>44453</v>
      </c>
      <c r="Q122" s="6" t="s">
        <v>120</v>
      </c>
      <c r="U122" s="5"/>
      <c r="W122" s="16"/>
    </row>
    <row r="123" spans="1:23" x14ac:dyDescent="0.2">
      <c r="A123" s="60" t="s">
        <v>102</v>
      </c>
      <c r="B123" s="1">
        <v>0</v>
      </c>
      <c r="C123" s="1">
        <v>2.2000000000000002</v>
      </c>
      <c r="D123" s="1">
        <v>2.2000000000000002</v>
      </c>
      <c r="E123" s="41">
        <v>522838</v>
      </c>
      <c r="F123" s="37">
        <v>1.41</v>
      </c>
      <c r="G123" s="38">
        <v>2.9000000000000001E-2</v>
      </c>
      <c r="H123" s="38">
        <v>2.4E-2</v>
      </c>
      <c r="I123" s="38">
        <v>0.16200000000000001</v>
      </c>
      <c r="J123" s="38"/>
      <c r="L123" s="39">
        <v>6.2480000000000002</v>
      </c>
      <c r="M123" s="5" t="s">
        <v>34</v>
      </c>
      <c r="O123" s="35">
        <v>44454</v>
      </c>
      <c r="P123" s="35">
        <v>44454</v>
      </c>
      <c r="Q123" s="6" t="s">
        <v>123</v>
      </c>
      <c r="U123" s="5"/>
      <c r="W123" s="16"/>
    </row>
    <row r="124" spans="1:23" x14ac:dyDescent="0.2">
      <c r="A124" s="60" t="s">
        <v>102</v>
      </c>
      <c r="B124" s="1">
        <f>C123</f>
        <v>2.2000000000000002</v>
      </c>
      <c r="C124" s="1">
        <f>B124+D124</f>
        <v>2.6</v>
      </c>
      <c r="D124" s="1">
        <v>0.4</v>
      </c>
      <c r="E124" s="41">
        <v>522840</v>
      </c>
      <c r="F124" s="37">
        <v>48.15</v>
      </c>
      <c r="G124" s="38">
        <v>0.08</v>
      </c>
      <c r="H124" s="38">
        <v>0.219</v>
      </c>
      <c r="I124" s="38">
        <v>0.27200000000000002</v>
      </c>
      <c r="J124" s="38"/>
      <c r="L124" s="39">
        <v>36.39</v>
      </c>
      <c r="M124" s="5" t="s">
        <v>35</v>
      </c>
      <c r="N124" s="34">
        <v>0.4</v>
      </c>
      <c r="O124" s="35">
        <v>44454</v>
      </c>
      <c r="P124" s="35">
        <v>44454</v>
      </c>
      <c r="Q124" s="6" t="s">
        <v>123</v>
      </c>
      <c r="U124" s="5"/>
      <c r="W124" s="16"/>
    </row>
    <row r="125" spans="1:23" x14ac:dyDescent="0.2">
      <c r="A125" s="60" t="s">
        <v>102</v>
      </c>
      <c r="B125" s="1">
        <f>C124</f>
        <v>2.6</v>
      </c>
      <c r="C125" s="1">
        <f>B125+D125</f>
        <v>3.4000000000000004</v>
      </c>
      <c r="D125" s="1">
        <v>0.8</v>
      </c>
      <c r="E125" s="41">
        <v>522841</v>
      </c>
      <c r="F125" s="37">
        <v>4.76</v>
      </c>
      <c r="G125" s="38">
        <v>0.46100000000000002</v>
      </c>
      <c r="H125" s="38">
        <v>1.069</v>
      </c>
      <c r="I125" s="38">
        <v>3.2730000000000001</v>
      </c>
      <c r="J125" s="38"/>
      <c r="L125" s="39">
        <v>37.729999999999997</v>
      </c>
      <c r="M125" s="5" t="s">
        <v>35</v>
      </c>
      <c r="N125" s="34">
        <v>0.8</v>
      </c>
      <c r="O125" s="35">
        <v>44454</v>
      </c>
      <c r="P125" s="35">
        <v>44454</v>
      </c>
      <c r="Q125" s="6" t="s">
        <v>123</v>
      </c>
      <c r="U125" s="5"/>
      <c r="W125" s="16"/>
    </row>
    <row r="126" spans="1:23" x14ac:dyDescent="0.2">
      <c r="A126" s="60" t="s">
        <v>102</v>
      </c>
      <c r="B126" s="1">
        <f t="shared" ref="B126" si="30">C125</f>
        <v>3.4000000000000004</v>
      </c>
      <c r="C126" s="1">
        <f t="shared" ref="C126" si="31">B126+D126</f>
        <v>3.8000000000000003</v>
      </c>
      <c r="D126" s="1">
        <v>0.4</v>
      </c>
      <c r="E126" s="41">
        <v>522842</v>
      </c>
      <c r="F126" s="37">
        <v>157.01</v>
      </c>
      <c r="G126" s="38">
        <v>0.52200000000000002</v>
      </c>
      <c r="H126" s="38">
        <v>2.621</v>
      </c>
      <c r="I126" s="38">
        <v>3.17</v>
      </c>
      <c r="J126" s="38"/>
      <c r="L126" s="39">
        <v>35.479999999999997</v>
      </c>
      <c r="M126" s="5" t="s">
        <v>35</v>
      </c>
      <c r="N126" s="34">
        <v>0.4</v>
      </c>
      <c r="O126" s="35">
        <v>44454</v>
      </c>
      <c r="P126" s="35">
        <v>44454</v>
      </c>
      <c r="Q126" s="6" t="s">
        <v>123</v>
      </c>
      <c r="U126" s="5"/>
      <c r="W126" s="16"/>
    </row>
    <row r="127" spans="1:23" x14ac:dyDescent="0.2">
      <c r="A127" s="60" t="s">
        <v>103</v>
      </c>
      <c r="B127" s="1">
        <v>0</v>
      </c>
      <c r="C127" s="1">
        <f>D127</f>
        <v>1.8</v>
      </c>
      <c r="D127" s="1">
        <v>1.8</v>
      </c>
      <c r="E127" s="41">
        <v>523882</v>
      </c>
      <c r="F127" s="37">
        <v>5.61</v>
      </c>
      <c r="G127" s="38">
        <v>3.1E-2</v>
      </c>
      <c r="H127" s="38">
        <v>2.1000000000000001E-2</v>
      </c>
      <c r="I127" s="38">
        <v>6.8000000000000005E-2</v>
      </c>
      <c r="J127" s="38"/>
      <c r="L127" s="39">
        <v>13.55</v>
      </c>
      <c r="M127" s="5" t="s">
        <v>34</v>
      </c>
      <c r="O127" s="35">
        <v>44460</v>
      </c>
      <c r="P127" s="35">
        <v>44460</v>
      </c>
      <c r="Q127" s="6" t="s">
        <v>130</v>
      </c>
    </row>
    <row r="128" spans="1:23" x14ac:dyDescent="0.2">
      <c r="A128" s="60" t="s">
        <v>103</v>
      </c>
      <c r="B128" s="1">
        <f>C127</f>
        <v>1.8</v>
      </c>
      <c r="C128" s="1">
        <f>B128+D128</f>
        <v>2.8</v>
      </c>
      <c r="D128" s="1">
        <v>1</v>
      </c>
      <c r="E128" s="41">
        <v>523883</v>
      </c>
      <c r="F128" s="37">
        <v>2.54</v>
      </c>
      <c r="G128" s="38">
        <v>0.185</v>
      </c>
      <c r="H128" s="38">
        <v>0.39</v>
      </c>
      <c r="I128" s="38">
        <v>0.73499999999999999</v>
      </c>
      <c r="J128" s="38"/>
      <c r="L128" s="39">
        <v>46.37</v>
      </c>
      <c r="M128" s="5" t="s">
        <v>35</v>
      </c>
      <c r="N128" s="34">
        <v>1</v>
      </c>
      <c r="O128" s="35">
        <v>44460</v>
      </c>
      <c r="P128" s="35">
        <v>44460</v>
      </c>
      <c r="Q128" s="6" t="s">
        <v>130</v>
      </c>
    </row>
    <row r="129" spans="1:23" x14ac:dyDescent="0.2">
      <c r="A129" s="60" t="s">
        <v>103</v>
      </c>
      <c r="B129" s="1">
        <f>C128</f>
        <v>2.8</v>
      </c>
      <c r="C129" s="1">
        <f>B129+D129</f>
        <v>5</v>
      </c>
      <c r="D129" s="1">
        <v>2.2000000000000002</v>
      </c>
      <c r="E129" s="41">
        <v>523884</v>
      </c>
      <c r="F129" s="37">
        <v>1.56</v>
      </c>
      <c r="G129" s="38">
        <v>5.1999999999999998E-2</v>
      </c>
      <c r="H129" s="38">
        <v>6.3E-2</v>
      </c>
      <c r="I129" s="38">
        <v>0.189</v>
      </c>
      <c r="J129" s="38"/>
      <c r="L129" s="39">
        <v>9.24</v>
      </c>
      <c r="M129" s="5" t="s">
        <v>36</v>
      </c>
      <c r="O129" s="35">
        <v>44460</v>
      </c>
      <c r="P129" s="35">
        <v>44460</v>
      </c>
      <c r="Q129" s="6" t="s">
        <v>130</v>
      </c>
    </row>
    <row r="130" spans="1:23" x14ac:dyDescent="0.2">
      <c r="A130" s="60" t="s">
        <v>104</v>
      </c>
      <c r="B130" s="1">
        <v>0</v>
      </c>
      <c r="C130" s="1">
        <v>1.8</v>
      </c>
      <c r="D130" s="1">
        <v>1.8</v>
      </c>
      <c r="E130" s="41">
        <v>524276</v>
      </c>
      <c r="F130" s="37">
        <v>4.9400000000000004</v>
      </c>
      <c r="G130" s="38">
        <v>0.52100000000000002</v>
      </c>
      <c r="H130" s="38">
        <v>0.13500000000000001</v>
      </c>
      <c r="I130" s="38">
        <v>0.36299999999999999</v>
      </c>
      <c r="J130" s="38"/>
      <c r="L130" s="39">
        <v>45.02</v>
      </c>
      <c r="M130" s="5" t="s">
        <v>34</v>
      </c>
      <c r="O130" s="35">
        <v>44461</v>
      </c>
      <c r="P130" s="35">
        <v>44461</v>
      </c>
      <c r="Q130" s="6" t="s">
        <v>122</v>
      </c>
    </row>
    <row r="131" spans="1:23" x14ac:dyDescent="0.2">
      <c r="A131" s="60" t="s">
        <v>104</v>
      </c>
      <c r="B131" s="1">
        <f>C130</f>
        <v>1.8</v>
      </c>
      <c r="C131" s="1">
        <f>B131+D131</f>
        <v>2.6</v>
      </c>
      <c r="D131" s="1">
        <v>0.8</v>
      </c>
      <c r="E131" s="41">
        <v>524277</v>
      </c>
      <c r="F131" s="37">
        <v>2.68</v>
      </c>
      <c r="G131" s="38">
        <v>0.19</v>
      </c>
      <c r="H131" s="38">
        <v>0.504</v>
      </c>
      <c r="I131" s="38">
        <v>0.93</v>
      </c>
      <c r="J131" s="38"/>
      <c r="L131" s="39">
        <v>40.81</v>
      </c>
      <c r="M131" s="5" t="s">
        <v>35</v>
      </c>
      <c r="N131" s="34">
        <v>0.8</v>
      </c>
      <c r="O131" s="35">
        <v>44461</v>
      </c>
      <c r="P131" s="35">
        <v>44461</v>
      </c>
      <c r="Q131" s="6" t="s">
        <v>122</v>
      </c>
    </row>
    <row r="132" spans="1:23" x14ac:dyDescent="0.2">
      <c r="A132" s="60" t="s">
        <v>104</v>
      </c>
      <c r="B132" s="1">
        <f>C131</f>
        <v>2.6</v>
      </c>
      <c r="C132" s="1">
        <f>B132+D132</f>
        <v>4.0999999999999996</v>
      </c>
      <c r="D132" s="1">
        <v>1.5</v>
      </c>
      <c r="E132" s="41">
        <v>524278</v>
      </c>
      <c r="F132" s="37">
        <v>0.35</v>
      </c>
      <c r="G132" s="38">
        <v>2.1999999999999999E-2</v>
      </c>
      <c r="H132" s="38">
        <v>2.3E-2</v>
      </c>
      <c r="I132" s="38">
        <v>5.2999999999999999E-2</v>
      </c>
      <c r="J132" s="38"/>
      <c r="L132" s="39">
        <v>0.83</v>
      </c>
      <c r="M132" s="5" t="s">
        <v>36</v>
      </c>
      <c r="O132" s="35">
        <v>44461</v>
      </c>
      <c r="P132" s="35">
        <v>44461</v>
      </c>
      <c r="Q132" s="6" t="s">
        <v>122</v>
      </c>
    </row>
    <row r="133" spans="1:23" x14ac:dyDescent="0.2">
      <c r="A133" s="60" t="s">
        <v>105</v>
      </c>
      <c r="B133" s="1">
        <v>0</v>
      </c>
      <c r="C133" s="1">
        <v>0.7</v>
      </c>
      <c r="D133" s="1">
        <v>0.7</v>
      </c>
      <c r="E133" s="41">
        <v>524597</v>
      </c>
      <c r="F133" s="37">
        <v>0.17</v>
      </c>
      <c r="G133" s="38">
        <v>9.0999999999999998E-2</v>
      </c>
      <c r="H133" s="38">
        <v>0.01</v>
      </c>
      <c r="I133" s="38">
        <v>2.8000000000000001E-2</v>
      </c>
      <c r="J133" s="38"/>
      <c r="L133" s="39">
        <v>6.04</v>
      </c>
      <c r="M133" s="5" t="s">
        <v>34</v>
      </c>
      <c r="O133" s="35">
        <v>44463</v>
      </c>
      <c r="P133" s="35">
        <v>44463</v>
      </c>
      <c r="Q133" s="6" t="s">
        <v>119</v>
      </c>
    </row>
    <row r="134" spans="1:23" x14ac:dyDescent="0.2">
      <c r="A134" s="60" t="s">
        <v>105</v>
      </c>
      <c r="B134" s="1">
        <f>C133</f>
        <v>0.7</v>
      </c>
      <c r="C134" s="1">
        <f>B134+D134</f>
        <v>1.2</v>
      </c>
      <c r="D134" s="1">
        <v>0.5</v>
      </c>
      <c r="E134" s="41">
        <v>524598</v>
      </c>
      <c r="F134" s="37">
        <v>106.83</v>
      </c>
      <c r="G134" s="38">
        <v>0.159</v>
      </c>
      <c r="H134" s="38">
        <v>0.29599999999999999</v>
      </c>
      <c r="I134" s="38">
        <v>0.57299999999999995</v>
      </c>
      <c r="J134" s="38"/>
      <c r="L134" s="39">
        <v>139.82300000000001</v>
      </c>
      <c r="M134" s="5" t="s">
        <v>35</v>
      </c>
      <c r="N134" s="34">
        <v>0.5</v>
      </c>
      <c r="O134" s="35">
        <v>44463</v>
      </c>
      <c r="P134" s="35">
        <v>44463</v>
      </c>
      <c r="Q134" s="6" t="s">
        <v>119</v>
      </c>
    </row>
    <row r="135" spans="1:23" x14ac:dyDescent="0.2">
      <c r="A135" s="60" t="s">
        <v>105</v>
      </c>
      <c r="B135" s="1">
        <f>C134</f>
        <v>1.2</v>
      </c>
      <c r="C135" s="1">
        <f>B135+D135</f>
        <v>2.9</v>
      </c>
      <c r="D135" s="1">
        <v>1.7</v>
      </c>
      <c r="E135" s="41">
        <v>524600</v>
      </c>
      <c r="F135" s="37">
        <v>2.44</v>
      </c>
      <c r="G135" s="38">
        <v>0.14299999999999999</v>
      </c>
      <c r="H135" s="38">
        <v>8.8999999999999996E-2</v>
      </c>
      <c r="I135" s="38">
        <v>0.66500000000000004</v>
      </c>
      <c r="J135" s="38"/>
      <c r="L135" s="39">
        <v>20.88</v>
      </c>
      <c r="M135" s="5" t="s">
        <v>36</v>
      </c>
      <c r="O135" s="35">
        <v>44463</v>
      </c>
      <c r="P135" s="35">
        <v>44463</v>
      </c>
      <c r="Q135" s="6" t="s">
        <v>119</v>
      </c>
      <c r="U135" s="5"/>
      <c r="W135" s="16"/>
    </row>
    <row r="136" spans="1:23" x14ac:dyDescent="0.2">
      <c r="A136" s="60" t="s">
        <v>105</v>
      </c>
      <c r="B136" s="1">
        <f t="shared" ref="B136" si="32">C135</f>
        <v>2.9</v>
      </c>
      <c r="C136" s="1">
        <f t="shared" ref="C136" si="33">B136+D136</f>
        <v>3.9</v>
      </c>
      <c r="D136" s="1">
        <v>1</v>
      </c>
      <c r="E136" s="41">
        <v>524601</v>
      </c>
      <c r="F136" s="37">
        <v>13.8</v>
      </c>
      <c r="G136" s="38">
        <v>0.21</v>
      </c>
      <c r="H136" s="38">
        <v>0.49399999999999999</v>
      </c>
      <c r="I136" s="38">
        <v>1.07</v>
      </c>
      <c r="J136" s="38"/>
      <c r="L136" s="39">
        <v>188.11</v>
      </c>
      <c r="M136" s="5" t="s">
        <v>36</v>
      </c>
      <c r="O136" s="35">
        <v>44463</v>
      </c>
      <c r="P136" s="35">
        <v>44463</v>
      </c>
      <c r="Q136" s="6" t="s">
        <v>119</v>
      </c>
      <c r="U136" s="5"/>
      <c r="W136" s="16"/>
    </row>
    <row r="137" spans="1:23" x14ac:dyDescent="0.2">
      <c r="A137" s="60" t="s">
        <v>106</v>
      </c>
      <c r="B137" s="1">
        <v>0</v>
      </c>
      <c r="C137" s="1">
        <f>D137</f>
        <v>0.9</v>
      </c>
      <c r="D137" s="1">
        <v>0.9</v>
      </c>
      <c r="E137" s="41">
        <v>524776</v>
      </c>
      <c r="F137" s="37">
        <v>2.2999999999999998</v>
      </c>
      <c r="G137" s="38">
        <v>4.4999999999999998E-2</v>
      </c>
      <c r="H137" s="38">
        <v>0.13100000000000001</v>
      </c>
      <c r="I137" s="38">
        <v>0.51600000000000001</v>
      </c>
      <c r="J137" s="38"/>
      <c r="L137" s="39">
        <v>11.82</v>
      </c>
      <c r="M137" s="5" t="s">
        <v>34</v>
      </c>
      <c r="O137" s="35">
        <v>44464</v>
      </c>
      <c r="P137" s="35">
        <v>44464</v>
      </c>
      <c r="Q137" s="6" t="s">
        <v>127</v>
      </c>
      <c r="U137" s="5"/>
      <c r="W137" s="16"/>
    </row>
    <row r="138" spans="1:23" x14ac:dyDescent="0.2">
      <c r="A138" s="60" t="s">
        <v>106</v>
      </c>
      <c r="B138" s="1">
        <f>C137</f>
        <v>0.9</v>
      </c>
      <c r="C138" s="1">
        <f>B138+D138</f>
        <v>1.2</v>
      </c>
      <c r="D138" s="1">
        <v>0.3</v>
      </c>
      <c r="E138" s="41">
        <v>524777</v>
      </c>
      <c r="F138" s="37">
        <v>12.52</v>
      </c>
      <c r="G138" s="38">
        <v>2.5999999999999999E-2</v>
      </c>
      <c r="H138" s="38">
        <v>0.106</v>
      </c>
      <c r="I138" s="38">
        <v>0.219</v>
      </c>
      <c r="J138" s="38"/>
      <c r="L138" s="39">
        <v>74.17</v>
      </c>
      <c r="M138" s="5" t="s">
        <v>35</v>
      </c>
      <c r="N138" s="1">
        <v>0.3</v>
      </c>
      <c r="O138" s="35">
        <v>44464</v>
      </c>
      <c r="P138" s="35">
        <v>44464</v>
      </c>
      <c r="Q138" s="6" t="s">
        <v>127</v>
      </c>
      <c r="U138" s="5"/>
      <c r="W138" s="16"/>
    </row>
    <row r="139" spans="1:23" x14ac:dyDescent="0.2">
      <c r="A139" s="60" t="s">
        <v>106</v>
      </c>
      <c r="B139" s="1">
        <f>C138</f>
        <v>1.2</v>
      </c>
      <c r="C139" s="1">
        <f>B139+D139</f>
        <v>2.4</v>
      </c>
      <c r="D139" s="1">
        <v>1.2</v>
      </c>
      <c r="E139" s="41">
        <v>524778</v>
      </c>
      <c r="F139" s="37">
        <v>5.01</v>
      </c>
      <c r="G139" s="38">
        <v>0.255</v>
      </c>
      <c r="H139" s="38">
        <v>8.4000000000000005E-2</v>
      </c>
      <c r="I139" s="38">
        <v>0.188</v>
      </c>
      <c r="J139" s="38"/>
      <c r="L139" s="39">
        <v>43.76</v>
      </c>
      <c r="M139" s="5" t="s">
        <v>35</v>
      </c>
      <c r="N139" s="1">
        <v>1.2</v>
      </c>
      <c r="O139" s="35">
        <v>44464</v>
      </c>
      <c r="P139" s="35">
        <v>44464</v>
      </c>
      <c r="Q139" s="6" t="s">
        <v>127</v>
      </c>
      <c r="U139" s="5"/>
      <c r="W139" s="16"/>
    </row>
    <row r="140" spans="1:23" x14ac:dyDescent="0.2">
      <c r="A140" s="60" t="s">
        <v>106</v>
      </c>
      <c r="B140" s="1">
        <f t="shared" ref="B140" si="34">C139</f>
        <v>2.4</v>
      </c>
      <c r="C140" s="1">
        <f t="shared" ref="C140" si="35">B140+D140</f>
        <v>3.5</v>
      </c>
      <c r="D140" s="1">
        <v>1.1000000000000001</v>
      </c>
      <c r="E140" s="41">
        <v>524779</v>
      </c>
      <c r="F140" s="37">
        <v>7.57</v>
      </c>
      <c r="G140" s="38">
        <v>0.20899999999999999</v>
      </c>
      <c r="H140" s="38">
        <v>0.14599999999999999</v>
      </c>
      <c r="I140" s="38">
        <v>0.254</v>
      </c>
      <c r="J140" s="38"/>
      <c r="L140" s="39">
        <v>70.91</v>
      </c>
      <c r="M140" s="5" t="s">
        <v>35</v>
      </c>
      <c r="N140" s="1">
        <v>1.1000000000000001</v>
      </c>
      <c r="O140" s="35">
        <v>44464</v>
      </c>
      <c r="P140" s="35">
        <v>44464</v>
      </c>
      <c r="Q140" s="6" t="s">
        <v>127</v>
      </c>
      <c r="U140" s="5"/>
      <c r="W140" s="16"/>
    </row>
    <row r="141" spans="1:23" x14ac:dyDescent="0.2">
      <c r="A141" s="60" t="s">
        <v>106</v>
      </c>
      <c r="B141" s="1">
        <f t="shared" ref="B141" si="36">C140</f>
        <v>3.5</v>
      </c>
      <c r="C141" s="1">
        <f t="shared" ref="C141" si="37">B141+D141</f>
        <v>3.9</v>
      </c>
      <c r="D141" s="1">
        <v>0.4</v>
      </c>
      <c r="E141" s="41">
        <v>524780</v>
      </c>
      <c r="F141" s="37">
        <v>0.28000000000000003</v>
      </c>
      <c r="G141" s="38">
        <v>8.0000000000000002E-3</v>
      </c>
      <c r="H141" s="38">
        <v>0.02</v>
      </c>
      <c r="I141" s="38">
        <v>2.5000000000000001E-2</v>
      </c>
      <c r="J141" s="38"/>
      <c r="L141" s="39">
        <v>3.02</v>
      </c>
      <c r="M141" s="5" t="s">
        <v>36</v>
      </c>
      <c r="O141" s="35">
        <v>44464</v>
      </c>
      <c r="P141" s="35">
        <v>44464</v>
      </c>
      <c r="Q141" s="6" t="s">
        <v>127</v>
      </c>
      <c r="U141" s="5"/>
      <c r="W141" s="16"/>
    </row>
    <row r="142" spans="1:23" x14ac:dyDescent="0.2">
      <c r="A142" s="60" t="s">
        <v>107</v>
      </c>
      <c r="B142" s="1">
        <v>0</v>
      </c>
      <c r="C142" s="1">
        <f>D142</f>
        <v>0.2</v>
      </c>
      <c r="D142" s="1">
        <v>0.2</v>
      </c>
      <c r="E142" s="41">
        <v>525246</v>
      </c>
      <c r="F142" s="37">
        <v>5.15</v>
      </c>
      <c r="G142" s="38">
        <v>7.0999999999999994E-2</v>
      </c>
      <c r="H142" s="38">
        <v>0.128</v>
      </c>
      <c r="I142" s="38">
        <v>0.41399999999999998</v>
      </c>
      <c r="J142" s="38"/>
      <c r="L142" s="39">
        <v>23.64</v>
      </c>
      <c r="M142" s="5" t="s">
        <v>34</v>
      </c>
      <c r="O142" s="35">
        <v>44467</v>
      </c>
      <c r="P142" s="35">
        <v>44467</v>
      </c>
      <c r="Q142" s="6" t="s">
        <v>126</v>
      </c>
      <c r="U142" s="5"/>
      <c r="W142" s="16"/>
    </row>
    <row r="143" spans="1:23" x14ac:dyDescent="0.2">
      <c r="A143" s="60" t="s">
        <v>107</v>
      </c>
      <c r="B143" s="1">
        <f>C142</f>
        <v>0.2</v>
      </c>
      <c r="C143" s="1">
        <f>B143+D143</f>
        <v>2.1</v>
      </c>
      <c r="D143" s="1">
        <v>1.9</v>
      </c>
      <c r="E143" s="41">
        <v>525248</v>
      </c>
      <c r="F143" s="37">
        <v>0.45</v>
      </c>
      <c r="G143" s="38">
        <v>4.7E-2</v>
      </c>
      <c r="H143" s="38">
        <v>2.4E-2</v>
      </c>
      <c r="I143" s="38">
        <v>9.4E-2</v>
      </c>
      <c r="J143" s="38"/>
      <c r="L143" s="39">
        <v>3.21</v>
      </c>
      <c r="M143" s="5" t="s">
        <v>34</v>
      </c>
      <c r="O143" s="35">
        <v>44467</v>
      </c>
      <c r="P143" s="35">
        <v>44467</v>
      </c>
      <c r="Q143" s="6" t="s">
        <v>126</v>
      </c>
      <c r="U143" s="5"/>
      <c r="W143" s="16"/>
    </row>
    <row r="144" spans="1:23" x14ac:dyDescent="0.2">
      <c r="A144" s="60" t="s">
        <v>107</v>
      </c>
      <c r="B144" s="1">
        <f>C143</f>
        <v>2.1</v>
      </c>
      <c r="C144" s="1">
        <f>B144+D144</f>
        <v>2.7</v>
      </c>
      <c r="D144" s="1">
        <v>0.6</v>
      </c>
      <c r="E144" s="41">
        <v>525249</v>
      </c>
      <c r="F144" s="37">
        <v>2.08</v>
      </c>
      <c r="G144" s="38">
        <v>0.29399999999999998</v>
      </c>
      <c r="H144" s="38">
        <v>9.5000000000000001E-2</v>
      </c>
      <c r="I144" s="38">
        <v>0.44800000000000001</v>
      </c>
      <c r="J144" s="38"/>
      <c r="L144" s="39">
        <v>56.99</v>
      </c>
      <c r="M144" s="5" t="s">
        <v>35</v>
      </c>
      <c r="N144" s="34">
        <v>0.6</v>
      </c>
      <c r="O144" s="35">
        <v>44467</v>
      </c>
      <c r="P144" s="35">
        <v>44467</v>
      </c>
      <c r="Q144" s="6" t="s">
        <v>126</v>
      </c>
      <c r="U144" s="5"/>
      <c r="W144" s="16"/>
    </row>
    <row r="145" spans="1:23" x14ac:dyDescent="0.2">
      <c r="A145" s="60" t="s">
        <v>107</v>
      </c>
      <c r="B145" s="1">
        <f t="shared" ref="B145" si="38">C144</f>
        <v>2.7</v>
      </c>
      <c r="C145" s="1">
        <f t="shared" ref="C145" si="39">B145+D145</f>
        <v>4.3000000000000007</v>
      </c>
      <c r="D145" s="1">
        <v>1.6</v>
      </c>
      <c r="E145" s="41">
        <v>525250</v>
      </c>
      <c r="F145" s="37">
        <v>2.06</v>
      </c>
      <c r="G145" s="38">
        <v>1.7999999999999999E-2</v>
      </c>
      <c r="H145" s="38">
        <v>8.0000000000000002E-3</v>
      </c>
      <c r="I145" s="38">
        <v>3.7999999999999999E-2</v>
      </c>
      <c r="J145" s="38"/>
      <c r="L145" s="39">
        <v>1.39</v>
      </c>
      <c r="M145" s="5" t="s">
        <v>36</v>
      </c>
      <c r="O145" s="35">
        <v>44467</v>
      </c>
      <c r="P145" s="35">
        <v>44467</v>
      </c>
      <c r="Q145" s="6" t="s">
        <v>126</v>
      </c>
      <c r="U145" s="5"/>
      <c r="W145" s="16"/>
    </row>
    <row r="146" spans="1:23" x14ac:dyDescent="0.2">
      <c r="A146" s="60" t="s">
        <v>108</v>
      </c>
      <c r="B146" s="1">
        <v>0</v>
      </c>
      <c r="C146" s="1">
        <f>D146</f>
        <v>1</v>
      </c>
      <c r="D146" s="1">
        <v>1</v>
      </c>
      <c r="E146" s="41">
        <v>525440</v>
      </c>
      <c r="F146" s="37">
        <v>2.4979999999999998</v>
      </c>
      <c r="G146" s="38">
        <v>0.11899999999999999</v>
      </c>
      <c r="H146" s="38">
        <v>1.0999999999999999E-2</v>
      </c>
      <c r="I146" s="38">
        <v>3.7999999999999999E-2</v>
      </c>
      <c r="J146" s="38"/>
      <c r="L146" s="39">
        <v>22.393000000000001</v>
      </c>
      <c r="M146" s="5" t="s">
        <v>34</v>
      </c>
      <c r="O146" s="35">
        <v>44468</v>
      </c>
      <c r="P146" s="35">
        <v>44468</v>
      </c>
      <c r="Q146" s="6" t="s">
        <v>139</v>
      </c>
    </row>
    <row r="147" spans="1:23" x14ac:dyDescent="0.2">
      <c r="A147" s="60" t="s">
        <v>108</v>
      </c>
      <c r="B147" s="1">
        <f>C146</f>
        <v>1</v>
      </c>
      <c r="C147" s="1">
        <f>B147+D147</f>
        <v>1.2</v>
      </c>
      <c r="D147" s="1">
        <v>0.2</v>
      </c>
      <c r="E147" s="41">
        <v>525441</v>
      </c>
      <c r="F147" s="37">
        <v>7.0179999999999998</v>
      </c>
      <c r="G147" s="38">
        <v>2.952</v>
      </c>
      <c r="H147" s="38">
        <v>4.2000000000000003E-2</v>
      </c>
      <c r="I147" s="38">
        <v>5.1999999999999998E-2</v>
      </c>
      <c r="J147" s="38"/>
      <c r="L147" s="39">
        <v>87.215000000000003</v>
      </c>
      <c r="M147" s="5" t="s">
        <v>35</v>
      </c>
      <c r="O147" s="35">
        <v>44468</v>
      </c>
      <c r="P147" s="35">
        <v>44468</v>
      </c>
      <c r="Q147" s="6" t="s">
        <v>139</v>
      </c>
    </row>
    <row r="148" spans="1:23" x14ac:dyDescent="0.2">
      <c r="A148" s="60" t="s">
        <v>108</v>
      </c>
      <c r="B148" s="1">
        <f>C147</f>
        <v>1.2</v>
      </c>
      <c r="C148" s="1">
        <f>B148+D148</f>
        <v>2.4</v>
      </c>
      <c r="D148" s="1">
        <v>1.2</v>
      </c>
      <c r="E148" s="41">
        <v>525442</v>
      </c>
      <c r="F148" s="37">
        <v>0.87599999999999989</v>
      </c>
      <c r="G148" s="38">
        <v>0.04</v>
      </c>
      <c r="H148" s="38">
        <v>0.01</v>
      </c>
      <c r="I148" s="38">
        <v>7.3999999999999996E-2</v>
      </c>
      <c r="J148" s="38"/>
      <c r="L148" s="39">
        <v>6.5869999999999997</v>
      </c>
      <c r="M148" s="5" t="s">
        <v>35</v>
      </c>
      <c r="N148" s="1">
        <v>0.2</v>
      </c>
      <c r="O148" s="35">
        <v>44468</v>
      </c>
      <c r="P148" s="35">
        <v>44468</v>
      </c>
      <c r="Q148" s="6" t="s">
        <v>139</v>
      </c>
    </row>
    <row r="149" spans="1:23" x14ac:dyDescent="0.2">
      <c r="A149" s="60" t="s">
        <v>108</v>
      </c>
      <c r="B149" s="1">
        <f t="shared" ref="B149" si="40">C148</f>
        <v>2.4</v>
      </c>
      <c r="C149" s="1">
        <f t="shared" ref="C149" si="41">B149+D149</f>
        <v>3</v>
      </c>
      <c r="D149" s="1">
        <v>0.6</v>
      </c>
      <c r="E149" s="41">
        <v>525443</v>
      </c>
      <c r="F149" s="37">
        <v>7.7180000000000009</v>
      </c>
      <c r="G149" s="38">
        <v>0.191</v>
      </c>
      <c r="H149" s="38">
        <v>0.23400000000000001</v>
      </c>
      <c r="I149" s="38">
        <v>0.84199999999999997</v>
      </c>
      <c r="J149" s="38"/>
      <c r="L149" s="39">
        <v>72.671000000000006</v>
      </c>
      <c r="M149" s="5" t="s">
        <v>35</v>
      </c>
      <c r="N149" s="1">
        <v>1.2</v>
      </c>
      <c r="O149" s="35">
        <v>44468</v>
      </c>
      <c r="P149" s="35">
        <v>44468</v>
      </c>
      <c r="Q149" s="6" t="s">
        <v>139</v>
      </c>
    </row>
    <row r="150" spans="1:23" x14ac:dyDescent="0.2">
      <c r="A150" s="60" t="s">
        <v>109</v>
      </c>
      <c r="B150" s="1">
        <v>0</v>
      </c>
      <c r="C150" s="1">
        <f>D150</f>
        <v>0.6</v>
      </c>
      <c r="D150" s="1">
        <v>0.6</v>
      </c>
      <c r="E150" s="41">
        <v>525684</v>
      </c>
      <c r="F150" s="37">
        <v>1.03</v>
      </c>
      <c r="G150" s="38">
        <v>0.20599999999999999</v>
      </c>
      <c r="H150" s="38">
        <v>1.2999999999999999E-2</v>
      </c>
      <c r="I150" s="38">
        <v>3.5000000000000003E-2</v>
      </c>
      <c r="J150" s="38"/>
      <c r="L150" s="39">
        <v>9.2100000000000009</v>
      </c>
      <c r="M150" s="5" t="s">
        <v>34</v>
      </c>
      <c r="N150" s="1">
        <v>0.6</v>
      </c>
      <c r="O150" s="35">
        <v>44469</v>
      </c>
      <c r="P150" s="35">
        <v>44469</v>
      </c>
      <c r="Q150" s="6" t="s">
        <v>132</v>
      </c>
    </row>
    <row r="151" spans="1:23" x14ac:dyDescent="0.2">
      <c r="A151" s="60" t="s">
        <v>109</v>
      </c>
      <c r="B151" s="1">
        <f>C150</f>
        <v>0.6</v>
      </c>
      <c r="C151" s="1">
        <f>B151+D151</f>
        <v>1.6</v>
      </c>
      <c r="D151" s="1">
        <v>1</v>
      </c>
      <c r="E151" s="41">
        <v>525685</v>
      </c>
      <c r="F151" s="37">
        <v>4</v>
      </c>
      <c r="G151" s="38">
        <v>1.5580000000000001</v>
      </c>
      <c r="H151" s="38">
        <v>0.05</v>
      </c>
      <c r="I151" s="38">
        <v>7.4999999999999997E-2</v>
      </c>
      <c r="J151" s="38"/>
      <c r="L151" s="39">
        <v>4.62</v>
      </c>
      <c r="M151" s="5" t="s">
        <v>34</v>
      </c>
      <c r="O151" s="35">
        <v>44469</v>
      </c>
      <c r="P151" s="35">
        <v>44469</v>
      </c>
      <c r="Q151" s="6" t="s">
        <v>132</v>
      </c>
    </row>
    <row r="152" spans="1:23" x14ac:dyDescent="0.2">
      <c r="A152" s="60" t="s">
        <v>109</v>
      </c>
      <c r="B152" s="1">
        <f>C151</f>
        <v>1.6</v>
      </c>
      <c r="C152" s="1">
        <f>B152+D152</f>
        <v>2.7</v>
      </c>
      <c r="D152" s="1">
        <v>1.1000000000000001</v>
      </c>
      <c r="E152" s="41">
        <v>525686</v>
      </c>
      <c r="F152" s="37">
        <v>4.07</v>
      </c>
      <c r="G152" s="38">
        <v>1.486</v>
      </c>
      <c r="H152" s="38">
        <v>2.8000000000000001E-2</v>
      </c>
      <c r="I152" s="38">
        <v>0.06</v>
      </c>
      <c r="J152" s="38"/>
      <c r="L152" s="39">
        <v>35.46</v>
      </c>
      <c r="M152" s="5" t="s">
        <v>34</v>
      </c>
      <c r="O152" s="35">
        <v>44469</v>
      </c>
      <c r="P152" s="35">
        <v>44469</v>
      </c>
      <c r="Q152" s="6" t="s">
        <v>132</v>
      </c>
    </row>
    <row r="153" spans="1:23" x14ac:dyDescent="0.2">
      <c r="A153" s="60" t="s">
        <v>109</v>
      </c>
      <c r="B153" s="1">
        <f t="shared" ref="B153" si="42">C152</f>
        <v>2.7</v>
      </c>
      <c r="C153" s="1">
        <f t="shared" ref="C153" si="43">B153+D153</f>
        <v>3.6</v>
      </c>
      <c r="D153" s="1">
        <v>0.9</v>
      </c>
      <c r="E153" s="41">
        <v>525687</v>
      </c>
      <c r="F153" s="37">
        <v>25.28</v>
      </c>
      <c r="G153" s="38">
        <v>0.314</v>
      </c>
      <c r="H153" s="38">
        <v>0.13300000000000001</v>
      </c>
      <c r="I153" s="38">
        <v>0.25900000000000001</v>
      </c>
      <c r="J153" s="38"/>
      <c r="L153" s="39">
        <v>173.6</v>
      </c>
      <c r="M153" s="5" t="s">
        <v>35</v>
      </c>
      <c r="N153" s="34">
        <v>0.9</v>
      </c>
      <c r="O153" s="35">
        <v>44469</v>
      </c>
      <c r="P153" s="35">
        <v>44469</v>
      </c>
      <c r="Q153" s="6" t="s">
        <v>132</v>
      </c>
    </row>
    <row r="154" spans="1:23" x14ac:dyDescent="0.2">
      <c r="A154" s="60" t="s">
        <v>110</v>
      </c>
      <c r="B154" s="1">
        <v>0</v>
      </c>
      <c r="C154" s="1">
        <f>D154</f>
        <v>1.5</v>
      </c>
      <c r="D154" s="5">
        <v>1.5</v>
      </c>
      <c r="E154" s="5">
        <v>525876</v>
      </c>
      <c r="F154" s="5">
        <v>1.57</v>
      </c>
      <c r="G154" s="5">
        <v>7.6999999999999999E-2</v>
      </c>
      <c r="H154" s="5">
        <v>2.1000000000000001E-2</v>
      </c>
      <c r="I154" s="5">
        <v>8.1000000000000003E-2</v>
      </c>
      <c r="J154" s="5"/>
      <c r="K154" s="5"/>
      <c r="L154" s="5">
        <v>8.9499999999999993</v>
      </c>
      <c r="M154" s="5" t="s">
        <v>34</v>
      </c>
      <c r="N154" s="5"/>
      <c r="O154" s="68">
        <v>44470</v>
      </c>
      <c r="P154" s="68">
        <v>44470</v>
      </c>
      <c r="Q154" s="5" t="s">
        <v>134</v>
      </c>
    </row>
    <row r="155" spans="1:23" x14ac:dyDescent="0.2">
      <c r="A155" s="60" t="s">
        <v>110</v>
      </c>
      <c r="B155" s="1">
        <f>C154</f>
        <v>1.5</v>
      </c>
      <c r="C155" s="1">
        <f>B155+D155</f>
        <v>2.6</v>
      </c>
      <c r="D155" s="5">
        <v>1.1000000000000001</v>
      </c>
      <c r="E155" s="5">
        <v>525877</v>
      </c>
      <c r="F155" s="5">
        <v>2.36</v>
      </c>
      <c r="G155" s="5">
        <v>0.16600000000000001</v>
      </c>
      <c r="H155" s="5">
        <v>1.6E-2</v>
      </c>
      <c r="I155" s="5">
        <v>5.8000000000000003E-2</v>
      </c>
      <c r="J155" s="5"/>
      <c r="K155" s="5"/>
      <c r="L155" s="5">
        <v>10.77</v>
      </c>
      <c r="M155" s="5" t="s">
        <v>34</v>
      </c>
      <c r="N155" s="5"/>
      <c r="O155" s="68">
        <v>44470</v>
      </c>
      <c r="P155" s="68">
        <v>44470</v>
      </c>
      <c r="Q155" s="5" t="s">
        <v>134</v>
      </c>
    </row>
    <row r="156" spans="1:23" x14ac:dyDescent="0.2">
      <c r="A156" s="60" t="s">
        <v>110</v>
      </c>
      <c r="B156" s="1">
        <f>C155</f>
        <v>2.6</v>
      </c>
      <c r="C156" s="1">
        <f>B156+D156</f>
        <v>3.7</v>
      </c>
      <c r="D156" s="5">
        <v>1.1000000000000001</v>
      </c>
      <c r="E156" s="5">
        <v>525878</v>
      </c>
      <c r="F156" s="5">
        <v>0.56999999999999995</v>
      </c>
      <c r="G156" s="5">
        <v>6.3E-2</v>
      </c>
      <c r="H156" s="5">
        <v>-1E-3</v>
      </c>
      <c r="I156" s="5">
        <v>6.3E-2</v>
      </c>
      <c r="J156" s="5"/>
      <c r="K156" s="5"/>
      <c r="L156" s="5">
        <v>3.19</v>
      </c>
      <c r="M156" s="5" t="s">
        <v>34</v>
      </c>
      <c r="N156" s="5"/>
      <c r="O156" s="68">
        <v>44470</v>
      </c>
      <c r="P156" s="68">
        <v>44470</v>
      </c>
      <c r="Q156" s="5" t="s">
        <v>134</v>
      </c>
    </row>
    <row r="157" spans="1:23" x14ac:dyDescent="0.2">
      <c r="A157" s="60" t="s">
        <v>110</v>
      </c>
      <c r="B157" s="1">
        <f t="shared" ref="B157" si="44">C156</f>
        <v>3.7</v>
      </c>
      <c r="C157" s="1">
        <f t="shared" ref="C157" si="45">B157+D157</f>
        <v>4.3</v>
      </c>
      <c r="D157" s="5">
        <v>0.6</v>
      </c>
      <c r="E157" s="5">
        <v>525879</v>
      </c>
      <c r="F157" s="5">
        <v>8.58</v>
      </c>
      <c r="G157" s="5">
        <v>0.193</v>
      </c>
      <c r="H157" s="5">
        <v>0.96</v>
      </c>
      <c r="I157" s="5">
        <v>2.8380000000000001</v>
      </c>
      <c r="J157" s="5"/>
      <c r="K157" s="5"/>
      <c r="L157" s="5">
        <v>49.05</v>
      </c>
      <c r="M157" s="5" t="s">
        <v>35</v>
      </c>
      <c r="N157" s="5">
        <v>0.6</v>
      </c>
      <c r="O157" s="68">
        <v>44470</v>
      </c>
      <c r="P157" s="68">
        <v>44470</v>
      </c>
      <c r="Q157" s="5" t="s">
        <v>134</v>
      </c>
    </row>
    <row r="158" spans="1:23" x14ac:dyDescent="0.2">
      <c r="A158" s="60" t="s">
        <v>111</v>
      </c>
      <c r="B158" s="1">
        <v>0</v>
      </c>
      <c r="C158" s="1">
        <f>D158</f>
        <v>1.9</v>
      </c>
      <c r="D158" s="1">
        <v>1.9</v>
      </c>
      <c r="E158" s="41">
        <v>526047</v>
      </c>
      <c r="F158" s="37">
        <v>7.51</v>
      </c>
      <c r="G158" s="38">
        <v>0.13200000000000001</v>
      </c>
      <c r="H158" s="38">
        <v>0.16400000000000001</v>
      </c>
      <c r="I158" s="38">
        <v>0.18</v>
      </c>
      <c r="J158" s="38"/>
      <c r="L158" s="39">
        <v>62.19</v>
      </c>
      <c r="M158" s="5" t="s">
        <v>34</v>
      </c>
      <c r="O158" s="35">
        <v>44471</v>
      </c>
      <c r="P158" s="35">
        <v>44471</v>
      </c>
      <c r="Q158" s="6" t="s">
        <v>133</v>
      </c>
    </row>
    <row r="159" spans="1:23" x14ac:dyDescent="0.2">
      <c r="A159" s="60" t="s">
        <v>111</v>
      </c>
      <c r="B159" s="1">
        <f>C158</f>
        <v>1.9</v>
      </c>
      <c r="C159" s="1">
        <f>B159+D159</f>
        <v>2.5999999999999996</v>
      </c>
      <c r="D159" s="1">
        <v>0.7</v>
      </c>
      <c r="E159" s="41">
        <v>526048</v>
      </c>
      <c r="F159" s="37">
        <v>43.71</v>
      </c>
      <c r="G159" s="38">
        <v>0.2</v>
      </c>
      <c r="H159" s="38">
        <v>8.2000000000000003E-2</v>
      </c>
      <c r="I159" s="38">
        <v>0.251</v>
      </c>
      <c r="J159" s="38"/>
      <c r="L159" s="39">
        <v>43.47</v>
      </c>
      <c r="M159" s="5" t="s">
        <v>35</v>
      </c>
      <c r="N159" s="34">
        <v>0.7</v>
      </c>
      <c r="O159" s="35">
        <v>44471</v>
      </c>
      <c r="P159" s="35">
        <v>44471</v>
      </c>
      <c r="Q159" s="6" t="s">
        <v>133</v>
      </c>
    </row>
    <row r="160" spans="1:23" x14ac:dyDescent="0.2">
      <c r="A160" s="60" t="s">
        <v>111</v>
      </c>
      <c r="B160" s="1">
        <f>C159</f>
        <v>2.5999999999999996</v>
      </c>
      <c r="C160" s="1">
        <f>B160+D160</f>
        <v>3.9999999999999996</v>
      </c>
      <c r="D160" s="1">
        <v>1.4</v>
      </c>
      <c r="E160" s="41">
        <v>526049</v>
      </c>
      <c r="F160" s="37">
        <v>0.66</v>
      </c>
      <c r="G160" s="38">
        <v>2.9000000000000001E-2</v>
      </c>
      <c r="H160" s="38">
        <v>1.0999999999999999E-2</v>
      </c>
      <c r="I160" s="38">
        <v>4.3999999999999997E-2</v>
      </c>
      <c r="J160" s="38"/>
      <c r="L160" s="39">
        <v>4.76</v>
      </c>
      <c r="M160" s="5" t="s">
        <v>36</v>
      </c>
      <c r="O160" s="35">
        <v>44471</v>
      </c>
      <c r="P160" s="35">
        <v>44471</v>
      </c>
      <c r="Q160" s="6" t="s">
        <v>133</v>
      </c>
    </row>
    <row r="161" spans="1:23" x14ac:dyDescent="0.2">
      <c r="A161" s="60" t="s">
        <v>112</v>
      </c>
      <c r="B161" s="1">
        <v>0</v>
      </c>
      <c r="C161" s="1">
        <f>D161</f>
        <v>1</v>
      </c>
      <c r="D161" s="1">
        <v>1</v>
      </c>
      <c r="E161" s="41">
        <v>526477</v>
      </c>
      <c r="F161" s="37">
        <v>4.76</v>
      </c>
      <c r="G161" s="38">
        <v>4.2999999999999997E-2</v>
      </c>
      <c r="H161" s="38">
        <v>3.6999999999999998E-2</v>
      </c>
      <c r="I161" s="38">
        <v>4.2999999999999997E-2</v>
      </c>
      <c r="J161" s="38"/>
      <c r="L161" s="40">
        <v>23.4</v>
      </c>
      <c r="M161" s="5" t="s">
        <v>35</v>
      </c>
      <c r="N161" s="1">
        <v>1</v>
      </c>
      <c r="O161" s="35">
        <v>44473</v>
      </c>
      <c r="P161" s="35">
        <v>44473</v>
      </c>
      <c r="Q161" s="6" t="s">
        <v>129</v>
      </c>
    </row>
    <row r="162" spans="1:23" x14ac:dyDescent="0.2">
      <c r="A162" s="60" t="s">
        <v>112</v>
      </c>
      <c r="B162" s="1">
        <f>C161</f>
        <v>1</v>
      </c>
      <c r="C162" s="1">
        <f>B162+D162</f>
        <v>1.5</v>
      </c>
      <c r="D162" s="1">
        <v>0.5</v>
      </c>
      <c r="E162" s="41">
        <v>526478</v>
      </c>
      <c r="F162" s="37">
        <v>18.36</v>
      </c>
      <c r="G162" s="38">
        <v>0.42899999999999999</v>
      </c>
      <c r="H162" s="38">
        <v>0.03</v>
      </c>
      <c r="I162" s="38">
        <v>2.1000000000000001E-2</v>
      </c>
      <c r="J162" s="38"/>
      <c r="L162" s="40">
        <v>66.42</v>
      </c>
      <c r="M162" s="5" t="s">
        <v>35</v>
      </c>
      <c r="N162" s="1">
        <v>0.5</v>
      </c>
      <c r="O162" s="35">
        <v>44473</v>
      </c>
      <c r="P162" s="35">
        <v>44473</v>
      </c>
      <c r="Q162" s="6" t="s">
        <v>129</v>
      </c>
    </row>
    <row r="163" spans="1:23" x14ac:dyDescent="0.2">
      <c r="A163" s="60" t="s">
        <v>112</v>
      </c>
      <c r="B163" s="1">
        <f>C162</f>
        <v>1.5</v>
      </c>
      <c r="C163" s="1">
        <f>B163+D163</f>
        <v>2.9</v>
      </c>
      <c r="D163" s="1">
        <v>1.4</v>
      </c>
      <c r="E163" s="41">
        <v>526480</v>
      </c>
      <c r="F163" s="37">
        <v>1</v>
      </c>
      <c r="G163" s="38">
        <v>6.0999999999999999E-2</v>
      </c>
      <c r="H163" s="38">
        <v>1.2E-2</v>
      </c>
      <c r="I163" s="38">
        <v>5.8999999999999997E-2</v>
      </c>
      <c r="J163" s="38"/>
      <c r="L163" s="40">
        <v>8.18</v>
      </c>
      <c r="M163" s="5" t="s">
        <v>35</v>
      </c>
      <c r="N163" s="1">
        <v>1.4</v>
      </c>
      <c r="O163" s="35">
        <v>44473</v>
      </c>
      <c r="P163" s="35">
        <v>44473</v>
      </c>
      <c r="Q163" s="6" t="s">
        <v>129</v>
      </c>
    </row>
    <row r="164" spans="1:23" x14ac:dyDescent="0.2">
      <c r="A164" s="60" t="s">
        <v>112</v>
      </c>
      <c r="B164" s="1">
        <f t="shared" ref="B164" si="46">C163</f>
        <v>2.9</v>
      </c>
      <c r="C164" s="1">
        <f t="shared" ref="C164" si="47">B164+D164</f>
        <v>3.5</v>
      </c>
      <c r="D164" s="1">
        <v>0.6</v>
      </c>
      <c r="E164" s="41">
        <v>526481</v>
      </c>
      <c r="F164" s="37">
        <v>2.64</v>
      </c>
      <c r="G164" s="38">
        <v>0.31</v>
      </c>
      <c r="H164" s="38">
        <v>4.4999999999999998E-2</v>
      </c>
      <c r="I164" s="38">
        <v>6.4000000000000001E-2</v>
      </c>
      <c r="J164" s="38"/>
      <c r="L164" s="40">
        <v>18.98</v>
      </c>
      <c r="M164" s="5" t="s">
        <v>35</v>
      </c>
      <c r="N164" s="1">
        <v>0.6</v>
      </c>
      <c r="O164" s="35">
        <v>44473</v>
      </c>
      <c r="P164" s="35">
        <v>44473</v>
      </c>
      <c r="Q164" s="6" t="s">
        <v>129</v>
      </c>
    </row>
    <row r="165" spans="1:23" x14ac:dyDescent="0.2">
      <c r="A165" s="60" t="s">
        <v>113</v>
      </c>
      <c r="B165" s="1">
        <v>0</v>
      </c>
      <c r="C165" s="1">
        <f>D165</f>
        <v>0.3</v>
      </c>
      <c r="D165" s="1">
        <v>0.3</v>
      </c>
      <c r="E165" s="41">
        <v>526681</v>
      </c>
      <c r="F165" s="37">
        <v>3.95</v>
      </c>
      <c r="G165" s="38">
        <v>5.2999999999999999E-2</v>
      </c>
      <c r="H165" s="38">
        <v>0.14499999999999999</v>
      </c>
      <c r="I165" s="38">
        <v>0.21099999999999999</v>
      </c>
      <c r="J165" s="38"/>
      <c r="L165" s="20">
        <v>24.83</v>
      </c>
      <c r="M165" s="5" t="s">
        <v>34</v>
      </c>
      <c r="O165" s="35">
        <v>44474</v>
      </c>
      <c r="P165" s="35">
        <v>44474</v>
      </c>
      <c r="Q165" s="6" t="s">
        <v>128</v>
      </c>
    </row>
    <row r="166" spans="1:23" x14ac:dyDescent="0.2">
      <c r="A166" s="60" t="s">
        <v>113</v>
      </c>
      <c r="B166" s="1">
        <f>C165</f>
        <v>0.3</v>
      </c>
      <c r="C166" s="1">
        <f>B166+D166</f>
        <v>1.2</v>
      </c>
      <c r="D166" s="1">
        <v>0.9</v>
      </c>
      <c r="E166" s="41">
        <v>526682</v>
      </c>
      <c r="F166" s="37">
        <v>1.1299999999999999</v>
      </c>
      <c r="G166" s="38">
        <v>0.35299999999999998</v>
      </c>
      <c r="H166" s="38">
        <v>1.2999999999999999E-2</v>
      </c>
      <c r="I166" s="38">
        <v>1.7999999999999999E-2</v>
      </c>
      <c r="J166" s="38"/>
      <c r="L166" s="20">
        <v>16.079999999999998</v>
      </c>
      <c r="M166" s="5" t="s">
        <v>34</v>
      </c>
      <c r="O166" s="35">
        <v>44474</v>
      </c>
      <c r="P166" s="35">
        <v>44474</v>
      </c>
      <c r="Q166" s="6" t="s">
        <v>128</v>
      </c>
    </row>
    <row r="167" spans="1:23" x14ac:dyDescent="0.2">
      <c r="A167" s="60" t="s">
        <v>113</v>
      </c>
      <c r="B167" s="1">
        <f>C166</f>
        <v>1.2</v>
      </c>
      <c r="C167" s="1">
        <f>B167+D167</f>
        <v>1.9</v>
      </c>
      <c r="D167" s="1">
        <v>0.7</v>
      </c>
      <c r="E167" s="41">
        <v>526683</v>
      </c>
      <c r="F167" s="37">
        <v>52.28</v>
      </c>
      <c r="G167" s="38">
        <v>1.1759999999999999</v>
      </c>
      <c r="H167" s="38">
        <v>2.3E-2</v>
      </c>
      <c r="I167" s="38">
        <v>7.0000000000000001E-3</v>
      </c>
      <c r="J167" s="38"/>
      <c r="K167" s="3">
        <v>50.46</v>
      </c>
      <c r="L167" s="20">
        <v>28.37</v>
      </c>
      <c r="M167" s="5" t="s">
        <v>35</v>
      </c>
      <c r="N167" s="34">
        <v>0.7</v>
      </c>
      <c r="O167" s="35">
        <v>44474</v>
      </c>
      <c r="P167" s="35">
        <v>44474</v>
      </c>
      <c r="Q167" s="6" t="s">
        <v>128</v>
      </c>
    </row>
    <row r="168" spans="1:23" x14ac:dyDescent="0.2">
      <c r="A168" s="60" t="s">
        <v>113</v>
      </c>
      <c r="B168" s="1">
        <f t="shared" ref="B168:B169" si="48">C167</f>
        <v>1.9</v>
      </c>
      <c r="C168" s="1">
        <f t="shared" ref="C168:C169" si="49">B168+D168</f>
        <v>2.5999999999999996</v>
      </c>
      <c r="D168" s="1">
        <v>0.7</v>
      </c>
      <c r="E168" s="41">
        <v>526684</v>
      </c>
      <c r="F168" s="37">
        <v>0.02</v>
      </c>
      <c r="G168" s="38">
        <v>8.0000000000000002E-3</v>
      </c>
      <c r="H168" s="38">
        <v>4.0000000000000001E-3</v>
      </c>
      <c r="I168" s="38">
        <v>0.10199999999999999</v>
      </c>
      <c r="J168" s="38"/>
      <c r="L168" s="20">
        <v>2.82</v>
      </c>
      <c r="M168" s="5" t="s">
        <v>36</v>
      </c>
      <c r="O168" s="35">
        <v>44474</v>
      </c>
      <c r="P168" s="35">
        <v>44474</v>
      </c>
      <c r="Q168" s="6" t="s">
        <v>128</v>
      </c>
    </row>
    <row r="169" spans="1:23" x14ac:dyDescent="0.2">
      <c r="A169" s="60" t="s">
        <v>113</v>
      </c>
      <c r="B169" s="1">
        <f t="shared" si="48"/>
        <v>2.5999999999999996</v>
      </c>
      <c r="C169" s="1">
        <f t="shared" si="49"/>
        <v>3.3999999999999995</v>
      </c>
      <c r="D169" s="1">
        <v>0.8</v>
      </c>
      <c r="E169" s="41">
        <v>526686</v>
      </c>
      <c r="F169" s="37">
        <v>1.56</v>
      </c>
      <c r="G169" s="38">
        <v>0.36</v>
      </c>
      <c r="H169" s="38">
        <v>2.8000000000000001E-2</v>
      </c>
      <c r="I169" s="38">
        <v>5.1999999999999998E-2</v>
      </c>
      <c r="J169" s="38"/>
      <c r="L169" s="20">
        <v>28.21</v>
      </c>
      <c r="M169" s="5" t="s">
        <v>36</v>
      </c>
      <c r="O169" s="35">
        <v>44474</v>
      </c>
      <c r="P169" s="35">
        <v>44474</v>
      </c>
      <c r="Q169" s="6" t="s">
        <v>128</v>
      </c>
    </row>
    <row r="170" spans="1:23" x14ac:dyDescent="0.2">
      <c r="A170" s="60" t="s">
        <v>114</v>
      </c>
      <c r="B170" s="1">
        <v>0</v>
      </c>
      <c r="C170" s="1">
        <f>D170</f>
        <v>0.5</v>
      </c>
      <c r="D170" s="1">
        <v>0.5</v>
      </c>
      <c r="E170" s="44">
        <v>526839</v>
      </c>
      <c r="F170" s="20">
        <v>15.67</v>
      </c>
      <c r="G170" s="20">
        <v>0.23400000000000001</v>
      </c>
      <c r="H170" s="20">
        <v>0.18099999999999999</v>
      </c>
      <c r="I170" s="20">
        <v>0.28299999999999997</v>
      </c>
      <c r="L170" s="20">
        <v>37.49</v>
      </c>
      <c r="M170" s="7" t="s">
        <v>34</v>
      </c>
      <c r="N170" s="53"/>
      <c r="O170" s="35">
        <v>44475</v>
      </c>
      <c r="P170" s="35">
        <v>44475</v>
      </c>
      <c r="Q170" s="6" t="s">
        <v>128</v>
      </c>
      <c r="U170" s="5"/>
      <c r="W170" s="16"/>
    </row>
    <row r="171" spans="1:23" x14ac:dyDescent="0.2">
      <c r="A171" s="60" t="s">
        <v>114</v>
      </c>
      <c r="B171" s="1">
        <f>C170</f>
        <v>0.5</v>
      </c>
      <c r="C171" s="1">
        <f>B171+D171</f>
        <v>1.4</v>
      </c>
      <c r="D171" s="1">
        <v>0.9</v>
      </c>
      <c r="E171" s="44">
        <v>526840</v>
      </c>
      <c r="F171" s="20">
        <v>4.3</v>
      </c>
      <c r="G171" s="20">
        <v>0.441</v>
      </c>
      <c r="H171" s="20">
        <v>8.9999999999999993E-3</v>
      </c>
      <c r="I171" s="20">
        <v>1.9E-2</v>
      </c>
      <c r="L171" s="20">
        <v>31.61</v>
      </c>
      <c r="M171" s="7" t="s">
        <v>34</v>
      </c>
      <c r="N171" s="53"/>
      <c r="O171" s="35">
        <v>44475</v>
      </c>
      <c r="P171" s="35">
        <v>44475</v>
      </c>
      <c r="Q171" s="6" t="s">
        <v>128</v>
      </c>
      <c r="U171" s="5"/>
      <c r="W171" s="16"/>
    </row>
    <row r="172" spans="1:23" x14ac:dyDescent="0.2">
      <c r="A172" s="60" t="s">
        <v>114</v>
      </c>
      <c r="B172" s="1">
        <f>C171</f>
        <v>1.4</v>
      </c>
      <c r="C172" s="1">
        <f>B172+D172</f>
        <v>2.8</v>
      </c>
      <c r="D172" s="1">
        <v>1.4</v>
      </c>
      <c r="E172" s="44">
        <v>526841</v>
      </c>
      <c r="F172" s="20">
        <v>0.84</v>
      </c>
      <c r="G172" s="20">
        <v>3.5999999999999997E-2</v>
      </c>
      <c r="H172" s="20">
        <v>6.0000000000000001E-3</v>
      </c>
      <c r="I172" s="20">
        <v>7.2999999999999995E-2</v>
      </c>
      <c r="L172" s="20">
        <v>3.32</v>
      </c>
      <c r="M172" s="7" t="s">
        <v>34</v>
      </c>
      <c r="N172" s="53"/>
      <c r="O172" s="35">
        <v>44475</v>
      </c>
      <c r="P172" s="35">
        <v>44475</v>
      </c>
      <c r="Q172" s="6" t="s">
        <v>128</v>
      </c>
      <c r="U172" s="5"/>
      <c r="W172" s="16"/>
    </row>
    <row r="173" spans="1:23" x14ac:dyDescent="0.2">
      <c r="A173" s="60" t="s">
        <v>114</v>
      </c>
      <c r="B173" s="1">
        <f t="shared" ref="B173:B174" si="50">C172</f>
        <v>2.8</v>
      </c>
      <c r="C173" s="1">
        <f t="shared" ref="C173:C174" si="51">B173+D173</f>
        <v>3.5</v>
      </c>
      <c r="D173" s="1">
        <v>0.7</v>
      </c>
      <c r="E173" s="44">
        <v>526842</v>
      </c>
      <c r="F173" s="20">
        <v>11.69</v>
      </c>
      <c r="G173" s="20">
        <v>1.1930000000000001</v>
      </c>
      <c r="H173" s="20">
        <v>0.47899999999999998</v>
      </c>
      <c r="I173" s="20">
        <v>0.65800000000000003</v>
      </c>
      <c r="L173" s="20">
        <v>151.26</v>
      </c>
      <c r="M173" s="7" t="s">
        <v>35</v>
      </c>
      <c r="N173" s="53">
        <v>0.7</v>
      </c>
      <c r="O173" s="35">
        <v>44475</v>
      </c>
      <c r="P173" s="35">
        <v>44475</v>
      </c>
      <c r="Q173" s="6" t="s">
        <v>128</v>
      </c>
      <c r="U173" s="5"/>
      <c r="W173" s="16"/>
    </row>
    <row r="174" spans="1:23" x14ac:dyDescent="0.2">
      <c r="A174" s="60" t="s">
        <v>114</v>
      </c>
      <c r="B174" s="1">
        <f t="shared" si="50"/>
        <v>3.5</v>
      </c>
      <c r="C174" s="1">
        <f t="shared" si="51"/>
        <v>4.0999999999999996</v>
      </c>
      <c r="D174" s="1">
        <v>0.6</v>
      </c>
      <c r="E174" s="44">
        <v>526844</v>
      </c>
      <c r="F174" s="20">
        <v>10.42</v>
      </c>
      <c r="G174" s="20">
        <v>6.0000000000000001E-3</v>
      </c>
      <c r="H174" s="20">
        <v>0.378</v>
      </c>
      <c r="I174" s="20">
        <v>0.51900000000000002</v>
      </c>
      <c r="L174" s="20">
        <v>50.17</v>
      </c>
      <c r="M174" s="7" t="s">
        <v>35</v>
      </c>
      <c r="N174" s="53">
        <v>0.6</v>
      </c>
      <c r="O174" s="35">
        <v>44475</v>
      </c>
      <c r="P174" s="35">
        <v>44475</v>
      </c>
      <c r="Q174" s="6" t="s">
        <v>128</v>
      </c>
      <c r="U174" s="5"/>
      <c r="W174" s="16"/>
    </row>
    <row r="175" spans="1:23" x14ac:dyDescent="0.2">
      <c r="A175" s="60" t="s">
        <v>115</v>
      </c>
      <c r="B175" s="1">
        <v>0</v>
      </c>
      <c r="C175" s="1">
        <f>D175</f>
        <v>0.7</v>
      </c>
      <c r="D175" s="1">
        <v>0.7</v>
      </c>
      <c r="E175" s="44">
        <v>527227</v>
      </c>
      <c r="F175" s="20">
        <v>6.9</v>
      </c>
      <c r="G175" s="20">
        <v>0.36599999999999999</v>
      </c>
      <c r="H175" s="20">
        <v>2.7E-2</v>
      </c>
      <c r="I175" s="20">
        <v>0.13300000000000001</v>
      </c>
      <c r="L175" s="20">
        <v>33.259</v>
      </c>
      <c r="M175" s="7" t="s">
        <v>34</v>
      </c>
      <c r="N175" s="53"/>
      <c r="O175" s="35">
        <v>44477</v>
      </c>
      <c r="P175" s="35">
        <v>44477</v>
      </c>
      <c r="Q175" s="6" t="s">
        <v>140</v>
      </c>
      <c r="U175" s="5"/>
      <c r="W175" s="16"/>
    </row>
    <row r="176" spans="1:23" x14ac:dyDescent="0.2">
      <c r="A176" s="60" t="s">
        <v>115</v>
      </c>
      <c r="B176" s="1">
        <f>C175</f>
        <v>0.7</v>
      </c>
      <c r="C176" s="1">
        <f>B176+D176</f>
        <v>3</v>
      </c>
      <c r="D176" s="1">
        <v>2.2999999999999998</v>
      </c>
      <c r="E176" s="44">
        <v>527228</v>
      </c>
      <c r="F176" s="20">
        <v>2.0059999999999998</v>
      </c>
      <c r="G176" s="20">
        <v>0.13500000000000001</v>
      </c>
      <c r="H176" s="20">
        <v>0.06</v>
      </c>
      <c r="I176" s="20">
        <v>0.107</v>
      </c>
      <c r="L176" s="20">
        <v>21.094999999999999</v>
      </c>
      <c r="M176" s="7" t="s">
        <v>34</v>
      </c>
      <c r="N176" s="53"/>
      <c r="O176" s="35">
        <v>44477</v>
      </c>
      <c r="P176" s="35">
        <v>44477</v>
      </c>
      <c r="Q176" s="6" t="s">
        <v>140</v>
      </c>
      <c r="U176" s="5"/>
      <c r="W176" s="16"/>
    </row>
    <row r="177" spans="1:23" x14ac:dyDescent="0.2">
      <c r="A177" s="60" t="s">
        <v>115</v>
      </c>
      <c r="B177" s="1">
        <f>C176</f>
        <v>3</v>
      </c>
      <c r="C177" s="1">
        <f>B177+D177</f>
        <v>3.6</v>
      </c>
      <c r="D177" s="1">
        <v>0.6</v>
      </c>
      <c r="E177" s="44">
        <v>527229</v>
      </c>
      <c r="F177" s="20">
        <v>3.242</v>
      </c>
      <c r="G177" s="20">
        <v>0.16300000000000001</v>
      </c>
      <c r="H177" s="20">
        <v>0.32500000000000001</v>
      </c>
      <c r="I177" s="20">
        <v>0.69699999999999995</v>
      </c>
      <c r="L177" s="20">
        <v>43.442999999999998</v>
      </c>
      <c r="M177" s="7" t="s">
        <v>35</v>
      </c>
      <c r="N177" s="53">
        <v>0.6</v>
      </c>
      <c r="O177" s="35">
        <v>44477</v>
      </c>
      <c r="P177" s="35">
        <v>44477</v>
      </c>
      <c r="Q177" s="6" t="s">
        <v>140</v>
      </c>
      <c r="U177" s="5"/>
      <c r="W177" s="16"/>
    </row>
    <row r="178" spans="1:23" x14ac:dyDescent="0.2">
      <c r="A178" s="60" t="s">
        <v>116</v>
      </c>
      <c r="B178" s="1">
        <v>0</v>
      </c>
      <c r="C178" s="1">
        <f>D178</f>
        <v>1</v>
      </c>
      <c r="D178" s="1">
        <v>1</v>
      </c>
      <c r="E178" s="44">
        <v>527532</v>
      </c>
      <c r="F178" s="20">
        <v>0.17600000000000002</v>
      </c>
      <c r="G178" s="20">
        <v>1.6E-2</v>
      </c>
      <c r="H178" s="20">
        <v>2.1999999999999999E-2</v>
      </c>
      <c r="I178" s="20">
        <v>5.8000000000000003E-2</v>
      </c>
      <c r="L178" s="20">
        <v>1.7030000000000001</v>
      </c>
      <c r="M178" s="7" t="s">
        <v>34</v>
      </c>
      <c r="N178" s="53"/>
      <c r="O178" s="35">
        <v>44478</v>
      </c>
      <c r="P178" s="35">
        <v>44478</v>
      </c>
      <c r="Q178" s="6" t="s">
        <v>141</v>
      </c>
      <c r="U178" s="5"/>
      <c r="W178" s="16"/>
    </row>
    <row r="179" spans="1:23" x14ac:dyDescent="0.2">
      <c r="A179" s="60" t="s">
        <v>116</v>
      </c>
      <c r="B179" s="1">
        <f>C178</f>
        <v>1</v>
      </c>
      <c r="C179" s="1">
        <f>B179+D179</f>
        <v>2</v>
      </c>
      <c r="D179" s="1">
        <v>1</v>
      </c>
      <c r="E179" s="44">
        <v>527533</v>
      </c>
      <c r="F179" s="20">
        <v>0.92799999999999994</v>
      </c>
      <c r="G179" s="20">
        <v>8.9999999999999993E-3</v>
      </c>
      <c r="H179" s="20">
        <v>4.9000000000000002E-2</v>
      </c>
      <c r="I179" s="20">
        <v>6.9000000000000006E-2</v>
      </c>
      <c r="L179" s="20">
        <v>9.2240000000000002</v>
      </c>
      <c r="M179" s="7" t="s">
        <v>34</v>
      </c>
      <c r="N179" s="53"/>
      <c r="O179" s="35">
        <v>44478</v>
      </c>
      <c r="P179" s="35">
        <v>44478</v>
      </c>
      <c r="Q179" s="6" t="s">
        <v>141</v>
      </c>
      <c r="U179" s="5"/>
      <c r="W179" s="16"/>
    </row>
    <row r="180" spans="1:23" x14ac:dyDescent="0.2">
      <c r="A180" s="60" t="s">
        <v>116</v>
      </c>
      <c r="B180" s="1">
        <f>C179</f>
        <v>2</v>
      </c>
      <c r="C180" s="1">
        <f>B180+D180</f>
        <v>2.7</v>
      </c>
      <c r="D180" s="1">
        <v>0.7</v>
      </c>
      <c r="E180" s="44">
        <v>527534</v>
      </c>
      <c r="F180" s="20">
        <v>3.33</v>
      </c>
      <c r="G180" s="20">
        <v>0.13100000000000001</v>
      </c>
      <c r="H180" s="20">
        <v>1.4E-2</v>
      </c>
      <c r="I180" s="20">
        <v>2.5999999999999999E-2</v>
      </c>
      <c r="L180" s="20">
        <v>40.113</v>
      </c>
      <c r="M180" s="7" t="s">
        <v>35</v>
      </c>
      <c r="N180" s="1">
        <v>0.7</v>
      </c>
      <c r="O180" s="35">
        <v>44478</v>
      </c>
      <c r="P180" s="35">
        <v>44478</v>
      </c>
      <c r="Q180" s="6" t="s">
        <v>141</v>
      </c>
      <c r="U180" s="5"/>
      <c r="W180" s="16"/>
    </row>
    <row r="181" spans="1:23" x14ac:dyDescent="0.2">
      <c r="A181" s="60" t="s">
        <v>116</v>
      </c>
      <c r="B181" s="1">
        <f t="shared" ref="B181" si="52">C180</f>
        <v>2.7</v>
      </c>
      <c r="C181" s="1">
        <f t="shared" ref="C181" si="53">B181+D181</f>
        <v>3</v>
      </c>
      <c r="D181" s="1">
        <v>0.3</v>
      </c>
      <c r="E181" s="44">
        <v>527535</v>
      </c>
      <c r="F181" s="20">
        <v>23.321999999999999</v>
      </c>
      <c r="G181" s="20">
        <v>1.1519999999999999</v>
      </c>
      <c r="H181" s="20">
        <v>5.5E-2</v>
      </c>
      <c r="I181" s="20">
        <v>6.5000000000000002E-2</v>
      </c>
      <c r="L181" s="20">
        <v>112.19</v>
      </c>
      <c r="M181" s="7" t="s">
        <v>35</v>
      </c>
      <c r="N181" s="1">
        <v>0.3</v>
      </c>
      <c r="O181" s="35">
        <v>44478</v>
      </c>
      <c r="P181" s="35">
        <v>44478</v>
      </c>
      <c r="Q181" s="6" t="s">
        <v>141</v>
      </c>
      <c r="U181" s="5"/>
      <c r="W181" s="16"/>
    </row>
    <row r="182" spans="1:23" x14ac:dyDescent="0.2">
      <c r="A182" s="60" t="s">
        <v>117</v>
      </c>
      <c r="B182" s="1">
        <v>0</v>
      </c>
      <c r="C182" s="1">
        <v>2.1</v>
      </c>
      <c r="D182" s="1">
        <v>2.1</v>
      </c>
      <c r="E182" s="44">
        <v>527776</v>
      </c>
      <c r="F182" s="20">
        <v>2.91</v>
      </c>
      <c r="G182" s="20">
        <v>3.1E-2</v>
      </c>
      <c r="H182" s="20">
        <v>7.0999999999999994E-2</v>
      </c>
      <c r="I182" s="20">
        <v>0.24099999999999999</v>
      </c>
      <c r="L182" s="20">
        <v>14.19</v>
      </c>
      <c r="M182" s="7" t="s">
        <v>34</v>
      </c>
      <c r="N182" s="53"/>
      <c r="O182" s="35">
        <v>44480</v>
      </c>
      <c r="P182" s="35">
        <v>44480</v>
      </c>
      <c r="Q182" s="6" t="s">
        <v>149</v>
      </c>
      <c r="U182" s="5"/>
      <c r="W182" s="16"/>
    </row>
    <row r="183" spans="1:23" x14ac:dyDescent="0.2">
      <c r="A183" s="60" t="s">
        <v>117</v>
      </c>
      <c r="B183" s="1">
        <f>C182</f>
        <v>2.1</v>
      </c>
      <c r="C183" s="1">
        <f>B183+D183</f>
        <v>3.9000000000000004</v>
      </c>
      <c r="D183" s="1">
        <v>1.8</v>
      </c>
      <c r="E183" s="44">
        <v>527777</v>
      </c>
      <c r="F183" s="20">
        <v>17.66</v>
      </c>
      <c r="G183" s="20">
        <v>2.3E-2</v>
      </c>
      <c r="H183" s="20">
        <v>6.5000000000000002E-2</v>
      </c>
      <c r="I183" s="20">
        <v>0.185</v>
      </c>
      <c r="L183" s="20">
        <v>13.75</v>
      </c>
      <c r="M183" s="7" t="s">
        <v>35</v>
      </c>
      <c r="N183" s="53">
        <v>1.8</v>
      </c>
      <c r="O183" s="35">
        <v>44480</v>
      </c>
      <c r="P183" s="35">
        <v>44480</v>
      </c>
      <c r="Q183" s="6" t="s">
        <v>149</v>
      </c>
      <c r="U183" s="5"/>
      <c r="W183" s="16"/>
    </row>
    <row r="184" spans="1:23" x14ac:dyDescent="0.2">
      <c r="A184" s="60" t="s">
        <v>117</v>
      </c>
      <c r="B184" s="1">
        <f t="shared" ref="B184" si="54">C183</f>
        <v>3.9000000000000004</v>
      </c>
      <c r="C184" s="1">
        <f t="shared" ref="C184" si="55">B184+D184</f>
        <v>4.2</v>
      </c>
      <c r="D184" s="1">
        <v>0.3</v>
      </c>
      <c r="E184" s="44">
        <v>527778</v>
      </c>
      <c r="F184" s="20">
        <v>10.039999999999999</v>
      </c>
      <c r="G184" s="20">
        <v>0.16</v>
      </c>
      <c r="H184" s="20">
        <v>6.7000000000000004E-2</v>
      </c>
      <c r="I184" s="20">
        <v>0.19600000000000001</v>
      </c>
      <c r="L184" s="20">
        <v>65.87</v>
      </c>
      <c r="M184" s="7" t="s">
        <v>35</v>
      </c>
      <c r="N184" s="53">
        <v>0.3</v>
      </c>
      <c r="O184" s="35">
        <v>44480</v>
      </c>
      <c r="P184" s="35">
        <v>44480</v>
      </c>
      <c r="Q184" s="6" t="s">
        <v>149</v>
      </c>
      <c r="U184" s="5"/>
      <c r="W184" s="16"/>
    </row>
    <row r="185" spans="1:23" x14ac:dyDescent="0.2">
      <c r="A185" s="60" t="s">
        <v>118</v>
      </c>
      <c r="B185" s="1">
        <v>0</v>
      </c>
      <c r="C185" s="1">
        <v>2.8</v>
      </c>
      <c r="D185" s="1">
        <v>2.8</v>
      </c>
      <c r="E185" s="44">
        <v>528105</v>
      </c>
      <c r="F185" s="20">
        <v>5.5</v>
      </c>
      <c r="G185" s="20">
        <v>4.8000000000000001E-2</v>
      </c>
      <c r="H185" s="20">
        <v>8.0000000000000002E-3</v>
      </c>
      <c r="I185" s="20">
        <v>2.5000000000000001E-2</v>
      </c>
      <c r="L185" s="20">
        <v>5.71</v>
      </c>
      <c r="M185" s="7" t="s">
        <v>35</v>
      </c>
      <c r="N185" s="53"/>
      <c r="O185" s="35">
        <v>44481</v>
      </c>
      <c r="P185" s="35">
        <v>44481</v>
      </c>
      <c r="Q185" s="6" t="s">
        <v>142</v>
      </c>
      <c r="U185" s="5"/>
      <c r="W185" s="16"/>
    </row>
    <row r="186" spans="1:23" x14ac:dyDescent="0.2">
      <c r="A186" s="60" t="s">
        <v>118</v>
      </c>
      <c r="B186" s="1">
        <f>C185</f>
        <v>2.8</v>
      </c>
      <c r="C186" s="1">
        <f>B186+D186</f>
        <v>3.4</v>
      </c>
      <c r="D186" s="1">
        <v>0.6</v>
      </c>
      <c r="E186" s="44">
        <v>528106</v>
      </c>
      <c r="F186" s="20">
        <v>6.63</v>
      </c>
      <c r="G186" s="20">
        <v>0.122</v>
      </c>
      <c r="H186" s="20">
        <v>0.38400000000000001</v>
      </c>
      <c r="I186" s="20">
        <v>1.1930000000000001</v>
      </c>
      <c r="L186" s="39">
        <v>79.587000000000003</v>
      </c>
      <c r="M186" s="7" t="s">
        <v>35</v>
      </c>
      <c r="N186" s="53"/>
      <c r="O186" s="35">
        <v>44481</v>
      </c>
      <c r="P186" s="35">
        <v>44481</v>
      </c>
      <c r="Q186" s="6" t="s">
        <v>142</v>
      </c>
      <c r="U186" s="5"/>
      <c r="W186" s="16"/>
    </row>
    <row r="187" spans="1:23" x14ac:dyDescent="0.2">
      <c r="A187" s="60" t="s">
        <v>118</v>
      </c>
      <c r="B187" s="1">
        <f t="shared" ref="B187" si="56">C186</f>
        <v>3.4</v>
      </c>
      <c r="C187" s="1">
        <f t="shared" ref="C187" si="57">B187+D187</f>
        <v>4.0999999999999996</v>
      </c>
      <c r="D187" s="1">
        <v>0.7</v>
      </c>
      <c r="E187" s="41">
        <v>528107</v>
      </c>
      <c r="F187" s="37">
        <v>6.19</v>
      </c>
      <c r="G187" s="38">
        <v>9.7000000000000003E-2</v>
      </c>
      <c r="H187" s="38">
        <v>0.32800000000000001</v>
      </c>
      <c r="I187" s="38">
        <v>0.999</v>
      </c>
      <c r="J187" s="38"/>
      <c r="L187" s="39">
        <v>74.819999999999993</v>
      </c>
      <c r="M187" s="5" t="s">
        <v>34</v>
      </c>
      <c r="O187" s="35">
        <v>44481</v>
      </c>
      <c r="P187" s="35">
        <v>44481</v>
      </c>
      <c r="Q187" s="6" t="s">
        <v>142</v>
      </c>
    </row>
    <row r="188" spans="1:23" x14ac:dyDescent="0.2">
      <c r="A188" s="60" t="s">
        <v>143</v>
      </c>
      <c r="B188" s="1">
        <v>0</v>
      </c>
      <c r="C188" s="1">
        <v>1.5</v>
      </c>
      <c r="D188" s="1">
        <v>1.5</v>
      </c>
      <c r="E188" s="41">
        <v>528124</v>
      </c>
      <c r="F188" s="37">
        <v>0.37</v>
      </c>
      <c r="G188" s="38">
        <v>1.7000000000000001E-2</v>
      </c>
      <c r="H188" s="38">
        <v>2.8000000000000001E-2</v>
      </c>
      <c r="I188" s="38">
        <v>0.126</v>
      </c>
      <c r="J188" s="38"/>
      <c r="L188" s="52">
        <v>1.6919999999999999</v>
      </c>
      <c r="M188" s="5" t="s">
        <v>34</v>
      </c>
      <c r="O188" s="35">
        <v>44482</v>
      </c>
      <c r="P188" s="35">
        <v>44482</v>
      </c>
      <c r="Q188" s="6" t="s">
        <v>148</v>
      </c>
    </row>
    <row r="189" spans="1:23" x14ac:dyDescent="0.2">
      <c r="A189" s="60" t="s">
        <v>143</v>
      </c>
      <c r="B189" s="1">
        <f>C188</f>
        <v>1.5</v>
      </c>
      <c r="C189" s="1">
        <f>B189+D189</f>
        <v>3</v>
      </c>
      <c r="D189" s="1">
        <v>1.5</v>
      </c>
      <c r="E189" s="41">
        <v>528126</v>
      </c>
      <c r="F189" s="37">
        <v>0.63</v>
      </c>
      <c r="G189" s="38">
        <v>1.7999999999999999E-2</v>
      </c>
      <c r="H189" s="38">
        <v>1.6E-2</v>
      </c>
      <c r="I189" s="38">
        <v>0.14699999999999999</v>
      </c>
      <c r="J189" s="38"/>
      <c r="L189" s="52">
        <v>2.0299999999999998</v>
      </c>
      <c r="M189" s="5" t="s">
        <v>34</v>
      </c>
      <c r="O189" s="35">
        <v>44482</v>
      </c>
      <c r="P189" s="35">
        <v>44482</v>
      </c>
      <c r="Q189" s="6" t="s">
        <v>148</v>
      </c>
    </row>
    <row r="190" spans="1:23" x14ac:dyDescent="0.2">
      <c r="A190" s="60" t="s">
        <v>143</v>
      </c>
      <c r="B190" s="1">
        <f t="shared" ref="B190" si="58">C189</f>
        <v>3</v>
      </c>
      <c r="C190" s="1">
        <f t="shared" ref="C190" si="59">B190+D190</f>
        <v>3.4</v>
      </c>
      <c r="D190" s="1">
        <v>0.4</v>
      </c>
      <c r="E190" s="41">
        <v>528127</v>
      </c>
      <c r="F190" s="37">
        <v>23.39</v>
      </c>
      <c r="G190" s="38">
        <v>0.03</v>
      </c>
      <c r="H190" s="38">
        <v>0.105</v>
      </c>
      <c r="I190" s="38">
        <v>0.23599999999999999</v>
      </c>
      <c r="J190" s="38"/>
      <c r="L190" s="20">
        <v>19.7</v>
      </c>
      <c r="M190" s="5" t="s">
        <v>35</v>
      </c>
      <c r="N190" s="34">
        <v>0.4</v>
      </c>
      <c r="O190" s="35">
        <v>44482</v>
      </c>
      <c r="P190" s="35">
        <v>44482</v>
      </c>
      <c r="Q190" s="6" t="s">
        <v>148</v>
      </c>
    </row>
    <row r="191" spans="1:23" x14ac:dyDescent="0.2">
      <c r="A191" s="60" t="s">
        <v>143</v>
      </c>
      <c r="B191" s="1">
        <f t="shared" ref="B191" si="60">C190</f>
        <v>3.4</v>
      </c>
      <c r="C191" s="1">
        <f t="shared" ref="C191" si="61">B191+D191</f>
        <v>4.7</v>
      </c>
      <c r="D191" s="1">
        <v>1.3</v>
      </c>
      <c r="E191" s="44">
        <v>528128</v>
      </c>
      <c r="F191" s="20">
        <v>6.86</v>
      </c>
      <c r="G191" s="20">
        <v>0.13700000000000001</v>
      </c>
      <c r="H191" s="20">
        <v>8.4000000000000005E-2</v>
      </c>
      <c r="I191" s="20">
        <v>0.246</v>
      </c>
      <c r="L191" s="20">
        <v>40.1</v>
      </c>
      <c r="M191" s="5" t="s">
        <v>35</v>
      </c>
      <c r="N191" s="34">
        <v>0.7</v>
      </c>
      <c r="O191" s="35">
        <v>44482</v>
      </c>
      <c r="P191" s="35">
        <v>44482</v>
      </c>
      <c r="Q191" s="6" t="s">
        <v>148</v>
      </c>
    </row>
    <row r="192" spans="1:23" x14ac:dyDescent="0.2">
      <c r="A192" s="60" t="s">
        <v>144</v>
      </c>
      <c r="B192" s="1">
        <v>0</v>
      </c>
      <c r="C192" s="1">
        <v>1.6</v>
      </c>
      <c r="D192" s="1">
        <v>1.6</v>
      </c>
      <c r="E192" s="5">
        <v>528286</v>
      </c>
      <c r="F192" s="20">
        <v>0.68</v>
      </c>
      <c r="G192" s="20">
        <v>8.6999999999999994E-2</v>
      </c>
      <c r="H192" s="20">
        <v>8.0000000000000002E-3</v>
      </c>
      <c r="I192" s="20">
        <v>6.8000000000000005E-2</v>
      </c>
      <c r="L192" s="20">
        <v>7.44</v>
      </c>
      <c r="M192" s="5" t="s">
        <v>34</v>
      </c>
      <c r="O192" s="35">
        <v>11610</v>
      </c>
      <c r="P192" s="35">
        <v>11610</v>
      </c>
      <c r="Q192" s="6" t="s">
        <v>147</v>
      </c>
    </row>
    <row r="193" spans="1:17" x14ac:dyDescent="0.2">
      <c r="A193" s="60" t="s">
        <v>144</v>
      </c>
      <c r="B193" s="1">
        <f>C192</f>
        <v>1.6</v>
      </c>
      <c r="C193" s="1">
        <f>B193+D193</f>
        <v>3.1</v>
      </c>
      <c r="D193" s="1">
        <v>1.5</v>
      </c>
      <c r="E193" s="5">
        <v>528287</v>
      </c>
      <c r="F193" s="20">
        <v>0.65</v>
      </c>
      <c r="G193" s="20">
        <v>2.9000000000000001E-2</v>
      </c>
      <c r="H193" s="20">
        <v>0.05</v>
      </c>
      <c r="I193" s="20">
        <v>4.7E-2</v>
      </c>
      <c r="L193" s="20">
        <v>6.82</v>
      </c>
      <c r="M193" s="5" t="s">
        <v>34</v>
      </c>
      <c r="O193" s="35">
        <v>11610</v>
      </c>
      <c r="P193" s="35">
        <v>11610</v>
      </c>
      <c r="Q193" s="6" t="s">
        <v>147</v>
      </c>
    </row>
    <row r="194" spans="1:17" x14ac:dyDescent="0.2">
      <c r="A194" s="60" t="s">
        <v>144</v>
      </c>
      <c r="B194" s="1">
        <f t="shared" ref="B194:B195" si="62">C193</f>
        <v>3.1</v>
      </c>
      <c r="C194" s="1">
        <f t="shared" ref="C194:C195" si="63">B194+D194</f>
        <v>3.6</v>
      </c>
      <c r="D194" s="1">
        <v>0.5</v>
      </c>
      <c r="E194" s="5">
        <v>528288</v>
      </c>
      <c r="F194" s="20">
        <v>251.56</v>
      </c>
      <c r="G194" s="20">
        <v>1.1379999999999999</v>
      </c>
      <c r="H194" s="20">
        <v>0.309</v>
      </c>
      <c r="I194" s="20">
        <v>0.35199999999999998</v>
      </c>
      <c r="K194" s="3">
        <v>242.07</v>
      </c>
      <c r="L194" s="20">
        <v>171.87</v>
      </c>
      <c r="M194" s="5" t="s">
        <v>35</v>
      </c>
      <c r="N194" s="34">
        <v>0.5</v>
      </c>
      <c r="O194" s="35">
        <v>11610</v>
      </c>
      <c r="P194" s="35">
        <v>11610</v>
      </c>
      <c r="Q194" s="6" t="s">
        <v>147</v>
      </c>
    </row>
    <row r="195" spans="1:17" x14ac:dyDescent="0.2">
      <c r="A195" s="60" t="s">
        <v>144</v>
      </c>
      <c r="B195" s="1">
        <f t="shared" si="62"/>
        <v>3.6</v>
      </c>
      <c r="C195" s="1">
        <f t="shared" si="63"/>
        <v>4.9000000000000004</v>
      </c>
      <c r="D195" s="1">
        <v>1.3</v>
      </c>
      <c r="E195" s="5">
        <v>528289</v>
      </c>
      <c r="F195" s="20">
        <v>4.84</v>
      </c>
      <c r="G195" s="20">
        <v>0.128</v>
      </c>
      <c r="H195" s="20">
        <v>3.5999999999999997E-2</v>
      </c>
      <c r="I195" s="20">
        <v>4.7E-2</v>
      </c>
      <c r="L195" s="20">
        <v>31.77</v>
      </c>
      <c r="M195" s="5" t="s">
        <v>36</v>
      </c>
      <c r="O195" s="35">
        <v>11610</v>
      </c>
      <c r="P195" s="35">
        <v>11610</v>
      </c>
      <c r="Q195" s="6" t="s">
        <v>147</v>
      </c>
    </row>
    <row r="196" spans="1:17" x14ac:dyDescent="0.2">
      <c r="A196" s="60" t="s">
        <v>145</v>
      </c>
      <c r="B196" s="1">
        <v>0</v>
      </c>
      <c r="C196" s="1">
        <v>1.1000000000000001</v>
      </c>
      <c r="D196" s="1">
        <v>1.1000000000000001</v>
      </c>
      <c r="E196" s="5">
        <v>528529</v>
      </c>
      <c r="F196" s="20">
        <v>0.92</v>
      </c>
      <c r="G196" s="20">
        <v>0.01</v>
      </c>
      <c r="H196" s="20">
        <v>1.2999999999999999E-2</v>
      </c>
      <c r="I196" s="20">
        <v>2.5999999999999999E-2</v>
      </c>
      <c r="L196" s="20">
        <v>5.5</v>
      </c>
      <c r="M196" s="7" t="s">
        <v>34</v>
      </c>
      <c r="O196" s="35">
        <v>44484</v>
      </c>
      <c r="P196" s="35">
        <v>44484</v>
      </c>
      <c r="Q196" s="6" t="s">
        <v>146</v>
      </c>
    </row>
    <row r="197" spans="1:17" x14ac:dyDescent="0.2">
      <c r="A197" s="60" t="s">
        <v>145</v>
      </c>
      <c r="B197" s="1">
        <f>C196</f>
        <v>1.1000000000000001</v>
      </c>
      <c r="C197" s="1">
        <f>B197+D197</f>
        <v>2.4000000000000004</v>
      </c>
      <c r="D197" s="1">
        <v>1.3</v>
      </c>
      <c r="E197" s="5">
        <v>528530</v>
      </c>
      <c r="F197" s="20">
        <v>0.5</v>
      </c>
      <c r="G197" s="20">
        <v>0.02</v>
      </c>
      <c r="H197" s="20">
        <v>4.0000000000000001E-3</v>
      </c>
      <c r="I197" s="20">
        <v>2.1000000000000001E-2</v>
      </c>
      <c r="L197" s="20">
        <v>5.66</v>
      </c>
      <c r="M197" s="7" t="s">
        <v>34</v>
      </c>
      <c r="O197" s="35">
        <v>44484</v>
      </c>
      <c r="P197" s="35">
        <v>44484</v>
      </c>
      <c r="Q197" s="6" t="s">
        <v>146</v>
      </c>
    </row>
    <row r="198" spans="1:17" x14ac:dyDescent="0.2">
      <c r="A198" s="60" t="s">
        <v>145</v>
      </c>
      <c r="B198" s="1">
        <f t="shared" ref="B198" si="64">C197</f>
        <v>2.4000000000000004</v>
      </c>
      <c r="C198" s="1">
        <f t="shared" ref="C198" si="65">B198+D198</f>
        <v>3.0000000000000004</v>
      </c>
      <c r="D198" s="1">
        <v>0.6</v>
      </c>
      <c r="E198" s="5">
        <v>528531</v>
      </c>
      <c r="F198" s="20">
        <v>3.22</v>
      </c>
      <c r="G198" s="20">
        <v>5.8000000000000003E-2</v>
      </c>
      <c r="H198" s="20">
        <v>0.214</v>
      </c>
      <c r="I198" s="20">
        <v>0.35699999999999998</v>
      </c>
      <c r="L198" s="20">
        <v>23.81</v>
      </c>
      <c r="M198" s="7" t="s">
        <v>35</v>
      </c>
      <c r="N198" s="34">
        <v>0.6</v>
      </c>
      <c r="O198" s="35">
        <v>44484</v>
      </c>
      <c r="P198" s="35">
        <v>44484</v>
      </c>
      <c r="Q198" s="6" t="s">
        <v>146</v>
      </c>
    </row>
    <row r="199" spans="1:17" x14ac:dyDescent="0.2">
      <c r="A199" s="60" t="s">
        <v>151</v>
      </c>
      <c r="B199" s="1">
        <v>0</v>
      </c>
      <c r="C199" s="1">
        <f>D199</f>
        <v>1.7</v>
      </c>
      <c r="D199" s="1">
        <v>1.7</v>
      </c>
      <c r="E199" s="5">
        <v>528907</v>
      </c>
      <c r="F199" s="20">
        <v>0.44</v>
      </c>
      <c r="G199" s="20">
        <v>4.4999999999999998E-2</v>
      </c>
      <c r="H199" s="20">
        <v>1.4E-2</v>
      </c>
      <c r="I199" s="20">
        <v>5.7000000000000002E-2</v>
      </c>
      <c r="L199" s="20">
        <v>-1.206</v>
      </c>
      <c r="M199" s="7" t="s">
        <v>34</v>
      </c>
      <c r="O199" s="35">
        <v>44486</v>
      </c>
      <c r="P199" s="35">
        <v>44486</v>
      </c>
      <c r="Q199" s="6" t="s">
        <v>161</v>
      </c>
    </row>
    <row r="200" spans="1:17" x14ac:dyDescent="0.2">
      <c r="A200" s="60" t="s">
        <v>151</v>
      </c>
      <c r="B200" s="1">
        <f>C199</f>
        <v>1.7</v>
      </c>
      <c r="C200" s="1">
        <f>B200+D200</f>
        <v>2.6</v>
      </c>
      <c r="D200" s="1">
        <v>0.9</v>
      </c>
      <c r="E200" s="5">
        <v>528908</v>
      </c>
      <c r="F200" s="20">
        <v>1.91</v>
      </c>
      <c r="G200" s="20">
        <v>0.22</v>
      </c>
      <c r="H200" s="20">
        <v>3.9E-2</v>
      </c>
      <c r="I200" s="20">
        <v>5.8999999999999997E-2</v>
      </c>
      <c r="L200" s="20">
        <v>11.91</v>
      </c>
      <c r="M200" s="7" t="s">
        <v>34</v>
      </c>
      <c r="O200" s="35">
        <v>44486</v>
      </c>
      <c r="P200" s="35">
        <v>44486</v>
      </c>
      <c r="Q200" s="6" t="s">
        <v>161</v>
      </c>
    </row>
    <row r="201" spans="1:17" x14ac:dyDescent="0.2">
      <c r="A201" s="60" t="s">
        <v>151</v>
      </c>
      <c r="B201" s="1">
        <f t="shared" ref="B201" si="66">C200</f>
        <v>2.6</v>
      </c>
      <c r="C201" s="1">
        <f>B201+D201</f>
        <v>3.2</v>
      </c>
      <c r="D201" s="1">
        <v>0.6</v>
      </c>
      <c r="E201" s="5">
        <v>528909</v>
      </c>
      <c r="F201" s="20">
        <v>31.48</v>
      </c>
      <c r="G201" s="20">
        <v>0.52900000000000003</v>
      </c>
      <c r="H201" s="20">
        <v>0.13</v>
      </c>
      <c r="I201" s="20">
        <v>0.28999999999999998</v>
      </c>
      <c r="L201" s="20">
        <v>345.65</v>
      </c>
      <c r="M201" s="7" t="s">
        <v>35</v>
      </c>
      <c r="N201" s="34">
        <v>0.6</v>
      </c>
      <c r="O201" s="35">
        <v>44486</v>
      </c>
      <c r="P201" s="35">
        <v>44486</v>
      </c>
      <c r="Q201" s="6" t="s">
        <v>161</v>
      </c>
    </row>
    <row r="202" spans="1:17" x14ac:dyDescent="0.2">
      <c r="A202" s="60" t="s">
        <v>152</v>
      </c>
      <c r="B202" s="1">
        <v>0</v>
      </c>
      <c r="C202" s="1">
        <f>D202</f>
        <v>1.2</v>
      </c>
      <c r="D202" s="1">
        <v>1.2</v>
      </c>
      <c r="E202" s="5">
        <v>532708</v>
      </c>
      <c r="F202" s="20">
        <v>1</v>
      </c>
      <c r="G202" s="20">
        <v>6.4000000000000001E-2</v>
      </c>
      <c r="H202" s="20">
        <v>1.9E-2</v>
      </c>
      <c r="I202" s="20">
        <v>0.122</v>
      </c>
      <c r="L202" s="20">
        <v>5.4640000000000004</v>
      </c>
      <c r="M202" s="7" t="s">
        <v>34</v>
      </c>
      <c r="O202" s="35">
        <v>44495</v>
      </c>
      <c r="P202" s="35">
        <v>44495</v>
      </c>
      <c r="Q202" s="6" t="s">
        <v>160</v>
      </c>
    </row>
    <row r="203" spans="1:17" x14ac:dyDescent="0.2">
      <c r="A203" s="60" t="s">
        <v>152</v>
      </c>
      <c r="B203" s="1">
        <f>C202</f>
        <v>1.2</v>
      </c>
      <c r="C203" s="1">
        <f>B203+D203</f>
        <v>2.4</v>
      </c>
      <c r="D203" s="1">
        <v>1.2</v>
      </c>
      <c r="E203" s="5">
        <v>532709</v>
      </c>
      <c r="F203" s="20">
        <v>1.03</v>
      </c>
      <c r="G203" s="20">
        <v>6.4000000000000001E-2</v>
      </c>
      <c r="H203" s="20">
        <v>0.02</v>
      </c>
      <c r="I203" s="20">
        <v>0.12</v>
      </c>
      <c r="L203" s="20">
        <v>5.92</v>
      </c>
      <c r="M203" s="7" t="s">
        <v>34</v>
      </c>
      <c r="O203" s="35">
        <v>44496</v>
      </c>
      <c r="P203" s="35">
        <v>44496</v>
      </c>
      <c r="Q203" s="6" t="s">
        <v>160</v>
      </c>
    </row>
    <row r="204" spans="1:17" x14ac:dyDescent="0.2">
      <c r="A204" s="60" t="s">
        <v>152</v>
      </c>
      <c r="B204" s="1">
        <f t="shared" ref="B204" si="67">C203</f>
        <v>2.4</v>
      </c>
      <c r="C204" s="1">
        <f>B204+D204</f>
        <v>3.0999999999999996</v>
      </c>
      <c r="D204" s="1">
        <v>0.7</v>
      </c>
      <c r="E204" s="5">
        <v>532710</v>
      </c>
      <c r="F204" s="20">
        <v>1.81</v>
      </c>
      <c r="G204" s="20">
        <v>1.6E-2</v>
      </c>
      <c r="H204" s="20">
        <v>0.02</v>
      </c>
      <c r="I204" s="20">
        <v>6.4000000000000001E-2</v>
      </c>
      <c r="L204" s="20">
        <v>9.98</v>
      </c>
      <c r="M204" s="7" t="s">
        <v>35</v>
      </c>
      <c r="N204" s="34">
        <v>0.7</v>
      </c>
      <c r="O204" s="35">
        <v>44497</v>
      </c>
      <c r="P204" s="35">
        <v>44497</v>
      </c>
      <c r="Q204" s="6" t="s">
        <v>160</v>
      </c>
    </row>
    <row r="205" spans="1:17" x14ac:dyDescent="0.2">
      <c r="A205" s="60" t="s">
        <v>153</v>
      </c>
      <c r="B205" s="1">
        <v>0</v>
      </c>
      <c r="C205" s="1">
        <f>D205</f>
        <v>0.5</v>
      </c>
      <c r="D205" s="1">
        <v>0.5</v>
      </c>
      <c r="E205" s="5">
        <v>532950</v>
      </c>
      <c r="F205" s="20">
        <v>0.45</v>
      </c>
      <c r="G205" s="20">
        <v>4.5999999999999999E-2</v>
      </c>
      <c r="H205" s="20">
        <v>4.7E-2</v>
      </c>
      <c r="I205" s="20">
        <v>0.25900000000000001</v>
      </c>
      <c r="L205" s="20">
        <v>1.93</v>
      </c>
      <c r="M205" s="5" t="s">
        <v>34</v>
      </c>
      <c r="O205" s="35">
        <v>44498</v>
      </c>
      <c r="P205" s="35">
        <v>44498</v>
      </c>
      <c r="Q205" s="6" t="s">
        <v>159</v>
      </c>
    </row>
    <row r="206" spans="1:17" x14ac:dyDescent="0.2">
      <c r="A206" s="60" t="s">
        <v>153</v>
      </c>
      <c r="B206" s="1">
        <f>C205</f>
        <v>0.5</v>
      </c>
      <c r="C206" s="1">
        <f>B206+D206</f>
        <v>2</v>
      </c>
      <c r="D206" s="1">
        <v>1.5</v>
      </c>
      <c r="E206" s="5">
        <v>532951</v>
      </c>
      <c r="F206" s="20">
        <v>1.79</v>
      </c>
      <c r="G206" s="20">
        <v>9.1999999999999998E-2</v>
      </c>
      <c r="H206" s="20">
        <v>1.4E-2</v>
      </c>
      <c r="I206" s="20">
        <v>0.06</v>
      </c>
      <c r="L206" s="20">
        <v>51.29</v>
      </c>
      <c r="M206" s="5" t="s">
        <v>35</v>
      </c>
      <c r="N206" s="34">
        <v>1.5</v>
      </c>
      <c r="O206" s="35">
        <v>44498</v>
      </c>
      <c r="P206" s="35">
        <v>44498</v>
      </c>
      <c r="Q206" s="6" t="s">
        <v>159</v>
      </c>
    </row>
    <row r="207" spans="1:17" x14ac:dyDescent="0.2">
      <c r="A207" s="60" t="s">
        <v>153</v>
      </c>
      <c r="B207" s="1">
        <f t="shared" ref="B207" si="68">C206</f>
        <v>2</v>
      </c>
      <c r="C207" s="1">
        <f>B207+D207</f>
        <v>3.3</v>
      </c>
      <c r="D207" s="1">
        <v>1.3</v>
      </c>
      <c r="E207" s="5">
        <v>532952</v>
      </c>
      <c r="F207" s="20">
        <v>6.82</v>
      </c>
      <c r="G207" s="20">
        <v>3.0000000000000001E-3</v>
      </c>
      <c r="H207" s="20">
        <v>2E-3</v>
      </c>
      <c r="I207" s="20">
        <v>2.1999999999999999E-2</v>
      </c>
      <c r="L207" s="20">
        <v>0</v>
      </c>
      <c r="M207" s="5" t="s">
        <v>36</v>
      </c>
      <c r="O207" s="35">
        <v>44498</v>
      </c>
      <c r="P207" s="35">
        <v>44498</v>
      </c>
      <c r="Q207" s="6" t="s">
        <v>159</v>
      </c>
    </row>
    <row r="208" spans="1:17" x14ac:dyDescent="0.2">
      <c r="A208" s="60" t="s">
        <v>157</v>
      </c>
      <c r="B208" s="1">
        <v>0</v>
      </c>
      <c r="C208" s="1">
        <f>D208</f>
        <v>1.4</v>
      </c>
      <c r="D208" s="1">
        <v>1.4</v>
      </c>
      <c r="E208" s="5">
        <v>533083</v>
      </c>
      <c r="F208" s="20">
        <v>0.23</v>
      </c>
      <c r="G208" s="20">
        <v>1.4E-2</v>
      </c>
      <c r="H208" s="20">
        <v>4.7E-2</v>
      </c>
      <c r="I208" s="20">
        <v>0.182</v>
      </c>
      <c r="L208" s="20">
        <v>1.87</v>
      </c>
      <c r="M208" s="5" t="s">
        <v>34</v>
      </c>
      <c r="O208" s="35">
        <v>44499</v>
      </c>
      <c r="P208" s="35">
        <v>44499</v>
      </c>
      <c r="Q208" s="6" t="s">
        <v>158</v>
      </c>
    </row>
    <row r="209" spans="1:21" x14ac:dyDescent="0.2">
      <c r="A209" s="60" t="s">
        <v>157</v>
      </c>
      <c r="B209" s="1">
        <f>C208</f>
        <v>1.4</v>
      </c>
      <c r="C209" s="1">
        <f>B209+D209</f>
        <v>3.0999999999999996</v>
      </c>
      <c r="D209" s="1">
        <v>1.7</v>
      </c>
      <c r="E209" s="5">
        <v>533084</v>
      </c>
      <c r="F209" s="20">
        <v>11.06</v>
      </c>
      <c r="G209" s="20">
        <v>0.16500000000000001</v>
      </c>
      <c r="H209" s="20">
        <v>4.9000000000000002E-2</v>
      </c>
      <c r="I209" s="20">
        <v>9.0999999999999998E-2</v>
      </c>
      <c r="L209" s="20">
        <v>39.424999999999997</v>
      </c>
      <c r="M209" s="5" t="s">
        <v>35</v>
      </c>
      <c r="N209" s="34">
        <v>1.4</v>
      </c>
      <c r="O209" s="35">
        <v>44499</v>
      </c>
      <c r="P209" s="35">
        <v>44499</v>
      </c>
      <c r="Q209" s="6" t="s">
        <v>158</v>
      </c>
    </row>
    <row r="210" spans="1:21" x14ac:dyDescent="0.2">
      <c r="A210" s="60" t="s">
        <v>157</v>
      </c>
      <c r="B210" s="1">
        <f t="shared" ref="B210" si="69">C209</f>
        <v>3.0999999999999996</v>
      </c>
      <c r="C210" s="1">
        <f>B210+D210</f>
        <v>3.5999999999999996</v>
      </c>
      <c r="D210" s="1">
        <v>0.5</v>
      </c>
      <c r="E210" s="5">
        <v>533085</v>
      </c>
      <c r="F210" s="20">
        <v>12.89</v>
      </c>
      <c r="G210" s="20">
        <v>0.192</v>
      </c>
      <c r="H210" s="20">
        <v>3.3000000000000002E-2</v>
      </c>
      <c r="I210" s="20">
        <v>0.109</v>
      </c>
      <c r="L210" s="20">
        <v>29.37</v>
      </c>
      <c r="M210" s="5" t="s">
        <v>36</v>
      </c>
      <c r="O210" s="35">
        <v>44499</v>
      </c>
      <c r="P210" s="35">
        <v>44499</v>
      </c>
      <c r="Q210" s="6" t="s">
        <v>158</v>
      </c>
    </row>
    <row r="211" spans="1:21" x14ac:dyDescent="0.2">
      <c r="A211" s="60" t="s">
        <v>156</v>
      </c>
      <c r="M211" s="7"/>
      <c r="O211" s="35"/>
      <c r="P211" s="35"/>
    </row>
    <row r="212" spans="1:21" x14ac:dyDescent="0.2">
      <c r="A212" s="60" t="s">
        <v>155</v>
      </c>
      <c r="B212" s="1">
        <v>0</v>
      </c>
      <c r="C212" s="1">
        <f>D212</f>
        <v>1.5</v>
      </c>
      <c r="D212" s="1">
        <v>1.5</v>
      </c>
      <c r="E212" s="5">
        <v>533554</v>
      </c>
      <c r="F212" s="20">
        <v>11.06</v>
      </c>
      <c r="G212" s="20">
        <v>0.16500000000000001</v>
      </c>
      <c r="H212" s="20">
        <v>4.9000000000000002E-2</v>
      </c>
      <c r="I212" s="20">
        <v>9.0999999999999998E-2</v>
      </c>
      <c r="L212" s="20">
        <v>39.424999999999997</v>
      </c>
      <c r="M212" s="5" t="s">
        <v>34</v>
      </c>
      <c r="O212" s="35">
        <v>44502</v>
      </c>
      <c r="P212" s="35">
        <v>44502</v>
      </c>
      <c r="Q212" s="6" t="s">
        <v>154</v>
      </c>
    </row>
    <row r="213" spans="1:21" x14ac:dyDescent="0.2">
      <c r="A213" s="60" t="s">
        <v>155</v>
      </c>
      <c r="B213" s="1">
        <f>C212</f>
        <v>1.5</v>
      </c>
      <c r="C213" s="1">
        <f>B213+D213</f>
        <v>1.9</v>
      </c>
      <c r="D213" s="1">
        <v>0.4</v>
      </c>
      <c r="E213" s="5">
        <v>533555</v>
      </c>
      <c r="F213" s="20">
        <v>12.89</v>
      </c>
      <c r="G213" s="20">
        <v>0.192</v>
      </c>
      <c r="H213" s="20">
        <v>3.3000000000000002E-2</v>
      </c>
      <c r="I213" s="20">
        <v>0.109</v>
      </c>
      <c r="L213" s="20">
        <v>29.37</v>
      </c>
      <c r="M213" s="5" t="s">
        <v>35</v>
      </c>
      <c r="N213" s="34">
        <v>0.4</v>
      </c>
      <c r="O213" s="35">
        <v>44502</v>
      </c>
      <c r="P213" s="35">
        <v>44502</v>
      </c>
      <c r="Q213" s="6" t="s">
        <v>154</v>
      </c>
    </row>
    <row r="214" spans="1:21" x14ac:dyDescent="0.2">
      <c r="A214" s="60" t="s">
        <v>155</v>
      </c>
      <c r="B214" s="1">
        <f t="shared" ref="B214" si="70">C213</f>
        <v>1.9</v>
      </c>
      <c r="C214" s="1">
        <f t="shared" ref="C214" si="71">B214+D214</f>
        <v>3.2</v>
      </c>
      <c r="D214" s="1">
        <v>1.3</v>
      </c>
      <c r="E214" s="5">
        <v>533556</v>
      </c>
      <c r="F214" s="70">
        <v>7.24</v>
      </c>
      <c r="G214" s="70">
        <v>1.6E-2</v>
      </c>
      <c r="H214" s="70">
        <v>1.2999999999999999E-2</v>
      </c>
      <c r="I214" s="70">
        <v>4.3999999999999997E-2</v>
      </c>
      <c r="J214" s="70"/>
      <c r="K214" s="47"/>
      <c r="L214" s="70">
        <v>0.56999999999999995</v>
      </c>
      <c r="M214" s="5" t="s">
        <v>36</v>
      </c>
      <c r="O214" s="71">
        <v>44502</v>
      </c>
      <c r="P214" s="71">
        <v>44502</v>
      </c>
      <c r="Q214" s="72" t="s">
        <v>154</v>
      </c>
    </row>
    <row r="215" spans="1:21" s="44" customFormat="1" x14ac:dyDescent="0.2">
      <c r="A215" s="60" t="s">
        <v>162</v>
      </c>
      <c r="B215" s="1">
        <v>0</v>
      </c>
      <c r="C215" s="1">
        <f>D215</f>
        <v>1.1000000000000001</v>
      </c>
      <c r="D215" s="73">
        <v>1.1000000000000001</v>
      </c>
      <c r="E215" s="44">
        <v>533707</v>
      </c>
      <c r="F215" s="74">
        <v>0.436</v>
      </c>
      <c r="G215" s="74">
        <v>4.0000000000000001E-3</v>
      </c>
      <c r="H215" s="74">
        <v>2.3E-2</v>
      </c>
      <c r="I215" s="74">
        <v>5.5E-2</v>
      </c>
      <c r="J215" s="74">
        <v>2.6909999999999998</v>
      </c>
      <c r="K215" s="73"/>
      <c r="L215" s="74">
        <v>1.246</v>
      </c>
      <c r="M215" s="44" t="s">
        <v>34</v>
      </c>
      <c r="N215" s="75"/>
      <c r="O215" s="80">
        <v>44503</v>
      </c>
      <c r="P215" s="80">
        <v>44503</v>
      </c>
      <c r="Q215" s="76" t="s">
        <v>168</v>
      </c>
      <c r="U215" s="77"/>
    </row>
    <row r="216" spans="1:21" s="44" customFormat="1" x14ac:dyDescent="0.2">
      <c r="A216" s="60" t="s">
        <v>162</v>
      </c>
      <c r="B216" s="1">
        <f>C215</f>
        <v>1.1000000000000001</v>
      </c>
      <c r="C216" s="1">
        <f>B216+D216</f>
        <v>1.6</v>
      </c>
      <c r="D216" s="73">
        <v>0.5</v>
      </c>
      <c r="E216" s="44">
        <v>533708</v>
      </c>
      <c r="F216" s="74">
        <v>6.5159999999999991</v>
      </c>
      <c r="G216" s="74">
        <v>0.06</v>
      </c>
      <c r="H216" s="74">
        <v>0.06</v>
      </c>
      <c r="I216" s="74">
        <v>0.108</v>
      </c>
      <c r="J216" s="74">
        <v>2.855</v>
      </c>
      <c r="K216" s="73"/>
      <c r="L216" s="74">
        <v>36.101999999999997</v>
      </c>
      <c r="M216" s="44" t="s">
        <v>35</v>
      </c>
      <c r="N216" s="75">
        <v>0.5</v>
      </c>
      <c r="O216" s="80">
        <v>44503</v>
      </c>
      <c r="P216" s="80">
        <v>44503</v>
      </c>
      <c r="Q216" s="76" t="s">
        <v>168</v>
      </c>
      <c r="U216" s="77"/>
    </row>
    <row r="217" spans="1:21" s="44" customFormat="1" x14ac:dyDescent="0.2">
      <c r="A217" s="60" t="s">
        <v>162</v>
      </c>
      <c r="B217" s="1">
        <f t="shared" ref="B217" si="72">C216</f>
        <v>1.6</v>
      </c>
      <c r="C217" s="1">
        <f>B217+D217</f>
        <v>3.3</v>
      </c>
      <c r="D217" s="73">
        <v>1.7</v>
      </c>
      <c r="E217" s="44">
        <v>533709</v>
      </c>
      <c r="F217" s="74">
        <v>0.15</v>
      </c>
      <c r="G217" s="74">
        <v>5.0000000000000001E-3</v>
      </c>
      <c r="H217" s="74">
        <v>3.0000000000000001E-3</v>
      </c>
      <c r="I217" s="74">
        <v>1.7000000000000001E-2</v>
      </c>
      <c r="J217" s="74">
        <v>2.677</v>
      </c>
      <c r="K217" s="73"/>
      <c r="L217" s="74">
        <v>1.542</v>
      </c>
      <c r="M217" s="44" t="s">
        <v>36</v>
      </c>
      <c r="N217" s="75"/>
      <c r="O217" s="80">
        <v>44503</v>
      </c>
      <c r="P217" s="80">
        <v>44503</v>
      </c>
      <c r="Q217" s="76" t="s">
        <v>168</v>
      </c>
      <c r="U217" s="77"/>
    </row>
    <row r="218" spans="1:21" s="44" customFormat="1" x14ac:dyDescent="0.2">
      <c r="A218" s="60" t="s">
        <v>163</v>
      </c>
      <c r="B218" s="1">
        <v>0</v>
      </c>
      <c r="C218" s="1">
        <f>D218</f>
        <v>0.9</v>
      </c>
      <c r="D218" s="73">
        <v>0.9</v>
      </c>
      <c r="E218" s="44">
        <v>533828</v>
      </c>
      <c r="F218" s="74">
        <v>0.93</v>
      </c>
      <c r="G218" s="74">
        <v>8.9999999999999993E-3</v>
      </c>
      <c r="H218" s="74">
        <v>9.5000000000000001E-2</v>
      </c>
      <c r="I218" s="74">
        <v>0.157</v>
      </c>
      <c r="J218" s="74">
        <v>2.7120000000000002</v>
      </c>
      <c r="K218" s="73"/>
      <c r="L218" s="74">
        <v>8.2859999999999996</v>
      </c>
      <c r="M218" s="44" t="s">
        <v>34</v>
      </c>
      <c r="N218" s="75"/>
      <c r="O218" s="80">
        <v>44504</v>
      </c>
      <c r="P218" s="80">
        <v>44504</v>
      </c>
      <c r="Q218" s="76" t="s">
        <v>169</v>
      </c>
      <c r="U218" s="77"/>
    </row>
    <row r="219" spans="1:21" s="44" customFormat="1" x14ac:dyDescent="0.2">
      <c r="A219" s="60" t="s">
        <v>163</v>
      </c>
      <c r="B219" s="1">
        <f>C218</f>
        <v>0.9</v>
      </c>
      <c r="C219" s="1">
        <f>B219+D219</f>
        <v>1.5</v>
      </c>
      <c r="D219" s="73">
        <v>0.6</v>
      </c>
      <c r="E219" s="44">
        <v>533829</v>
      </c>
      <c r="F219" s="74">
        <v>12.363999999999999</v>
      </c>
      <c r="G219" s="74">
        <v>6.5000000000000002E-2</v>
      </c>
      <c r="H219" s="74">
        <v>0.13300000000000001</v>
      </c>
      <c r="I219" s="74">
        <v>0.28699999999999998</v>
      </c>
      <c r="J219" s="74">
        <v>2.8570000000000002</v>
      </c>
      <c r="K219" s="73"/>
      <c r="L219" s="74">
        <v>76.182000000000002</v>
      </c>
      <c r="M219" s="44" t="s">
        <v>35</v>
      </c>
      <c r="N219" s="75">
        <v>0.6</v>
      </c>
      <c r="O219" s="80">
        <v>44504</v>
      </c>
      <c r="P219" s="80">
        <v>44504</v>
      </c>
      <c r="Q219" s="76" t="s">
        <v>169</v>
      </c>
      <c r="U219" s="77"/>
    </row>
    <row r="220" spans="1:21" s="44" customFormat="1" x14ac:dyDescent="0.2">
      <c r="A220" s="60" t="s">
        <v>163</v>
      </c>
      <c r="B220" s="1">
        <f t="shared" ref="B220" si="73">C219</f>
        <v>1.5</v>
      </c>
      <c r="C220" s="1">
        <f>B220+D220</f>
        <v>3.5</v>
      </c>
      <c r="D220" s="73">
        <v>2</v>
      </c>
      <c r="E220" s="44">
        <v>533830</v>
      </c>
      <c r="F220" s="74">
        <v>0.19400000000000003</v>
      </c>
      <c r="G220" s="74">
        <v>6.0000000000000001E-3</v>
      </c>
      <c r="H220" s="74">
        <v>3.0000000000000001E-3</v>
      </c>
      <c r="I220" s="74">
        <v>1.4999999999999999E-2</v>
      </c>
      <c r="J220" s="74">
        <v>2.681</v>
      </c>
      <c r="K220" s="73"/>
      <c r="L220" s="74">
        <v>6.5990000000000002</v>
      </c>
      <c r="M220" s="44" t="s">
        <v>36</v>
      </c>
      <c r="N220" s="75"/>
      <c r="O220" s="80">
        <v>44504</v>
      </c>
      <c r="P220" s="80">
        <v>44504</v>
      </c>
      <c r="Q220" s="76" t="s">
        <v>169</v>
      </c>
      <c r="U220" s="77"/>
    </row>
    <row r="221" spans="1:21" s="44" customFormat="1" x14ac:dyDescent="0.2">
      <c r="A221" s="60" t="s">
        <v>164</v>
      </c>
      <c r="B221" s="1">
        <v>0</v>
      </c>
      <c r="C221" s="1">
        <f>D221</f>
        <v>1.7</v>
      </c>
      <c r="D221" s="73">
        <v>1.7</v>
      </c>
      <c r="E221" s="44">
        <v>533973</v>
      </c>
      <c r="F221" s="74">
        <v>0.08</v>
      </c>
      <c r="G221" s="74">
        <v>7.0000000000000001E-3</v>
      </c>
      <c r="H221" s="74">
        <v>8.9999999999999993E-3</v>
      </c>
      <c r="I221" s="74">
        <v>2.9000000000000001E-2</v>
      </c>
      <c r="J221" s="74">
        <v>2.6779999999999999</v>
      </c>
      <c r="K221" s="73"/>
      <c r="L221" s="74">
        <v>1.1379999999999999</v>
      </c>
      <c r="M221" s="44" t="s">
        <v>34</v>
      </c>
      <c r="N221" s="75"/>
      <c r="O221" s="80">
        <v>44505</v>
      </c>
      <c r="P221" s="80">
        <v>44505</v>
      </c>
      <c r="Q221" s="76" t="s">
        <v>170</v>
      </c>
      <c r="U221" s="77"/>
    </row>
    <row r="222" spans="1:21" s="44" customFormat="1" x14ac:dyDescent="0.2">
      <c r="A222" s="60" t="s">
        <v>164</v>
      </c>
      <c r="B222" s="1">
        <f>C221</f>
        <v>1.7</v>
      </c>
      <c r="C222" s="1">
        <f>B222+D222</f>
        <v>2.2000000000000002</v>
      </c>
      <c r="D222" s="73">
        <v>0.5</v>
      </c>
      <c r="E222" s="44">
        <v>533974</v>
      </c>
      <c r="F222" s="74">
        <v>17.922000000000001</v>
      </c>
      <c r="G222" s="74">
        <v>5.8999999999999997E-2</v>
      </c>
      <c r="H222" s="74">
        <v>0.157</v>
      </c>
      <c r="I222" s="74">
        <v>0.48899999999999999</v>
      </c>
      <c r="J222" s="74">
        <v>2.9079999999999999</v>
      </c>
      <c r="K222" s="73"/>
      <c r="L222" s="74">
        <v>127.101</v>
      </c>
      <c r="M222" s="44" t="s">
        <v>35</v>
      </c>
      <c r="N222" s="75">
        <v>0.5</v>
      </c>
      <c r="O222" s="80">
        <v>44505</v>
      </c>
      <c r="P222" s="80">
        <v>44505</v>
      </c>
      <c r="Q222" s="76" t="s">
        <v>170</v>
      </c>
      <c r="U222" s="77"/>
    </row>
    <row r="223" spans="1:21" s="44" customFormat="1" x14ac:dyDescent="0.2">
      <c r="A223" s="60" t="s">
        <v>164</v>
      </c>
      <c r="B223" s="1">
        <f t="shared" ref="B223" si="74">C222</f>
        <v>2.2000000000000002</v>
      </c>
      <c r="C223" s="1">
        <f>B223+D223</f>
        <v>2.8000000000000003</v>
      </c>
      <c r="D223" s="73">
        <v>0.6</v>
      </c>
      <c r="E223" s="44">
        <v>533976</v>
      </c>
      <c r="F223" s="74">
        <v>0.42799999999999999</v>
      </c>
      <c r="G223" s="74">
        <v>8.9999999999999993E-3</v>
      </c>
      <c r="H223" s="74">
        <v>8.9999999999999993E-3</v>
      </c>
      <c r="I223" s="74">
        <v>6.0999999999999999E-2</v>
      </c>
      <c r="J223" s="74">
        <v>2.677</v>
      </c>
      <c r="K223" s="73"/>
      <c r="L223" s="74">
        <v>2.9020000000000001</v>
      </c>
      <c r="M223" s="44" t="s">
        <v>36</v>
      </c>
      <c r="N223" s="75"/>
      <c r="O223" s="80">
        <v>44505</v>
      </c>
      <c r="P223" s="80">
        <v>44505</v>
      </c>
      <c r="Q223" s="76" t="s">
        <v>170</v>
      </c>
      <c r="U223" s="77"/>
    </row>
    <row r="224" spans="1:21" s="44" customFormat="1" x14ac:dyDescent="0.2">
      <c r="A224" s="60" t="s">
        <v>165</v>
      </c>
      <c r="B224" s="1">
        <v>0</v>
      </c>
      <c r="C224" s="1">
        <f>D224</f>
        <v>2.2999999999999998</v>
      </c>
      <c r="D224" s="73">
        <v>2.2999999999999998</v>
      </c>
      <c r="E224" s="44">
        <v>534085</v>
      </c>
      <c r="F224" s="74">
        <v>0.42</v>
      </c>
      <c r="G224" s="74">
        <v>2.3E-2</v>
      </c>
      <c r="H224" s="74">
        <v>3.3000000000000002E-2</v>
      </c>
      <c r="I224" s="74">
        <v>0.13700000000000001</v>
      </c>
      <c r="J224" s="74">
        <v>2.677</v>
      </c>
      <c r="K224" s="73"/>
      <c r="L224" s="74">
        <v>2.3580000000000001</v>
      </c>
      <c r="M224" s="44" t="s">
        <v>34</v>
      </c>
      <c r="N224" s="75"/>
      <c r="O224" s="80">
        <v>44506</v>
      </c>
      <c r="P224" s="80">
        <v>44506</v>
      </c>
      <c r="Q224" s="76" t="s">
        <v>171</v>
      </c>
      <c r="U224" s="77"/>
    </row>
    <row r="225" spans="1:21" s="44" customFormat="1" x14ac:dyDescent="0.2">
      <c r="A225" s="60" t="s">
        <v>165</v>
      </c>
      <c r="B225" s="1">
        <f>C224</f>
        <v>2.2999999999999998</v>
      </c>
      <c r="C225" s="1">
        <f>B225+D225</f>
        <v>2.8</v>
      </c>
      <c r="D225" s="73">
        <v>0.5</v>
      </c>
      <c r="E225" s="44">
        <v>534086</v>
      </c>
      <c r="F225" s="74">
        <v>5.6320000000000006</v>
      </c>
      <c r="G225" s="74">
        <v>0.114</v>
      </c>
      <c r="H225" s="74">
        <v>0.36499999999999999</v>
      </c>
      <c r="I225" s="74">
        <v>0.64500000000000002</v>
      </c>
      <c r="J225" s="74">
        <v>2.855</v>
      </c>
      <c r="K225" s="73"/>
      <c r="L225" s="74">
        <v>36.206000000000003</v>
      </c>
      <c r="M225" s="44" t="s">
        <v>35</v>
      </c>
      <c r="N225" s="75">
        <v>0.5</v>
      </c>
      <c r="O225" s="80">
        <v>44506</v>
      </c>
      <c r="P225" s="80">
        <v>44506</v>
      </c>
      <c r="Q225" s="76" t="s">
        <v>171</v>
      </c>
      <c r="U225" s="77"/>
    </row>
    <row r="226" spans="1:21" s="44" customFormat="1" x14ac:dyDescent="0.2">
      <c r="A226" s="60" t="s">
        <v>165</v>
      </c>
      <c r="B226" s="1">
        <f t="shared" ref="B226" si="75">C225</f>
        <v>2.8</v>
      </c>
      <c r="C226" s="1">
        <f>B226+D226</f>
        <v>3.1999999999999997</v>
      </c>
      <c r="D226" s="73">
        <v>0.4</v>
      </c>
      <c r="E226" s="44">
        <v>534088</v>
      </c>
      <c r="F226" s="74">
        <v>1.99</v>
      </c>
      <c r="G226" s="74">
        <v>2.5999999999999999E-2</v>
      </c>
      <c r="H226" s="74">
        <v>0.02</v>
      </c>
      <c r="I226" s="74">
        <v>0.41599999999999998</v>
      </c>
      <c r="J226" s="74">
        <v>2.7240000000000002</v>
      </c>
      <c r="K226" s="73"/>
      <c r="L226" s="74">
        <v>19.212</v>
      </c>
      <c r="M226" s="44" t="s">
        <v>36</v>
      </c>
      <c r="N226" s="75"/>
      <c r="O226" s="80">
        <v>44506</v>
      </c>
      <c r="P226" s="80">
        <v>44506</v>
      </c>
      <c r="Q226" s="76" t="s">
        <v>171</v>
      </c>
      <c r="U226" s="77"/>
    </row>
    <row r="227" spans="1:21" s="44" customFormat="1" x14ac:dyDescent="0.2">
      <c r="A227" s="60" t="s">
        <v>166</v>
      </c>
      <c r="B227" s="1">
        <v>0</v>
      </c>
      <c r="C227" s="1">
        <f>D227</f>
        <v>1.4</v>
      </c>
      <c r="D227" s="73">
        <v>1.4</v>
      </c>
      <c r="E227" s="44">
        <v>534617</v>
      </c>
      <c r="F227" s="74">
        <v>0.98</v>
      </c>
      <c r="G227" s="74">
        <v>3.6999999999999998E-2</v>
      </c>
      <c r="H227" s="74">
        <v>3.5999999999999997E-2</v>
      </c>
      <c r="I227" s="74">
        <v>0.193</v>
      </c>
      <c r="J227" s="74">
        <v>2.7109999999999999</v>
      </c>
      <c r="K227" s="73"/>
      <c r="L227" s="74">
        <v>6.0170000000000003</v>
      </c>
      <c r="M227" s="44" t="s">
        <v>34</v>
      </c>
      <c r="N227" s="75"/>
      <c r="O227" s="80">
        <v>44509</v>
      </c>
      <c r="P227" s="80">
        <v>44509</v>
      </c>
      <c r="Q227" s="76" t="s">
        <v>172</v>
      </c>
      <c r="U227" s="77"/>
    </row>
    <row r="228" spans="1:21" s="44" customFormat="1" x14ac:dyDescent="0.2">
      <c r="A228" s="60" t="s">
        <v>166</v>
      </c>
      <c r="B228" s="1">
        <f>C227</f>
        <v>1.4</v>
      </c>
      <c r="C228" s="1">
        <f>B228+D228</f>
        <v>2.5999999999999996</v>
      </c>
      <c r="D228" s="73">
        <v>1.2</v>
      </c>
      <c r="E228" s="44">
        <v>534619</v>
      </c>
      <c r="F228" s="74">
        <v>7.4460000000000006</v>
      </c>
      <c r="G228" s="74">
        <v>0.02</v>
      </c>
      <c r="H228" s="74">
        <v>0.13200000000000001</v>
      </c>
      <c r="I228" s="74">
        <v>0.23200000000000001</v>
      </c>
      <c r="J228" s="74">
        <v>2.8570000000000002</v>
      </c>
      <c r="K228" s="73"/>
      <c r="L228" s="74">
        <v>28.826000000000001</v>
      </c>
      <c r="M228" s="44" t="s">
        <v>34</v>
      </c>
      <c r="N228" s="75"/>
      <c r="O228" s="80">
        <v>44509</v>
      </c>
      <c r="P228" s="80">
        <v>44509</v>
      </c>
      <c r="Q228" s="76" t="s">
        <v>172</v>
      </c>
      <c r="U228" s="77"/>
    </row>
    <row r="229" spans="1:21" s="44" customFormat="1" x14ac:dyDescent="0.2">
      <c r="A229" s="60" t="s">
        <v>166</v>
      </c>
      <c r="B229" s="1">
        <f t="shared" ref="B229" si="76">C228</f>
        <v>2.5999999999999996</v>
      </c>
      <c r="C229" s="1">
        <f>B229+D229</f>
        <v>2.8999999999999995</v>
      </c>
      <c r="D229" s="73">
        <v>0.3</v>
      </c>
      <c r="E229" s="44">
        <v>534620</v>
      </c>
      <c r="F229" s="74">
        <v>11.794</v>
      </c>
      <c r="G229" s="74">
        <v>4.4999999999999998E-2</v>
      </c>
      <c r="H229" s="74">
        <v>0.16</v>
      </c>
      <c r="I229" s="74">
        <v>0.41299999999999998</v>
      </c>
      <c r="J229" s="74">
        <v>2.91</v>
      </c>
      <c r="K229" s="73"/>
      <c r="L229" s="74">
        <v>117.285</v>
      </c>
      <c r="M229" s="44" t="s">
        <v>35</v>
      </c>
      <c r="N229" s="75">
        <v>0.3</v>
      </c>
      <c r="O229" s="80">
        <v>44509</v>
      </c>
      <c r="P229" s="80">
        <v>44509</v>
      </c>
      <c r="Q229" s="76" t="s">
        <v>172</v>
      </c>
      <c r="U229" s="77"/>
    </row>
    <row r="230" spans="1:21" s="44" customFormat="1" x14ac:dyDescent="0.2">
      <c r="A230" s="60" t="s">
        <v>166</v>
      </c>
      <c r="B230" s="1">
        <f t="shared" ref="B230" si="77">C229</f>
        <v>2.8999999999999995</v>
      </c>
      <c r="C230" s="1">
        <f>B230+D230</f>
        <v>3.5999999999999996</v>
      </c>
      <c r="D230" s="73">
        <v>0.7</v>
      </c>
      <c r="E230" s="44">
        <v>534621</v>
      </c>
      <c r="F230" s="74">
        <v>1.46</v>
      </c>
      <c r="G230" s="74">
        <v>4.5999999999999999E-2</v>
      </c>
      <c r="H230" s="74">
        <v>6.7000000000000004E-2</v>
      </c>
      <c r="I230" s="74">
        <v>0.49</v>
      </c>
      <c r="J230" s="74">
        <v>2.734</v>
      </c>
      <c r="K230" s="73"/>
      <c r="L230" s="74">
        <v>10.130000000000001</v>
      </c>
      <c r="M230" s="44" t="s">
        <v>36</v>
      </c>
      <c r="N230" s="75"/>
      <c r="O230" s="80">
        <v>44509</v>
      </c>
      <c r="P230" s="80">
        <v>44509</v>
      </c>
      <c r="Q230" s="76" t="s">
        <v>172</v>
      </c>
      <c r="U230" s="77"/>
    </row>
    <row r="231" spans="1:21" s="44" customFormat="1" x14ac:dyDescent="0.2">
      <c r="A231" s="60" t="s">
        <v>167</v>
      </c>
      <c r="B231" s="73"/>
      <c r="C231" s="73"/>
      <c r="D231" s="73"/>
      <c r="F231" s="74"/>
      <c r="G231" s="74"/>
      <c r="H231" s="74"/>
      <c r="I231" s="74"/>
      <c r="J231" s="74"/>
      <c r="K231" s="73"/>
      <c r="L231" s="74"/>
      <c r="N231" s="75"/>
      <c r="Q231" s="76"/>
      <c r="U231" s="77"/>
    </row>
    <row r="232" spans="1:21" s="44" customFormat="1" x14ac:dyDescent="0.2">
      <c r="A232" s="60"/>
      <c r="B232" s="73"/>
      <c r="C232" s="73"/>
      <c r="D232" s="73"/>
      <c r="F232" s="74"/>
      <c r="G232" s="74"/>
      <c r="H232" s="74"/>
      <c r="I232" s="74"/>
      <c r="J232" s="74"/>
      <c r="K232" s="73"/>
      <c r="L232" s="74"/>
      <c r="N232" s="75"/>
      <c r="Q232" s="76"/>
      <c r="U232" s="77"/>
    </row>
    <row r="233" spans="1:21" s="44" customFormat="1" x14ac:dyDescent="0.2">
      <c r="A233" s="60"/>
      <c r="B233" s="73"/>
      <c r="C233" s="73"/>
      <c r="D233" s="73"/>
      <c r="F233" s="74"/>
      <c r="G233" s="74"/>
      <c r="H233" s="74"/>
      <c r="I233" s="74"/>
      <c r="J233" s="74"/>
      <c r="K233" s="73"/>
      <c r="L233" s="74"/>
      <c r="N233" s="75"/>
      <c r="Q233" s="76"/>
      <c r="U233" s="77"/>
    </row>
    <row r="234" spans="1:21" s="44" customFormat="1" x14ac:dyDescent="0.2">
      <c r="A234" s="60"/>
      <c r="B234" s="73"/>
      <c r="C234" s="73"/>
      <c r="D234" s="73"/>
      <c r="F234" s="74"/>
      <c r="G234" s="74"/>
      <c r="H234" s="74"/>
      <c r="I234" s="74"/>
      <c r="J234" s="74"/>
      <c r="K234" s="73"/>
      <c r="L234" s="74"/>
      <c r="N234" s="75"/>
      <c r="Q234" s="76"/>
      <c r="U234" s="77"/>
    </row>
    <row r="235" spans="1:21" s="44" customFormat="1" x14ac:dyDescent="0.2">
      <c r="A235" s="60"/>
      <c r="B235" s="73"/>
      <c r="C235" s="73"/>
      <c r="D235" s="73"/>
      <c r="F235" s="74"/>
      <c r="G235" s="74"/>
      <c r="H235" s="74"/>
      <c r="I235" s="74"/>
      <c r="J235" s="74"/>
      <c r="K235" s="73"/>
      <c r="L235" s="74"/>
      <c r="N235" s="75"/>
      <c r="Q235" s="76"/>
      <c r="U235" s="77"/>
    </row>
    <row r="236" spans="1:21" s="44" customFormat="1" x14ac:dyDescent="0.2">
      <c r="A236" s="60"/>
      <c r="B236" s="73"/>
      <c r="C236" s="73"/>
      <c r="D236" s="73"/>
      <c r="F236" s="74"/>
      <c r="G236" s="74"/>
      <c r="H236" s="74"/>
      <c r="I236" s="74"/>
      <c r="J236" s="74"/>
      <c r="K236" s="73"/>
      <c r="L236" s="74"/>
      <c r="N236" s="75"/>
      <c r="Q236" s="76"/>
      <c r="U236" s="77"/>
    </row>
    <row r="237" spans="1:21" s="44" customFormat="1" x14ac:dyDescent="0.2">
      <c r="A237" s="60"/>
      <c r="B237" s="73"/>
      <c r="C237" s="73"/>
      <c r="D237" s="73"/>
      <c r="F237" s="74"/>
      <c r="G237" s="74"/>
      <c r="H237" s="74"/>
      <c r="I237" s="74"/>
      <c r="J237" s="74"/>
      <c r="K237" s="73"/>
      <c r="L237" s="74"/>
      <c r="N237" s="75"/>
      <c r="Q237" s="76"/>
      <c r="U237" s="77"/>
    </row>
    <row r="238" spans="1:21" s="44" customFormat="1" x14ac:dyDescent="0.2">
      <c r="A238" s="60"/>
      <c r="B238" s="73"/>
      <c r="C238" s="73"/>
      <c r="D238" s="73"/>
      <c r="F238" s="74"/>
      <c r="G238" s="74"/>
      <c r="H238" s="74"/>
      <c r="I238" s="74"/>
      <c r="J238" s="74"/>
      <c r="K238" s="73"/>
      <c r="L238" s="74"/>
      <c r="N238" s="75"/>
      <c r="Q238" s="76"/>
      <c r="U238" s="77"/>
    </row>
    <row r="239" spans="1:21" s="44" customFormat="1" x14ac:dyDescent="0.2">
      <c r="A239" s="60"/>
      <c r="B239" s="73"/>
      <c r="C239" s="73"/>
      <c r="D239" s="73"/>
      <c r="F239" s="74"/>
      <c r="G239" s="74"/>
      <c r="H239" s="74"/>
      <c r="I239" s="74"/>
      <c r="J239" s="74"/>
      <c r="K239" s="73"/>
      <c r="L239" s="74"/>
      <c r="N239" s="75"/>
      <c r="Q239" s="76"/>
      <c r="U239" s="77"/>
    </row>
    <row r="240" spans="1:21" s="44" customFormat="1" x14ac:dyDescent="0.2">
      <c r="A240" s="60"/>
      <c r="B240" s="73"/>
      <c r="C240" s="73"/>
      <c r="D240" s="73"/>
      <c r="F240" s="74"/>
      <c r="G240" s="74"/>
      <c r="H240" s="74"/>
      <c r="I240" s="74"/>
      <c r="J240" s="74"/>
      <c r="K240" s="73"/>
      <c r="L240" s="74"/>
      <c r="N240" s="75"/>
      <c r="Q240" s="76"/>
      <c r="U240" s="77"/>
    </row>
    <row r="241" spans="1:21" s="44" customFormat="1" x14ac:dyDescent="0.2">
      <c r="A241" s="60"/>
      <c r="B241" s="73"/>
      <c r="C241" s="73"/>
      <c r="D241" s="73"/>
      <c r="F241" s="74"/>
      <c r="G241" s="74"/>
      <c r="H241" s="74"/>
      <c r="I241" s="74"/>
      <c r="J241" s="74"/>
      <c r="K241" s="73"/>
      <c r="L241" s="74"/>
      <c r="N241" s="75"/>
      <c r="Q241" s="76"/>
      <c r="U241" s="77"/>
    </row>
    <row r="242" spans="1:21" s="44" customFormat="1" x14ac:dyDescent="0.2">
      <c r="A242" s="60"/>
      <c r="B242" s="73"/>
      <c r="C242" s="73"/>
      <c r="D242" s="73"/>
      <c r="F242" s="74"/>
      <c r="G242" s="74"/>
      <c r="H242" s="74"/>
      <c r="I242" s="74"/>
      <c r="J242" s="74"/>
      <c r="K242" s="73"/>
      <c r="L242" s="74"/>
      <c r="N242" s="75"/>
      <c r="Q242" s="76"/>
      <c r="U242" s="77"/>
    </row>
    <row r="243" spans="1:21" s="44" customFormat="1" x14ac:dyDescent="0.2">
      <c r="A243" s="60"/>
      <c r="B243" s="73"/>
      <c r="C243" s="73"/>
      <c r="D243" s="73"/>
      <c r="F243" s="74"/>
      <c r="G243" s="74"/>
      <c r="H243" s="74"/>
      <c r="I243" s="74"/>
      <c r="J243" s="74"/>
      <c r="K243" s="73"/>
      <c r="L243" s="74"/>
      <c r="N243" s="75"/>
      <c r="Q243" s="76"/>
      <c r="U243" s="77"/>
    </row>
    <row r="244" spans="1:21" s="44" customFormat="1" x14ac:dyDescent="0.2">
      <c r="A244" s="60"/>
      <c r="B244" s="73"/>
      <c r="C244" s="73"/>
      <c r="D244" s="73"/>
      <c r="F244" s="74"/>
      <c r="G244" s="74"/>
      <c r="H244" s="74"/>
      <c r="I244" s="74"/>
      <c r="J244" s="74"/>
      <c r="K244" s="73"/>
      <c r="L244" s="74"/>
      <c r="N244" s="75"/>
      <c r="Q244" s="76"/>
      <c r="U244" s="77"/>
    </row>
    <row r="245" spans="1:21" s="44" customFormat="1" x14ac:dyDescent="0.2">
      <c r="A245" s="60"/>
      <c r="B245" s="73"/>
      <c r="C245" s="73"/>
      <c r="D245" s="73"/>
      <c r="F245" s="74"/>
      <c r="G245" s="74"/>
      <c r="H245" s="74"/>
      <c r="I245" s="74"/>
      <c r="J245" s="74"/>
      <c r="K245" s="73"/>
      <c r="L245" s="74"/>
      <c r="N245" s="75"/>
      <c r="Q245" s="76"/>
      <c r="U245" s="77"/>
    </row>
    <row r="246" spans="1:21" s="44" customFormat="1" x14ac:dyDescent="0.2">
      <c r="A246" s="60"/>
      <c r="B246" s="73"/>
      <c r="C246" s="73"/>
      <c r="D246" s="73"/>
      <c r="F246" s="74"/>
      <c r="G246" s="74"/>
      <c r="H246" s="74"/>
      <c r="I246" s="74"/>
      <c r="J246" s="74"/>
      <c r="K246" s="73"/>
      <c r="L246" s="74"/>
      <c r="N246" s="75"/>
      <c r="Q246" s="76"/>
      <c r="U246" s="77"/>
    </row>
    <row r="247" spans="1:21" s="44" customFormat="1" x14ac:dyDescent="0.2">
      <c r="A247" s="60"/>
      <c r="B247" s="73"/>
      <c r="C247" s="73"/>
      <c r="D247" s="73"/>
      <c r="F247" s="74"/>
      <c r="G247" s="74"/>
      <c r="H247" s="74"/>
      <c r="I247" s="74"/>
      <c r="J247" s="74"/>
      <c r="K247" s="73"/>
      <c r="L247" s="74"/>
      <c r="N247" s="75"/>
      <c r="Q247" s="76"/>
      <c r="U247" s="77"/>
    </row>
    <row r="248" spans="1:21" s="44" customFormat="1" x14ac:dyDescent="0.2">
      <c r="A248" s="60"/>
      <c r="B248" s="73"/>
      <c r="C248" s="73"/>
      <c r="D248" s="73"/>
      <c r="F248" s="74"/>
      <c r="G248" s="74"/>
      <c r="H248" s="74"/>
      <c r="I248" s="74"/>
      <c r="J248" s="74"/>
      <c r="K248" s="73"/>
      <c r="L248" s="74"/>
      <c r="N248" s="75"/>
      <c r="Q248" s="76"/>
      <c r="U248" s="77"/>
    </row>
    <row r="249" spans="1:21" s="44" customFormat="1" x14ac:dyDescent="0.2">
      <c r="A249" s="60"/>
      <c r="B249" s="73"/>
      <c r="C249" s="73"/>
      <c r="D249" s="73"/>
      <c r="F249" s="74"/>
      <c r="G249" s="74"/>
      <c r="H249" s="74"/>
      <c r="I249" s="74"/>
      <c r="J249" s="74"/>
      <c r="K249" s="73"/>
      <c r="L249" s="74"/>
      <c r="N249" s="75"/>
      <c r="Q249" s="76"/>
      <c r="U249" s="77"/>
    </row>
    <row r="250" spans="1:21" s="44" customFormat="1" x14ac:dyDescent="0.2">
      <c r="A250" s="60"/>
      <c r="B250" s="73"/>
      <c r="C250" s="73"/>
      <c r="D250" s="73"/>
      <c r="F250" s="74"/>
      <c r="G250" s="74"/>
      <c r="H250" s="74"/>
      <c r="I250" s="74"/>
      <c r="J250" s="74"/>
      <c r="K250" s="73"/>
      <c r="L250" s="74"/>
      <c r="N250" s="75"/>
      <c r="Q250" s="76"/>
      <c r="U250" s="77"/>
    </row>
    <row r="251" spans="1:21" s="44" customFormat="1" x14ac:dyDescent="0.2">
      <c r="A251" s="60"/>
      <c r="B251" s="73"/>
      <c r="C251" s="73"/>
      <c r="D251" s="73"/>
      <c r="F251" s="74"/>
      <c r="G251" s="74"/>
      <c r="H251" s="74"/>
      <c r="I251" s="74"/>
      <c r="J251" s="74"/>
      <c r="K251" s="73"/>
      <c r="L251" s="74"/>
      <c r="N251" s="75"/>
      <c r="Q251" s="76"/>
      <c r="U251" s="77"/>
    </row>
    <row r="252" spans="1:21" s="44" customFormat="1" x14ac:dyDescent="0.2">
      <c r="A252" s="60"/>
      <c r="B252" s="73"/>
      <c r="C252" s="73"/>
      <c r="D252" s="73"/>
      <c r="F252" s="74"/>
      <c r="G252" s="74"/>
      <c r="H252" s="74"/>
      <c r="I252" s="74"/>
      <c r="J252" s="74"/>
      <c r="K252" s="73"/>
      <c r="L252" s="74"/>
      <c r="N252" s="75"/>
      <c r="Q252" s="76"/>
      <c r="U252" s="77"/>
    </row>
    <row r="253" spans="1:21" s="44" customFormat="1" x14ac:dyDescent="0.2">
      <c r="A253" s="60"/>
      <c r="B253" s="73"/>
      <c r="C253" s="73"/>
      <c r="D253" s="73"/>
      <c r="F253" s="74"/>
      <c r="G253" s="74"/>
      <c r="H253" s="74"/>
      <c r="I253" s="74"/>
      <c r="J253" s="74"/>
      <c r="K253" s="73"/>
      <c r="L253" s="74"/>
      <c r="N253" s="75"/>
      <c r="Q253" s="76"/>
      <c r="U253" s="77"/>
    </row>
    <row r="254" spans="1:21" s="44" customFormat="1" x14ac:dyDescent="0.2">
      <c r="A254" s="60"/>
      <c r="B254" s="73"/>
      <c r="C254" s="73"/>
      <c r="D254" s="73"/>
      <c r="F254" s="74"/>
      <c r="G254" s="74"/>
      <c r="H254" s="74"/>
      <c r="I254" s="74"/>
      <c r="J254" s="74"/>
      <c r="K254" s="73"/>
      <c r="L254" s="74"/>
      <c r="N254" s="75"/>
      <c r="Q254" s="76"/>
      <c r="U254" s="77"/>
    </row>
    <row r="255" spans="1:21" s="44" customFormat="1" x14ac:dyDescent="0.2">
      <c r="A255" s="60"/>
      <c r="B255" s="73"/>
      <c r="C255" s="73"/>
      <c r="D255" s="73"/>
      <c r="F255" s="74"/>
      <c r="G255" s="74"/>
      <c r="H255" s="74"/>
      <c r="I255" s="74"/>
      <c r="J255" s="74"/>
      <c r="K255" s="73"/>
      <c r="L255" s="74"/>
      <c r="N255" s="75"/>
      <c r="Q255" s="76"/>
      <c r="U255" s="77"/>
    </row>
    <row r="256" spans="1:21" s="44" customFormat="1" x14ac:dyDescent="0.2">
      <c r="A256" s="60"/>
      <c r="B256" s="73"/>
      <c r="C256" s="73"/>
      <c r="D256" s="73"/>
      <c r="F256" s="74"/>
      <c r="G256" s="74"/>
      <c r="H256" s="74"/>
      <c r="I256" s="74"/>
      <c r="J256" s="74"/>
      <c r="K256" s="73"/>
      <c r="L256" s="74"/>
      <c r="N256" s="75"/>
      <c r="Q256" s="76"/>
      <c r="U256" s="77"/>
    </row>
    <row r="257" spans="1:21" s="44" customFormat="1" x14ac:dyDescent="0.2">
      <c r="A257" s="60"/>
      <c r="B257" s="73"/>
      <c r="C257" s="73"/>
      <c r="D257" s="73"/>
      <c r="F257" s="74"/>
      <c r="G257" s="74"/>
      <c r="H257" s="74"/>
      <c r="I257" s="74"/>
      <c r="J257" s="74"/>
      <c r="K257" s="73"/>
      <c r="L257" s="74"/>
      <c r="N257" s="75"/>
      <c r="Q257" s="76"/>
      <c r="U257" s="77"/>
    </row>
    <row r="258" spans="1:21" s="44" customFormat="1" x14ac:dyDescent="0.2">
      <c r="A258" s="60"/>
      <c r="B258" s="73"/>
      <c r="C258" s="73"/>
      <c r="D258" s="73"/>
      <c r="F258" s="74"/>
      <c r="G258" s="74"/>
      <c r="H258" s="74"/>
      <c r="I258" s="74"/>
      <c r="J258" s="74"/>
      <c r="K258" s="73"/>
      <c r="L258" s="74"/>
      <c r="N258" s="75"/>
      <c r="Q258" s="76"/>
      <c r="U258" s="77"/>
    </row>
    <row r="259" spans="1:21" s="44" customFormat="1" x14ac:dyDescent="0.2">
      <c r="A259" s="60"/>
      <c r="B259" s="73"/>
      <c r="C259" s="73"/>
      <c r="D259" s="73"/>
      <c r="F259" s="74"/>
      <c r="G259" s="74"/>
      <c r="H259" s="74"/>
      <c r="I259" s="74"/>
      <c r="J259" s="74"/>
      <c r="K259" s="73"/>
      <c r="L259" s="74"/>
      <c r="N259" s="75"/>
      <c r="Q259" s="76"/>
      <c r="U259" s="77"/>
    </row>
    <row r="260" spans="1:21" s="44" customFormat="1" x14ac:dyDescent="0.2">
      <c r="A260" s="60"/>
      <c r="B260" s="73"/>
      <c r="C260" s="73"/>
      <c r="D260" s="73"/>
      <c r="F260" s="74"/>
      <c r="G260" s="74"/>
      <c r="H260" s="74"/>
      <c r="I260" s="74"/>
      <c r="J260" s="74"/>
      <c r="K260" s="73"/>
      <c r="L260" s="74"/>
      <c r="N260" s="75"/>
      <c r="Q260" s="76"/>
      <c r="U260" s="77"/>
    </row>
    <row r="261" spans="1:21" s="44" customFormat="1" x14ac:dyDescent="0.2">
      <c r="A261" s="60"/>
      <c r="B261" s="73"/>
      <c r="C261" s="73"/>
      <c r="D261" s="73"/>
      <c r="F261" s="74"/>
      <c r="G261" s="74"/>
      <c r="H261" s="74"/>
      <c r="I261" s="74"/>
      <c r="J261" s="74"/>
      <c r="K261" s="73"/>
      <c r="L261" s="74"/>
      <c r="N261" s="75"/>
      <c r="Q261" s="76"/>
      <c r="U261" s="77"/>
    </row>
    <row r="262" spans="1:21" s="44" customFormat="1" x14ac:dyDescent="0.2">
      <c r="A262" s="60"/>
      <c r="B262" s="73"/>
      <c r="C262" s="73"/>
      <c r="D262" s="73"/>
      <c r="F262" s="74"/>
      <c r="G262" s="74"/>
      <c r="H262" s="74"/>
      <c r="I262" s="74"/>
      <c r="J262" s="74"/>
      <c r="K262" s="73"/>
      <c r="L262" s="74"/>
      <c r="N262" s="75"/>
      <c r="Q262" s="76"/>
      <c r="U262" s="77"/>
    </row>
    <row r="263" spans="1:21" s="44" customFormat="1" x14ac:dyDescent="0.2">
      <c r="A263" s="60"/>
      <c r="B263" s="73"/>
      <c r="C263" s="73"/>
      <c r="D263" s="73"/>
      <c r="F263" s="74"/>
      <c r="G263" s="74"/>
      <c r="H263" s="74"/>
      <c r="I263" s="74"/>
      <c r="J263" s="74"/>
      <c r="K263" s="73"/>
      <c r="L263" s="74"/>
      <c r="N263" s="75"/>
      <c r="Q263" s="76"/>
      <c r="U263" s="77"/>
    </row>
    <row r="264" spans="1:21" s="44" customFormat="1" x14ac:dyDescent="0.2">
      <c r="A264" s="60"/>
      <c r="B264" s="73"/>
      <c r="C264" s="73"/>
      <c r="D264" s="73"/>
      <c r="F264" s="74"/>
      <c r="G264" s="74"/>
      <c r="H264" s="74"/>
      <c r="I264" s="74"/>
      <c r="J264" s="74"/>
      <c r="K264" s="73"/>
      <c r="L264" s="74"/>
      <c r="N264" s="75"/>
      <c r="Q264" s="76"/>
      <c r="U264" s="77"/>
    </row>
    <row r="265" spans="1:21" s="44" customFormat="1" x14ac:dyDescent="0.2">
      <c r="A265" s="60"/>
      <c r="B265" s="73"/>
      <c r="C265" s="73"/>
      <c r="D265" s="73"/>
      <c r="F265" s="74"/>
      <c r="G265" s="74"/>
      <c r="H265" s="74"/>
      <c r="I265" s="74"/>
      <c r="J265" s="74"/>
      <c r="K265" s="73"/>
      <c r="L265" s="74"/>
      <c r="N265" s="75"/>
      <c r="Q265" s="76"/>
      <c r="U265" s="77"/>
    </row>
    <row r="266" spans="1:21" s="44" customFormat="1" x14ac:dyDescent="0.2">
      <c r="A266" s="60"/>
      <c r="B266" s="73"/>
      <c r="C266" s="73"/>
      <c r="D266" s="73"/>
      <c r="F266" s="74"/>
      <c r="G266" s="74"/>
      <c r="H266" s="74"/>
      <c r="I266" s="74"/>
      <c r="J266" s="74"/>
      <c r="K266" s="73"/>
      <c r="L266" s="74"/>
      <c r="N266" s="75"/>
      <c r="Q266" s="76"/>
      <c r="U266" s="77"/>
    </row>
    <row r="267" spans="1:21" s="44" customFormat="1" x14ac:dyDescent="0.2">
      <c r="A267" s="60"/>
      <c r="B267" s="73"/>
      <c r="C267" s="73"/>
      <c r="D267" s="73"/>
      <c r="F267" s="74"/>
      <c r="G267" s="74"/>
      <c r="H267" s="74"/>
      <c r="I267" s="74"/>
      <c r="J267" s="74"/>
      <c r="K267" s="73"/>
      <c r="L267" s="74"/>
      <c r="N267" s="75"/>
      <c r="Q267" s="76"/>
      <c r="U267" s="77"/>
    </row>
    <row r="268" spans="1:21" s="44" customFormat="1" x14ac:dyDescent="0.2">
      <c r="A268" s="60"/>
      <c r="B268" s="73"/>
      <c r="C268" s="73"/>
      <c r="D268" s="73"/>
      <c r="F268" s="74"/>
      <c r="G268" s="74"/>
      <c r="H268" s="74"/>
      <c r="I268" s="74"/>
      <c r="J268" s="74"/>
      <c r="K268" s="73"/>
      <c r="L268" s="74"/>
      <c r="N268" s="75"/>
      <c r="Q268" s="76"/>
      <c r="U268" s="77"/>
    </row>
    <row r="269" spans="1:21" s="44" customFormat="1" x14ac:dyDescent="0.2">
      <c r="A269" s="60"/>
      <c r="B269" s="73"/>
      <c r="C269" s="73"/>
      <c r="D269" s="73"/>
      <c r="F269" s="74"/>
      <c r="G269" s="74"/>
      <c r="H269" s="74"/>
      <c r="I269" s="74"/>
      <c r="J269" s="74"/>
      <c r="K269" s="73"/>
      <c r="L269" s="74"/>
      <c r="N269" s="75"/>
      <c r="Q269" s="76"/>
      <c r="U269" s="77"/>
    </row>
    <row r="270" spans="1:21" s="44" customFormat="1" x14ac:dyDescent="0.2">
      <c r="A270" s="60"/>
      <c r="B270" s="73"/>
      <c r="C270" s="73"/>
      <c r="D270" s="73"/>
      <c r="F270" s="74"/>
      <c r="G270" s="74"/>
      <c r="H270" s="74"/>
      <c r="I270" s="74"/>
      <c r="J270" s="74"/>
      <c r="K270" s="73"/>
      <c r="L270" s="74"/>
      <c r="N270" s="75"/>
      <c r="Q270" s="76"/>
      <c r="U270" s="77"/>
    </row>
    <row r="271" spans="1:21" s="44" customFormat="1" x14ac:dyDescent="0.2">
      <c r="A271" s="60"/>
      <c r="B271" s="73"/>
      <c r="C271" s="73"/>
      <c r="D271" s="73"/>
      <c r="F271" s="74"/>
      <c r="G271" s="74"/>
      <c r="H271" s="74"/>
      <c r="I271" s="74"/>
      <c r="J271" s="74"/>
      <c r="K271" s="73"/>
      <c r="L271" s="74"/>
      <c r="N271" s="75"/>
      <c r="Q271" s="76"/>
      <c r="U271" s="77"/>
    </row>
    <row r="272" spans="1:21" s="44" customFormat="1" x14ac:dyDescent="0.2">
      <c r="A272" s="60"/>
      <c r="B272" s="73"/>
      <c r="C272" s="73"/>
      <c r="D272" s="73"/>
      <c r="F272" s="74"/>
      <c r="G272" s="74"/>
      <c r="H272" s="74"/>
      <c r="I272" s="74"/>
      <c r="J272" s="74"/>
      <c r="K272" s="73"/>
      <c r="L272" s="74"/>
      <c r="N272" s="75"/>
      <c r="Q272" s="76"/>
      <c r="U272" s="77"/>
    </row>
    <row r="273" spans="1:21" s="44" customFormat="1" x14ac:dyDescent="0.2">
      <c r="A273" s="60"/>
      <c r="B273" s="73"/>
      <c r="C273" s="73"/>
      <c r="D273" s="73"/>
      <c r="F273" s="74"/>
      <c r="G273" s="74"/>
      <c r="H273" s="74"/>
      <c r="I273" s="74"/>
      <c r="J273" s="74"/>
      <c r="K273" s="73"/>
      <c r="L273" s="74"/>
      <c r="N273" s="75"/>
      <c r="Q273" s="76"/>
      <c r="U273" s="77"/>
    </row>
    <row r="274" spans="1:21" s="44" customFormat="1" x14ac:dyDescent="0.2">
      <c r="A274" s="60"/>
      <c r="B274" s="73"/>
      <c r="C274" s="73"/>
      <c r="D274" s="73"/>
      <c r="F274" s="74"/>
      <c r="G274" s="74"/>
      <c r="H274" s="74"/>
      <c r="I274" s="74"/>
      <c r="J274" s="74"/>
      <c r="K274" s="73"/>
      <c r="L274" s="74"/>
      <c r="N274" s="75"/>
      <c r="Q274" s="76"/>
      <c r="U274" s="77"/>
    </row>
    <row r="275" spans="1:21" s="44" customFormat="1" x14ac:dyDescent="0.2">
      <c r="A275" s="60"/>
      <c r="B275" s="73"/>
      <c r="C275" s="73"/>
      <c r="D275" s="73"/>
      <c r="F275" s="74"/>
      <c r="G275" s="74"/>
      <c r="H275" s="74"/>
      <c r="I275" s="74"/>
      <c r="J275" s="74"/>
      <c r="K275" s="73"/>
      <c r="L275" s="74"/>
      <c r="N275" s="75"/>
      <c r="Q275" s="76"/>
      <c r="U275" s="77"/>
    </row>
    <row r="276" spans="1:21" s="44" customFormat="1" x14ac:dyDescent="0.2">
      <c r="A276" s="60"/>
      <c r="B276" s="73"/>
      <c r="C276" s="73"/>
      <c r="D276" s="73"/>
      <c r="F276" s="74"/>
      <c r="G276" s="74"/>
      <c r="H276" s="74"/>
      <c r="I276" s="74"/>
      <c r="J276" s="74"/>
      <c r="K276" s="73"/>
      <c r="L276" s="74"/>
      <c r="N276" s="75"/>
      <c r="Q276" s="76"/>
      <c r="U276" s="77"/>
    </row>
    <row r="277" spans="1:21" s="44" customFormat="1" x14ac:dyDescent="0.2">
      <c r="A277" s="60"/>
      <c r="B277" s="73"/>
      <c r="C277" s="73"/>
      <c r="D277" s="73"/>
      <c r="F277" s="74"/>
      <c r="G277" s="74"/>
      <c r="H277" s="74"/>
      <c r="I277" s="74"/>
      <c r="J277" s="74"/>
      <c r="K277" s="73"/>
      <c r="L277" s="74"/>
      <c r="N277" s="75"/>
      <c r="Q277" s="76"/>
      <c r="U277" s="77"/>
    </row>
    <row r="278" spans="1:21" s="44" customFormat="1" x14ac:dyDescent="0.2">
      <c r="A278" s="60"/>
      <c r="B278" s="73"/>
      <c r="C278" s="73"/>
      <c r="D278" s="73"/>
      <c r="F278" s="74"/>
      <c r="G278" s="74"/>
      <c r="H278" s="74"/>
      <c r="I278" s="74"/>
      <c r="J278" s="74"/>
      <c r="K278" s="73"/>
      <c r="L278" s="74"/>
      <c r="N278" s="75"/>
      <c r="Q278" s="76"/>
      <c r="U278" s="77"/>
    </row>
    <row r="279" spans="1:21" s="44" customFormat="1" x14ac:dyDescent="0.2">
      <c r="A279" s="60"/>
      <c r="B279" s="73"/>
      <c r="C279" s="73"/>
      <c r="D279" s="73"/>
      <c r="F279" s="74"/>
      <c r="G279" s="74"/>
      <c r="H279" s="74"/>
      <c r="I279" s="74"/>
      <c r="J279" s="74"/>
      <c r="K279" s="73"/>
      <c r="L279" s="74"/>
      <c r="N279" s="75"/>
      <c r="Q279" s="76"/>
      <c r="U279" s="77"/>
    </row>
    <row r="280" spans="1:21" s="44" customFormat="1" x14ac:dyDescent="0.2">
      <c r="A280" s="60"/>
      <c r="B280" s="73"/>
      <c r="C280" s="73"/>
      <c r="D280" s="73"/>
      <c r="F280" s="74"/>
      <c r="G280" s="74"/>
      <c r="H280" s="74"/>
      <c r="I280" s="74"/>
      <c r="J280" s="74"/>
      <c r="K280" s="73"/>
      <c r="L280" s="74"/>
      <c r="N280" s="75"/>
      <c r="Q280" s="76"/>
      <c r="U280" s="77"/>
    </row>
    <row r="281" spans="1:21" s="44" customFormat="1" x14ac:dyDescent="0.2">
      <c r="A281" s="60"/>
      <c r="B281" s="73"/>
      <c r="C281" s="73"/>
      <c r="D281" s="73"/>
      <c r="F281" s="74"/>
      <c r="G281" s="74"/>
      <c r="H281" s="74"/>
      <c r="I281" s="74"/>
      <c r="J281" s="74"/>
      <c r="K281" s="73"/>
      <c r="L281" s="74"/>
      <c r="N281" s="75"/>
      <c r="Q281" s="76"/>
      <c r="U281" s="77"/>
    </row>
    <row r="282" spans="1:21" s="44" customFormat="1" x14ac:dyDescent="0.2">
      <c r="A282" s="60"/>
      <c r="B282" s="73"/>
      <c r="C282" s="73"/>
      <c r="D282" s="73"/>
      <c r="F282" s="74"/>
      <c r="G282" s="74"/>
      <c r="H282" s="74"/>
      <c r="I282" s="74"/>
      <c r="J282" s="74"/>
      <c r="K282" s="73"/>
      <c r="L282" s="74"/>
      <c r="N282" s="75"/>
      <c r="Q282" s="76"/>
      <c r="U282" s="77"/>
    </row>
    <row r="283" spans="1:21" s="44" customFormat="1" x14ac:dyDescent="0.2">
      <c r="A283" s="60"/>
      <c r="B283" s="73"/>
      <c r="C283" s="73"/>
      <c r="D283" s="73"/>
      <c r="F283" s="74"/>
      <c r="G283" s="74"/>
      <c r="H283" s="74"/>
      <c r="I283" s="74"/>
      <c r="J283" s="74"/>
      <c r="K283" s="73"/>
      <c r="L283" s="74"/>
      <c r="N283" s="75"/>
      <c r="Q283" s="76"/>
      <c r="U283" s="77"/>
    </row>
    <row r="284" spans="1:21" s="44" customFormat="1" x14ac:dyDescent="0.2">
      <c r="A284" s="60"/>
      <c r="B284" s="73"/>
      <c r="C284" s="73"/>
      <c r="D284" s="73"/>
      <c r="F284" s="74"/>
      <c r="G284" s="74"/>
      <c r="H284" s="74"/>
      <c r="I284" s="74"/>
      <c r="J284" s="74"/>
      <c r="K284" s="73"/>
      <c r="L284" s="74"/>
      <c r="N284" s="75"/>
      <c r="Q284" s="76"/>
      <c r="U284" s="77"/>
    </row>
    <row r="285" spans="1:21" s="44" customFormat="1" x14ac:dyDescent="0.2">
      <c r="A285" s="60"/>
      <c r="B285" s="73"/>
      <c r="C285" s="73"/>
      <c r="D285" s="73"/>
      <c r="F285" s="74"/>
      <c r="G285" s="74"/>
      <c r="H285" s="74"/>
      <c r="I285" s="74"/>
      <c r="J285" s="74"/>
      <c r="K285" s="73"/>
      <c r="L285" s="74"/>
      <c r="N285" s="75"/>
      <c r="Q285" s="76"/>
      <c r="U285" s="77"/>
    </row>
    <row r="286" spans="1:21" s="44" customFormat="1" x14ac:dyDescent="0.2">
      <c r="A286" s="60"/>
      <c r="B286" s="73"/>
      <c r="C286" s="73"/>
      <c r="D286" s="73"/>
      <c r="F286" s="74"/>
      <c r="G286" s="74"/>
      <c r="H286" s="74"/>
      <c r="I286" s="74"/>
      <c r="J286" s="74"/>
      <c r="K286" s="73"/>
      <c r="L286" s="74"/>
      <c r="N286" s="75"/>
      <c r="Q286" s="76"/>
      <c r="U286" s="77"/>
    </row>
    <row r="287" spans="1:21" s="44" customFormat="1" x14ac:dyDescent="0.2">
      <c r="A287" s="60"/>
      <c r="B287" s="73"/>
      <c r="C287" s="73"/>
      <c r="D287" s="73"/>
      <c r="F287" s="74"/>
      <c r="G287" s="74"/>
      <c r="H287" s="74"/>
      <c r="I287" s="74"/>
      <c r="J287" s="74"/>
      <c r="K287" s="73"/>
      <c r="L287" s="74"/>
      <c r="N287" s="75"/>
      <c r="Q287" s="76"/>
      <c r="U287" s="77"/>
    </row>
    <row r="288" spans="1:21" s="44" customFormat="1" x14ac:dyDescent="0.2">
      <c r="A288" s="60"/>
      <c r="B288" s="73"/>
      <c r="C288" s="73"/>
      <c r="D288" s="73"/>
      <c r="F288" s="74"/>
      <c r="G288" s="74"/>
      <c r="H288" s="74"/>
      <c r="I288" s="74"/>
      <c r="J288" s="74"/>
      <c r="K288" s="73"/>
      <c r="L288" s="74"/>
      <c r="N288" s="75"/>
      <c r="Q288" s="76"/>
      <c r="U288" s="77"/>
    </row>
    <row r="289" spans="1:21" s="44" customFormat="1" x14ac:dyDescent="0.2">
      <c r="A289" s="60"/>
      <c r="B289" s="73"/>
      <c r="C289" s="73"/>
      <c r="D289" s="73"/>
      <c r="F289" s="74"/>
      <c r="G289" s="74"/>
      <c r="H289" s="74"/>
      <c r="I289" s="74"/>
      <c r="J289" s="74"/>
      <c r="K289" s="73"/>
      <c r="L289" s="74"/>
      <c r="N289" s="75"/>
      <c r="Q289" s="76"/>
      <c r="U289" s="77"/>
    </row>
    <row r="290" spans="1:21" s="44" customFormat="1" x14ac:dyDescent="0.2">
      <c r="A290" s="60"/>
      <c r="B290" s="73"/>
      <c r="C290" s="73"/>
      <c r="D290" s="73"/>
      <c r="F290" s="74"/>
      <c r="G290" s="74"/>
      <c r="H290" s="74"/>
      <c r="I290" s="74"/>
      <c r="J290" s="74"/>
      <c r="K290" s="73"/>
      <c r="L290" s="74"/>
      <c r="N290" s="75"/>
      <c r="Q290" s="76"/>
      <c r="U290" s="77"/>
    </row>
    <row r="291" spans="1:21" s="44" customFormat="1" x14ac:dyDescent="0.2">
      <c r="A291" s="60"/>
      <c r="B291" s="73"/>
      <c r="C291" s="73"/>
      <c r="D291" s="73"/>
      <c r="F291" s="74"/>
      <c r="G291" s="74"/>
      <c r="H291" s="74"/>
      <c r="I291" s="74"/>
      <c r="J291" s="74"/>
      <c r="K291" s="73"/>
      <c r="L291" s="74"/>
      <c r="N291" s="75"/>
      <c r="Q291" s="76"/>
      <c r="U291" s="77"/>
    </row>
    <row r="292" spans="1:21" s="44" customFormat="1" x14ac:dyDescent="0.2">
      <c r="A292" s="60"/>
      <c r="B292" s="73"/>
      <c r="C292" s="73"/>
      <c r="D292" s="73"/>
      <c r="F292" s="74"/>
      <c r="G292" s="74"/>
      <c r="H292" s="74"/>
      <c r="I292" s="74"/>
      <c r="J292" s="74"/>
      <c r="K292" s="73"/>
      <c r="L292" s="74"/>
      <c r="N292" s="75"/>
      <c r="Q292" s="76"/>
      <c r="U292" s="77"/>
    </row>
    <row r="293" spans="1:21" s="44" customFormat="1" x14ac:dyDescent="0.2">
      <c r="A293" s="60"/>
      <c r="B293" s="73"/>
      <c r="C293" s="73"/>
      <c r="D293" s="73"/>
      <c r="F293" s="74"/>
      <c r="G293" s="74"/>
      <c r="H293" s="74"/>
      <c r="I293" s="74"/>
      <c r="J293" s="74"/>
      <c r="K293" s="73"/>
      <c r="L293" s="74"/>
      <c r="N293" s="75"/>
      <c r="Q293" s="76"/>
      <c r="U293" s="77"/>
    </row>
    <row r="294" spans="1:21" s="44" customFormat="1" x14ac:dyDescent="0.2">
      <c r="A294" s="60"/>
      <c r="B294" s="73"/>
      <c r="C294" s="73"/>
      <c r="D294" s="73"/>
      <c r="F294" s="74"/>
      <c r="G294" s="74"/>
      <c r="H294" s="74"/>
      <c r="I294" s="74"/>
      <c r="J294" s="74"/>
      <c r="K294" s="73"/>
      <c r="L294" s="74"/>
      <c r="N294" s="75"/>
      <c r="Q294" s="76"/>
      <c r="U294" s="77"/>
    </row>
    <row r="295" spans="1:21" s="44" customFormat="1" x14ac:dyDescent="0.2">
      <c r="A295" s="60"/>
      <c r="B295" s="73"/>
      <c r="C295" s="73"/>
      <c r="D295" s="73"/>
      <c r="F295" s="74"/>
      <c r="G295" s="74"/>
      <c r="H295" s="74"/>
      <c r="I295" s="74"/>
      <c r="J295" s="74"/>
      <c r="K295" s="73"/>
      <c r="L295" s="74"/>
      <c r="N295" s="75"/>
      <c r="Q295" s="76"/>
      <c r="U295" s="77"/>
    </row>
    <row r="296" spans="1:21" s="44" customFormat="1" x14ac:dyDescent="0.2">
      <c r="A296" s="60"/>
      <c r="B296" s="73"/>
      <c r="C296" s="73"/>
      <c r="D296" s="73"/>
      <c r="F296" s="74"/>
      <c r="G296" s="74"/>
      <c r="H296" s="74"/>
      <c r="I296" s="74"/>
      <c r="J296" s="74"/>
      <c r="K296" s="73"/>
      <c r="L296" s="74"/>
      <c r="N296" s="75"/>
      <c r="Q296" s="76"/>
      <c r="U296" s="77"/>
    </row>
    <row r="297" spans="1:21" s="44" customFormat="1" x14ac:dyDescent="0.2">
      <c r="A297" s="60"/>
      <c r="B297" s="73"/>
      <c r="C297" s="73"/>
      <c r="D297" s="73"/>
      <c r="F297" s="74"/>
      <c r="G297" s="74"/>
      <c r="H297" s="74"/>
      <c r="I297" s="74"/>
      <c r="J297" s="74"/>
      <c r="K297" s="73"/>
      <c r="L297" s="74"/>
      <c r="N297" s="75"/>
      <c r="Q297" s="76"/>
      <c r="U297" s="77"/>
    </row>
    <row r="298" spans="1:21" s="44" customFormat="1" x14ac:dyDescent="0.2">
      <c r="A298" s="60"/>
      <c r="B298" s="73"/>
      <c r="C298" s="73"/>
      <c r="D298" s="73"/>
      <c r="F298" s="74"/>
      <c r="G298" s="74"/>
      <c r="H298" s="74"/>
      <c r="I298" s="74"/>
      <c r="J298" s="74"/>
      <c r="K298" s="73"/>
      <c r="L298" s="74"/>
      <c r="N298" s="75"/>
      <c r="Q298" s="76"/>
      <c r="U298" s="77"/>
    </row>
    <row r="299" spans="1:21" s="44" customFormat="1" x14ac:dyDescent="0.2">
      <c r="A299" s="60"/>
      <c r="B299" s="73"/>
      <c r="C299" s="73"/>
      <c r="D299" s="73"/>
      <c r="F299" s="74"/>
      <c r="G299" s="74"/>
      <c r="H299" s="74"/>
      <c r="I299" s="74"/>
      <c r="J299" s="74"/>
      <c r="K299" s="73"/>
      <c r="L299" s="74"/>
      <c r="N299" s="75"/>
      <c r="Q299" s="76"/>
      <c r="U299" s="77"/>
    </row>
    <row r="300" spans="1:21" s="44" customFormat="1" x14ac:dyDescent="0.2">
      <c r="A300" s="60"/>
      <c r="B300" s="73"/>
      <c r="C300" s="73"/>
      <c r="D300" s="73"/>
      <c r="F300" s="74"/>
      <c r="G300" s="74"/>
      <c r="H300" s="74"/>
      <c r="I300" s="74"/>
      <c r="J300" s="74"/>
      <c r="K300" s="73"/>
      <c r="L300" s="74"/>
      <c r="N300" s="75"/>
      <c r="Q300" s="76"/>
      <c r="U300" s="77"/>
    </row>
    <row r="301" spans="1:21" s="44" customFormat="1" x14ac:dyDescent="0.2">
      <c r="A301" s="60"/>
      <c r="B301" s="73"/>
      <c r="C301" s="73"/>
      <c r="D301" s="73"/>
      <c r="F301" s="74"/>
      <c r="G301" s="74"/>
      <c r="H301" s="74"/>
      <c r="I301" s="74"/>
      <c r="J301" s="74"/>
      <c r="K301" s="73"/>
      <c r="L301" s="74"/>
      <c r="N301" s="75"/>
      <c r="Q301" s="76"/>
      <c r="U301" s="77"/>
    </row>
    <row r="302" spans="1:21" s="44" customFormat="1" x14ac:dyDescent="0.2">
      <c r="A302" s="60"/>
      <c r="B302" s="73"/>
      <c r="C302" s="73"/>
      <c r="D302" s="73"/>
      <c r="F302" s="74"/>
      <c r="G302" s="74"/>
      <c r="H302" s="74"/>
      <c r="I302" s="74"/>
      <c r="J302" s="74"/>
      <c r="K302" s="73"/>
      <c r="L302" s="74"/>
      <c r="N302" s="75"/>
      <c r="Q302" s="76"/>
      <c r="U302" s="77"/>
    </row>
    <row r="303" spans="1:21" s="44" customFormat="1" x14ac:dyDescent="0.2">
      <c r="A303" s="60"/>
      <c r="B303" s="73"/>
      <c r="C303" s="73"/>
      <c r="D303" s="73"/>
      <c r="F303" s="74"/>
      <c r="G303" s="74"/>
      <c r="H303" s="74"/>
      <c r="I303" s="74"/>
      <c r="J303" s="74"/>
      <c r="K303" s="73"/>
      <c r="L303" s="74"/>
      <c r="N303" s="75"/>
      <c r="Q303" s="76"/>
      <c r="U303" s="77"/>
    </row>
    <row r="304" spans="1:21" s="44" customFormat="1" x14ac:dyDescent="0.2">
      <c r="A304" s="60"/>
      <c r="B304" s="73"/>
      <c r="C304" s="73"/>
      <c r="D304" s="73"/>
      <c r="F304" s="74"/>
      <c r="G304" s="74"/>
      <c r="H304" s="74"/>
      <c r="I304" s="74"/>
      <c r="J304" s="74"/>
      <c r="K304" s="73"/>
      <c r="L304" s="74"/>
      <c r="N304" s="75"/>
      <c r="Q304" s="76"/>
      <c r="U304" s="77"/>
    </row>
    <row r="305" spans="1:21" s="44" customFormat="1" x14ac:dyDescent="0.2">
      <c r="A305" s="60"/>
      <c r="B305" s="73"/>
      <c r="C305" s="73"/>
      <c r="D305" s="73"/>
      <c r="F305" s="74"/>
      <c r="G305" s="74"/>
      <c r="H305" s="74"/>
      <c r="I305" s="74"/>
      <c r="J305" s="74"/>
      <c r="K305" s="73"/>
      <c r="L305" s="74"/>
      <c r="N305" s="75"/>
      <c r="Q305" s="76"/>
      <c r="U305" s="77"/>
    </row>
    <row r="306" spans="1:21" s="44" customFormat="1" x14ac:dyDescent="0.2">
      <c r="A306" s="60"/>
      <c r="B306" s="73"/>
      <c r="C306" s="73"/>
      <c r="D306" s="73"/>
      <c r="F306" s="74"/>
      <c r="G306" s="74"/>
      <c r="H306" s="74"/>
      <c r="I306" s="74"/>
      <c r="J306" s="74"/>
      <c r="K306" s="73"/>
      <c r="L306" s="74"/>
      <c r="N306" s="75"/>
      <c r="Q306" s="76"/>
      <c r="U306" s="77"/>
    </row>
    <row r="307" spans="1:21" s="44" customFormat="1" x14ac:dyDescent="0.2">
      <c r="A307" s="60"/>
      <c r="B307" s="73"/>
      <c r="C307" s="73"/>
      <c r="D307" s="73"/>
      <c r="F307" s="74"/>
      <c r="G307" s="74"/>
      <c r="H307" s="74"/>
      <c r="I307" s="74"/>
      <c r="J307" s="74"/>
      <c r="K307" s="73"/>
      <c r="L307" s="74"/>
      <c r="N307" s="75"/>
      <c r="Q307" s="76"/>
      <c r="U307" s="77"/>
    </row>
    <row r="308" spans="1:21" s="44" customFormat="1" x14ac:dyDescent="0.2">
      <c r="A308" s="60"/>
      <c r="B308" s="73"/>
      <c r="C308" s="73"/>
      <c r="D308" s="73"/>
      <c r="F308" s="74"/>
      <c r="G308" s="74"/>
      <c r="H308" s="74"/>
      <c r="I308" s="74"/>
      <c r="J308" s="74"/>
      <c r="K308" s="73"/>
      <c r="L308" s="74"/>
      <c r="N308" s="75"/>
      <c r="Q308" s="76"/>
      <c r="U308" s="77"/>
    </row>
    <row r="309" spans="1:21" s="44" customFormat="1" x14ac:dyDescent="0.2">
      <c r="A309" s="60"/>
      <c r="B309" s="73"/>
      <c r="C309" s="73"/>
      <c r="D309" s="73"/>
      <c r="F309" s="74"/>
      <c r="G309" s="74"/>
      <c r="H309" s="74"/>
      <c r="I309" s="74"/>
      <c r="J309" s="74"/>
      <c r="K309" s="73"/>
      <c r="L309" s="74"/>
      <c r="N309" s="75"/>
      <c r="Q309" s="76"/>
      <c r="U309" s="77"/>
    </row>
    <row r="310" spans="1:21" s="44" customFormat="1" x14ac:dyDescent="0.2">
      <c r="A310" s="60"/>
      <c r="B310" s="73"/>
      <c r="C310" s="73"/>
      <c r="D310" s="73"/>
      <c r="F310" s="74"/>
      <c r="G310" s="74"/>
      <c r="H310" s="74"/>
      <c r="I310" s="74"/>
      <c r="J310" s="74"/>
      <c r="K310" s="73"/>
      <c r="L310" s="74"/>
      <c r="N310" s="75"/>
      <c r="Q310" s="76"/>
      <c r="U310" s="77"/>
    </row>
    <row r="311" spans="1:21" s="44" customFormat="1" x14ac:dyDescent="0.2">
      <c r="A311" s="60"/>
      <c r="B311" s="73"/>
      <c r="C311" s="73"/>
      <c r="D311" s="73"/>
      <c r="F311" s="74"/>
      <c r="G311" s="74"/>
      <c r="H311" s="74"/>
      <c r="I311" s="74"/>
      <c r="J311" s="74"/>
      <c r="K311" s="73"/>
      <c r="L311" s="74"/>
      <c r="N311" s="75"/>
      <c r="Q311" s="76"/>
      <c r="U311" s="77"/>
    </row>
    <row r="312" spans="1:21" s="44" customFormat="1" x14ac:dyDescent="0.2">
      <c r="A312" s="60"/>
      <c r="B312" s="73"/>
      <c r="C312" s="73"/>
      <c r="D312" s="73"/>
      <c r="F312" s="74"/>
      <c r="G312" s="74"/>
      <c r="H312" s="74"/>
      <c r="I312" s="74"/>
      <c r="J312" s="74"/>
      <c r="K312" s="73"/>
      <c r="L312" s="74"/>
      <c r="N312" s="75"/>
      <c r="Q312" s="76"/>
      <c r="U312" s="77"/>
    </row>
    <row r="313" spans="1:21" s="44" customFormat="1" x14ac:dyDescent="0.2">
      <c r="A313" s="60"/>
      <c r="B313" s="73"/>
      <c r="C313" s="73"/>
      <c r="D313" s="73"/>
      <c r="F313" s="74"/>
      <c r="G313" s="74"/>
      <c r="H313" s="74"/>
      <c r="I313" s="74"/>
      <c r="J313" s="74"/>
      <c r="K313" s="73"/>
      <c r="L313" s="74"/>
      <c r="N313" s="75"/>
      <c r="Q313" s="76"/>
      <c r="U313" s="77"/>
    </row>
    <row r="314" spans="1:21" s="44" customFormat="1" x14ac:dyDescent="0.2">
      <c r="A314" s="60"/>
      <c r="B314" s="73"/>
      <c r="C314" s="73"/>
      <c r="D314" s="73"/>
      <c r="F314" s="74"/>
      <c r="G314" s="74"/>
      <c r="H314" s="74"/>
      <c r="I314" s="74"/>
      <c r="J314" s="74"/>
      <c r="K314" s="73"/>
      <c r="L314" s="74"/>
      <c r="N314" s="75"/>
      <c r="Q314" s="76"/>
      <c r="U314" s="77"/>
    </row>
    <row r="315" spans="1:21" s="44" customFormat="1" x14ac:dyDescent="0.2">
      <c r="A315" s="60"/>
      <c r="B315" s="73"/>
      <c r="C315" s="73"/>
      <c r="D315" s="73"/>
      <c r="F315" s="74"/>
      <c r="G315" s="74"/>
      <c r="H315" s="74"/>
      <c r="I315" s="74"/>
      <c r="J315" s="74"/>
      <c r="K315" s="73"/>
      <c r="L315" s="74"/>
      <c r="N315" s="75"/>
      <c r="Q315" s="76"/>
      <c r="U315" s="77"/>
    </row>
    <row r="316" spans="1:21" s="44" customFormat="1" x14ac:dyDescent="0.2">
      <c r="A316" s="60"/>
      <c r="B316" s="73"/>
      <c r="C316" s="73"/>
      <c r="D316" s="73"/>
      <c r="F316" s="74"/>
      <c r="G316" s="74"/>
      <c r="H316" s="74"/>
      <c r="I316" s="74"/>
      <c r="J316" s="74"/>
      <c r="K316" s="73"/>
      <c r="L316" s="74"/>
      <c r="N316" s="75"/>
      <c r="Q316" s="76"/>
      <c r="U316" s="77"/>
    </row>
    <row r="317" spans="1:21" s="44" customFormat="1" x14ac:dyDescent="0.2">
      <c r="A317" s="60"/>
      <c r="B317" s="73"/>
      <c r="C317" s="73"/>
      <c r="D317" s="73"/>
      <c r="F317" s="74"/>
      <c r="G317" s="74"/>
      <c r="H317" s="74"/>
      <c r="I317" s="74"/>
      <c r="J317" s="74"/>
      <c r="K317" s="73"/>
      <c r="L317" s="74"/>
      <c r="N317" s="75"/>
      <c r="Q317" s="76"/>
      <c r="U317" s="77"/>
    </row>
    <row r="318" spans="1:21" s="44" customFormat="1" x14ac:dyDescent="0.2">
      <c r="A318" s="60"/>
      <c r="B318" s="73"/>
      <c r="C318" s="73"/>
      <c r="D318" s="73"/>
      <c r="F318" s="74"/>
      <c r="G318" s="74"/>
      <c r="H318" s="74"/>
      <c r="I318" s="74"/>
      <c r="J318" s="74"/>
      <c r="K318" s="73"/>
      <c r="L318" s="74"/>
      <c r="N318" s="75"/>
      <c r="Q318" s="76"/>
      <c r="U318" s="77"/>
    </row>
    <row r="319" spans="1:21" s="44" customFormat="1" x14ac:dyDescent="0.2">
      <c r="A319" s="60"/>
      <c r="B319" s="73"/>
      <c r="C319" s="73"/>
      <c r="D319" s="73"/>
      <c r="F319" s="74"/>
      <c r="G319" s="74"/>
      <c r="H319" s="74"/>
      <c r="I319" s="74"/>
      <c r="J319" s="74"/>
      <c r="K319" s="73"/>
      <c r="L319" s="74"/>
      <c r="N319" s="75"/>
      <c r="Q319" s="76"/>
      <c r="U319" s="77"/>
    </row>
    <row r="320" spans="1:21" s="44" customFormat="1" x14ac:dyDescent="0.2">
      <c r="A320" s="60"/>
      <c r="B320" s="73"/>
      <c r="C320" s="73"/>
      <c r="D320" s="73"/>
      <c r="F320" s="74"/>
      <c r="G320" s="74"/>
      <c r="H320" s="74"/>
      <c r="I320" s="74"/>
      <c r="J320" s="74"/>
      <c r="K320" s="73"/>
      <c r="L320" s="74"/>
      <c r="N320" s="75"/>
      <c r="Q320" s="76"/>
      <c r="U320" s="77"/>
    </row>
    <row r="321" spans="1:21" s="44" customFormat="1" x14ac:dyDescent="0.2">
      <c r="A321" s="60"/>
      <c r="B321" s="73"/>
      <c r="C321" s="73"/>
      <c r="D321" s="73"/>
      <c r="F321" s="74"/>
      <c r="G321" s="74"/>
      <c r="H321" s="74"/>
      <c r="I321" s="74"/>
      <c r="J321" s="74"/>
      <c r="K321" s="73"/>
      <c r="L321" s="74"/>
      <c r="N321" s="75"/>
      <c r="Q321" s="76"/>
      <c r="U321" s="77"/>
    </row>
    <row r="322" spans="1:21" s="44" customFormat="1" x14ac:dyDescent="0.2">
      <c r="A322" s="60"/>
      <c r="B322" s="73"/>
      <c r="C322" s="73"/>
      <c r="D322" s="73"/>
      <c r="F322" s="74"/>
      <c r="G322" s="74"/>
      <c r="H322" s="74"/>
      <c r="I322" s="74"/>
      <c r="J322" s="74"/>
      <c r="K322" s="73"/>
      <c r="L322" s="74"/>
      <c r="N322" s="75"/>
      <c r="Q322" s="76"/>
      <c r="U322" s="77"/>
    </row>
    <row r="323" spans="1:21" s="44" customFormat="1" x14ac:dyDescent="0.2">
      <c r="A323" s="60"/>
      <c r="B323" s="73"/>
      <c r="C323" s="73"/>
      <c r="D323" s="73"/>
      <c r="F323" s="74"/>
      <c r="G323" s="74"/>
      <c r="H323" s="74"/>
      <c r="I323" s="74"/>
      <c r="J323" s="74"/>
      <c r="K323" s="73"/>
      <c r="L323" s="74"/>
      <c r="N323" s="75"/>
      <c r="Q323" s="76"/>
      <c r="U323" s="77"/>
    </row>
    <row r="324" spans="1:21" s="44" customFormat="1" x14ac:dyDescent="0.2">
      <c r="A324" s="60"/>
      <c r="B324" s="73"/>
      <c r="C324" s="73"/>
      <c r="D324" s="73"/>
      <c r="F324" s="74"/>
      <c r="G324" s="74"/>
      <c r="H324" s="74"/>
      <c r="I324" s="74"/>
      <c r="J324" s="74"/>
      <c r="K324" s="73"/>
      <c r="L324" s="74"/>
      <c r="N324" s="75"/>
      <c r="Q324" s="76"/>
      <c r="U324" s="77"/>
    </row>
    <row r="325" spans="1:21" s="44" customFormat="1" x14ac:dyDescent="0.2">
      <c r="A325" s="60"/>
      <c r="B325" s="73"/>
      <c r="C325" s="73"/>
      <c r="D325" s="73"/>
      <c r="F325" s="74"/>
      <c r="G325" s="74"/>
      <c r="H325" s="74"/>
      <c r="I325" s="74"/>
      <c r="J325" s="74"/>
      <c r="K325" s="73"/>
      <c r="L325" s="74"/>
      <c r="N325" s="75"/>
      <c r="Q325" s="76"/>
      <c r="U325" s="77"/>
    </row>
    <row r="326" spans="1:21" s="44" customFormat="1" x14ac:dyDescent="0.2">
      <c r="A326" s="60"/>
      <c r="B326" s="73"/>
      <c r="C326" s="73"/>
      <c r="D326" s="73"/>
      <c r="F326" s="74"/>
      <c r="G326" s="74"/>
      <c r="H326" s="74"/>
      <c r="I326" s="74"/>
      <c r="J326" s="74"/>
      <c r="K326" s="73"/>
      <c r="L326" s="74"/>
      <c r="N326" s="75"/>
      <c r="Q326" s="76"/>
      <c r="U326" s="77"/>
    </row>
    <row r="327" spans="1:21" s="44" customFormat="1" x14ac:dyDescent="0.2">
      <c r="A327" s="60"/>
      <c r="B327" s="73"/>
      <c r="C327" s="73"/>
      <c r="D327" s="73"/>
      <c r="F327" s="74"/>
      <c r="G327" s="74"/>
      <c r="H327" s="74"/>
      <c r="I327" s="74"/>
      <c r="J327" s="74"/>
      <c r="K327" s="73"/>
      <c r="L327" s="74"/>
      <c r="N327" s="75"/>
      <c r="Q327" s="76"/>
      <c r="U327" s="77"/>
    </row>
    <row r="328" spans="1:21" s="44" customFormat="1" x14ac:dyDescent="0.2">
      <c r="A328" s="60"/>
      <c r="B328" s="73"/>
      <c r="C328" s="73"/>
      <c r="D328" s="73"/>
      <c r="F328" s="74"/>
      <c r="G328" s="74"/>
      <c r="H328" s="74"/>
      <c r="I328" s="74"/>
      <c r="J328" s="74"/>
      <c r="K328" s="73"/>
      <c r="L328" s="74"/>
      <c r="N328" s="75"/>
      <c r="Q328" s="76"/>
      <c r="U328" s="77"/>
    </row>
    <row r="329" spans="1:21" s="44" customFormat="1" x14ac:dyDescent="0.2">
      <c r="A329" s="60"/>
      <c r="B329" s="73"/>
      <c r="C329" s="73"/>
      <c r="D329" s="73"/>
      <c r="F329" s="74"/>
      <c r="G329" s="74"/>
      <c r="H329" s="74"/>
      <c r="I329" s="74"/>
      <c r="J329" s="74"/>
      <c r="K329" s="73"/>
      <c r="L329" s="74"/>
      <c r="N329" s="75"/>
      <c r="Q329" s="76"/>
      <c r="U329" s="77"/>
    </row>
    <row r="330" spans="1:21" s="44" customFormat="1" x14ac:dyDescent="0.2">
      <c r="A330" s="60"/>
      <c r="B330" s="73"/>
      <c r="C330" s="73"/>
      <c r="D330" s="73"/>
      <c r="F330" s="74"/>
      <c r="G330" s="74"/>
      <c r="H330" s="74"/>
      <c r="I330" s="74"/>
      <c r="J330" s="74"/>
      <c r="K330" s="73"/>
      <c r="L330" s="74"/>
      <c r="N330" s="75"/>
      <c r="Q330" s="76"/>
      <c r="U330" s="77"/>
    </row>
    <row r="331" spans="1:21" s="44" customFormat="1" x14ac:dyDescent="0.2">
      <c r="A331" s="60"/>
      <c r="B331" s="73"/>
      <c r="C331" s="73"/>
      <c r="D331" s="73"/>
      <c r="F331" s="74"/>
      <c r="G331" s="74"/>
      <c r="H331" s="74"/>
      <c r="I331" s="74"/>
      <c r="J331" s="74"/>
      <c r="K331" s="73"/>
      <c r="L331" s="74"/>
      <c r="N331" s="75"/>
      <c r="Q331" s="76"/>
      <c r="U331" s="77"/>
    </row>
    <row r="332" spans="1:21" s="44" customFormat="1" x14ac:dyDescent="0.2">
      <c r="A332" s="60"/>
      <c r="B332" s="73"/>
      <c r="C332" s="73"/>
      <c r="D332" s="73"/>
      <c r="F332" s="74"/>
      <c r="G332" s="74"/>
      <c r="H332" s="74"/>
      <c r="I332" s="74"/>
      <c r="J332" s="74"/>
      <c r="K332" s="73"/>
      <c r="L332" s="74"/>
      <c r="N332" s="75"/>
      <c r="Q332" s="76"/>
      <c r="U332" s="77"/>
    </row>
    <row r="333" spans="1:21" s="44" customFormat="1" x14ac:dyDescent="0.2">
      <c r="A333" s="60"/>
      <c r="B333" s="73"/>
      <c r="C333" s="73"/>
      <c r="D333" s="73"/>
      <c r="F333" s="74"/>
      <c r="G333" s="74"/>
      <c r="H333" s="74"/>
      <c r="I333" s="74"/>
      <c r="J333" s="74"/>
      <c r="K333" s="73"/>
      <c r="L333" s="74"/>
      <c r="N333" s="75"/>
      <c r="Q333" s="76"/>
      <c r="U333" s="77"/>
    </row>
    <row r="334" spans="1:21" s="44" customFormat="1" x14ac:dyDescent="0.2">
      <c r="A334" s="60"/>
      <c r="B334" s="73"/>
      <c r="C334" s="73"/>
      <c r="D334" s="73"/>
      <c r="F334" s="74"/>
      <c r="G334" s="74"/>
      <c r="H334" s="74"/>
      <c r="I334" s="74"/>
      <c r="J334" s="74"/>
      <c r="K334" s="73"/>
      <c r="L334" s="74"/>
      <c r="N334" s="75"/>
      <c r="Q334" s="76"/>
      <c r="U334" s="77"/>
    </row>
    <row r="335" spans="1:21" s="44" customFormat="1" x14ac:dyDescent="0.2">
      <c r="A335" s="60"/>
      <c r="B335" s="73"/>
      <c r="C335" s="73"/>
      <c r="D335" s="73"/>
      <c r="F335" s="74"/>
      <c r="G335" s="74"/>
      <c r="H335" s="74"/>
      <c r="I335" s="74"/>
      <c r="J335" s="74"/>
      <c r="K335" s="73"/>
      <c r="L335" s="74"/>
      <c r="N335" s="75"/>
      <c r="Q335" s="76"/>
      <c r="U335" s="77"/>
    </row>
    <row r="336" spans="1:21" s="44" customFormat="1" x14ac:dyDescent="0.2">
      <c r="A336" s="60"/>
      <c r="B336" s="73"/>
      <c r="C336" s="73"/>
      <c r="D336" s="73"/>
      <c r="F336" s="74"/>
      <c r="G336" s="74"/>
      <c r="H336" s="74"/>
      <c r="I336" s="74"/>
      <c r="J336" s="74"/>
      <c r="K336" s="73"/>
      <c r="L336" s="74"/>
      <c r="N336" s="75"/>
      <c r="Q336" s="76"/>
      <c r="U336" s="77"/>
    </row>
    <row r="337" spans="1:21" s="44" customFormat="1" x14ac:dyDescent="0.2">
      <c r="A337" s="60"/>
      <c r="B337" s="73"/>
      <c r="C337" s="73"/>
      <c r="D337" s="73"/>
      <c r="F337" s="74"/>
      <c r="G337" s="74"/>
      <c r="H337" s="74"/>
      <c r="I337" s="74"/>
      <c r="J337" s="74"/>
      <c r="K337" s="73"/>
      <c r="L337" s="74"/>
      <c r="N337" s="75"/>
      <c r="Q337" s="76"/>
      <c r="U337" s="77"/>
    </row>
    <row r="338" spans="1:21" s="44" customFormat="1" x14ac:dyDescent="0.2">
      <c r="A338" s="60"/>
      <c r="B338" s="73"/>
      <c r="C338" s="73"/>
      <c r="D338" s="73"/>
      <c r="F338" s="74"/>
      <c r="G338" s="74"/>
      <c r="H338" s="74"/>
      <c r="I338" s="74"/>
      <c r="J338" s="74"/>
      <c r="K338" s="73"/>
      <c r="L338" s="74"/>
      <c r="N338" s="75"/>
      <c r="Q338" s="76"/>
      <c r="U338" s="77"/>
    </row>
    <row r="339" spans="1:21" s="44" customFormat="1" x14ac:dyDescent="0.2">
      <c r="A339" s="60"/>
      <c r="B339" s="73"/>
      <c r="C339" s="73"/>
      <c r="D339" s="73"/>
      <c r="F339" s="74"/>
      <c r="G339" s="74"/>
      <c r="H339" s="74"/>
      <c r="I339" s="74"/>
      <c r="J339" s="74"/>
      <c r="K339" s="73"/>
      <c r="L339" s="74"/>
      <c r="N339" s="75"/>
      <c r="Q339" s="76"/>
      <c r="U339" s="77"/>
    </row>
    <row r="340" spans="1:21" s="44" customFormat="1" x14ac:dyDescent="0.2">
      <c r="A340" s="60"/>
      <c r="B340" s="73"/>
      <c r="C340" s="73"/>
      <c r="D340" s="73"/>
      <c r="F340" s="74"/>
      <c r="G340" s="74"/>
      <c r="H340" s="74"/>
      <c r="I340" s="74"/>
      <c r="J340" s="74"/>
      <c r="K340" s="73"/>
      <c r="L340" s="74"/>
      <c r="N340" s="75"/>
      <c r="Q340" s="76"/>
      <c r="U340" s="77"/>
    </row>
    <row r="341" spans="1:21" s="44" customFormat="1" x14ac:dyDescent="0.2">
      <c r="A341" s="60"/>
      <c r="B341" s="73"/>
      <c r="C341" s="73"/>
      <c r="D341" s="73"/>
      <c r="F341" s="74"/>
      <c r="G341" s="74"/>
      <c r="H341" s="74"/>
      <c r="I341" s="74"/>
      <c r="J341" s="74"/>
      <c r="K341" s="73"/>
      <c r="L341" s="74"/>
      <c r="N341" s="75"/>
      <c r="Q341" s="76"/>
      <c r="U341" s="77"/>
    </row>
    <row r="342" spans="1:21" s="44" customFormat="1" x14ac:dyDescent="0.2">
      <c r="A342" s="60"/>
      <c r="B342" s="73"/>
      <c r="C342" s="73"/>
      <c r="D342" s="73"/>
      <c r="F342" s="74"/>
      <c r="G342" s="74"/>
      <c r="H342" s="74"/>
      <c r="I342" s="74"/>
      <c r="J342" s="74"/>
      <c r="K342" s="73"/>
      <c r="L342" s="74"/>
      <c r="N342" s="75"/>
      <c r="Q342" s="76"/>
      <c r="U342" s="77"/>
    </row>
    <row r="343" spans="1:21" s="44" customFormat="1" x14ac:dyDescent="0.2">
      <c r="A343" s="60"/>
      <c r="B343" s="73"/>
      <c r="C343" s="73"/>
      <c r="D343" s="73"/>
      <c r="F343" s="74"/>
      <c r="G343" s="74"/>
      <c r="H343" s="74"/>
      <c r="I343" s="74"/>
      <c r="J343" s="74"/>
      <c r="K343" s="73"/>
      <c r="L343" s="74"/>
      <c r="N343" s="75"/>
      <c r="Q343" s="76"/>
      <c r="U343" s="77"/>
    </row>
    <row r="344" spans="1:21" s="44" customFormat="1" x14ac:dyDescent="0.2">
      <c r="A344" s="60"/>
      <c r="B344" s="73"/>
      <c r="C344" s="73"/>
      <c r="D344" s="73"/>
      <c r="F344" s="74"/>
      <c r="G344" s="74"/>
      <c r="H344" s="74"/>
      <c r="I344" s="74"/>
      <c r="J344" s="74"/>
      <c r="K344" s="73"/>
      <c r="L344" s="74"/>
      <c r="N344" s="75"/>
      <c r="Q344" s="76"/>
      <c r="U344" s="77"/>
    </row>
    <row r="345" spans="1:21" s="44" customFormat="1" x14ac:dyDescent="0.2">
      <c r="A345" s="60"/>
      <c r="B345" s="73"/>
      <c r="C345" s="73"/>
      <c r="D345" s="73"/>
      <c r="F345" s="74"/>
      <c r="G345" s="74"/>
      <c r="H345" s="74"/>
      <c r="I345" s="74"/>
      <c r="J345" s="74"/>
      <c r="K345" s="73"/>
      <c r="L345" s="74"/>
      <c r="N345" s="75"/>
      <c r="Q345" s="76"/>
      <c r="U345" s="77"/>
    </row>
    <row r="346" spans="1:21" s="44" customFormat="1" x14ac:dyDescent="0.2">
      <c r="A346" s="60"/>
      <c r="B346" s="73"/>
      <c r="C346" s="73"/>
      <c r="D346" s="73"/>
      <c r="F346" s="74"/>
      <c r="G346" s="74"/>
      <c r="H346" s="74"/>
      <c r="I346" s="74"/>
      <c r="J346" s="74"/>
      <c r="K346" s="73"/>
      <c r="L346" s="74"/>
      <c r="N346" s="75"/>
      <c r="Q346" s="76"/>
      <c r="U346" s="77"/>
    </row>
    <row r="347" spans="1:21" s="44" customFormat="1" x14ac:dyDescent="0.2">
      <c r="A347" s="60"/>
      <c r="B347" s="73"/>
      <c r="C347" s="73"/>
      <c r="D347" s="73"/>
      <c r="F347" s="74"/>
      <c r="G347" s="74"/>
      <c r="H347" s="74"/>
      <c r="I347" s="74"/>
      <c r="J347" s="74"/>
      <c r="K347" s="73"/>
      <c r="L347" s="74"/>
      <c r="N347" s="75"/>
      <c r="Q347" s="76"/>
      <c r="U347" s="77"/>
    </row>
    <row r="348" spans="1:21" s="44" customFormat="1" x14ac:dyDescent="0.2">
      <c r="A348" s="60"/>
      <c r="B348" s="73"/>
      <c r="C348" s="73"/>
      <c r="D348" s="73"/>
      <c r="F348" s="74"/>
      <c r="G348" s="74"/>
      <c r="H348" s="74"/>
      <c r="I348" s="74"/>
      <c r="J348" s="74"/>
      <c r="K348" s="73"/>
      <c r="L348" s="74"/>
      <c r="N348" s="75"/>
      <c r="Q348" s="76"/>
      <c r="U348" s="77"/>
    </row>
    <row r="349" spans="1:21" s="44" customFormat="1" x14ac:dyDescent="0.2">
      <c r="A349" s="60"/>
      <c r="B349" s="73"/>
      <c r="C349" s="73"/>
      <c r="D349" s="73"/>
      <c r="F349" s="74"/>
      <c r="G349" s="74"/>
      <c r="H349" s="74"/>
      <c r="I349" s="74"/>
      <c r="J349" s="74"/>
      <c r="K349" s="73"/>
      <c r="L349" s="74"/>
      <c r="N349" s="75"/>
      <c r="Q349" s="76"/>
      <c r="U349" s="77"/>
    </row>
    <row r="350" spans="1:21" s="44" customFormat="1" x14ac:dyDescent="0.2">
      <c r="A350" s="60"/>
      <c r="B350" s="73"/>
      <c r="C350" s="73"/>
      <c r="D350" s="73"/>
      <c r="F350" s="74"/>
      <c r="G350" s="74"/>
      <c r="H350" s="74"/>
      <c r="I350" s="74"/>
      <c r="J350" s="74"/>
      <c r="K350" s="73"/>
      <c r="L350" s="74"/>
      <c r="N350" s="75"/>
      <c r="Q350" s="76"/>
      <c r="U350" s="77"/>
    </row>
    <row r="351" spans="1:21" s="44" customFormat="1" x14ac:dyDescent="0.2">
      <c r="A351" s="60"/>
      <c r="B351" s="73"/>
      <c r="C351" s="73"/>
      <c r="D351" s="73"/>
      <c r="F351" s="74"/>
      <c r="G351" s="74"/>
      <c r="H351" s="74"/>
      <c r="I351" s="74"/>
      <c r="J351" s="74"/>
      <c r="K351" s="73"/>
      <c r="L351" s="74"/>
      <c r="N351" s="75"/>
      <c r="Q351" s="76"/>
      <c r="U351" s="77"/>
    </row>
    <row r="352" spans="1:21" s="44" customFormat="1" x14ac:dyDescent="0.2">
      <c r="A352" s="60"/>
      <c r="B352" s="73"/>
      <c r="C352" s="73"/>
      <c r="D352" s="73"/>
      <c r="F352" s="74"/>
      <c r="G352" s="74"/>
      <c r="H352" s="74"/>
      <c r="I352" s="74"/>
      <c r="J352" s="74"/>
      <c r="K352" s="73"/>
      <c r="L352" s="74"/>
      <c r="N352" s="75"/>
      <c r="Q352" s="76"/>
      <c r="U352" s="77"/>
    </row>
    <row r="353" spans="1:21" s="44" customFormat="1" x14ac:dyDescent="0.2">
      <c r="A353" s="60"/>
      <c r="B353" s="73"/>
      <c r="C353" s="73"/>
      <c r="D353" s="73"/>
      <c r="F353" s="74"/>
      <c r="G353" s="74"/>
      <c r="H353" s="74"/>
      <c r="I353" s="74"/>
      <c r="J353" s="74"/>
      <c r="K353" s="73"/>
      <c r="L353" s="74"/>
      <c r="N353" s="75"/>
      <c r="Q353" s="76"/>
      <c r="U353" s="77"/>
    </row>
    <row r="354" spans="1:21" s="44" customFormat="1" x14ac:dyDescent="0.2">
      <c r="A354" s="60"/>
      <c r="B354" s="73"/>
      <c r="C354" s="73"/>
      <c r="D354" s="73"/>
      <c r="F354" s="74"/>
      <c r="G354" s="74"/>
      <c r="H354" s="74"/>
      <c r="I354" s="74"/>
      <c r="J354" s="74"/>
      <c r="K354" s="73"/>
      <c r="L354" s="74"/>
      <c r="N354" s="75"/>
      <c r="Q354" s="76"/>
      <c r="U354" s="77"/>
    </row>
    <row r="355" spans="1:21" s="44" customFormat="1" x14ac:dyDescent="0.2">
      <c r="A355" s="60"/>
      <c r="B355" s="73"/>
      <c r="C355" s="73"/>
      <c r="D355" s="73"/>
      <c r="F355" s="74"/>
      <c r="G355" s="74"/>
      <c r="H355" s="74"/>
      <c r="I355" s="74"/>
      <c r="J355" s="74"/>
      <c r="K355" s="73"/>
      <c r="L355" s="74"/>
      <c r="N355" s="75"/>
      <c r="Q355" s="76"/>
      <c r="U355" s="77"/>
    </row>
    <row r="356" spans="1:21" s="44" customFormat="1" x14ac:dyDescent="0.2">
      <c r="A356" s="60"/>
      <c r="B356" s="73"/>
      <c r="C356" s="73"/>
      <c r="D356" s="73"/>
      <c r="F356" s="74"/>
      <c r="G356" s="74"/>
      <c r="H356" s="74"/>
      <c r="I356" s="74"/>
      <c r="J356" s="74"/>
      <c r="K356" s="73"/>
      <c r="L356" s="74"/>
      <c r="N356" s="75"/>
      <c r="Q356" s="76"/>
      <c r="U356" s="77"/>
    </row>
    <row r="357" spans="1:21" s="44" customFormat="1" x14ac:dyDescent="0.2">
      <c r="A357" s="60"/>
      <c r="B357" s="73"/>
      <c r="C357" s="73"/>
      <c r="D357" s="73"/>
      <c r="F357" s="74"/>
      <c r="G357" s="74"/>
      <c r="H357" s="74"/>
      <c r="I357" s="74"/>
      <c r="J357" s="74"/>
      <c r="K357" s="73"/>
      <c r="L357" s="74"/>
      <c r="N357" s="75"/>
      <c r="Q357" s="76"/>
      <c r="U357" s="77"/>
    </row>
    <row r="358" spans="1:21" s="44" customFormat="1" x14ac:dyDescent="0.2">
      <c r="A358" s="60"/>
      <c r="B358" s="73"/>
      <c r="C358" s="73"/>
      <c r="D358" s="73"/>
      <c r="F358" s="74"/>
      <c r="G358" s="74"/>
      <c r="H358" s="74"/>
      <c r="I358" s="74"/>
      <c r="J358" s="74"/>
      <c r="K358" s="73"/>
      <c r="L358" s="74"/>
      <c r="N358" s="75"/>
      <c r="Q358" s="76"/>
      <c r="U358" s="77"/>
    </row>
    <row r="359" spans="1:21" s="44" customFormat="1" x14ac:dyDescent="0.2">
      <c r="A359" s="60"/>
      <c r="B359" s="73"/>
      <c r="C359" s="73"/>
      <c r="D359" s="73"/>
      <c r="F359" s="74"/>
      <c r="G359" s="74"/>
      <c r="H359" s="74"/>
      <c r="I359" s="74"/>
      <c r="J359" s="74"/>
      <c r="K359" s="73"/>
      <c r="L359" s="74"/>
      <c r="N359" s="75"/>
      <c r="Q359" s="76"/>
      <c r="U359" s="77"/>
    </row>
    <row r="360" spans="1:21" s="44" customFormat="1" x14ac:dyDescent="0.2">
      <c r="A360" s="60"/>
      <c r="B360" s="73"/>
      <c r="C360" s="73"/>
      <c r="D360" s="73"/>
      <c r="F360" s="74"/>
      <c r="G360" s="74"/>
      <c r="H360" s="74"/>
      <c r="I360" s="74"/>
      <c r="J360" s="74"/>
      <c r="K360" s="73"/>
      <c r="L360" s="74"/>
      <c r="N360" s="75"/>
      <c r="Q360" s="76"/>
      <c r="U360" s="77"/>
    </row>
    <row r="361" spans="1:21" s="44" customFormat="1" x14ac:dyDescent="0.2">
      <c r="A361" s="60"/>
      <c r="B361" s="73"/>
      <c r="C361" s="73"/>
      <c r="D361" s="73"/>
      <c r="F361" s="74"/>
      <c r="G361" s="74"/>
      <c r="H361" s="74"/>
      <c r="I361" s="74"/>
      <c r="J361" s="74"/>
      <c r="K361" s="73"/>
      <c r="L361" s="74"/>
      <c r="N361" s="75"/>
      <c r="Q361" s="76"/>
      <c r="U361" s="77"/>
    </row>
    <row r="362" spans="1:21" s="44" customFormat="1" x14ac:dyDescent="0.2">
      <c r="A362" s="60"/>
      <c r="B362" s="73"/>
      <c r="C362" s="73"/>
      <c r="D362" s="73"/>
      <c r="F362" s="74"/>
      <c r="G362" s="74"/>
      <c r="H362" s="74"/>
      <c r="I362" s="74"/>
      <c r="J362" s="74"/>
      <c r="K362" s="73"/>
      <c r="L362" s="74"/>
      <c r="N362" s="75"/>
      <c r="Q362" s="76"/>
      <c r="U362" s="77"/>
    </row>
    <row r="363" spans="1:21" s="44" customFormat="1" x14ac:dyDescent="0.2">
      <c r="A363" s="60"/>
      <c r="B363" s="73"/>
      <c r="C363" s="73"/>
      <c r="D363" s="73"/>
      <c r="F363" s="74"/>
      <c r="G363" s="74"/>
      <c r="H363" s="74"/>
      <c r="I363" s="74"/>
      <c r="J363" s="74"/>
      <c r="K363" s="73"/>
      <c r="L363" s="74"/>
      <c r="N363" s="75"/>
      <c r="Q363" s="76"/>
      <c r="U363" s="77"/>
    </row>
    <row r="364" spans="1:21" s="44" customFormat="1" x14ac:dyDescent="0.2">
      <c r="A364" s="60"/>
      <c r="B364" s="73"/>
      <c r="C364" s="73"/>
      <c r="D364" s="73"/>
      <c r="F364" s="74"/>
      <c r="G364" s="74"/>
      <c r="H364" s="74"/>
      <c r="I364" s="74"/>
      <c r="J364" s="74"/>
      <c r="K364" s="73"/>
      <c r="L364" s="74"/>
      <c r="N364" s="75"/>
      <c r="Q364" s="76"/>
      <c r="U364" s="77"/>
    </row>
    <row r="365" spans="1:21" s="44" customFormat="1" x14ac:dyDescent="0.2">
      <c r="A365" s="60"/>
      <c r="B365" s="73"/>
      <c r="C365" s="73"/>
      <c r="D365" s="73"/>
      <c r="F365" s="74"/>
      <c r="G365" s="74"/>
      <c r="H365" s="74"/>
      <c r="I365" s="74"/>
      <c r="J365" s="74"/>
      <c r="K365" s="73"/>
      <c r="L365" s="74"/>
      <c r="N365" s="75"/>
      <c r="Q365" s="76"/>
      <c r="U365" s="77"/>
    </row>
    <row r="366" spans="1:21" s="44" customFormat="1" x14ac:dyDescent="0.2">
      <c r="A366" s="60"/>
      <c r="B366" s="73"/>
      <c r="C366" s="73"/>
      <c r="D366" s="73"/>
      <c r="F366" s="74"/>
      <c r="G366" s="74"/>
      <c r="H366" s="74"/>
      <c r="I366" s="74"/>
      <c r="J366" s="74"/>
      <c r="K366" s="73"/>
      <c r="L366" s="74"/>
      <c r="N366" s="75"/>
      <c r="Q366" s="76"/>
      <c r="U366" s="77"/>
    </row>
    <row r="367" spans="1:21" s="44" customFormat="1" x14ac:dyDescent="0.2">
      <c r="A367" s="60"/>
      <c r="B367" s="73"/>
      <c r="C367" s="73"/>
      <c r="D367" s="73"/>
      <c r="F367" s="74"/>
      <c r="G367" s="74"/>
      <c r="H367" s="74"/>
      <c r="I367" s="74"/>
      <c r="J367" s="74"/>
      <c r="K367" s="73"/>
      <c r="L367" s="74"/>
      <c r="N367" s="75"/>
      <c r="Q367" s="76"/>
      <c r="U367" s="77"/>
    </row>
    <row r="368" spans="1:21" s="44" customFormat="1" x14ac:dyDescent="0.2">
      <c r="A368" s="60"/>
      <c r="B368" s="73"/>
      <c r="C368" s="73"/>
      <c r="D368" s="73"/>
      <c r="F368" s="74"/>
      <c r="G368" s="74"/>
      <c r="H368" s="74"/>
      <c r="I368" s="74"/>
      <c r="J368" s="74"/>
      <c r="K368" s="73"/>
      <c r="L368" s="74"/>
      <c r="N368" s="75"/>
      <c r="Q368" s="76"/>
      <c r="U368" s="77"/>
    </row>
    <row r="369" spans="1:21" s="44" customFormat="1" x14ac:dyDescent="0.2">
      <c r="A369" s="60"/>
      <c r="B369" s="73"/>
      <c r="C369" s="73"/>
      <c r="D369" s="73"/>
      <c r="F369" s="74"/>
      <c r="G369" s="74"/>
      <c r="H369" s="74"/>
      <c r="I369" s="74"/>
      <c r="J369" s="74"/>
      <c r="K369" s="73"/>
      <c r="L369" s="74"/>
      <c r="N369" s="75"/>
      <c r="Q369" s="76"/>
      <c r="U369" s="77"/>
    </row>
    <row r="370" spans="1:21" s="44" customFormat="1" x14ac:dyDescent="0.2">
      <c r="A370" s="60"/>
      <c r="B370" s="73"/>
      <c r="C370" s="73"/>
      <c r="D370" s="73"/>
      <c r="F370" s="74"/>
      <c r="G370" s="74"/>
      <c r="H370" s="74"/>
      <c r="I370" s="74"/>
      <c r="J370" s="74"/>
      <c r="K370" s="73"/>
      <c r="L370" s="74"/>
      <c r="N370" s="75"/>
      <c r="Q370" s="76"/>
      <c r="U370" s="77"/>
    </row>
    <row r="371" spans="1:21" s="44" customFormat="1" x14ac:dyDescent="0.2">
      <c r="A371" s="60"/>
      <c r="B371" s="73"/>
      <c r="C371" s="73"/>
      <c r="D371" s="73"/>
      <c r="F371" s="74"/>
      <c r="G371" s="74"/>
      <c r="H371" s="74"/>
      <c r="I371" s="74"/>
      <c r="J371" s="74"/>
      <c r="K371" s="73"/>
      <c r="L371" s="74"/>
      <c r="N371" s="75"/>
      <c r="Q371" s="76"/>
      <c r="U371" s="77"/>
    </row>
    <row r="372" spans="1:21" s="44" customFormat="1" x14ac:dyDescent="0.2">
      <c r="A372" s="60"/>
      <c r="B372" s="73"/>
      <c r="C372" s="73"/>
      <c r="D372" s="73"/>
      <c r="F372" s="74"/>
      <c r="G372" s="74"/>
      <c r="H372" s="74"/>
      <c r="I372" s="74"/>
      <c r="J372" s="74"/>
      <c r="K372" s="73"/>
      <c r="L372" s="74"/>
      <c r="N372" s="75"/>
      <c r="Q372" s="76"/>
      <c r="U372" s="77"/>
    </row>
    <row r="373" spans="1:21" s="44" customFormat="1" x14ac:dyDescent="0.2">
      <c r="A373" s="60"/>
      <c r="B373" s="73"/>
      <c r="C373" s="73"/>
      <c r="D373" s="73"/>
      <c r="F373" s="74"/>
      <c r="G373" s="74"/>
      <c r="H373" s="74"/>
      <c r="I373" s="74"/>
      <c r="J373" s="74"/>
      <c r="K373" s="73"/>
      <c r="L373" s="74"/>
      <c r="N373" s="75"/>
      <c r="Q373" s="76"/>
      <c r="U373" s="77"/>
    </row>
    <row r="374" spans="1:21" s="44" customFormat="1" x14ac:dyDescent="0.2">
      <c r="A374" s="60"/>
      <c r="B374" s="73"/>
      <c r="C374" s="73"/>
      <c r="D374" s="73"/>
      <c r="F374" s="74"/>
      <c r="G374" s="74"/>
      <c r="H374" s="74"/>
      <c r="I374" s="74"/>
      <c r="J374" s="74"/>
      <c r="K374" s="73"/>
      <c r="L374" s="74"/>
      <c r="N374" s="75"/>
      <c r="Q374" s="76"/>
      <c r="U374" s="77"/>
    </row>
    <row r="375" spans="1:21" s="44" customFormat="1" x14ac:dyDescent="0.2">
      <c r="A375" s="60"/>
      <c r="B375" s="73"/>
      <c r="C375" s="73"/>
      <c r="D375" s="73"/>
      <c r="F375" s="74"/>
      <c r="G375" s="74"/>
      <c r="H375" s="74"/>
      <c r="I375" s="74"/>
      <c r="J375" s="74"/>
      <c r="K375" s="73"/>
      <c r="L375" s="74"/>
      <c r="N375" s="75"/>
      <c r="Q375" s="76"/>
      <c r="U375" s="77"/>
    </row>
    <row r="376" spans="1:21" s="44" customFormat="1" x14ac:dyDescent="0.2">
      <c r="A376" s="60"/>
      <c r="B376" s="73"/>
      <c r="C376" s="73"/>
      <c r="D376" s="73"/>
      <c r="F376" s="74"/>
      <c r="G376" s="74"/>
      <c r="H376" s="74"/>
      <c r="I376" s="74"/>
      <c r="J376" s="74"/>
      <c r="K376" s="73"/>
      <c r="L376" s="74"/>
      <c r="N376" s="75"/>
      <c r="Q376" s="76"/>
      <c r="U376" s="77"/>
    </row>
    <row r="377" spans="1:21" s="44" customFormat="1" x14ac:dyDescent="0.2">
      <c r="A377" s="60"/>
      <c r="B377" s="73"/>
      <c r="C377" s="73"/>
      <c r="D377" s="73"/>
      <c r="F377" s="74"/>
      <c r="G377" s="74"/>
      <c r="H377" s="74"/>
      <c r="I377" s="74"/>
      <c r="J377" s="74"/>
      <c r="K377" s="73"/>
      <c r="L377" s="74"/>
      <c r="N377" s="75"/>
      <c r="Q377" s="76"/>
      <c r="U377" s="77"/>
    </row>
    <row r="378" spans="1:21" s="44" customFormat="1" x14ac:dyDescent="0.2">
      <c r="A378" s="60"/>
      <c r="B378" s="73"/>
      <c r="C378" s="73"/>
      <c r="D378" s="73"/>
      <c r="F378" s="74"/>
      <c r="G378" s="74"/>
      <c r="H378" s="74"/>
      <c r="I378" s="74"/>
      <c r="J378" s="74"/>
      <c r="K378" s="73"/>
      <c r="L378" s="74"/>
      <c r="N378" s="75"/>
      <c r="Q378" s="76"/>
      <c r="U378" s="77"/>
    </row>
    <row r="379" spans="1:21" s="44" customFormat="1" x14ac:dyDescent="0.2">
      <c r="A379" s="60"/>
      <c r="B379" s="73"/>
      <c r="C379" s="73"/>
      <c r="D379" s="73"/>
      <c r="F379" s="74"/>
      <c r="G379" s="74"/>
      <c r="H379" s="74"/>
      <c r="I379" s="74"/>
      <c r="J379" s="74"/>
      <c r="K379" s="73"/>
      <c r="L379" s="74"/>
      <c r="N379" s="75"/>
      <c r="Q379" s="76"/>
      <c r="U379" s="77"/>
    </row>
    <row r="380" spans="1:21" s="44" customFormat="1" x14ac:dyDescent="0.2">
      <c r="A380" s="60"/>
      <c r="B380" s="73"/>
      <c r="C380" s="73"/>
      <c r="D380" s="73"/>
      <c r="F380" s="74"/>
      <c r="G380" s="74"/>
      <c r="H380" s="74"/>
      <c r="I380" s="74"/>
      <c r="J380" s="74"/>
      <c r="K380" s="73"/>
      <c r="L380" s="74"/>
      <c r="N380" s="75"/>
      <c r="Q380" s="76"/>
      <c r="U380" s="77"/>
    </row>
    <row r="381" spans="1:21" s="44" customFormat="1" x14ac:dyDescent="0.2">
      <c r="A381" s="60"/>
      <c r="B381" s="73"/>
      <c r="C381" s="73"/>
      <c r="D381" s="73"/>
      <c r="F381" s="74"/>
      <c r="G381" s="74"/>
      <c r="H381" s="74"/>
      <c r="I381" s="74"/>
      <c r="J381" s="74"/>
      <c r="K381" s="73"/>
      <c r="L381" s="74"/>
      <c r="N381" s="75"/>
      <c r="Q381" s="76"/>
      <c r="U381" s="77"/>
    </row>
    <row r="382" spans="1:21" s="44" customFormat="1" x14ac:dyDescent="0.2">
      <c r="A382" s="60"/>
      <c r="B382" s="73"/>
      <c r="C382" s="73"/>
      <c r="D382" s="73"/>
      <c r="F382" s="74"/>
      <c r="G382" s="74"/>
      <c r="H382" s="74"/>
      <c r="I382" s="74"/>
      <c r="J382" s="74"/>
      <c r="K382" s="73"/>
      <c r="L382" s="74"/>
      <c r="N382" s="75"/>
      <c r="Q382" s="76"/>
      <c r="U382" s="77"/>
    </row>
    <row r="383" spans="1:21" s="44" customFormat="1" x14ac:dyDescent="0.2">
      <c r="A383" s="60"/>
      <c r="B383" s="73"/>
      <c r="C383" s="73"/>
      <c r="D383" s="73"/>
      <c r="F383" s="74"/>
      <c r="G383" s="74"/>
      <c r="H383" s="74"/>
      <c r="I383" s="74"/>
      <c r="J383" s="74"/>
      <c r="K383" s="73"/>
      <c r="L383" s="74"/>
      <c r="N383" s="75"/>
      <c r="Q383" s="76"/>
      <c r="U383" s="77"/>
    </row>
    <row r="384" spans="1:21" s="44" customFormat="1" x14ac:dyDescent="0.2">
      <c r="A384" s="60"/>
      <c r="B384" s="73"/>
      <c r="C384" s="73"/>
      <c r="D384" s="73"/>
      <c r="F384" s="74"/>
      <c r="G384" s="74"/>
      <c r="H384" s="74"/>
      <c r="I384" s="74"/>
      <c r="J384" s="74"/>
      <c r="K384" s="73"/>
      <c r="L384" s="74"/>
      <c r="N384" s="75"/>
      <c r="Q384" s="76"/>
      <c r="U384" s="77"/>
    </row>
    <row r="385" spans="1:21" s="44" customFormat="1" x14ac:dyDescent="0.2">
      <c r="A385" s="60"/>
      <c r="B385" s="73"/>
      <c r="C385" s="73"/>
      <c r="D385" s="73"/>
      <c r="F385" s="74"/>
      <c r="G385" s="74"/>
      <c r="H385" s="74"/>
      <c r="I385" s="74"/>
      <c r="J385" s="74"/>
      <c r="K385" s="73"/>
      <c r="L385" s="74"/>
      <c r="N385" s="75"/>
      <c r="Q385" s="76"/>
      <c r="U385" s="77"/>
    </row>
    <row r="386" spans="1:21" s="44" customFormat="1" x14ac:dyDescent="0.2">
      <c r="A386" s="60"/>
      <c r="B386" s="73"/>
      <c r="C386" s="73"/>
      <c r="D386" s="73"/>
      <c r="F386" s="74"/>
      <c r="G386" s="74"/>
      <c r="H386" s="74"/>
      <c r="I386" s="74"/>
      <c r="J386" s="74"/>
      <c r="K386" s="73"/>
      <c r="L386" s="74"/>
      <c r="N386" s="75"/>
      <c r="Q386" s="76"/>
      <c r="U386" s="77"/>
    </row>
    <row r="387" spans="1:21" s="44" customFormat="1" x14ac:dyDescent="0.2">
      <c r="A387" s="60"/>
      <c r="B387" s="73"/>
      <c r="C387" s="73"/>
      <c r="D387" s="73"/>
      <c r="F387" s="74"/>
      <c r="G387" s="74"/>
      <c r="H387" s="74"/>
      <c r="I387" s="74"/>
      <c r="J387" s="74"/>
      <c r="K387" s="73"/>
      <c r="L387" s="74"/>
      <c r="N387" s="75"/>
      <c r="Q387" s="76"/>
      <c r="U387" s="77"/>
    </row>
    <row r="388" spans="1:21" s="44" customFormat="1" x14ac:dyDescent="0.2">
      <c r="A388" s="60"/>
      <c r="B388" s="73"/>
      <c r="C388" s="73"/>
      <c r="D388" s="73"/>
      <c r="F388" s="74"/>
      <c r="G388" s="74"/>
      <c r="H388" s="74"/>
      <c r="I388" s="74"/>
      <c r="J388" s="74"/>
      <c r="K388" s="73"/>
      <c r="L388" s="74"/>
      <c r="N388" s="75"/>
      <c r="Q388" s="76"/>
      <c r="U388" s="77"/>
    </row>
    <row r="389" spans="1:21" s="44" customFormat="1" x14ac:dyDescent="0.2">
      <c r="A389" s="60"/>
      <c r="B389" s="73"/>
      <c r="C389" s="73"/>
      <c r="D389" s="73"/>
      <c r="F389" s="74"/>
      <c r="G389" s="74"/>
      <c r="H389" s="74"/>
      <c r="I389" s="74"/>
      <c r="J389" s="74"/>
      <c r="K389" s="73"/>
      <c r="L389" s="74"/>
      <c r="N389" s="75"/>
      <c r="Q389" s="76"/>
      <c r="U389" s="77"/>
    </row>
    <row r="390" spans="1:21" s="44" customFormat="1" x14ac:dyDescent="0.2">
      <c r="A390" s="60"/>
      <c r="B390" s="73"/>
      <c r="C390" s="73"/>
      <c r="D390" s="73"/>
      <c r="F390" s="74"/>
      <c r="G390" s="74"/>
      <c r="H390" s="74"/>
      <c r="I390" s="74"/>
      <c r="J390" s="74"/>
      <c r="K390" s="73"/>
      <c r="L390" s="74"/>
      <c r="N390" s="75"/>
      <c r="Q390" s="76"/>
      <c r="U390" s="77"/>
    </row>
    <row r="391" spans="1:21" s="44" customFormat="1" x14ac:dyDescent="0.2">
      <c r="A391" s="60"/>
      <c r="B391" s="73"/>
      <c r="C391" s="73"/>
      <c r="D391" s="73"/>
      <c r="F391" s="74"/>
      <c r="G391" s="74"/>
      <c r="H391" s="74"/>
      <c r="I391" s="74"/>
      <c r="J391" s="74"/>
      <c r="K391" s="73"/>
      <c r="L391" s="74"/>
      <c r="N391" s="75"/>
      <c r="Q391" s="76"/>
      <c r="U391" s="77"/>
    </row>
    <row r="392" spans="1:21" s="44" customFormat="1" x14ac:dyDescent="0.2">
      <c r="A392" s="60"/>
      <c r="B392" s="73"/>
      <c r="C392" s="73"/>
      <c r="D392" s="73"/>
      <c r="F392" s="74"/>
      <c r="G392" s="74"/>
      <c r="H392" s="74"/>
      <c r="I392" s="74"/>
      <c r="J392" s="74"/>
      <c r="K392" s="73"/>
      <c r="L392" s="74"/>
      <c r="N392" s="75"/>
      <c r="Q392" s="76"/>
      <c r="U392" s="77"/>
    </row>
    <row r="393" spans="1:21" s="44" customFormat="1" x14ac:dyDescent="0.2">
      <c r="A393" s="60"/>
      <c r="B393" s="73"/>
      <c r="C393" s="73"/>
      <c r="D393" s="73"/>
      <c r="F393" s="74"/>
      <c r="G393" s="74"/>
      <c r="H393" s="74"/>
      <c r="I393" s="74"/>
      <c r="J393" s="74"/>
      <c r="K393" s="73"/>
      <c r="L393" s="74"/>
      <c r="N393" s="75"/>
      <c r="Q393" s="76"/>
      <c r="U393" s="77"/>
    </row>
    <row r="394" spans="1:21" s="44" customFormat="1" x14ac:dyDescent="0.2">
      <c r="A394" s="60"/>
      <c r="B394" s="73"/>
      <c r="C394" s="73"/>
      <c r="D394" s="73"/>
      <c r="F394" s="74"/>
      <c r="G394" s="74"/>
      <c r="H394" s="74"/>
      <c r="I394" s="74"/>
      <c r="J394" s="74"/>
      <c r="K394" s="73"/>
      <c r="L394" s="74"/>
      <c r="N394" s="75"/>
      <c r="Q394" s="76"/>
      <c r="U394" s="77"/>
    </row>
    <row r="395" spans="1:21" s="44" customFormat="1" x14ac:dyDescent="0.2">
      <c r="A395" s="60"/>
      <c r="B395" s="73"/>
      <c r="C395" s="73"/>
      <c r="D395" s="73"/>
      <c r="F395" s="74"/>
      <c r="G395" s="74"/>
      <c r="H395" s="74"/>
      <c r="I395" s="74"/>
      <c r="J395" s="74"/>
      <c r="K395" s="73"/>
      <c r="L395" s="74"/>
      <c r="N395" s="75"/>
      <c r="Q395" s="76"/>
      <c r="U395" s="77"/>
    </row>
    <row r="396" spans="1:21" s="44" customFormat="1" x14ac:dyDescent="0.2">
      <c r="A396" s="60"/>
      <c r="B396" s="73"/>
      <c r="C396" s="73"/>
      <c r="D396" s="73"/>
      <c r="F396" s="74"/>
      <c r="G396" s="74"/>
      <c r="H396" s="74"/>
      <c r="I396" s="74"/>
      <c r="J396" s="74"/>
      <c r="K396" s="73"/>
      <c r="L396" s="74"/>
      <c r="N396" s="75"/>
      <c r="Q396" s="76"/>
      <c r="U396" s="77"/>
    </row>
    <row r="397" spans="1:21" s="44" customFormat="1" x14ac:dyDescent="0.2">
      <c r="A397" s="60"/>
      <c r="B397" s="73"/>
      <c r="C397" s="73"/>
      <c r="D397" s="73"/>
      <c r="F397" s="74"/>
      <c r="G397" s="74"/>
      <c r="H397" s="74"/>
      <c r="I397" s="74"/>
      <c r="J397" s="74"/>
      <c r="K397" s="73"/>
      <c r="L397" s="74"/>
      <c r="N397" s="75"/>
      <c r="Q397" s="76"/>
      <c r="U397" s="77"/>
    </row>
    <row r="398" spans="1:21" s="44" customFormat="1" x14ac:dyDescent="0.2">
      <c r="A398" s="60"/>
      <c r="B398" s="73"/>
      <c r="C398" s="73"/>
      <c r="D398" s="73"/>
      <c r="F398" s="74"/>
      <c r="G398" s="74"/>
      <c r="H398" s="74"/>
      <c r="I398" s="74"/>
      <c r="J398" s="74"/>
      <c r="K398" s="73"/>
      <c r="L398" s="74"/>
      <c r="N398" s="75"/>
      <c r="Q398" s="76"/>
      <c r="U398" s="77"/>
    </row>
    <row r="399" spans="1:21" s="44" customFormat="1" x14ac:dyDescent="0.2">
      <c r="A399" s="60"/>
      <c r="B399" s="73"/>
      <c r="C399" s="73"/>
      <c r="D399" s="73"/>
      <c r="F399" s="74"/>
      <c r="G399" s="74"/>
      <c r="H399" s="74"/>
      <c r="I399" s="74"/>
      <c r="J399" s="74"/>
      <c r="K399" s="73"/>
      <c r="L399" s="74"/>
      <c r="N399" s="75"/>
      <c r="Q399" s="76"/>
      <c r="U399" s="77"/>
    </row>
    <row r="400" spans="1:21" s="44" customFormat="1" x14ac:dyDescent="0.2">
      <c r="A400" s="60"/>
      <c r="B400" s="73"/>
      <c r="C400" s="73"/>
      <c r="D400" s="73"/>
      <c r="F400" s="74"/>
      <c r="G400" s="74"/>
      <c r="H400" s="74"/>
      <c r="I400" s="74"/>
      <c r="J400" s="74"/>
      <c r="K400" s="73"/>
      <c r="L400" s="74"/>
      <c r="N400" s="75"/>
      <c r="Q400" s="76"/>
      <c r="U400" s="77"/>
    </row>
    <row r="401" spans="1:21" s="44" customFormat="1" x14ac:dyDescent="0.2">
      <c r="A401" s="60"/>
      <c r="B401" s="73"/>
      <c r="C401" s="73"/>
      <c r="D401" s="73"/>
      <c r="F401" s="74"/>
      <c r="G401" s="74"/>
      <c r="H401" s="74"/>
      <c r="I401" s="74"/>
      <c r="J401" s="74"/>
      <c r="K401" s="73"/>
      <c r="L401" s="74"/>
      <c r="N401" s="75"/>
      <c r="Q401" s="76"/>
      <c r="U401" s="77"/>
    </row>
    <row r="402" spans="1:21" s="44" customFormat="1" x14ac:dyDescent="0.2">
      <c r="A402" s="60"/>
      <c r="B402" s="73"/>
      <c r="C402" s="73"/>
      <c r="D402" s="73"/>
      <c r="F402" s="74"/>
      <c r="G402" s="74"/>
      <c r="H402" s="74"/>
      <c r="I402" s="74"/>
      <c r="J402" s="74"/>
      <c r="K402" s="73"/>
      <c r="L402" s="74"/>
      <c r="N402" s="75"/>
      <c r="Q402" s="76"/>
      <c r="U402" s="77"/>
    </row>
    <row r="403" spans="1:21" s="44" customFormat="1" x14ac:dyDescent="0.2">
      <c r="A403" s="60"/>
      <c r="B403" s="73"/>
      <c r="C403" s="73"/>
      <c r="D403" s="73"/>
      <c r="F403" s="74"/>
      <c r="G403" s="74"/>
      <c r="H403" s="74"/>
      <c r="I403" s="74"/>
      <c r="J403" s="74"/>
      <c r="K403" s="73"/>
      <c r="L403" s="74"/>
      <c r="N403" s="75"/>
      <c r="Q403" s="76"/>
      <c r="U403" s="77"/>
    </row>
    <row r="404" spans="1:21" s="44" customFormat="1" x14ac:dyDescent="0.2">
      <c r="A404" s="60"/>
      <c r="B404" s="73"/>
      <c r="C404" s="73"/>
      <c r="D404" s="73"/>
      <c r="F404" s="74"/>
      <c r="G404" s="74"/>
      <c r="H404" s="74"/>
      <c r="I404" s="74"/>
      <c r="J404" s="74"/>
      <c r="K404" s="73"/>
      <c r="L404" s="74"/>
      <c r="N404" s="75"/>
      <c r="Q404" s="76"/>
      <c r="U404" s="77"/>
    </row>
    <row r="405" spans="1:21" s="44" customFormat="1" x14ac:dyDescent="0.2">
      <c r="A405" s="60"/>
      <c r="B405" s="73"/>
      <c r="C405" s="73"/>
      <c r="D405" s="73"/>
      <c r="F405" s="74"/>
      <c r="G405" s="74"/>
      <c r="H405" s="74"/>
      <c r="I405" s="74"/>
      <c r="J405" s="74"/>
      <c r="K405" s="73"/>
      <c r="L405" s="74"/>
      <c r="N405" s="75"/>
      <c r="Q405" s="76"/>
      <c r="U405" s="77"/>
    </row>
    <row r="406" spans="1:21" s="44" customFormat="1" x14ac:dyDescent="0.2">
      <c r="A406" s="60"/>
      <c r="B406" s="73"/>
      <c r="C406" s="73"/>
      <c r="D406" s="73"/>
      <c r="F406" s="74"/>
      <c r="G406" s="74"/>
      <c r="H406" s="74"/>
      <c r="I406" s="74"/>
      <c r="J406" s="74"/>
      <c r="K406" s="73"/>
      <c r="L406" s="74"/>
      <c r="N406" s="75"/>
      <c r="Q406" s="76"/>
      <c r="U406" s="77"/>
    </row>
    <row r="407" spans="1:21" s="44" customFormat="1" x14ac:dyDescent="0.2">
      <c r="A407" s="60"/>
      <c r="B407" s="73"/>
      <c r="C407" s="73"/>
      <c r="D407" s="73"/>
      <c r="F407" s="74"/>
      <c r="G407" s="74"/>
      <c r="H407" s="74"/>
      <c r="I407" s="74"/>
      <c r="J407" s="74"/>
      <c r="K407" s="73"/>
      <c r="L407" s="74"/>
      <c r="N407" s="75"/>
      <c r="Q407" s="76"/>
      <c r="U407" s="77"/>
    </row>
    <row r="408" spans="1:21" s="44" customFormat="1" x14ac:dyDescent="0.2">
      <c r="A408" s="60"/>
      <c r="B408" s="73"/>
      <c r="C408" s="73"/>
      <c r="D408" s="73"/>
      <c r="F408" s="74"/>
      <c r="G408" s="74"/>
      <c r="H408" s="74"/>
      <c r="I408" s="74"/>
      <c r="J408" s="74"/>
      <c r="K408" s="73"/>
      <c r="L408" s="74"/>
      <c r="N408" s="75"/>
      <c r="Q408" s="76"/>
      <c r="U408" s="77"/>
    </row>
    <row r="409" spans="1:21" s="44" customFormat="1" x14ac:dyDescent="0.2">
      <c r="A409" s="60"/>
      <c r="B409" s="73"/>
      <c r="C409" s="73"/>
      <c r="D409" s="73"/>
      <c r="F409" s="74"/>
      <c r="G409" s="74"/>
      <c r="H409" s="74"/>
      <c r="I409" s="74"/>
      <c r="J409" s="74"/>
      <c r="K409" s="73"/>
      <c r="L409" s="74"/>
      <c r="N409" s="75"/>
      <c r="Q409" s="76"/>
      <c r="U409" s="77"/>
    </row>
    <row r="410" spans="1:21" s="44" customFormat="1" x14ac:dyDescent="0.2">
      <c r="A410" s="60"/>
      <c r="B410" s="73"/>
      <c r="C410" s="73"/>
      <c r="D410" s="73"/>
      <c r="F410" s="74"/>
      <c r="G410" s="74"/>
      <c r="H410" s="74"/>
      <c r="I410" s="74"/>
      <c r="J410" s="74"/>
      <c r="K410" s="73"/>
      <c r="L410" s="74"/>
      <c r="N410" s="75"/>
      <c r="Q410" s="76"/>
      <c r="U410" s="77"/>
    </row>
    <row r="411" spans="1:21" s="44" customFormat="1" x14ac:dyDescent="0.2">
      <c r="A411" s="60"/>
      <c r="B411" s="73"/>
      <c r="C411" s="73"/>
      <c r="D411" s="73"/>
      <c r="F411" s="74"/>
      <c r="G411" s="74"/>
      <c r="H411" s="74"/>
      <c r="I411" s="74"/>
      <c r="J411" s="74"/>
      <c r="K411" s="73"/>
      <c r="L411" s="74"/>
      <c r="N411" s="75"/>
      <c r="Q411" s="76"/>
      <c r="U411" s="77"/>
    </row>
    <row r="412" spans="1:21" s="44" customFormat="1" x14ac:dyDescent="0.2">
      <c r="A412" s="60"/>
      <c r="B412" s="73"/>
      <c r="C412" s="73"/>
      <c r="D412" s="73"/>
      <c r="F412" s="74"/>
      <c r="G412" s="74"/>
      <c r="H412" s="74"/>
      <c r="I412" s="74"/>
      <c r="J412" s="74"/>
      <c r="K412" s="73"/>
      <c r="L412" s="74"/>
      <c r="N412" s="75"/>
      <c r="Q412" s="76"/>
      <c r="U412" s="77"/>
    </row>
    <row r="413" spans="1:21" s="44" customFormat="1" x14ac:dyDescent="0.2">
      <c r="A413" s="60"/>
      <c r="B413" s="73"/>
      <c r="C413" s="73"/>
      <c r="D413" s="73"/>
      <c r="F413" s="74"/>
      <c r="G413" s="74"/>
      <c r="H413" s="74"/>
      <c r="I413" s="74"/>
      <c r="J413" s="74"/>
      <c r="K413" s="73"/>
      <c r="L413" s="74"/>
      <c r="N413" s="75"/>
      <c r="Q413" s="76"/>
      <c r="U413" s="77"/>
    </row>
    <row r="414" spans="1:21" s="44" customFormat="1" x14ac:dyDescent="0.2">
      <c r="A414" s="60"/>
      <c r="B414" s="73"/>
      <c r="C414" s="73"/>
      <c r="D414" s="73"/>
      <c r="F414" s="74"/>
      <c r="G414" s="74"/>
      <c r="H414" s="74"/>
      <c r="I414" s="74"/>
      <c r="J414" s="74"/>
      <c r="K414" s="73"/>
      <c r="L414" s="74"/>
      <c r="N414" s="75"/>
      <c r="Q414" s="76"/>
      <c r="U414" s="77"/>
    </row>
    <row r="415" spans="1:21" s="44" customFormat="1" x14ac:dyDescent="0.2">
      <c r="A415" s="60"/>
      <c r="B415" s="73"/>
      <c r="C415" s="73"/>
      <c r="D415" s="73"/>
      <c r="F415" s="74"/>
      <c r="G415" s="74"/>
      <c r="H415" s="74"/>
      <c r="I415" s="74"/>
      <c r="J415" s="74"/>
      <c r="K415" s="73"/>
      <c r="L415" s="74"/>
      <c r="N415" s="75"/>
      <c r="Q415" s="76"/>
      <c r="U415" s="77"/>
    </row>
    <row r="416" spans="1:21" s="44" customFormat="1" x14ac:dyDescent="0.2">
      <c r="A416" s="60"/>
      <c r="B416" s="73"/>
      <c r="C416" s="73"/>
      <c r="D416" s="73"/>
      <c r="F416" s="74"/>
      <c r="G416" s="74"/>
      <c r="H416" s="74"/>
      <c r="I416" s="74"/>
      <c r="J416" s="74"/>
      <c r="K416" s="73"/>
      <c r="L416" s="74"/>
      <c r="N416" s="75"/>
      <c r="Q416" s="76"/>
      <c r="U416" s="77"/>
    </row>
    <row r="417" spans="1:21" s="44" customFormat="1" x14ac:dyDescent="0.2">
      <c r="A417" s="60"/>
      <c r="B417" s="73"/>
      <c r="C417" s="73"/>
      <c r="D417" s="73"/>
      <c r="F417" s="74"/>
      <c r="G417" s="74"/>
      <c r="H417" s="74"/>
      <c r="I417" s="74"/>
      <c r="J417" s="74"/>
      <c r="K417" s="73"/>
      <c r="L417" s="74"/>
      <c r="N417" s="75"/>
      <c r="Q417" s="76"/>
      <c r="U417" s="77"/>
    </row>
    <row r="418" spans="1:21" s="44" customFormat="1" x14ac:dyDescent="0.2">
      <c r="A418" s="60"/>
      <c r="B418" s="73"/>
      <c r="C418" s="73"/>
      <c r="D418" s="73"/>
      <c r="F418" s="74"/>
      <c r="G418" s="74"/>
      <c r="H418" s="74"/>
      <c r="I418" s="74"/>
      <c r="J418" s="74"/>
      <c r="K418" s="73"/>
      <c r="L418" s="74"/>
      <c r="N418" s="75"/>
      <c r="Q418" s="76"/>
      <c r="U418" s="77"/>
    </row>
    <row r="419" spans="1:21" s="44" customFormat="1" x14ac:dyDescent="0.2">
      <c r="A419" s="60"/>
      <c r="B419" s="73"/>
      <c r="C419" s="73"/>
      <c r="D419" s="73"/>
      <c r="F419" s="74"/>
      <c r="G419" s="74"/>
      <c r="H419" s="74"/>
      <c r="I419" s="74"/>
      <c r="J419" s="74"/>
      <c r="K419" s="73"/>
      <c r="L419" s="74"/>
      <c r="N419" s="75"/>
      <c r="Q419" s="76"/>
      <c r="U419" s="77"/>
    </row>
    <row r="420" spans="1:21" s="44" customFormat="1" x14ac:dyDescent="0.2">
      <c r="A420" s="60"/>
      <c r="B420" s="73"/>
      <c r="C420" s="73"/>
      <c r="D420" s="73"/>
      <c r="F420" s="74"/>
      <c r="G420" s="74"/>
      <c r="H420" s="74"/>
      <c r="I420" s="74"/>
      <c r="J420" s="74"/>
      <c r="K420" s="73"/>
      <c r="L420" s="74"/>
      <c r="N420" s="75"/>
      <c r="Q420" s="76"/>
      <c r="U420" s="77"/>
    </row>
    <row r="421" spans="1:21" s="44" customFormat="1" x14ac:dyDescent="0.2">
      <c r="A421" s="60"/>
      <c r="B421" s="73"/>
      <c r="C421" s="73"/>
      <c r="D421" s="73"/>
      <c r="F421" s="74"/>
      <c r="G421" s="74"/>
      <c r="H421" s="74"/>
      <c r="I421" s="74"/>
      <c r="J421" s="74"/>
      <c r="K421" s="73"/>
      <c r="L421" s="74"/>
      <c r="N421" s="75"/>
      <c r="Q421" s="76"/>
      <c r="U421" s="77"/>
    </row>
    <row r="422" spans="1:21" s="44" customFormat="1" x14ac:dyDescent="0.2">
      <c r="A422" s="60"/>
      <c r="B422" s="73"/>
      <c r="C422" s="73"/>
      <c r="D422" s="73"/>
      <c r="F422" s="74"/>
      <c r="G422" s="74"/>
      <c r="H422" s="74"/>
      <c r="I422" s="74"/>
      <c r="J422" s="74"/>
      <c r="K422" s="73"/>
      <c r="L422" s="74"/>
      <c r="N422" s="75"/>
      <c r="Q422" s="76"/>
      <c r="U422" s="77"/>
    </row>
    <row r="423" spans="1:21" s="44" customFormat="1" x14ac:dyDescent="0.2">
      <c r="A423" s="60"/>
      <c r="B423" s="73"/>
      <c r="C423" s="73"/>
      <c r="D423" s="73"/>
      <c r="F423" s="74"/>
      <c r="G423" s="74"/>
      <c r="H423" s="74"/>
      <c r="I423" s="74"/>
      <c r="J423" s="74"/>
      <c r="K423" s="73"/>
      <c r="L423" s="74"/>
      <c r="N423" s="75"/>
      <c r="Q423" s="76"/>
      <c r="U423" s="77"/>
    </row>
    <row r="424" spans="1:21" s="44" customFormat="1" x14ac:dyDescent="0.2">
      <c r="A424" s="60"/>
      <c r="B424" s="73"/>
      <c r="C424" s="73"/>
      <c r="D424" s="73"/>
      <c r="F424" s="74"/>
      <c r="G424" s="74"/>
      <c r="H424" s="74"/>
      <c r="I424" s="74"/>
      <c r="J424" s="74"/>
      <c r="K424" s="73"/>
      <c r="L424" s="74"/>
      <c r="N424" s="75"/>
      <c r="Q424" s="76"/>
      <c r="U424" s="77"/>
    </row>
    <row r="425" spans="1:21" s="44" customFormat="1" x14ac:dyDescent="0.2">
      <c r="A425" s="60"/>
      <c r="B425" s="73"/>
      <c r="C425" s="73"/>
      <c r="D425" s="73"/>
      <c r="F425" s="74"/>
      <c r="G425" s="74"/>
      <c r="H425" s="74"/>
      <c r="I425" s="74"/>
      <c r="J425" s="74"/>
      <c r="K425" s="73"/>
      <c r="L425" s="74"/>
      <c r="N425" s="75"/>
      <c r="Q425" s="76"/>
      <c r="U425" s="77"/>
    </row>
    <row r="426" spans="1:21" s="44" customFormat="1" x14ac:dyDescent="0.2">
      <c r="A426" s="60"/>
      <c r="B426" s="73"/>
      <c r="C426" s="73"/>
      <c r="D426" s="73"/>
      <c r="F426" s="74"/>
      <c r="G426" s="74"/>
      <c r="H426" s="74"/>
      <c r="I426" s="74"/>
      <c r="J426" s="74"/>
      <c r="K426" s="73"/>
      <c r="L426" s="74"/>
      <c r="N426" s="75"/>
      <c r="Q426" s="76"/>
      <c r="U426" s="77"/>
    </row>
    <row r="427" spans="1:21" s="44" customFormat="1" x14ac:dyDescent="0.2">
      <c r="A427" s="60"/>
      <c r="B427" s="73"/>
      <c r="C427" s="73"/>
      <c r="D427" s="73"/>
      <c r="F427" s="74"/>
      <c r="G427" s="74"/>
      <c r="H427" s="74"/>
      <c r="I427" s="74"/>
      <c r="J427" s="74"/>
      <c r="K427" s="73"/>
      <c r="L427" s="74"/>
      <c r="N427" s="75"/>
      <c r="Q427" s="76"/>
      <c r="U427" s="77"/>
    </row>
    <row r="428" spans="1:21" s="44" customFormat="1" x14ac:dyDescent="0.2">
      <c r="A428" s="60"/>
      <c r="B428" s="73"/>
      <c r="C428" s="73"/>
      <c r="D428" s="73"/>
      <c r="F428" s="74"/>
      <c r="G428" s="74"/>
      <c r="H428" s="74"/>
      <c r="I428" s="74"/>
      <c r="J428" s="74"/>
      <c r="K428" s="73"/>
      <c r="L428" s="74"/>
      <c r="N428" s="75"/>
      <c r="Q428" s="76"/>
      <c r="U428" s="77"/>
    </row>
    <row r="429" spans="1:21" s="44" customFormat="1" x14ac:dyDescent="0.2">
      <c r="A429" s="60"/>
      <c r="B429" s="73"/>
      <c r="C429" s="73"/>
      <c r="D429" s="73"/>
      <c r="F429" s="74"/>
      <c r="G429" s="74"/>
      <c r="H429" s="74"/>
      <c r="I429" s="74"/>
      <c r="J429" s="74"/>
      <c r="K429" s="73"/>
      <c r="L429" s="74"/>
      <c r="N429" s="75"/>
      <c r="Q429" s="76"/>
      <c r="U429" s="77"/>
    </row>
    <row r="430" spans="1:21" s="44" customFormat="1" x14ac:dyDescent="0.2">
      <c r="A430" s="60"/>
      <c r="B430" s="73"/>
      <c r="C430" s="73"/>
      <c r="D430" s="73"/>
      <c r="F430" s="74"/>
      <c r="G430" s="74"/>
      <c r="H430" s="74"/>
      <c r="I430" s="74"/>
      <c r="J430" s="74"/>
      <c r="K430" s="73"/>
      <c r="L430" s="74"/>
      <c r="N430" s="75"/>
      <c r="Q430" s="76"/>
      <c r="U430" s="77"/>
    </row>
    <row r="431" spans="1:21" s="44" customFormat="1" x14ac:dyDescent="0.2">
      <c r="A431" s="60"/>
      <c r="B431" s="73"/>
      <c r="C431" s="73"/>
      <c r="D431" s="73"/>
      <c r="F431" s="74"/>
      <c r="G431" s="74"/>
      <c r="H431" s="74"/>
      <c r="I431" s="74"/>
      <c r="J431" s="74"/>
      <c r="K431" s="73"/>
      <c r="L431" s="74"/>
      <c r="N431" s="75"/>
      <c r="Q431" s="76"/>
      <c r="U431" s="77"/>
    </row>
    <row r="432" spans="1:21" s="44" customFormat="1" x14ac:dyDescent="0.2">
      <c r="A432" s="60"/>
      <c r="B432" s="73"/>
      <c r="C432" s="73"/>
      <c r="D432" s="73"/>
      <c r="F432" s="74"/>
      <c r="G432" s="74"/>
      <c r="H432" s="74"/>
      <c r="I432" s="74"/>
      <c r="J432" s="74"/>
      <c r="K432" s="73"/>
      <c r="L432" s="74"/>
      <c r="N432" s="75"/>
      <c r="Q432" s="76"/>
      <c r="U432" s="77"/>
    </row>
    <row r="433" spans="1:21" s="44" customFormat="1" x14ac:dyDescent="0.2">
      <c r="A433" s="60"/>
      <c r="B433" s="73"/>
      <c r="C433" s="73"/>
      <c r="D433" s="73"/>
      <c r="F433" s="74"/>
      <c r="G433" s="74"/>
      <c r="H433" s="74"/>
      <c r="I433" s="74"/>
      <c r="J433" s="74"/>
      <c r="K433" s="73"/>
      <c r="L433" s="74"/>
      <c r="N433" s="75"/>
      <c r="Q433" s="76"/>
      <c r="U433" s="77"/>
    </row>
    <row r="434" spans="1:21" s="44" customFormat="1" x14ac:dyDescent="0.2">
      <c r="A434" s="60"/>
      <c r="B434" s="73"/>
      <c r="C434" s="73"/>
      <c r="D434" s="73"/>
      <c r="F434" s="74"/>
      <c r="G434" s="74"/>
      <c r="H434" s="74"/>
      <c r="I434" s="74"/>
      <c r="J434" s="74"/>
      <c r="K434" s="73"/>
      <c r="L434" s="74"/>
      <c r="N434" s="75"/>
      <c r="Q434" s="76"/>
      <c r="U434" s="77"/>
    </row>
    <row r="435" spans="1:21" s="44" customFormat="1" x14ac:dyDescent="0.2">
      <c r="A435" s="60"/>
      <c r="B435" s="73"/>
      <c r="C435" s="73"/>
      <c r="D435" s="73"/>
      <c r="F435" s="74"/>
      <c r="G435" s="74"/>
      <c r="H435" s="74"/>
      <c r="I435" s="74"/>
      <c r="J435" s="74"/>
      <c r="K435" s="73"/>
      <c r="L435" s="74"/>
      <c r="N435" s="75"/>
      <c r="Q435" s="76"/>
      <c r="U435" s="77"/>
    </row>
    <row r="436" spans="1:21" s="44" customFormat="1" x14ac:dyDescent="0.2">
      <c r="A436" s="60"/>
      <c r="B436" s="73"/>
      <c r="C436" s="73"/>
      <c r="D436" s="73"/>
      <c r="F436" s="74"/>
      <c r="G436" s="74"/>
      <c r="H436" s="74"/>
      <c r="I436" s="74"/>
      <c r="J436" s="74"/>
      <c r="K436" s="73"/>
      <c r="L436" s="74"/>
      <c r="N436" s="75"/>
      <c r="Q436" s="76"/>
      <c r="U436" s="77"/>
    </row>
    <row r="437" spans="1:21" s="44" customFormat="1" x14ac:dyDescent="0.2">
      <c r="A437" s="60"/>
      <c r="B437" s="73"/>
      <c r="C437" s="73"/>
      <c r="D437" s="73"/>
      <c r="F437" s="74"/>
      <c r="G437" s="74"/>
      <c r="H437" s="74"/>
      <c r="I437" s="74"/>
      <c r="J437" s="74"/>
      <c r="K437" s="73"/>
      <c r="L437" s="74"/>
      <c r="N437" s="75"/>
      <c r="Q437" s="76"/>
      <c r="U437" s="77"/>
    </row>
    <row r="438" spans="1:21" s="44" customFormat="1" x14ac:dyDescent="0.2">
      <c r="A438" s="60"/>
      <c r="B438" s="73"/>
      <c r="C438" s="73"/>
      <c r="D438" s="73"/>
      <c r="F438" s="74"/>
      <c r="G438" s="74"/>
      <c r="H438" s="74"/>
      <c r="I438" s="74"/>
      <c r="J438" s="74"/>
      <c r="K438" s="73"/>
      <c r="L438" s="74"/>
      <c r="N438" s="75"/>
      <c r="Q438" s="76"/>
      <c r="U438" s="77"/>
    </row>
    <row r="439" spans="1:21" s="44" customFormat="1" x14ac:dyDescent="0.2">
      <c r="A439" s="60"/>
      <c r="B439" s="73"/>
      <c r="C439" s="73"/>
      <c r="D439" s="73"/>
      <c r="F439" s="74"/>
      <c r="G439" s="74"/>
      <c r="H439" s="74"/>
      <c r="I439" s="74"/>
      <c r="J439" s="74"/>
      <c r="K439" s="73"/>
      <c r="L439" s="74"/>
      <c r="N439" s="75"/>
      <c r="Q439" s="76"/>
      <c r="U439" s="77"/>
    </row>
    <row r="440" spans="1:21" s="44" customFormat="1" x14ac:dyDescent="0.2">
      <c r="A440" s="60"/>
      <c r="B440" s="73"/>
      <c r="C440" s="73"/>
      <c r="D440" s="73"/>
      <c r="F440" s="74"/>
      <c r="G440" s="74"/>
      <c r="H440" s="74"/>
      <c r="I440" s="74"/>
      <c r="J440" s="74"/>
      <c r="K440" s="73"/>
      <c r="L440" s="74"/>
      <c r="N440" s="75"/>
      <c r="Q440" s="76"/>
      <c r="U440" s="77"/>
    </row>
    <row r="441" spans="1:21" s="44" customFormat="1" x14ac:dyDescent="0.2">
      <c r="A441" s="60"/>
      <c r="B441" s="73"/>
      <c r="C441" s="73"/>
      <c r="D441" s="73"/>
      <c r="F441" s="74"/>
      <c r="G441" s="74"/>
      <c r="H441" s="74"/>
      <c r="I441" s="74"/>
      <c r="J441" s="74"/>
      <c r="K441" s="73"/>
      <c r="L441" s="74"/>
      <c r="N441" s="75"/>
      <c r="Q441" s="76"/>
      <c r="U441" s="77"/>
    </row>
    <row r="442" spans="1:21" s="44" customFormat="1" x14ac:dyDescent="0.2">
      <c r="A442" s="60"/>
      <c r="B442" s="73"/>
      <c r="C442" s="73"/>
      <c r="D442" s="73"/>
      <c r="F442" s="74"/>
      <c r="G442" s="74"/>
      <c r="H442" s="74"/>
      <c r="I442" s="74"/>
      <c r="J442" s="74"/>
      <c r="K442" s="73"/>
      <c r="L442" s="74"/>
      <c r="N442" s="75"/>
      <c r="Q442" s="76"/>
      <c r="U442" s="77"/>
    </row>
    <row r="443" spans="1:21" s="44" customFormat="1" x14ac:dyDescent="0.2">
      <c r="A443" s="60"/>
      <c r="B443" s="73"/>
      <c r="C443" s="73"/>
      <c r="D443" s="73"/>
      <c r="F443" s="74"/>
      <c r="G443" s="74"/>
      <c r="H443" s="74"/>
      <c r="I443" s="74"/>
      <c r="J443" s="74"/>
      <c r="K443" s="73"/>
      <c r="L443" s="74"/>
      <c r="N443" s="75"/>
      <c r="Q443" s="76"/>
      <c r="U443" s="77"/>
    </row>
    <row r="444" spans="1:21" s="44" customFormat="1" x14ac:dyDescent="0.2">
      <c r="A444" s="60"/>
      <c r="B444" s="73"/>
      <c r="C444" s="73"/>
      <c r="D444" s="73"/>
      <c r="F444" s="74"/>
      <c r="G444" s="74"/>
      <c r="H444" s="74"/>
      <c r="I444" s="74"/>
      <c r="J444" s="74"/>
      <c r="K444" s="73"/>
      <c r="L444" s="74"/>
      <c r="N444" s="75"/>
      <c r="Q444" s="76"/>
      <c r="U444" s="77"/>
    </row>
    <row r="445" spans="1:21" s="44" customFormat="1" x14ac:dyDescent="0.2">
      <c r="A445" s="60"/>
      <c r="B445" s="73"/>
      <c r="C445" s="73"/>
      <c r="D445" s="73"/>
      <c r="F445" s="74"/>
      <c r="G445" s="74"/>
      <c r="H445" s="74"/>
      <c r="I445" s="74"/>
      <c r="J445" s="74"/>
      <c r="K445" s="73"/>
      <c r="L445" s="74"/>
      <c r="N445" s="75"/>
      <c r="Q445" s="76"/>
      <c r="U445" s="77"/>
    </row>
    <row r="446" spans="1:21" s="44" customFormat="1" x14ac:dyDescent="0.2">
      <c r="A446" s="60"/>
      <c r="B446" s="73"/>
      <c r="C446" s="73"/>
      <c r="D446" s="73"/>
      <c r="F446" s="74"/>
      <c r="G446" s="74"/>
      <c r="H446" s="74"/>
      <c r="I446" s="74"/>
      <c r="J446" s="74"/>
      <c r="K446" s="73"/>
      <c r="L446" s="74"/>
      <c r="N446" s="75"/>
      <c r="Q446" s="76"/>
      <c r="U446" s="77"/>
    </row>
    <row r="447" spans="1:21" s="44" customFormat="1" x14ac:dyDescent="0.2">
      <c r="A447" s="60"/>
      <c r="B447" s="73"/>
      <c r="C447" s="73"/>
      <c r="D447" s="73"/>
      <c r="F447" s="74"/>
      <c r="G447" s="74"/>
      <c r="H447" s="74"/>
      <c r="I447" s="74"/>
      <c r="J447" s="74"/>
      <c r="K447" s="73"/>
      <c r="L447" s="74"/>
      <c r="N447" s="75"/>
      <c r="Q447" s="76"/>
      <c r="U447" s="77"/>
    </row>
    <row r="448" spans="1:21" s="44" customFormat="1" x14ac:dyDescent="0.2">
      <c r="A448" s="60"/>
      <c r="B448" s="73"/>
      <c r="C448" s="73"/>
      <c r="D448" s="73"/>
      <c r="F448" s="74"/>
      <c r="G448" s="74"/>
      <c r="H448" s="74"/>
      <c r="I448" s="74"/>
      <c r="J448" s="74"/>
      <c r="K448" s="73"/>
      <c r="L448" s="74"/>
      <c r="N448" s="75"/>
      <c r="Q448" s="76"/>
      <c r="U448" s="77"/>
    </row>
    <row r="449" spans="1:21" s="44" customFormat="1" x14ac:dyDescent="0.2">
      <c r="A449" s="60"/>
      <c r="B449" s="73"/>
      <c r="C449" s="73"/>
      <c r="D449" s="73"/>
      <c r="F449" s="74"/>
      <c r="G449" s="74"/>
      <c r="H449" s="74"/>
      <c r="I449" s="74"/>
      <c r="J449" s="74"/>
      <c r="K449" s="73"/>
      <c r="L449" s="74"/>
      <c r="N449" s="75"/>
      <c r="Q449" s="76"/>
      <c r="U449" s="77"/>
    </row>
    <row r="450" spans="1:21" s="44" customFormat="1" x14ac:dyDescent="0.2">
      <c r="A450" s="60"/>
      <c r="B450" s="73"/>
      <c r="C450" s="73"/>
      <c r="D450" s="73"/>
      <c r="F450" s="74"/>
      <c r="G450" s="74"/>
      <c r="H450" s="74"/>
      <c r="I450" s="74"/>
      <c r="J450" s="74"/>
      <c r="K450" s="73"/>
      <c r="L450" s="74"/>
      <c r="N450" s="75"/>
      <c r="Q450" s="76"/>
      <c r="U450" s="77"/>
    </row>
    <row r="451" spans="1:21" s="44" customFormat="1" x14ac:dyDescent="0.2">
      <c r="A451" s="60"/>
      <c r="B451" s="73"/>
      <c r="C451" s="73"/>
      <c r="D451" s="73"/>
      <c r="F451" s="74"/>
      <c r="G451" s="74"/>
      <c r="H451" s="74"/>
      <c r="I451" s="74"/>
      <c r="J451" s="74"/>
      <c r="K451" s="73"/>
      <c r="L451" s="74"/>
      <c r="N451" s="75"/>
      <c r="Q451" s="76"/>
      <c r="U451" s="77"/>
    </row>
    <row r="452" spans="1:21" s="44" customFormat="1" x14ac:dyDescent="0.2">
      <c r="A452" s="60"/>
      <c r="B452" s="73"/>
      <c r="C452" s="73"/>
      <c r="D452" s="73"/>
      <c r="F452" s="74"/>
      <c r="G452" s="74"/>
      <c r="H452" s="74"/>
      <c r="I452" s="74"/>
      <c r="J452" s="74"/>
      <c r="K452" s="73"/>
      <c r="L452" s="74"/>
      <c r="N452" s="75"/>
      <c r="Q452" s="76"/>
      <c r="U452" s="77"/>
    </row>
    <row r="453" spans="1:21" s="44" customFormat="1" x14ac:dyDescent="0.2">
      <c r="A453" s="60"/>
      <c r="B453" s="73"/>
      <c r="C453" s="73"/>
      <c r="D453" s="73"/>
      <c r="F453" s="74"/>
      <c r="G453" s="74"/>
      <c r="H453" s="74"/>
      <c r="I453" s="74"/>
      <c r="J453" s="74"/>
      <c r="K453" s="73"/>
      <c r="L453" s="74"/>
      <c r="N453" s="75"/>
      <c r="Q453" s="76"/>
      <c r="U453" s="77"/>
    </row>
    <row r="454" spans="1:21" s="44" customFormat="1" x14ac:dyDescent="0.2">
      <c r="A454" s="60"/>
      <c r="B454" s="73"/>
      <c r="C454" s="73"/>
      <c r="D454" s="73"/>
      <c r="F454" s="74"/>
      <c r="G454" s="74"/>
      <c r="H454" s="74"/>
      <c r="I454" s="74"/>
      <c r="J454" s="74"/>
      <c r="K454" s="73"/>
      <c r="L454" s="74"/>
      <c r="N454" s="75"/>
      <c r="Q454" s="76"/>
      <c r="U454" s="77"/>
    </row>
    <row r="455" spans="1:21" s="44" customFormat="1" x14ac:dyDescent="0.2">
      <c r="A455" s="60"/>
      <c r="B455" s="73"/>
      <c r="C455" s="73"/>
      <c r="D455" s="73"/>
      <c r="F455" s="74"/>
      <c r="G455" s="74"/>
      <c r="H455" s="74"/>
      <c r="I455" s="74"/>
      <c r="J455" s="74"/>
      <c r="K455" s="73"/>
      <c r="L455" s="74"/>
      <c r="N455" s="75"/>
      <c r="Q455" s="76"/>
      <c r="U455" s="77"/>
    </row>
    <row r="456" spans="1:21" s="44" customFormat="1" x14ac:dyDescent="0.2">
      <c r="A456" s="60"/>
      <c r="B456" s="73"/>
      <c r="C456" s="73"/>
      <c r="D456" s="73"/>
      <c r="F456" s="74"/>
      <c r="G456" s="74"/>
      <c r="H456" s="74"/>
      <c r="I456" s="74"/>
      <c r="J456" s="74"/>
      <c r="K456" s="73"/>
      <c r="L456" s="74"/>
      <c r="N456" s="75"/>
      <c r="Q456" s="76"/>
      <c r="U456" s="77"/>
    </row>
    <row r="457" spans="1:21" s="44" customFormat="1" x14ac:dyDescent="0.2">
      <c r="A457" s="60"/>
      <c r="B457" s="73"/>
      <c r="C457" s="73"/>
      <c r="D457" s="73"/>
      <c r="F457" s="74"/>
      <c r="G457" s="74"/>
      <c r="H457" s="74"/>
      <c r="I457" s="74"/>
      <c r="J457" s="74"/>
      <c r="K457" s="73"/>
      <c r="L457" s="74"/>
      <c r="N457" s="75"/>
      <c r="Q457" s="76"/>
      <c r="U457" s="77"/>
    </row>
    <row r="458" spans="1:21" s="44" customFormat="1" x14ac:dyDescent="0.2">
      <c r="A458" s="60"/>
      <c r="B458" s="73"/>
      <c r="C458" s="73"/>
      <c r="D458" s="73"/>
      <c r="F458" s="74"/>
      <c r="G458" s="74"/>
      <c r="H458" s="74"/>
      <c r="I458" s="74"/>
      <c r="J458" s="74"/>
      <c r="K458" s="73"/>
      <c r="L458" s="74"/>
      <c r="N458" s="75"/>
      <c r="Q458" s="76"/>
      <c r="U458" s="77"/>
    </row>
    <row r="459" spans="1:21" s="44" customFormat="1" x14ac:dyDescent="0.2">
      <c r="A459" s="60"/>
      <c r="B459" s="73"/>
      <c r="C459" s="73"/>
      <c r="D459" s="73"/>
      <c r="F459" s="74"/>
      <c r="G459" s="74"/>
      <c r="H459" s="74"/>
      <c r="I459" s="74"/>
      <c r="J459" s="74"/>
      <c r="K459" s="73"/>
      <c r="L459" s="74"/>
      <c r="N459" s="75"/>
      <c r="Q459" s="76"/>
      <c r="U459" s="77"/>
    </row>
    <row r="460" spans="1:21" s="44" customFormat="1" x14ac:dyDescent="0.2">
      <c r="A460" s="60"/>
      <c r="B460" s="73"/>
      <c r="C460" s="73"/>
      <c r="D460" s="73"/>
      <c r="F460" s="74"/>
      <c r="G460" s="74"/>
      <c r="H460" s="74"/>
      <c r="I460" s="74"/>
      <c r="J460" s="74"/>
      <c r="K460" s="73"/>
      <c r="L460" s="74"/>
      <c r="N460" s="75"/>
      <c r="Q460" s="76"/>
      <c r="U460" s="77"/>
    </row>
    <row r="461" spans="1:21" s="44" customFormat="1" x14ac:dyDescent="0.2">
      <c r="A461" s="60"/>
      <c r="B461" s="73"/>
      <c r="C461" s="73"/>
      <c r="D461" s="73"/>
      <c r="F461" s="74"/>
      <c r="G461" s="74"/>
      <c r="H461" s="74"/>
      <c r="I461" s="74"/>
      <c r="J461" s="74"/>
      <c r="K461" s="73"/>
      <c r="L461" s="74"/>
      <c r="N461" s="75"/>
      <c r="Q461" s="76"/>
      <c r="U461" s="77"/>
    </row>
    <row r="462" spans="1:21" s="44" customFormat="1" x14ac:dyDescent="0.2">
      <c r="A462" s="60"/>
      <c r="B462" s="73"/>
      <c r="C462" s="73"/>
      <c r="D462" s="73"/>
      <c r="F462" s="74"/>
      <c r="G462" s="74"/>
      <c r="H462" s="74"/>
      <c r="I462" s="74"/>
      <c r="J462" s="74"/>
      <c r="K462" s="73"/>
      <c r="L462" s="74"/>
      <c r="N462" s="75"/>
      <c r="Q462" s="76"/>
      <c r="U462" s="77"/>
    </row>
    <row r="463" spans="1:21" s="44" customFormat="1" x14ac:dyDescent="0.2">
      <c r="A463" s="60"/>
      <c r="B463" s="73"/>
      <c r="C463" s="73"/>
      <c r="D463" s="73"/>
      <c r="F463" s="74"/>
      <c r="G463" s="74"/>
      <c r="H463" s="74"/>
      <c r="I463" s="74"/>
      <c r="J463" s="74"/>
      <c r="K463" s="73"/>
      <c r="L463" s="74"/>
      <c r="N463" s="75"/>
      <c r="Q463" s="76"/>
      <c r="U463" s="77"/>
    </row>
    <row r="464" spans="1:21" s="44" customFormat="1" x14ac:dyDescent="0.2">
      <c r="A464" s="60"/>
      <c r="B464" s="73"/>
      <c r="C464" s="73"/>
      <c r="D464" s="73"/>
      <c r="F464" s="74"/>
      <c r="G464" s="74"/>
      <c r="H464" s="74"/>
      <c r="I464" s="74"/>
      <c r="J464" s="74"/>
      <c r="K464" s="73"/>
      <c r="L464" s="74"/>
      <c r="N464" s="75"/>
      <c r="Q464" s="76"/>
      <c r="U464" s="77"/>
    </row>
    <row r="465" spans="1:21" s="44" customFormat="1" x14ac:dyDescent="0.2">
      <c r="A465" s="60"/>
      <c r="B465" s="73"/>
      <c r="C465" s="73"/>
      <c r="D465" s="73"/>
      <c r="F465" s="74"/>
      <c r="G465" s="74"/>
      <c r="H465" s="74"/>
      <c r="I465" s="74"/>
      <c r="J465" s="74"/>
      <c r="K465" s="73"/>
      <c r="L465" s="74"/>
      <c r="N465" s="75"/>
      <c r="Q465" s="76"/>
      <c r="U465" s="77"/>
    </row>
    <row r="466" spans="1:21" s="44" customFormat="1" x14ac:dyDescent="0.2">
      <c r="A466" s="60"/>
      <c r="B466" s="73"/>
      <c r="C466" s="73"/>
      <c r="D466" s="73"/>
      <c r="F466" s="74"/>
      <c r="G466" s="74"/>
      <c r="H466" s="74"/>
      <c r="I466" s="74"/>
      <c r="J466" s="74"/>
      <c r="K466" s="73"/>
      <c r="L466" s="74"/>
      <c r="N466" s="75"/>
      <c r="Q466" s="76"/>
      <c r="U466" s="77"/>
    </row>
    <row r="467" spans="1:21" s="44" customFormat="1" x14ac:dyDescent="0.2">
      <c r="A467" s="60"/>
      <c r="B467" s="73"/>
      <c r="C467" s="73"/>
      <c r="D467" s="73"/>
      <c r="F467" s="74"/>
      <c r="G467" s="74"/>
      <c r="H467" s="74"/>
      <c r="I467" s="74"/>
      <c r="J467" s="74"/>
      <c r="K467" s="73"/>
      <c r="L467" s="74"/>
      <c r="N467" s="75"/>
      <c r="Q467" s="76"/>
      <c r="U467" s="77"/>
    </row>
    <row r="468" spans="1:21" s="44" customFormat="1" x14ac:dyDescent="0.2">
      <c r="A468" s="60"/>
      <c r="B468" s="73"/>
      <c r="C468" s="73"/>
      <c r="D468" s="73"/>
      <c r="F468" s="74"/>
      <c r="G468" s="74"/>
      <c r="H468" s="74"/>
      <c r="I468" s="74"/>
      <c r="J468" s="74"/>
      <c r="K468" s="73"/>
      <c r="L468" s="74"/>
      <c r="N468" s="75"/>
      <c r="Q468" s="76"/>
      <c r="U468" s="77"/>
    </row>
    <row r="469" spans="1:21" s="44" customFormat="1" x14ac:dyDescent="0.2">
      <c r="A469" s="60"/>
      <c r="B469" s="73"/>
      <c r="C469" s="73"/>
      <c r="D469" s="73"/>
      <c r="F469" s="74"/>
      <c r="G469" s="74"/>
      <c r="H469" s="74"/>
      <c r="I469" s="74"/>
      <c r="J469" s="74"/>
      <c r="K469" s="73"/>
      <c r="L469" s="74"/>
      <c r="N469" s="75"/>
      <c r="Q469" s="76"/>
      <c r="U469" s="77"/>
    </row>
    <row r="470" spans="1:21" s="44" customFormat="1" x14ac:dyDescent="0.2">
      <c r="A470" s="60"/>
      <c r="B470" s="73"/>
      <c r="C470" s="73"/>
      <c r="D470" s="73"/>
      <c r="F470" s="74"/>
      <c r="G470" s="74"/>
      <c r="H470" s="74"/>
      <c r="I470" s="74"/>
      <c r="J470" s="74"/>
      <c r="K470" s="73"/>
      <c r="L470" s="74"/>
      <c r="N470" s="75"/>
      <c r="Q470" s="76"/>
      <c r="U470" s="77"/>
    </row>
    <row r="471" spans="1:21" s="44" customFormat="1" x14ac:dyDescent="0.2">
      <c r="A471" s="60"/>
      <c r="B471" s="73"/>
      <c r="C471" s="73"/>
      <c r="D471" s="73"/>
      <c r="F471" s="74"/>
      <c r="G471" s="74"/>
      <c r="H471" s="74"/>
      <c r="I471" s="74"/>
      <c r="J471" s="74"/>
      <c r="K471" s="73"/>
      <c r="L471" s="74"/>
      <c r="N471" s="75"/>
      <c r="Q471" s="76"/>
      <c r="U471" s="77"/>
    </row>
    <row r="472" spans="1:21" s="44" customFormat="1" x14ac:dyDescent="0.2">
      <c r="A472" s="60"/>
      <c r="B472" s="73"/>
      <c r="C472" s="73"/>
      <c r="D472" s="73"/>
      <c r="F472" s="74"/>
      <c r="G472" s="74"/>
      <c r="H472" s="74"/>
      <c r="I472" s="74"/>
      <c r="J472" s="74"/>
      <c r="K472" s="73"/>
      <c r="L472" s="74"/>
      <c r="N472" s="75"/>
      <c r="Q472" s="76"/>
      <c r="U472" s="77"/>
    </row>
    <row r="473" spans="1:21" s="44" customFormat="1" x14ac:dyDescent="0.2">
      <c r="A473" s="60"/>
      <c r="B473" s="73"/>
      <c r="C473" s="73"/>
      <c r="D473" s="73"/>
      <c r="F473" s="74"/>
      <c r="G473" s="74"/>
      <c r="H473" s="74"/>
      <c r="I473" s="74"/>
      <c r="J473" s="74"/>
      <c r="K473" s="73"/>
      <c r="L473" s="74"/>
      <c r="N473" s="75"/>
      <c r="Q473" s="76"/>
      <c r="U473" s="77"/>
    </row>
    <row r="474" spans="1:21" s="44" customFormat="1" x14ac:dyDescent="0.2">
      <c r="A474" s="60"/>
      <c r="B474" s="73"/>
      <c r="C474" s="73"/>
      <c r="D474" s="73"/>
      <c r="F474" s="74"/>
      <c r="G474" s="74"/>
      <c r="H474" s="74"/>
      <c r="I474" s="74"/>
      <c r="J474" s="74"/>
      <c r="K474" s="73"/>
      <c r="L474" s="74"/>
      <c r="N474" s="75"/>
      <c r="Q474" s="76"/>
      <c r="U474" s="77"/>
    </row>
    <row r="475" spans="1:21" s="44" customFormat="1" x14ac:dyDescent="0.2">
      <c r="A475" s="60"/>
      <c r="B475" s="73"/>
      <c r="C475" s="73"/>
      <c r="D475" s="73"/>
      <c r="F475" s="74"/>
      <c r="G475" s="74"/>
      <c r="H475" s="74"/>
      <c r="I475" s="74"/>
      <c r="J475" s="74"/>
      <c r="K475" s="73"/>
      <c r="L475" s="74"/>
      <c r="N475" s="75"/>
      <c r="Q475" s="76"/>
      <c r="U475" s="77"/>
    </row>
    <row r="476" spans="1:21" s="44" customFormat="1" x14ac:dyDescent="0.2">
      <c r="A476" s="60"/>
      <c r="B476" s="73"/>
      <c r="C476" s="73"/>
      <c r="D476" s="73"/>
      <c r="F476" s="74"/>
      <c r="G476" s="74"/>
      <c r="H476" s="74"/>
      <c r="I476" s="74"/>
      <c r="J476" s="74"/>
      <c r="K476" s="73"/>
      <c r="L476" s="74"/>
      <c r="N476" s="75"/>
      <c r="Q476" s="76"/>
      <c r="U476" s="77"/>
    </row>
    <row r="477" spans="1:21" s="44" customFormat="1" x14ac:dyDescent="0.2">
      <c r="A477" s="60"/>
      <c r="B477" s="73"/>
      <c r="C477" s="73"/>
      <c r="D477" s="73"/>
      <c r="F477" s="74"/>
      <c r="G477" s="74"/>
      <c r="H477" s="74"/>
      <c r="I477" s="74"/>
      <c r="J477" s="74"/>
      <c r="K477" s="73"/>
      <c r="L477" s="74"/>
      <c r="N477" s="75"/>
      <c r="Q477" s="76"/>
      <c r="U477" s="77"/>
    </row>
    <row r="478" spans="1:21" s="44" customFormat="1" x14ac:dyDescent="0.2">
      <c r="A478" s="60"/>
      <c r="B478" s="73"/>
      <c r="C478" s="73"/>
      <c r="D478" s="73"/>
      <c r="F478" s="74"/>
      <c r="G478" s="74"/>
      <c r="H478" s="74"/>
      <c r="I478" s="74"/>
      <c r="J478" s="74"/>
      <c r="K478" s="73"/>
      <c r="L478" s="74"/>
      <c r="N478" s="75"/>
      <c r="Q478" s="76"/>
      <c r="U478" s="77"/>
    </row>
    <row r="479" spans="1:21" s="44" customFormat="1" x14ac:dyDescent="0.2">
      <c r="A479" s="60"/>
      <c r="B479" s="73"/>
      <c r="C479" s="73"/>
      <c r="D479" s="73"/>
      <c r="F479" s="74"/>
      <c r="G479" s="74"/>
      <c r="H479" s="74"/>
      <c r="I479" s="74"/>
      <c r="J479" s="74"/>
      <c r="K479" s="73"/>
      <c r="L479" s="74"/>
      <c r="N479" s="75"/>
      <c r="Q479" s="76"/>
      <c r="U479" s="77"/>
    </row>
    <row r="480" spans="1:21" s="44" customFormat="1" x14ac:dyDescent="0.2">
      <c r="A480" s="60"/>
      <c r="B480" s="73"/>
      <c r="C480" s="73"/>
      <c r="D480" s="73"/>
      <c r="F480" s="74"/>
      <c r="G480" s="74"/>
      <c r="H480" s="74"/>
      <c r="I480" s="74"/>
      <c r="J480" s="74"/>
      <c r="K480" s="73"/>
      <c r="L480" s="74"/>
      <c r="N480" s="75"/>
      <c r="Q480" s="76"/>
      <c r="U480" s="77"/>
    </row>
    <row r="481" spans="1:21" s="44" customFormat="1" x14ac:dyDescent="0.2">
      <c r="A481" s="60"/>
      <c r="B481" s="73"/>
      <c r="C481" s="73"/>
      <c r="D481" s="73"/>
      <c r="F481" s="74"/>
      <c r="G481" s="74"/>
      <c r="H481" s="74"/>
      <c r="I481" s="74"/>
      <c r="J481" s="74"/>
      <c r="K481" s="73"/>
      <c r="L481" s="74"/>
      <c r="N481" s="75"/>
      <c r="Q481" s="76"/>
      <c r="U481" s="77"/>
    </row>
    <row r="482" spans="1:21" s="44" customFormat="1" x14ac:dyDescent="0.2">
      <c r="A482" s="60"/>
      <c r="B482" s="73"/>
      <c r="C482" s="73"/>
      <c r="D482" s="73"/>
      <c r="F482" s="74"/>
      <c r="G482" s="74"/>
      <c r="H482" s="74"/>
      <c r="I482" s="74"/>
      <c r="J482" s="74"/>
      <c r="K482" s="73"/>
      <c r="L482" s="74"/>
      <c r="N482" s="75"/>
      <c r="Q482" s="76"/>
      <c r="U482" s="77"/>
    </row>
    <row r="483" spans="1:21" s="44" customFormat="1" x14ac:dyDescent="0.2">
      <c r="A483" s="60"/>
      <c r="B483" s="73"/>
      <c r="C483" s="73"/>
      <c r="D483" s="73"/>
      <c r="F483" s="74"/>
      <c r="G483" s="74"/>
      <c r="H483" s="74"/>
      <c r="I483" s="74"/>
      <c r="J483" s="74"/>
      <c r="K483" s="73"/>
      <c r="L483" s="74"/>
      <c r="N483" s="75"/>
      <c r="Q483" s="76"/>
      <c r="U483" s="77"/>
    </row>
    <row r="484" spans="1:21" s="44" customFormat="1" x14ac:dyDescent="0.2">
      <c r="A484" s="60"/>
      <c r="B484" s="73"/>
      <c r="C484" s="73"/>
      <c r="D484" s="73"/>
      <c r="F484" s="74"/>
      <c r="G484" s="74"/>
      <c r="H484" s="74"/>
      <c r="I484" s="74"/>
      <c r="J484" s="74"/>
      <c r="K484" s="73"/>
      <c r="L484" s="74"/>
      <c r="N484" s="75"/>
      <c r="Q484" s="76"/>
      <c r="U484" s="77"/>
    </row>
    <row r="485" spans="1:21" s="44" customFormat="1" x14ac:dyDescent="0.2">
      <c r="A485" s="60"/>
      <c r="B485" s="73"/>
      <c r="C485" s="73"/>
      <c r="D485" s="73"/>
      <c r="F485" s="74"/>
      <c r="G485" s="74"/>
      <c r="H485" s="74"/>
      <c r="I485" s="74"/>
      <c r="J485" s="74"/>
      <c r="K485" s="73"/>
      <c r="L485" s="74"/>
      <c r="N485" s="75"/>
      <c r="Q485" s="76"/>
      <c r="U485" s="77"/>
    </row>
    <row r="486" spans="1:21" s="44" customFormat="1" x14ac:dyDescent="0.2">
      <c r="A486" s="60"/>
      <c r="B486" s="73"/>
      <c r="C486" s="73"/>
      <c r="D486" s="73"/>
      <c r="F486" s="74"/>
      <c r="G486" s="74"/>
      <c r="H486" s="74"/>
      <c r="I486" s="74"/>
      <c r="J486" s="74"/>
      <c r="K486" s="73"/>
      <c r="L486" s="74"/>
      <c r="N486" s="75"/>
      <c r="Q486" s="76"/>
      <c r="U486" s="77"/>
    </row>
    <row r="487" spans="1:21" s="44" customFormat="1" x14ac:dyDescent="0.2">
      <c r="A487" s="60"/>
      <c r="B487" s="73"/>
      <c r="C487" s="73"/>
      <c r="D487" s="73"/>
      <c r="F487" s="74"/>
      <c r="G487" s="74"/>
      <c r="H487" s="74"/>
      <c r="I487" s="74"/>
      <c r="J487" s="74"/>
      <c r="K487" s="73"/>
      <c r="L487" s="74"/>
      <c r="N487" s="75"/>
      <c r="Q487" s="76"/>
      <c r="U487" s="77"/>
    </row>
    <row r="488" spans="1:21" s="44" customFormat="1" x14ac:dyDescent="0.2">
      <c r="A488" s="60"/>
      <c r="B488" s="73"/>
      <c r="C488" s="73"/>
      <c r="D488" s="73"/>
      <c r="F488" s="74"/>
      <c r="G488" s="74"/>
      <c r="H488" s="74"/>
      <c r="I488" s="74"/>
      <c r="J488" s="74"/>
      <c r="K488" s="73"/>
      <c r="L488" s="74"/>
      <c r="N488" s="75"/>
      <c r="Q488" s="76"/>
      <c r="U488" s="77"/>
    </row>
    <row r="489" spans="1:21" s="44" customFormat="1" x14ac:dyDescent="0.2">
      <c r="A489" s="60"/>
      <c r="B489" s="73"/>
      <c r="C489" s="73"/>
      <c r="D489" s="73"/>
      <c r="F489" s="74"/>
      <c r="G489" s="74"/>
      <c r="H489" s="74"/>
      <c r="I489" s="74"/>
      <c r="J489" s="74"/>
      <c r="K489" s="73"/>
      <c r="L489" s="74"/>
      <c r="N489" s="75"/>
      <c r="Q489" s="76"/>
      <c r="U489" s="77"/>
    </row>
    <row r="490" spans="1:21" s="44" customFormat="1" x14ac:dyDescent="0.2">
      <c r="A490" s="60"/>
      <c r="B490" s="73"/>
      <c r="C490" s="73"/>
      <c r="D490" s="73"/>
      <c r="F490" s="74"/>
      <c r="G490" s="74"/>
      <c r="H490" s="74"/>
      <c r="I490" s="74"/>
      <c r="J490" s="74"/>
      <c r="K490" s="73"/>
      <c r="L490" s="74"/>
      <c r="N490" s="75"/>
      <c r="Q490" s="76"/>
      <c r="U490" s="77"/>
    </row>
    <row r="491" spans="1:21" s="44" customFormat="1" x14ac:dyDescent="0.2">
      <c r="A491" s="60"/>
      <c r="B491" s="73"/>
      <c r="C491" s="73"/>
      <c r="D491" s="73"/>
      <c r="F491" s="74"/>
      <c r="G491" s="74"/>
      <c r="H491" s="74"/>
      <c r="I491" s="74"/>
      <c r="J491" s="74"/>
      <c r="K491" s="73"/>
      <c r="L491" s="74"/>
      <c r="N491" s="75"/>
      <c r="Q491" s="76"/>
      <c r="U491" s="77"/>
    </row>
    <row r="492" spans="1:21" s="44" customFormat="1" x14ac:dyDescent="0.2">
      <c r="A492" s="60"/>
      <c r="B492" s="73"/>
      <c r="C492" s="73"/>
      <c r="D492" s="73"/>
      <c r="F492" s="74"/>
      <c r="G492" s="74"/>
      <c r="H492" s="74"/>
      <c r="I492" s="74"/>
      <c r="J492" s="74"/>
      <c r="K492" s="73"/>
      <c r="L492" s="74"/>
      <c r="N492" s="75"/>
      <c r="Q492" s="76"/>
      <c r="U492" s="77"/>
    </row>
    <row r="493" spans="1:21" s="44" customFormat="1" x14ac:dyDescent="0.2">
      <c r="A493" s="60"/>
      <c r="B493" s="73"/>
      <c r="C493" s="73"/>
      <c r="D493" s="73"/>
      <c r="F493" s="74"/>
      <c r="G493" s="74"/>
      <c r="H493" s="74"/>
      <c r="I493" s="74"/>
      <c r="J493" s="74"/>
      <c r="K493" s="73"/>
      <c r="L493" s="74"/>
      <c r="N493" s="75"/>
      <c r="Q493" s="76"/>
      <c r="U493" s="77"/>
    </row>
    <row r="494" spans="1:21" s="44" customFormat="1" x14ac:dyDescent="0.2">
      <c r="A494" s="60"/>
      <c r="B494" s="73"/>
      <c r="C494" s="73"/>
      <c r="D494" s="73"/>
      <c r="F494" s="74"/>
      <c r="G494" s="74"/>
      <c r="H494" s="74"/>
      <c r="I494" s="74"/>
      <c r="J494" s="74"/>
      <c r="K494" s="73"/>
      <c r="L494" s="74"/>
      <c r="N494" s="75"/>
      <c r="Q494" s="76"/>
      <c r="U494" s="77"/>
    </row>
    <row r="495" spans="1:21" s="44" customFormat="1" x14ac:dyDescent="0.2">
      <c r="A495" s="60"/>
      <c r="B495" s="73"/>
      <c r="C495" s="73"/>
      <c r="D495" s="73"/>
      <c r="F495" s="74"/>
      <c r="G495" s="74"/>
      <c r="H495" s="74"/>
      <c r="I495" s="74"/>
      <c r="J495" s="74"/>
      <c r="K495" s="73"/>
      <c r="L495" s="74"/>
      <c r="N495" s="75"/>
      <c r="Q495" s="76"/>
      <c r="U495" s="77"/>
    </row>
    <row r="496" spans="1:21" s="44" customFormat="1" x14ac:dyDescent="0.2">
      <c r="A496" s="60"/>
      <c r="B496" s="73"/>
      <c r="C496" s="73"/>
      <c r="D496" s="73"/>
      <c r="F496" s="74"/>
      <c r="G496" s="74"/>
      <c r="H496" s="74"/>
      <c r="I496" s="74"/>
      <c r="J496" s="74"/>
      <c r="K496" s="73"/>
      <c r="L496" s="74"/>
      <c r="N496" s="75"/>
      <c r="Q496" s="76"/>
      <c r="U496" s="77"/>
    </row>
    <row r="497" spans="1:21" s="44" customFormat="1" x14ac:dyDescent="0.2">
      <c r="A497" s="60"/>
      <c r="B497" s="73"/>
      <c r="C497" s="73"/>
      <c r="D497" s="73"/>
      <c r="F497" s="74"/>
      <c r="G497" s="74"/>
      <c r="H497" s="74"/>
      <c r="I497" s="74"/>
      <c r="J497" s="74"/>
      <c r="K497" s="73"/>
      <c r="L497" s="74"/>
      <c r="N497" s="75"/>
      <c r="Q497" s="76"/>
      <c r="U497" s="77"/>
    </row>
    <row r="498" spans="1:21" s="44" customFormat="1" x14ac:dyDescent="0.2">
      <c r="A498" s="60"/>
      <c r="B498" s="73"/>
      <c r="C498" s="73"/>
      <c r="D498" s="73"/>
      <c r="F498" s="74"/>
      <c r="G498" s="74"/>
      <c r="H498" s="74"/>
      <c r="I498" s="74"/>
      <c r="J498" s="74"/>
      <c r="K498" s="73"/>
      <c r="L498" s="74"/>
      <c r="N498" s="75"/>
      <c r="Q498" s="76"/>
      <c r="U498" s="77"/>
    </row>
    <row r="499" spans="1:21" s="44" customFormat="1" x14ac:dyDescent="0.2">
      <c r="A499" s="60"/>
      <c r="B499" s="73"/>
      <c r="C499" s="73"/>
      <c r="D499" s="73"/>
      <c r="F499" s="74"/>
      <c r="G499" s="74"/>
      <c r="H499" s="74"/>
      <c r="I499" s="74"/>
      <c r="J499" s="74"/>
      <c r="K499" s="73"/>
      <c r="L499" s="74"/>
      <c r="N499" s="75"/>
      <c r="Q499" s="76"/>
      <c r="U499" s="77"/>
    </row>
    <row r="500" spans="1:21" s="44" customFormat="1" x14ac:dyDescent="0.2">
      <c r="A500" s="60"/>
      <c r="B500" s="73"/>
      <c r="C500" s="73"/>
      <c r="D500" s="73"/>
      <c r="F500" s="74"/>
      <c r="G500" s="74"/>
      <c r="H500" s="74"/>
      <c r="I500" s="74"/>
      <c r="J500" s="74"/>
      <c r="K500" s="73"/>
      <c r="L500" s="74"/>
      <c r="N500" s="75"/>
      <c r="Q500" s="76"/>
      <c r="U500" s="77"/>
    </row>
    <row r="501" spans="1:21" s="44" customFormat="1" x14ac:dyDescent="0.2">
      <c r="A501" s="60"/>
      <c r="B501" s="73"/>
      <c r="C501" s="73"/>
      <c r="D501" s="73"/>
      <c r="F501" s="74"/>
      <c r="G501" s="74"/>
      <c r="H501" s="74"/>
      <c r="I501" s="74"/>
      <c r="J501" s="74"/>
      <c r="K501" s="73"/>
      <c r="L501" s="74"/>
      <c r="N501" s="75"/>
      <c r="Q501" s="76"/>
      <c r="U501" s="77"/>
    </row>
    <row r="502" spans="1:21" s="44" customFormat="1" x14ac:dyDescent="0.2">
      <c r="A502" s="60"/>
      <c r="B502" s="73"/>
      <c r="C502" s="73"/>
      <c r="D502" s="73"/>
      <c r="F502" s="74"/>
      <c r="G502" s="74"/>
      <c r="H502" s="74"/>
      <c r="I502" s="74"/>
      <c r="J502" s="74"/>
      <c r="K502" s="73"/>
      <c r="L502" s="74"/>
      <c r="N502" s="75"/>
      <c r="Q502" s="76"/>
      <c r="U502" s="77"/>
    </row>
    <row r="503" spans="1:21" s="44" customFormat="1" x14ac:dyDescent="0.2">
      <c r="A503" s="60"/>
      <c r="B503" s="73"/>
      <c r="C503" s="73"/>
      <c r="D503" s="73"/>
      <c r="F503" s="74"/>
      <c r="G503" s="74"/>
      <c r="H503" s="74"/>
      <c r="I503" s="74"/>
      <c r="J503" s="74"/>
      <c r="K503" s="73"/>
      <c r="L503" s="74"/>
      <c r="N503" s="75"/>
      <c r="Q503" s="76"/>
      <c r="U503" s="77"/>
    </row>
    <row r="504" spans="1:21" s="44" customFormat="1" x14ac:dyDescent="0.2">
      <c r="A504" s="60"/>
      <c r="B504" s="73"/>
      <c r="C504" s="73"/>
      <c r="D504" s="73"/>
      <c r="F504" s="74"/>
      <c r="G504" s="74"/>
      <c r="H504" s="74"/>
      <c r="I504" s="74"/>
      <c r="J504" s="74"/>
      <c r="K504" s="73"/>
      <c r="L504" s="74"/>
      <c r="N504" s="75"/>
      <c r="Q504" s="76"/>
      <c r="U504" s="77"/>
    </row>
    <row r="505" spans="1:21" s="44" customFormat="1" x14ac:dyDescent="0.2">
      <c r="A505" s="60"/>
      <c r="B505" s="73"/>
      <c r="C505" s="73"/>
      <c r="D505" s="73"/>
      <c r="F505" s="74"/>
      <c r="G505" s="74"/>
      <c r="H505" s="74"/>
      <c r="I505" s="74"/>
      <c r="J505" s="74"/>
      <c r="K505" s="73"/>
      <c r="L505" s="74"/>
      <c r="N505" s="75"/>
      <c r="Q505" s="76"/>
      <c r="U505" s="77"/>
    </row>
    <row r="506" spans="1:21" s="44" customFormat="1" x14ac:dyDescent="0.2">
      <c r="A506" s="60"/>
      <c r="B506" s="73"/>
      <c r="C506" s="73"/>
      <c r="D506" s="73"/>
      <c r="F506" s="74"/>
      <c r="G506" s="74"/>
      <c r="H506" s="74"/>
      <c r="I506" s="74"/>
      <c r="J506" s="74"/>
      <c r="K506" s="73"/>
      <c r="L506" s="74"/>
      <c r="N506" s="75"/>
      <c r="Q506" s="76"/>
      <c r="U506" s="77"/>
    </row>
    <row r="507" spans="1:21" s="44" customFormat="1" x14ac:dyDescent="0.2">
      <c r="A507" s="60"/>
      <c r="B507" s="73"/>
      <c r="C507" s="73"/>
      <c r="D507" s="73"/>
      <c r="F507" s="74"/>
      <c r="G507" s="74"/>
      <c r="H507" s="74"/>
      <c r="I507" s="74"/>
      <c r="J507" s="74"/>
      <c r="K507" s="73"/>
      <c r="L507" s="74"/>
      <c r="N507" s="75"/>
      <c r="Q507" s="76"/>
      <c r="U507" s="77"/>
    </row>
    <row r="508" spans="1:21" s="44" customFormat="1" x14ac:dyDescent="0.2">
      <c r="A508" s="60"/>
      <c r="B508" s="73"/>
      <c r="C508" s="73"/>
      <c r="D508" s="73"/>
      <c r="F508" s="74"/>
      <c r="G508" s="74"/>
      <c r="H508" s="74"/>
      <c r="I508" s="74"/>
      <c r="J508" s="74"/>
      <c r="K508" s="73"/>
      <c r="L508" s="74"/>
      <c r="N508" s="75"/>
      <c r="Q508" s="76"/>
      <c r="U508" s="77"/>
    </row>
    <row r="509" spans="1:21" s="44" customFormat="1" x14ac:dyDescent="0.2">
      <c r="A509" s="60"/>
      <c r="B509" s="73"/>
      <c r="C509" s="73"/>
      <c r="D509" s="73"/>
      <c r="F509" s="74"/>
      <c r="G509" s="74"/>
      <c r="H509" s="74"/>
      <c r="I509" s="74"/>
      <c r="J509" s="74"/>
      <c r="K509" s="73"/>
      <c r="L509" s="74"/>
      <c r="N509" s="75"/>
      <c r="Q509" s="76"/>
      <c r="U509" s="77"/>
    </row>
    <row r="510" spans="1:21" s="44" customFormat="1" x14ac:dyDescent="0.2">
      <c r="A510" s="60"/>
      <c r="B510" s="73"/>
      <c r="C510" s="73"/>
      <c r="D510" s="73"/>
      <c r="F510" s="74"/>
      <c r="G510" s="74"/>
      <c r="H510" s="74"/>
      <c r="I510" s="74"/>
      <c r="J510" s="74"/>
      <c r="K510" s="73"/>
      <c r="L510" s="74"/>
      <c r="N510" s="75"/>
      <c r="Q510" s="76"/>
      <c r="U510" s="77"/>
    </row>
    <row r="511" spans="1:21" s="44" customFormat="1" x14ac:dyDescent="0.2">
      <c r="A511" s="60"/>
      <c r="B511" s="73"/>
      <c r="C511" s="73"/>
      <c r="D511" s="73"/>
      <c r="F511" s="74"/>
      <c r="G511" s="74"/>
      <c r="H511" s="74"/>
      <c r="I511" s="74"/>
      <c r="J511" s="74"/>
      <c r="K511" s="73"/>
      <c r="L511" s="74"/>
      <c r="N511" s="75"/>
      <c r="Q511" s="76"/>
      <c r="U511" s="77"/>
    </row>
    <row r="512" spans="1:21" s="44" customFormat="1" x14ac:dyDescent="0.2">
      <c r="A512" s="60"/>
      <c r="B512" s="73"/>
      <c r="C512" s="73"/>
      <c r="D512" s="73"/>
      <c r="F512" s="74"/>
      <c r="G512" s="74"/>
      <c r="H512" s="74"/>
      <c r="I512" s="74"/>
      <c r="J512" s="74"/>
      <c r="K512" s="73"/>
      <c r="L512" s="74"/>
      <c r="N512" s="75"/>
      <c r="Q512" s="76"/>
      <c r="U512" s="77"/>
    </row>
    <row r="513" spans="1:21" s="44" customFormat="1" x14ac:dyDescent="0.2">
      <c r="A513" s="60"/>
      <c r="B513" s="73"/>
      <c r="C513" s="73"/>
      <c r="D513" s="73"/>
      <c r="F513" s="74"/>
      <c r="G513" s="74"/>
      <c r="H513" s="74"/>
      <c r="I513" s="74"/>
      <c r="J513" s="74"/>
      <c r="K513" s="73"/>
      <c r="L513" s="74"/>
      <c r="N513" s="75"/>
      <c r="Q513" s="76"/>
      <c r="U513" s="77"/>
    </row>
    <row r="514" spans="1:21" s="44" customFormat="1" x14ac:dyDescent="0.2">
      <c r="A514" s="60"/>
      <c r="B514" s="73"/>
      <c r="C514" s="73"/>
      <c r="D514" s="73"/>
      <c r="F514" s="74"/>
      <c r="G514" s="74"/>
      <c r="H514" s="74"/>
      <c r="I514" s="74"/>
      <c r="J514" s="74"/>
      <c r="K514" s="73"/>
      <c r="L514" s="74"/>
      <c r="N514" s="75"/>
      <c r="Q514" s="76"/>
      <c r="U514" s="77"/>
    </row>
    <row r="515" spans="1:21" s="44" customFormat="1" x14ac:dyDescent="0.2">
      <c r="A515" s="60"/>
      <c r="B515" s="73"/>
      <c r="C515" s="73"/>
      <c r="D515" s="73"/>
      <c r="F515" s="74"/>
      <c r="G515" s="74"/>
      <c r="H515" s="74"/>
      <c r="I515" s="74"/>
      <c r="J515" s="74"/>
      <c r="K515" s="73"/>
      <c r="L515" s="74"/>
      <c r="N515" s="75"/>
      <c r="Q515" s="76"/>
      <c r="U515" s="77"/>
    </row>
    <row r="516" spans="1:21" s="44" customFormat="1" x14ac:dyDescent="0.2">
      <c r="A516" s="60"/>
      <c r="B516" s="73"/>
      <c r="C516" s="73"/>
      <c r="D516" s="73"/>
      <c r="F516" s="74"/>
      <c r="G516" s="74"/>
      <c r="H516" s="74"/>
      <c r="I516" s="74"/>
      <c r="J516" s="74"/>
      <c r="K516" s="73"/>
      <c r="L516" s="74"/>
      <c r="N516" s="75"/>
      <c r="Q516" s="76"/>
      <c r="U516" s="77"/>
    </row>
    <row r="517" spans="1:21" s="44" customFormat="1" x14ac:dyDescent="0.2">
      <c r="A517" s="60"/>
      <c r="B517" s="73"/>
      <c r="C517" s="73"/>
      <c r="D517" s="73"/>
      <c r="F517" s="74"/>
      <c r="G517" s="74"/>
      <c r="H517" s="74"/>
      <c r="I517" s="74"/>
      <c r="J517" s="74"/>
      <c r="K517" s="73"/>
      <c r="L517" s="74"/>
      <c r="N517" s="75"/>
      <c r="Q517" s="76"/>
      <c r="U517" s="77"/>
    </row>
    <row r="518" spans="1:21" s="44" customFormat="1" x14ac:dyDescent="0.2">
      <c r="A518" s="60"/>
      <c r="B518" s="73"/>
      <c r="C518" s="73"/>
      <c r="D518" s="73"/>
      <c r="F518" s="74"/>
      <c r="G518" s="74"/>
      <c r="H518" s="74"/>
      <c r="I518" s="74"/>
      <c r="J518" s="74"/>
      <c r="K518" s="73"/>
      <c r="L518" s="74"/>
      <c r="N518" s="75"/>
      <c r="Q518" s="76"/>
      <c r="U518" s="77"/>
    </row>
    <row r="519" spans="1:21" s="44" customFormat="1" x14ac:dyDescent="0.2">
      <c r="A519" s="60"/>
      <c r="B519" s="73"/>
      <c r="C519" s="73"/>
      <c r="D519" s="73"/>
      <c r="F519" s="74"/>
      <c r="G519" s="74"/>
      <c r="H519" s="74"/>
      <c r="I519" s="74"/>
      <c r="J519" s="74"/>
      <c r="K519" s="73"/>
      <c r="L519" s="74"/>
      <c r="N519" s="75"/>
      <c r="Q519" s="76"/>
      <c r="U519" s="77"/>
    </row>
    <row r="520" spans="1:21" s="44" customFormat="1" x14ac:dyDescent="0.2">
      <c r="A520" s="60"/>
      <c r="B520" s="73"/>
      <c r="C520" s="73"/>
      <c r="D520" s="73"/>
      <c r="F520" s="74"/>
      <c r="G520" s="74"/>
      <c r="H520" s="74"/>
      <c r="I520" s="74"/>
      <c r="J520" s="74"/>
      <c r="K520" s="73"/>
      <c r="L520" s="74"/>
      <c r="N520" s="75"/>
      <c r="Q520" s="76"/>
      <c r="U520" s="77"/>
    </row>
    <row r="521" spans="1:21" s="44" customFormat="1" x14ac:dyDescent="0.2">
      <c r="A521" s="60"/>
      <c r="B521" s="73"/>
      <c r="C521" s="73"/>
      <c r="D521" s="73"/>
      <c r="F521" s="74"/>
      <c r="G521" s="74"/>
      <c r="H521" s="74"/>
      <c r="I521" s="74"/>
      <c r="J521" s="74"/>
      <c r="K521" s="73"/>
      <c r="L521" s="74"/>
      <c r="N521" s="75"/>
      <c r="Q521" s="76"/>
      <c r="U521" s="77"/>
    </row>
    <row r="522" spans="1:21" s="44" customFormat="1" x14ac:dyDescent="0.2">
      <c r="A522" s="60"/>
      <c r="B522" s="73"/>
      <c r="C522" s="73"/>
      <c r="D522" s="73"/>
      <c r="F522" s="74"/>
      <c r="G522" s="74"/>
      <c r="H522" s="74"/>
      <c r="I522" s="74"/>
      <c r="J522" s="74"/>
      <c r="K522" s="73"/>
      <c r="L522" s="74"/>
      <c r="N522" s="75"/>
      <c r="Q522" s="76"/>
      <c r="U522" s="77"/>
    </row>
    <row r="523" spans="1:21" s="44" customFormat="1" x14ac:dyDescent="0.2">
      <c r="A523" s="60"/>
      <c r="B523" s="73"/>
      <c r="C523" s="73"/>
      <c r="D523" s="73"/>
      <c r="F523" s="74"/>
      <c r="G523" s="74"/>
      <c r="H523" s="74"/>
      <c r="I523" s="74"/>
      <c r="J523" s="74"/>
      <c r="K523" s="73"/>
      <c r="L523" s="74"/>
      <c r="N523" s="75"/>
      <c r="Q523" s="76"/>
      <c r="U523" s="77"/>
    </row>
    <row r="524" spans="1:21" s="44" customFormat="1" x14ac:dyDescent="0.2">
      <c r="A524" s="60"/>
      <c r="B524" s="73"/>
      <c r="C524" s="73"/>
      <c r="D524" s="73"/>
      <c r="F524" s="74"/>
      <c r="G524" s="74"/>
      <c r="H524" s="74"/>
      <c r="I524" s="74"/>
      <c r="J524" s="74"/>
      <c r="K524" s="73"/>
      <c r="L524" s="74"/>
      <c r="N524" s="75"/>
      <c r="Q524" s="76"/>
      <c r="U524" s="77"/>
    </row>
    <row r="525" spans="1:21" s="44" customFormat="1" x14ac:dyDescent="0.2">
      <c r="A525" s="60"/>
      <c r="B525" s="73"/>
      <c r="C525" s="73"/>
      <c r="D525" s="73"/>
      <c r="F525" s="74"/>
      <c r="G525" s="74"/>
      <c r="H525" s="74"/>
      <c r="I525" s="74"/>
      <c r="J525" s="74"/>
      <c r="K525" s="73"/>
      <c r="L525" s="74"/>
      <c r="N525" s="75"/>
      <c r="Q525" s="76"/>
      <c r="U525" s="77"/>
    </row>
    <row r="526" spans="1:21" s="44" customFormat="1" x14ac:dyDescent="0.2">
      <c r="A526" s="60"/>
      <c r="B526" s="73"/>
      <c r="C526" s="73"/>
      <c r="D526" s="73"/>
      <c r="F526" s="74"/>
      <c r="G526" s="74"/>
      <c r="H526" s="74"/>
      <c r="I526" s="74"/>
      <c r="J526" s="74"/>
      <c r="K526" s="73"/>
      <c r="L526" s="74"/>
      <c r="N526" s="75"/>
      <c r="Q526" s="76"/>
      <c r="U526" s="77"/>
    </row>
    <row r="527" spans="1:21" s="44" customFormat="1" x14ac:dyDescent="0.2">
      <c r="A527" s="60"/>
      <c r="B527" s="73"/>
      <c r="C527" s="73"/>
      <c r="D527" s="73"/>
      <c r="F527" s="74"/>
      <c r="G527" s="74"/>
      <c r="H527" s="74"/>
      <c r="I527" s="74"/>
      <c r="J527" s="74"/>
      <c r="K527" s="73"/>
      <c r="L527" s="74"/>
      <c r="N527" s="75"/>
      <c r="Q527" s="76"/>
      <c r="U527" s="77"/>
    </row>
    <row r="528" spans="1:21" s="44" customFormat="1" x14ac:dyDescent="0.2">
      <c r="A528" s="60"/>
      <c r="B528" s="73"/>
      <c r="C528" s="73"/>
      <c r="D528" s="73"/>
      <c r="F528" s="74"/>
      <c r="G528" s="74"/>
      <c r="H528" s="74"/>
      <c r="I528" s="74"/>
      <c r="J528" s="74"/>
      <c r="K528" s="73"/>
      <c r="L528" s="74"/>
      <c r="N528" s="75"/>
      <c r="Q528" s="76"/>
      <c r="U528" s="77"/>
    </row>
    <row r="529" spans="1:21" s="44" customFormat="1" x14ac:dyDescent="0.2">
      <c r="A529" s="60"/>
      <c r="B529" s="73"/>
      <c r="C529" s="73"/>
      <c r="D529" s="73"/>
      <c r="F529" s="74"/>
      <c r="G529" s="74"/>
      <c r="H529" s="74"/>
      <c r="I529" s="74"/>
      <c r="J529" s="74"/>
      <c r="K529" s="73"/>
      <c r="L529" s="74"/>
      <c r="N529" s="75"/>
      <c r="Q529" s="76"/>
      <c r="U529" s="77"/>
    </row>
    <row r="530" spans="1:21" s="44" customFormat="1" x14ac:dyDescent="0.2">
      <c r="A530" s="60"/>
      <c r="B530" s="73"/>
      <c r="C530" s="73"/>
      <c r="D530" s="73"/>
      <c r="F530" s="74"/>
      <c r="G530" s="74"/>
      <c r="H530" s="74"/>
      <c r="I530" s="74"/>
      <c r="J530" s="74"/>
      <c r="K530" s="73"/>
      <c r="L530" s="74"/>
      <c r="N530" s="75"/>
      <c r="Q530" s="76"/>
      <c r="U530" s="77"/>
    </row>
    <row r="531" spans="1:21" s="44" customFormat="1" x14ac:dyDescent="0.2">
      <c r="A531" s="60"/>
      <c r="B531" s="73"/>
      <c r="C531" s="73"/>
      <c r="D531" s="73"/>
      <c r="F531" s="74"/>
      <c r="G531" s="74"/>
      <c r="H531" s="74"/>
      <c r="I531" s="74"/>
      <c r="J531" s="74"/>
      <c r="K531" s="73"/>
      <c r="L531" s="74"/>
      <c r="N531" s="75"/>
      <c r="Q531" s="76"/>
      <c r="U531" s="77"/>
    </row>
    <row r="532" spans="1:21" s="44" customFormat="1" x14ac:dyDescent="0.2">
      <c r="A532" s="60"/>
      <c r="B532" s="73"/>
      <c r="C532" s="73"/>
      <c r="D532" s="73"/>
      <c r="F532" s="74"/>
      <c r="G532" s="74"/>
      <c r="H532" s="74"/>
      <c r="I532" s="74"/>
      <c r="J532" s="74"/>
      <c r="K532" s="73"/>
      <c r="L532" s="74"/>
      <c r="N532" s="75"/>
      <c r="Q532" s="76"/>
      <c r="U532" s="77"/>
    </row>
    <row r="533" spans="1:21" s="44" customFormat="1" x14ac:dyDescent="0.2">
      <c r="A533" s="60"/>
      <c r="B533" s="73"/>
      <c r="C533" s="73"/>
      <c r="D533" s="73"/>
      <c r="F533" s="74"/>
      <c r="G533" s="74"/>
      <c r="H533" s="74"/>
      <c r="I533" s="74"/>
      <c r="J533" s="74"/>
      <c r="K533" s="73"/>
      <c r="L533" s="74"/>
      <c r="N533" s="75"/>
      <c r="Q533" s="76"/>
      <c r="U533" s="77"/>
    </row>
    <row r="534" spans="1:21" s="44" customFormat="1" x14ac:dyDescent="0.2">
      <c r="A534" s="60"/>
      <c r="B534" s="73"/>
      <c r="C534" s="73"/>
      <c r="D534" s="73"/>
      <c r="F534" s="74"/>
      <c r="G534" s="74"/>
      <c r="H534" s="74"/>
      <c r="I534" s="74"/>
      <c r="J534" s="74"/>
      <c r="K534" s="73"/>
      <c r="L534" s="74"/>
      <c r="N534" s="75"/>
      <c r="Q534" s="76"/>
      <c r="U534" s="77"/>
    </row>
    <row r="535" spans="1:21" s="44" customFormat="1" x14ac:dyDescent="0.2">
      <c r="A535" s="60"/>
      <c r="B535" s="73"/>
      <c r="C535" s="73"/>
      <c r="D535" s="73"/>
      <c r="F535" s="74"/>
      <c r="G535" s="74"/>
      <c r="H535" s="74"/>
      <c r="I535" s="74"/>
      <c r="J535" s="74"/>
      <c r="K535" s="73"/>
      <c r="L535" s="74"/>
      <c r="N535" s="75"/>
      <c r="Q535" s="76"/>
      <c r="U535" s="77"/>
    </row>
    <row r="536" spans="1:21" s="44" customFormat="1" x14ac:dyDescent="0.2">
      <c r="A536" s="60"/>
      <c r="B536" s="73"/>
      <c r="C536" s="73"/>
      <c r="D536" s="73"/>
      <c r="F536" s="74"/>
      <c r="G536" s="74"/>
      <c r="H536" s="74"/>
      <c r="I536" s="74"/>
      <c r="J536" s="74"/>
      <c r="K536" s="73"/>
      <c r="L536" s="74"/>
      <c r="N536" s="75"/>
      <c r="Q536" s="76"/>
      <c r="U536" s="77"/>
    </row>
    <row r="537" spans="1:21" s="44" customFormat="1" x14ac:dyDescent="0.2">
      <c r="A537" s="60"/>
      <c r="B537" s="73"/>
      <c r="C537" s="73"/>
      <c r="D537" s="73"/>
      <c r="F537" s="74"/>
      <c r="G537" s="74"/>
      <c r="H537" s="74"/>
      <c r="I537" s="74"/>
      <c r="J537" s="74"/>
      <c r="K537" s="73"/>
      <c r="L537" s="74"/>
      <c r="N537" s="75"/>
      <c r="Q537" s="76"/>
      <c r="U537" s="77"/>
    </row>
    <row r="538" spans="1:21" s="44" customFormat="1" x14ac:dyDescent="0.2">
      <c r="A538" s="60"/>
      <c r="B538" s="73"/>
      <c r="C538" s="73"/>
      <c r="D538" s="73"/>
      <c r="F538" s="74"/>
      <c r="G538" s="74"/>
      <c r="H538" s="74"/>
      <c r="I538" s="74"/>
      <c r="J538" s="74"/>
      <c r="K538" s="73"/>
      <c r="L538" s="74"/>
      <c r="N538" s="75"/>
      <c r="Q538" s="76"/>
      <c r="U538" s="77"/>
    </row>
    <row r="539" spans="1:21" s="44" customFormat="1" x14ac:dyDescent="0.2">
      <c r="A539" s="60"/>
      <c r="B539" s="73"/>
      <c r="C539" s="73"/>
      <c r="D539" s="73"/>
      <c r="F539" s="74"/>
      <c r="G539" s="74"/>
      <c r="H539" s="74"/>
      <c r="I539" s="74"/>
      <c r="J539" s="74"/>
      <c r="K539" s="73"/>
      <c r="L539" s="74"/>
      <c r="N539" s="75"/>
      <c r="Q539" s="76"/>
      <c r="U539" s="77"/>
    </row>
    <row r="540" spans="1:21" s="44" customFormat="1" x14ac:dyDescent="0.2">
      <c r="A540" s="60"/>
      <c r="B540" s="73"/>
      <c r="C540" s="73"/>
      <c r="D540" s="73"/>
      <c r="F540" s="74"/>
      <c r="G540" s="74"/>
      <c r="H540" s="74"/>
      <c r="I540" s="74"/>
      <c r="J540" s="74"/>
      <c r="K540" s="73"/>
      <c r="L540" s="74"/>
      <c r="N540" s="75"/>
      <c r="Q540" s="76"/>
      <c r="U540" s="77"/>
    </row>
    <row r="541" spans="1:21" s="44" customFormat="1" x14ac:dyDescent="0.2">
      <c r="A541" s="60"/>
      <c r="B541" s="73"/>
      <c r="C541" s="73"/>
      <c r="D541" s="73"/>
      <c r="F541" s="74"/>
      <c r="G541" s="74"/>
      <c r="H541" s="74"/>
      <c r="I541" s="74"/>
      <c r="J541" s="74"/>
      <c r="K541" s="73"/>
      <c r="L541" s="74"/>
      <c r="N541" s="75"/>
      <c r="Q541" s="76"/>
      <c r="U541" s="77"/>
    </row>
    <row r="542" spans="1:21" s="44" customFormat="1" x14ac:dyDescent="0.2">
      <c r="A542" s="60"/>
      <c r="B542" s="73"/>
      <c r="C542" s="73"/>
      <c r="D542" s="73"/>
      <c r="F542" s="74"/>
      <c r="G542" s="74"/>
      <c r="H542" s="74"/>
      <c r="I542" s="74"/>
      <c r="J542" s="74"/>
      <c r="K542" s="73"/>
      <c r="L542" s="74"/>
      <c r="N542" s="75"/>
      <c r="Q542" s="76"/>
      <c r="U542" s="77"/>
    </row>
    <row r="543" spans="1:21" s="44" customFormat="1" x14ac:dyDescent="0.2">
      <c r="A543" s="60"/>
      <c r="B543" s="73"/>
      <c r="C543" s="73"/>
      <c r="D543" s="73"/>
      <c r="F543" s="74"/>
      <c r="G543" s="74"/>
      <c r="H543" s="74"/>
      <c r="I543" s="74"/>
      <c r="J543" s="74"/>
      <c r="K543" s="73"/>
      <c r="L543" s="74"/>
      <c r="N543" s="75"/>
      <c r="Q543" s="76"/>
      <c r="U543" s="77"/>
    </row>
    <row r="544" spans="1:21" s="44" customFormat="1" x14ac:dyDescent="0.2">
      <c r="A544" s="60"/>
      <c r="B544" s="73"/>
      <c r="C544" s="73"/>
      <c r="D544" s="73"/>
      <c r="F544" s="74"/>
      <c r="G544" s="74"/>
      <c r="H544" s="74"/>
      <c r="I544" s="74"/>
      <c r="J544" s="74"/>
      <c r="K544" s="73"/>
      <c r="L544" s="74"/>
      <c r="N544" s="75"/>
      <c r="Q544" s="76"/>
      <c r="U544" s="77"/>
    </row>
    <row r="545" spans="1:21" s="44" customFormat="1" x14ac:dyDescent="0.2">
      <c r="A545" s="60"/>
      <c r="B545" s="73"/>
      <c r="C545" s="73"/>
      <c r="D545" s="73"/>
      <c r="F545" s="74"/>
      <c r="G545" s="74"/>
      <c r="H545" s="74"/>
      <c r="I545" s="74"/>
      <c r="J545" s="74"/>
      <c r="K545" s="73"/>
      <c r="L545" s="74"/>
      <c r="N545" s="75"/>
      <c r="Q545" s="76"/>
      <c r="U545" s="77"/>
    </row>
    <row r="546" spans="1:21" s="44" customFormat="1" x14ac:dyDescent="0.2">
      <c r="A546" s="60"/>
      <c r="B546" s="73"/>
      <c r="C546" s="73"/>
      <c r="D546" s="73"/>
      <c r="F546" s="74"/>
      <c r="G546" s="74"/>
      <c r="H546" s="74"/>
      <c r="I546" s="74"/>
      <c r="J546" s="74"/>
      <c r="K546" s="73"/>
      <c r="L546" s="74"/>
      <c r="N546" s="75"/>
      <c r="Q546" s="76"/>
      <c r="U546" s="77"/>
    </row>
    <row r="547" spans="1:21" s="44" customFormat="1" x14ac:dyDescent="0.2">
      <c r="A547" s="60"/>
      <c r="B547" s="73"/>
      <c r="C547" s="73"/>
      <c r="D547" s="73"/>
      <c r="F547" s="74"/>
      <c r="G547" s="74"/>
      <c r="H547" s="74"/>
      <c r="I547" s="74"/>
      <c r="J547" s="74"/>
      <c r="K547" s="73"/>
      <c r="L547" s="74"/>
      <c r="N547" s="75"/>
      <c r="Q547" s="76"/>
      <c r="U547" s="77"/>
    </row>
    <row r="548" spans="1:21" s="44" customFormat="1" x14ac:dyDescent="0.2">
      <c r="A548" s="60"/>
      <c r="B548" s="73"/>
      <c r="C548" s="73"/>
      <c r="D548" s="73"/>
      <c r="F548" s="74"/>
      <c r="G548" s="74"/>
      <c r="H548" s="74"/>
      <c r="I548" s="74"/>
      <c r="J548" s="74"/>
      <c r="K548" s="73"/>
      <c r="L548" s="74"/>
      <c r="N548" s="75"/>
      <c r="Q548" s="76"/>
      <c r="U548" s="77"/>
    </row>
    <row r="549" spans="1:21" s="44" customFormat="1" x14ac:dyDescent="0.2">
      <c r="A549" s="60"/>
      <c r="B549" s="73"/>
      <c r="C549" s="73"/>
      <c r="D549" s="73"/>
      <c r="F549" s="74"/>
      <c r="G549" s="74"/>
      <c r="H549" s="74"/>
      <c r="I549" s="74"/>
      <c r="J549" s="74"/>
      <c r="K549" s="73"/>
      <c r="L549" s="74"/>
      <c r="N549" s="75"/>
      <c r="Q549" s="76"/>
      <c r="U549" s="77"/>
    </row>
    <row r="550" spans="1:21" s="44" customFormat="1" x14ac:dyDescent="0.2">
      <c r="A550" s="60"/>
      <c r="B550" s="73"/>
      <c r="C550" s="73"/>
      <c r="D550" s="73"/>
      <c r="F550" s="74"/>
      <c r="G550" s="74"/>
      <c r="H550" s="74"/>
      <c r="I550" s="74"/>
      <c r="J550" s="74"/>
      <c r="K550" s="73"/>
      <c r="L550" s="74"/>
      <c r="N550" s="75"/>
      <c r="Q550" s="76"/>
      <c r="U550" s="77"/>
    </row>
    <row r="551" spans="1:21" s="44" customFormat="1" x14ac:dyDescent="0.2">
      <c r="A551" s="60"/>
      <c r="B551" s="73"/>
      <c r="C551" s="73"/>
      <c r="D551" s="73"/>
      <c r="F551" s="74"/>
      <c r="G551" s="74"/>
      <c r="H551" s="74"/>
      <c r="I551" s="74"/>
      <c r="J551" s="74"/>
      <c r="K551" s="73"/>
      <c r="L551" s="74"/>
      <c r="N551" s="75"/>
      <c r="Q551" s="76"/>
      <c r="U551" s="77"/>
    </row>
    <row r="552" spans="1:21" s="44" customFormat="1" x14ac:dyDescent="0.2">
      <c r="A552" s="60"/>
      <c r="B552" s="73"/>
      <c r="C552" s="73"/>
      <c r="D552" s="73"/>
      <c r="F552" s="74"/>
      <c r="G552" s="74"/>
      <c r="H552" s="74"/>
      <c r="I552" s="74"/>
      <c r="J552" s="74"/>
      <c r="K552" s="73"/>
      <c r="L552" s="74"/>
      <c r="N552" s="75"/>
      <c r="Q552" s="76"/>
      <c r="U552" s="77"/>
    </row>
    <row r="553" spans="1:21" s="44" customFormat="1" x14ac:dyDescent="0.2">
      <c r="A553" s="60"/>
      <c r="B553" s="73"/>
      <c r="C553" s="73"/>
      <c r="D553" s="73"/>
      <c r="F553" s="74"/>
      <c r="G553" s="74"/>
      <c r="H553" s="74"/>
      <c r="I553" s="74"/>
      <c r="J553" s="74"/>
      <c r="K553" s="73"/>
      <c r="L553" s="74"/>
      <c r="N553" s="75"/>
      <c r="Q553" s="76"/>
      <c r="U553" s="77"/>
    </row>
    <row r="554" spans="1:21" s="44" customFormat="1" x14ac:dyDescent="0.2">
      <c r="A554" s="60"/>
      <c r="B554" s="73"/>
      <c r="C554" s="73"/>
      <c r="D554" s="73"/>
      <c r="F554" s="74"/>
      <c r="G554" s="74"/>
      <c r="H554" s="74"/>
      <c r="I554" s="74"/>
      <c r="J554" s="74"/>
      <c r="K554" s="73"/>
      <c r="L554" s="74"/>
      <c r="N554" s="75"/>
      <c r="Q554" s="76"/>
      <c r="U554" s="77"/>
    </row>
    <row r="555" spans="1:21" s="44" customFormat="1" x14ac:dyDescent="0.2">
      <c r="A555" s="60"/>
      <c r="B555" s="73"/>
      <c r="C555" s="73"/>
      <c r="D555" s="73"/>
      <c r="F555" s="74"/>
      <c r="G555" s="74"/>
      <c r="H555" s="74"/>
      <c r="I555" s="74"/>
      <c r="J555" s="74"/>
      <c r="K555" s="73"/>
      <c r="L555" s="74"/>
      <c r="N555" s="75"/>
      <c r="Q555" s="76"/>
      <c r="U555" s="77"/>
    </row>
    <row r="556" spans="1:21" s="44" customFormat="1" x14ac:dyDescent="0.2">
      <c r="A556" s="60"/>
      <c r="B556" s="73"/>
      <c r="C556" s="73"/>
      <c r="D556" s="73"/>
      <c r="F556" s="74"/>
      <c r="G556" s="74"/>
      <c r="H556" s="74"/>
      <c r="I556" s="74"/>
      <c r="J556" s="74"/>
      <c r="K556" s="73"/>
      <c r="L556" s="74"/>
      <c r="N556" s="75"/>
      <c r="Q556" s="76"/>
      <c r="U556" s="77"/>
    </row>
    <row r="557" spans="1:21" s="44" customFormat="1" x14ac:dyDescent="0.2">
      <c r="A557" s="60"/>
      <c r="B557" s="73"/>
      <c r="C557" s="73"/>
      <c r="D557" s="73"/>
      <c r="F557" s="74"/>
      <c r="G557" s="74"/>
      <c r="H557" s="74"/>
      <c r="I557" s="74"/>
      <c r="J557" s="74"/>
      <c r="K557" s="73"/>
      <c r="L557" s="74"/>
      <c r="N557" s="75"/>
      <c r="Q557" s="76"/>
      <c r="U557" s="77"/>
    </row>
    <row r="558" spans="1:21" s="44" customFormat="1" x14ac:dyDescent="0.2">
      <c r="A558" s="60"/>
      <c r="B558" s="73"/>
      <c r="C558" s="73"/>
      <c r="D558" s="73"/>
      <c r="F558" s="74"/>
      <c r="G558" s="74"/>
      <c r="H558" s="74"/>
      <c r="I558" s="74"/>
      <c r="J558" s="74"/>
      <c r="K558" s="73"/>
      <c r="L558" s="74"/>
      <c r="N558" s="75"/>
      <c r="Q558" s="76"/>
      <c r="U558" s="77"/>
    </row>
    <row r="559" spans="1:21" s="44" customFormat="1" x14ac:dyDescent="0.2">
      <c r="A559" s="60"/>
      <c r="B559" s="73"/>
      <c r="C559" s="73"/>
      <c r="D559" s="73"/>
      <c r="F559" s="74"/>
      <c r="G559" s="74"/>
      <c r="H559" s="74"/>
      <c r="I559" s="74"/>
      <c r="J559" s="74"/>
      <c r="K559" s="73"/>
      <c r="L559" s="74"/>
      <c r="N559" s="75"/>
      <c r="Q559" s="76"/>
      <c r="U559" s="77"/>
    </row>
    <row r="560" spans="1:21" s="44" customFormat="1" x14ac:dyDescent="0.2">
      <c r="A560" s="60"/>
      <c r="B560" s="73"/>
      <c r="C560" s="73"/>
      <c r="D560" s="73"/>
      <c r="F560" s="74"/>
      <c r="G560" s="74"/>
      <c r="H560" s="74"/>
      <c r="I560" s="74"/>
      <c r="J560" s="74"/>
      <c r="K560" s="73"/>
      <c r="L560" s="74"/>
      <c r="N560" s="75"/>
      <c r="Q560" s="76"/>
      <c r="U560" s="77"/>
    </row>
    <row r="561" spans="1:21" s="44" customFormat="1" x14ac:dyDescent="0.2">
      <c r="A561" s="60"/>
      <c r="B561" s="73"/>
      <c r="C561" s="73"/>
      <c r="D561" s="73"/>
      <c r="F561" s="74"/>
      <c r="G561" s="74"/>
      <c r="H561" s="74"/>
      <c r="I561" s="74"/>
      <c r="J561" s="74"/>
      <c r="K561" s="73"/>
      <c r="L561" s="74"/>
      <c r="N561" s="75"/>
      <c r="Q561" s="76"/>
      <c r="U561" s="77"/>
    </row>
    <row r="562" spans="1:21" s="44" customFormat="1" x14ac:dyDescent="0.2">
      <c r="A562" s="60"/>
      <c r="B562" s="73"/>
      <c r="C562" s="73"/>
      <c r="D562" s="73"/>
      <c r="F562" s="74"/>
      <c r="G562" s="74"/>
      <c r="H562" s="74"/>
      <c r="I562" s="74"/>
      <c r="J562" s="74"/>
      <c r="K562" s="73"/>
      <c r="L562" s="74"/>
      <c r="N562" s="75"/>
      <c r="Q562" s="76"/>
      <c r="U562" s="77"/>
    </row>
    <row r="563" spans="1:21" s="44" customFormat="1" x14ac:dyDescent="0.2">
      <c r="A563" s="60"/>
      <c r="B563" s="73"/>
      <c r="C563" s="73"/>
      <c r="D563" s="73"/>
      <c r="F563" s="74"/>
      <c r="G563" s="74"/>
      <c r="H563" s="74"/>
      <c r="I563" s="74"/>
      <c r="J563" s="74"/>
      <c r="K563" s="73"/>
      <c r="L563" s="74"/>
      <c r="N563" s="75"/>
      <c r="Q563" s="76"/>
      <c r="U563" s="77"/>
    </row>
    <row r="564" spans="1:21" s="44" customFormat="1" x14ac:dyDescent="0.2">
      <c r="A564" s="60"/>
      <c r="B564" s="73"/>
      <c r="C564" s="73"/>
      <c r="D564" s="73"/>
      <c r="F564" s="74"/>
      <c r="G564" s="74"/>
      <c r="H564" s="74"/>
      <c r="I564" s="74"/>
      <c r="J564" s="74"/>
      <c r="K564" s="73"/>
      <c r="L564" s="74"/>
      <c r="N564" s="75"/>
      <c r="Q564" s="76"/>
      <c r="U564" s="77"/>
    </row>
    <row r="565" spans="1:21" s="44" customFormat="1" x14ac:dyDescent="0.2">
      <c r="A565" s="60"/>
      <c r="B565" s="73"/>
      <c r="C565" s="73"/>
      <c r="D565" s="73"/>
      <c r="F565" s="74"/>
      <c r="G565" s="74"/>
      <c r="H565" s="74"/>
      <c r="I565" s="74"/>
      <c r="J565" s="74"/>
      <c r="K565" s="73"/>
      <c r="L565" s="74"/>
      <c r="N565" s="75"/>
      <c r="Q565" s="76"/>
      <c r="U565" s="77"/>
    </row>
    <row r="566" spans="1:21" s="44" customFormat="1" x14ac:dyDescent="0.2">
      <c r="A566" s="60"/>
      <c r="B566" s="73"/>
      <c r="C566" s="73"/>
      <c r="D566" s="73"/>
      <c r="F566" s="74"/>
      <c r="G566" s="74"/>
      <c r="H566" s="74"/>
      <c r="I566" s="74"/>
      <c r="J566" s="74"/>
      <c r="K566" s="73"/>
      <c r="L566" s="74"/>
      <c r="N566" s="75"/>
      <c r="Q566" s="76"/>
      <c r="U566" s="77"/>
    </row>
    <row r="567" spans="1:21" s="44" customFormat="1" x14ac:dyDescent="0.2">
      <c r="A567" s="60"/>
      <c r="B567" s="73"/>
      <c r="C567" s="73"/>
      <c r="D567" s="73"/>
      <c r="F567" s="74"/>
      <c r="G567" s="74"/>
      <c r="H567" s="74"/>
      <c r="I567" s="74"/>
      <c r="J567" s="74"/>
      <c r="K567" s="73"/>
      <c r="L567" s="74"/>
      <c r="N567" s="75"/>
      <c r="Q567" s="76"/>
      <c r="U567" s="77"/>
    </row>
    <row r="568" spans="1:21" s="44" customFormat="1" x14ac:dyDescent="0.2">
      <c r="A568" s="60"/>
      <c r="B568" s="73"/>
      <c r="C568" s="73"/>
      <c r="D568" s="73"/>
      <c r="F568" s="74"/>
      <c r="G568" s="74"/>
      <c r="H568" s="74"/>
      <c r="I568" s="74"/>
      <c r="J568" s="74"/>
      <c r="K568" s="73"/>
      <c r="L568" s="74"/>
      <c r="N568" s="75"/>
      <c r="Q568" s="76"/>
      <c r="U568" s="77"/>
    </row>
    <row r="569" spans="1:21" s="44" customFormat="1" x14ac:dyDescent="0.2">
      <c r="A569" s="60"/>
      <c r="B569" s="73"/>
      <c r="C569" s="73"/>
      <c r="D569" s="73"/>
      <c r="F569" s="74"/>
      <c r="G569" s="74"/>
      <c r="H569" s="74"/>
      <c r="I569" s="74"/>
      <c r="J569" s="74"/>
      <c r="K569" s="73"/>
      <c r="L569" s="74"/>
      <c r="N569" s="75"/>
      <c r="Q569" s="76"/>
      <c r="U569" s="77"/>
    </row>
    <row r="570" spans="1:21" s="44" customFormat="1" x14ac:dyDescent="0.2">
      <c r="A570" s="60"/>
      <c r="B570" s="73"/>
      <c r="C570" s="73"/>
      <c r="D570" s="73"/>
      <c r="F570" s="74"/>
      <c r="G570" s="74"/>
      <c r="H570" s="74"/>
      <c r="I570" s="74"/>
      <c r="J570" s="74"/>
      <c r="K570" s="73"/>
      <c r="L570" s="74"/>
      <c r="N570" s="75"/>
      <c r="Q570" s="76"/>
      <c r="U570" s="77"/>
    </row>
    <row r="571" spans="1:21" s="44" customFormat="1" x14ac:dyDescent="0.2">
      <c r="A571" s="60"/>
      <c r="B571" s="73"/>
      <c r="C571" s="73"/>
      <c r="D571" s="73"/>
      <c r="F571" s="74"/>
      <c r="G571" s="74"/>
      <c r="H571" s="74"/>
      <c r="I571" s="74"/>
      <c r="J571" s="74"/>
      <c r="K571" s="73"/>
      <c r="L571" s="74"/>
      <c r="N571" s="75"/>
      <c r="Q571" s="76"/>
      <c r="U571" s="77"/>
    </row>
    <row r="572" spans="1:21" s="44" customFormat="1" x14ac:dyDescent="0.2">
      <c r="A572" s="60"/>
      <c r="B572" s="73"/>
      <c r="C572" s="73"/>
      <c r="D572" s="73"/>
      <c r="F572" s="74"/>
      <c r="G572" s="74"/>
      <c r="H572" s="74"/>
      <c r="I572" s="74"/>
      <c r="J572" s="74"/>
      <c r="K572" s="73"/>
      <c r="L572" s="74"/>
      <c r="N572" s="75"/>
      <c r="Q572" s="76"/>
      <c r="U572" s="77"/>
    </row>
    <row r="573" spans="1:21" s="44" customFormat="1" x14ac:dyDescent="0.2">
      <c r="A573" s="60"/>
      <c r="B573" s="73"/>
      <c r="C573" s="73"/>
      <c r="D573" s="73"/>
      <c r="F573" s="74"/>
      <c r="G573" s="74"/>
      <c r="H573" s="74"/>
      <c r="I573" s="74"/>
      <c r="J573" s="74"/>
      <c r="K573" s="73"/>
      <c r="L573" s="74"/>
      <c r="N573" s="75"/>
      <c r="Q573" s="76"/>
      <c r="U573" s="77"/>
    </row>
    <row r="574" spans="1:21" s="44" customFormat="1" x14ac:dyDescent="0.2">
      <c r="A574" s="60"/>
      <c r="B574" s="73"/>
      <c r="C574" s="73"/>
      <c r="D574" s="73"/>
      <c r="F574" s="74"/>
      <c r="G574" s="74"/>
      <c r="H574" s="74"/>
      <c r="I574" s="74"/>
      <c r="J574" s="74"/>
      <c r="K574" s="73"/>
      <c r="L574" s="74"/>
      <c r="N574" s="75"/>
      <c r="Q574" s="76"/>
      <c r="U574" s="77"/>
    </row>
    <row r="575" spans="1:21" s="44" customFormat="1" x14ac:dyDescent="0.2">
      <c r="A575" s="60"/>
      <c r="B575" s="73"/>
      <c r="C575" s="73"/>
      <c r="D575" s="73"/>
      <c r="F575" s="74"/>
      <c r="G575" s="74"/>
      <c r="H575" s="74"/>
      <c r="I575" s="74"/>
      <c r="J575" s="74"/>
      <c r="K575" s="73"/>
      <c r="L575" s="74"/>
      <c r="N575" s="75"/>
      <c r="Q575" s="76"/>
      <c r="U575" s="77"/>
    </row>
    <row r="576" spans="1:21" s="44" customFormat="1" x14ac:dyDescent="0.2">
      <c r="A576" s="60"/>
      <c r="B576" s="73"/>
      <c r="C576" s="73"/>
      <c r="D576" s="73"/>
      <c r="F576" s="74"/>
      <c r="G576" s="74"/>
      <c r="H576" s="74"/>
      <c r="I576" s="74"/>
      <c r="J576" s="74"/>
      <c r="K576" s="73"/>
      <c r="L576" s="74"/>
      <c r="N576" s="75"/>
      <c r="Q576" s="76"/>
      <c r="U576" s="77"/>
    </row>
    <row r="577" spans="1:21" s="44" customFormat="1" x14ac:dyDescent="0.2">
      <c r="A577" s="60"/>
      <c r="B577" s="73"/>
      <c r="C577" s="73"/>
      <c r="D577" s="73"/>
      <c r="F577" s="74"/>
      <c r="G577" s="74"/>
      <c r="H577" s="74"/>
      <c r="I577" s="74"/>
      <c r="J577" s="74"/>
      <c r="K577" s="73"/>
      <c r="L577" s="74"/>
      <c r="N577" s="75"/>
      <c r="Q577" s="76"/>
      <c r="U577" s="77"/>
    </row>
    <row r="578" spans="1:21" s="44" customFormat="1" x14ac:dyDescent="0.2">
      <c r="A578" s="60"/>
      <c r="B578" s="73"/>
      <c r="C578" s="73"/>
      <c r="D578" s="73"/>
      <c r="F578" s="74"/>
      <c r="G578" s="74"/>
      <c r="H578" s="74"/>
      <c r="I578" s="74"/>
      <c r="J578" s="74"/>
      <c r="K578" s="73"/>
      <c r="L578" s="74"/>
      <c r="N578" s="75"/>
      <c r="Q578" s="76"/>
      <c r="U578" s="77"/>
    </row>
    <row r="579" spans="1:21" s="44" customFormat="1" x14ac:dyDescent="0.2">
      <c r="A579" s="60"/>
      <c r="B579" s="73"/>
      <c r="C579" s="73"/>
      <c r="D579" s="73"/>
      <c r="F579" s="74"/>
      <c r="G579" s="74"/>
      <c r="H579" s="74"/>
      <c r="I579" s="74"/>
      <c r="J579" s="74"/>
      <c r="K579" s="73"/>
      <c r="L579" s="74"/>
      <c r="N579" s="75"/>
      <c r="Q579" s="76"/>
      <c r="U579" s="77"/>
    </row>
    <row r="580" spans="1:21" s="44" customFormat="1" x14ac:dyDescent="0.2">
      <c r="A580" s="60"/>
      <c r="B580" s="73"/>
      <c r="C580" s="73"/>
      <c r="D580" s="73"/>
      <c r="F580" s="74"/>
      <c r="G580" s="74"/>
      <c r="H580" s="74"/>
      <c r="I580" s="74"/>
      <c r="J580" s="74"/>
      <c r="K580" s="73"/>
      <c r="L580" s="74"/>
      <c r="N580" s="75"/>
      <c r="Q580" s="76"/>
      <c r="U580" s="77"/>
    </row>
    <row r="581" spans="1:21" s="44" customFormat="1" x14ac:dyDescent="0.2">
      <c r="A581" s="60"/>
      <c r="B581" s="73"/>
      <c r="C581" s="73"/>
      <c r="D581" s="73"/>
      <c r="F581" s="74"/>
      <c r="G581" s="74"/>
      <c r="H581" s="74"/>
      <c r="I581" s="74"/>
      <c r="J581" s="74"/>
      <c r="K581" s="73"/>
      <c r="L581" s="74"/>
      <c r="N581" s="75"/>
      <c r="Q581" s="76"/>
      <c r="U581" s="77"/>
    </row>
    <row r="582" spans="1:21" s="44" customFormat="1" x14ac:dyDescent="0.2">
      <c r="A582" s="60"/>
      <c r="B582" s="73"/>
      <c r="C582" s="73"/>
      <c r="D582" s="73"/>
      <c r="F582" s="74"/>
      <c r="G582" s="74"/>
      <c r="H582" s="74"/>
      <c r="I582" s="74"/>
      <c r="J582" s="74"/>
      <c r="K582" s="73"/>
      <c r="L582" s="74"/>
      <c r="N582" s="75"/>
      <c r="Q582" s="76"/>
      <c r="U582" s="77"/>
    </row>
    <row r="583" spans="1:21" s="44" customFormat="1" x14ac:dyDescent="0.2">
      <c r="A583" s="60"/>
      <c r="B583" s="73"/>
      <c r="C583" s="73"/>
      <c r="D583" s="73"/>
      <c r="F583" s="74"/>
      <c r="G583" s="74"/>
      <c r="H583" s="74"/>
      <c r="I583" s="74"/>
      <c r="J583" s="74"/>
      <c r="K583" s="73"/>
      <c r="L583" s="74"/>
      <c r="N583" s="75"/>
      <c r="Q583" s="76"/>
      <c r="U583" s="77"/>
    </row>
    <row r="584" spans="1:21" s="44" customFormat="1" x14ac:dyDescent="0.2">
      <c r="A584" s="60"/>
      <c r="B584" s="73"/>
      <c r="C584" s="73"/>
      <c r="D584" s="73"/>
      <c r="F584" s="74"/>
      <c r="G584" s="74"/>
      <c r="H584" s="74"/>
      <c r="I584" s="74"/>
      <c r="J584" s="74"/>
      <c r="K584" s="73"/>
      <c r="L584" s="74"/>
      <c r="N584" s="75"/>
      <c r="Q584" s="76"/>
      <c r="U584" s="77"/>
    </row>
    <row r="585" spans="1:21" s="44" customFormat="1" x14ac:dyDescent="0.2">
      <c r="A585" s="60"/>
      <c r="B585" s="73"/>
      <c r="C585" s="73"/>
      <c r="D585" s="73"/>
      <c r="F585" s="74"/>
      <c r="G585" s="74"/>
      <c r="H585" s="74"/>
      <c r="I585" s="74"/>
      <c r="J585" s="74"/>
      <c r="K585" s="73"/>
      <c r="L585" s="74"/>
      <c r="N585" s="75"/>
      <c r="Q585" s="76"/>
      <c r="U585" s="77"/>
    </row>
    <row r="586" spans="1:21" s="44" customFormat="1" x14ac:dyDescent="0.2">
      <c r="A586" s="60"/>
      <c r="B586" s="73"/>
      <c r="C586" s="73"/>
      <c r="D586" s="73"/>
      <c r="F586" s="74"/>
      <c r="G586" s="74"/>
      <c r="H586" s="74"/>
      <c r="I586" s="74"/>
      <c r="J586" s="74"/>
      <c r="K586" s="73"/>
      <c r="L586" s="74"/>
      <c r="N586" s="75"/>
      <c r="Q586" s="76"/>
      <c r="U586" s="77"/>
    </row>
    <row r="587" spans="1:21" s="44" customFormat="1" x14ac:dyDescent="0.2">
      <c r="A587" s="60"/>
      <c r="B587" s="73"/>
      <c r="C587" s="73"/>
      <c r="D587" s="73"/>
      <c r="F587" s="74"/>
      <c r="G587" s="74"/>
      <c r="H587" s="74"/>
      <c r="I587" s="74"/>
      <c r="J587" s="74"/>
      <c r="K587" s="73"/>
      <c r="L587" s="74"/>
      <c r="N587" s="75"/>
      <c r="Q587" s="76"/>
      <c r="U587" s="77"/>
    </row>
    <row r="588" spans="1:21" s="44" customFormat="1" x14ac:dyDescent="0.2">
      <c r="A588" s="60"/>
      <c r="B588" s="73"/>
      <c r="C588" s="73"/>
      <c r="D588" s="73"/>
      <c r="F588" s="74"/>
      <c r="G588" s="74"/>
      <c r="H588" s="74"/>
      <c r="I588" s="74"/>
      <c r="J588" s="74"/>
      <c r="K588" s="73"/>
      <c r="L588" s="74"/>
      <c r="N588" s="75"/>
      <c r="Q588" s="76"/>
      <c r="U588" s="77"/>
    </row>
    <row r="589" spans="1:21" s="44" customFormat="1" x14ac:dyDescent="0.2">
      <c r="A589" s="60"/>
      <c r="B589" s="73"/>
      <c r="C589" s="73"/>
      <c r="D589" s="73"/>
      <c r="F589" s="74"/>
      <c r="G589" s="74"/>
      <c r="H589" s="74"/>
      <c r="I589" s="74"/>
      <c r="J589" s="74"/>
      <c r="K589" s="73"/>
      <c r="L589" s="74"/>
      <c r="N589" s="75"/>
      <c r="Q589" s="76"/>
      <c r="U589" s="77"/>
    </row>
    <row r="590" spans="1:21" s="44" customFormat="1" x14ac:dyDescent="0.2">
      <c r="A590" s="60"/>
      <c r="B590" s="73"/>
      <c r="C590" s="73"/>
      <c r="D590" s="73"/>
      <c r="F590" s="74"/>
      <c r="G590" s="74"/>
      <c r="H590" s="74"/>
      <c r="I590" s="74"/>
      <c r="J590" s="74"/>
      <c r="K590" s="73"/>
      <c r="L590" s="74"/>
      <c r="N590" s="75"/>
      <c r="Q590" s="76"/>
      <c r="U590" s="77"/>
    </row>
    <row r="591" spans="1:21" s="44" customFormat="1" x14ac:dyDescent="0.2">
      <c r="A591" s="60"/>
      <c r="B591" s="73"/>
      <c r="C591" s="73"/>
      <c r="D591" s="73"/>
      <c r="F591" s="74"/>
      <c r="G591" s="74"/>
      <c r="H591" s="74"/>
      <c r="I591" s="74"/>
      <c r="J591" s="74"/>
      <c r="K591" s="73"/>
      <c r="L591" s="74"/>
      <c r="N591" s="75"/>
      <c r="Q591" s="76"/>
      <c r="U591" s="77"/>
    </row>
    <row r="592" spans="1:21" s="44" customFormat="1" x14ac:dyDescent="0.2">
      <c r="A592" s="60"/>
      <c r="B592" s="73"/>
      <c r="C592" s="73"/>
      <c r="D592" s="73"/>
      <c r="F592" s="74"/>
      <c r="G592" s="74"/>
      <c r="H592" s="74"/>
      <c r="I592" s="74"/>
      <c r="J592" s="74"/>
      <c r="K592" s="73"/>
      <c r="L592" s="74"/>
      <c r="N592" s="75"/>
      <c r="Q592" s="76"/>
      <c r="U592" s="77"/>
    </row>
    <row r="593" spans="1:21" s="44" customFormat="1" x14ac:dyDescent="0.2">
      <c r="A593" s="60"/>
      <c r="B593" s="73"/>
      <c r="C593" s="73"/>
      <c r="D593" s="73"/>
      <c r="F593" s="74"/>
      <c r="G593" s="74"/>
      <c r="H593" s="74"/>
      <c r="I593" s="74"/>
      <c r="J593" s="74"/>
      <c r="K593" s="73"/>
      <c r="L593" s="74"/>
      <c r="N593" s="75"/>
      <c r="Q593" s="76"/>
      <c r="U593" s="77"/>
    </row>
    <row r="594" spans="1:21" s="44" customFormat="1" x14ac:dyDescent="0.2">
      <c r="A594" s="60"/>
      <c r="B594" s="73"/>
      <c r="C594" s="73"/>
      <c r="D594" s="73"/>
      <c r="F594" s="74"/>
      <c r="G594" s="74"/>
      <c r="H594" s="74"/>
      <c r="I594" s="74"/>
      <c r="J594" s="74"/>
      <c r="K594" s="73"/>
      <c r="L594" s="74"/>
      <c r="N594" s="75"/>
      <c r="Q594" s="76"/>
      <c r="U594" s="77"/>
    </row>
    <row r="595" spans="1:21" s="44" customFormat="1" x14ac:dyDescent="0.2">
      <c r="A595" s="60"/>
      <c r="B595" s="73"/>
      <c r="C595" s="73"/>
      <c r="D595" s="73"/>
      <c r="F595" s="74"/>
      <c r="G595" s="74"/>
      <c r="H595" s="74"/>
      <c r="I595" s="74"/>
      <c r="J595" s="74"/>
      <c r="K595" s="73"/>
      <c r="L595" s="74"/>
      <c r="N595" s="75"/>
      <c r="Q595" s="76"/>
      <c r="U595" s="77"/>
    </row>
    <row r="596" spans="1:21" s="44" customFormat="1" x14ac:dyDescent="0.2">
      <c r="A596" s="60"/>
      <c r="B596" s="73"/>
      <c r="C596" s="73"/>
      <c r="D596" s="73"/>
      <c r="F596" s="74"/>
      <c r="G596" s="74"/>
      <c r="H596" s="74"/>
      <c r="I596" s="74"/>
      <c r="J596" s="74"/>
      <c r="K596" s="73"/>
      <c r="L596" s="74"/>
      <c r="N596" s="75"/>
      <c r="Q596" s="76"/>
      <c r="U596" s="77"/>
    </row>
    <row r="597" spans="1:21" s="44" customFormat="1" x14ac:dyDescent="0.2">
      <c r="A597" s="60"/>
      <c r="B597" s="73"/>
      <c r="C597" s="73"/>
      <c r="D597" s="73"/>
      <c r="F597" s="74"/>
      <c r="G597" s="74"/>
      <c r="H597" s="74"/>
      <c r="I597" s="74"/>
      <c r="J597" s="74"/>
      <c r="K597" s="73"/>
      <c r="L597" s="74"/>
      <c r="N597" s="75"/>
      <c r="Q597" s="76"/>
      <c r="U597" s="77"/>
    </row>
    <row r="598" spans="1:21" s="44" customFormat="1" x14ac:dyDescent="0.2">
      <c r="A598" s="60"/>
      <c r="B598" s="73"/>
      <c r="C598" s="73"/>
      <c r="D598" s="73"/>
      <c r="F598" s="74"/>
      <c r="G598" s="74"/>
      <c r="H598" s="74"/>
      <c r="I598" s="74"/>
      <c r="J598" s="74"/>
      <c r="K598" s="73"/>
      <c r="L598" s="74"/>
      <c r="N598" s="75"/>
      <c r="Q598" s="76"/>
      <c r="U598" s="77"/>
    </row>
    <row r="599" spans="1:21" s="44" customFormat="1" x14ac:dyDescent="0.2">
      <c r="A599" s="60"/>
      <c r="B599" s="73"/>
      <c r="C599" s="73"/>
      <c r="D599" s="73"/>
      <c r="F599" s="74"/>
      <c r="G599" s="74"/>
      <c r="H599" s="74"/>
      <c r="I599" s="74"/>
      <c r="J599" s="74"/>
      <c r="K599" s="73"/>
      <c r="L599" s="74"/>
      <c r="N599" s="75"/>
      <c r="Q599" s="76"/>
      <c r="U599" s="77"/>
    </row>
    <row r="600" spans="1:21" s="44" customFormat="1" x14ac:dyDescent="0.2">
      <c r="A600" s="60"/>
      <c r="B600" s="73"/>
      <c r="C600" s="73"/>
      <c r="D600" s="73"/>
      <c r="F600" s="74"/>
      <c r="G600" s="74"/>
      <c r="H600" s="74"/>
      <c r="I600" s="74"/>
      <c r="J600" s="74"/>
      <c r="K600" s="73"/>
      <c r="L600" s="74"/>
      <c r="N600" s="75"/>
      <c r="Q600" s="76"/>
      <c r="U600" s="77"/>
    </row>
    <row r="601" spans="1:21" s="44" customFormat="1" x14ac:dyDescent="0.2">
      <c r="A601" s="60"/>
      <c r="B601" s="73"/>
      <c r="C601" s="73"/>
      <c r="D601" s="73"/>
      <c r="F601" s="74"/>
      <c r="G601" s="74"/>
      <c r="H601" s="74"/>
      <c r="I601" s="74"/>
      <c r="J601" s="74"/>
      <c r="K601" s="73"/>
      <c r="L601" s="74"/>
      <c r="N601" s="75"/>
      <c r="Q601" s="76"/>
      <c r="U601" s="77"/>
    </row>
    <row r="602" spans="1:21" s="44" customFormat="1" x14ac:dyDescent="0.2">
      <c r="A602" s="60"/>
      <c r="B602" s="73"/>
      <c r="C602" s="73"/>
      <c r="D602" s="73"/>
      <c r="F602" s="74"/>
      <c r="G602" s="74"/>
      <c r="H602" s="74"/>
      <c r="I602" s="74"/>
      <c r="J602" s="74"/>
      <c r="K602" s="73"/>
      <c r="L602" s="74"/>
      <c r="N602" s="75"/>
      <c r="Q602" s="76"/>
      <c r="U602" s="77"/>
    </row>
    <row r="603" spans="1:21" s="44" customFormat="1" x14ac:dyDescent="0.2">
      <c r="A603" s="60"/>
      <c r="B603" s="73"/>
      <c r="C603" s="73"/>
      <c r="D603" s="73"/>
      <c r="F603" s="74"/>
      <c r="G603" s="74"/>
      <c r="H603" s="74"/>
      <c r="I603" s="74"/>
      <c r="J603" s="74"/>
      <c r="K603" s="73"/>
      <c r="L603" s="74"/>
      <c r="N603" s="75"/>
      <c r="Q603" s="76"/>
      <c r="U603" s="77"/>
    </row>
    <row r="604" spans="1:21" s="44" customFormat="1" x14ac:dyDescent="0.2">
      <c r="A604" s="60"/>
      <c r="B604" s="73"/>
      <c r="C604" s="73"/>
      <c r="D604" s="73"/>
      <c r="F604" s="74"/>
      <c r="G604" s="74"/>
      <c r="H604" s="74"/>
      <c r="I604" s="74"/>
      <c r="J604" s="74"/>
      <c r="K604" s="73"/>
      <c r="L604" s="74"/>
      <c r="N604" s="75"/>
      <c r="Q604" s="76"/>
      <c r="U604" s="77"/>
    </row>
    <row r="605" spans="1:21" s="44" customFormat="1" x14ac:dyDescent="0.2">
      <c r="A605" s="60"/>
      <c r="B605" s="73"/>
      <c r="C605" s="73"/>
      <c r="D605" s="73"/>
      <c r="F605" s="74"/>
      <c r="G605" s="74"/>
      <c r="H605" s="74"/>
      <c r="I605" s="74"/>
      <c r="J605" s="74"/>
      <c r="K605" s="73"/>
      <c r="L605" s="74"/>
      <c r="N605" s="75"/>
      <c r="Q605" s="76"/>
      <c r="U605" s="77"/>
    </row>
    <row r="606" spans="1:21" s="44" customFormat="1" x14ac:dyDescent="0.2">
      <c r="A606" s="60"/>
      <c r="B606" s="73"/>
      <c r="C606" s="73"/>
      <c r="D606" s="73"/>
      <c r="F606" s="74"/>
      <c r="G606" s="74"/>
      <c r="H606" s="74"/>
      <c r="I606" s="74"/>
      <c r="J606" s="74"/>
      <c r="K606" s="73"/>
      <c r="L606" s="74"/>
      <c r="N606" s="75"/>
      <c r="Q606" s="76"/>
      <c r="U606" s="77"/>
    </row>
    <row r="607" spans="1:21" s="44" customFormat="1" x14ac:dyDescent="0.2">
      <c r="A607" s="60"/>
      <c r="B607" s="73"/>
      <c r="C607" s="73"/>
      <c r="D607" s="73"/>
      <c r="F607" s="74"/>
      <c r="G607" s="74"/>
      <c r="H607" s="74"/>
      <c r="I607" s="74"/>
      <c r="J607" s="74"/>
      <c r="K607" s="73"/>
      <c r="L607" s="74"/>
      <c r="N607" s="75"/>
      <c r="Q607" s="76"/>
      <c r="U607" s="77"/>
    </row>
    <row r="608" spans="1:21" s="44" customFormat="1" x14ac:dyDescent="0.2">
      <c r="A608" s="60"/>
      <c r="B608" s="73"/>
      <c r="C608" s="73"/>
      <c r="D608" s="73"/>
      <c r="F608" s="74"/>
      <c r="G608" s="74"/>
      <c r="H608" s="74"/>
      <c r="I608" s="74"/>
      <c r="J608" s="74"/>
      <c r="K608" s="73"/>
      <c r="L608" s="74"/>
      <c r="N608" s="75"/>
      <c r="Q608" s="76"/>
      <c r="U608" s="77"/>
    </row>
    <row r="609" spans="1:21" s="44" customFormat="1" x14ac:dyDescent="0.2">
      <c r="A609" s="60"/>
      <c r="B609" s="73"/>
      <c r="C609" s="73"/>
      <c r="D609" s="73"/>
      <c r="F609" s="74"/>
      <c r="G609" s="74"/>
      <c r="H609" s="74"/>
      <c r="I609" s="74"/>
      <c r="J609" s="74"/>
      <c r="K609" s="73"/>
      <c r="L609" s="74"/>
      <c r="N609" s="75"/>
      <c r="Q609" s="76"/>
      <c r="U609" s="77"/>
    </row>
    <row r="610" spans="1:21" s="44" customFormat="1" x14ac:dyDescent="0.2">
      <c r="A610" s="60"/>
      <c r="B610" s="73"/>
      <c r="C610" s="73"/>
      <c r="D610" s="73"/>
      <c r="F610" s="74"/>
      <c r="G610" s="74"/>
      <c r="H610" s="74"/>
      <c r="I610" s="74"/>
      <c r="J610" s="74"/>
      <c r="K610" s="73"/>
      <c r="L610" s="74"/>
      <c r="N610" s="75"/>
      <c r="Q610" s="76"/>
      <c r="U610" s="77"/>
    </row>
    <row r="611" spans="1:21" s="44" customFormat="1" x14ac:dyDescent="0.2">
      <c r="A611" s="60"/>
      <c r="B611" s="73"/>
      <c r="C611" s="73"/>
      <c r="D611" s="73"/>
      <c r="F611" s="74"/>
      <c r="G611" s="74"/>
      <c r="H611" s="74"/>
      <c r="I611" s="74"/>
      <c r="J611" s="74"/>
      <c r="K611" s="73"/>
      <c r="L611" s="74"/>
      <c r="N611" s="75"/>
      <c r="Q611" s="76"/>
      <c r="U611" s="77"/>
    </row>
    <row r="612" spans="1:21" s="44" customFormat="1" x14ac:dyDescent="0.2">
      <c r="A612" s="60"/>
      <c r="B612" s="73"/>
      <c r="C612" s="73"/>
      <c r="D612" s="73"/>
      <c r="F612" s="74"/>
      <c r="G612" s="74"/>
      <c r="H612" s="74"/>
      <c r="I612" s="74"/>
      <c r="J612" s="74"/>
      <c r="K612" s="73"/>
      <c r="L612" s="74"/>
      <c r="N612" s="75"/>
      <c r="Q612" s="76"/>
      <c r="U612" s="77"/>
    </row>
    <row r="613" spans="1:21" s="44" customFormat="1" x14ac:dyDescent="0.2">
      <c r="A613" s="60"/>
      <c r="B613" s="73"/>
      <c r="C613" s="73"/>
      <c r="D613" s="73"/>
      <c r="F613" s="74"/>
      <c r="G613" s="74"/>
      <c r="H613" s="74"/>
      <c r="I613" s="74"/>
      <c r="J613" s="74"/>
      <c r="K613" s="73"/>
      <c r="L613" s="74"/>
      <c r="N613" s="75"/>
      <c r="Q613" s="76"/>
      <c r="U613" s="77"/>
    </row>
    <row r="614" spans="1:21" s="44" customFormat="1" x14ac:dyDescent="0.2">
      <c r="A614" s="60"/>
      <c r="B614" s="73"/>
      <c r="C614" s="73"/>
      <c r="D614" s="73"/>
      <c r="F614" s="74"/>
      <c r="G614" s="74"/>
      <c r="H614" s="74"/>
      <c r="I614" s="74"/>
      <c r="J614" s="74"/>
      <c r="K614" s="73"/>
      <c r="L614" s="74"/>
      <c r="N614" s="75"/>
      <c r="Q614" s="76"/>
      <c r="U614" s="77"/>
    </row>
    <row r="615" spans="1:21" s="44" customFormat="1" x14ac:dyDescent="0.2">
      <c r="A615" s="60"/>
      <c r="B615" s="73"/>
      <c r="C615" s="73"/>
      <c r="D615" s="73"/>
      <c r="F615" s="74"/>
      <c r="G615" s="74"/>
      <c r="H615" s="74"/>
      <c r="I615" s="74"/>
      <c r="J615" s="74"/>
      <c r="K615" s="73"/>
      <c r="L615" s="74"/>
      <c r="N615" s="75"/>
      <c r="Q615" s="76"/>
      <c r="U615" s="77"/>
    </row>
    <row r="616" spans="1:21" s="44" customFormat="1" x14ac:dyDescent="0.2">
      <c r="A616" s="60"/>
      <c r="B616" s="73"/>
      <c r="C616" s="73"/>
      <c r="D616" s="73"/>
      <c r="F616" s="74"/>
      <c r="G616" s="74"/>
      <c r="H616" s="74"/>
      <c r="I616" s="74"/>
      <c r="J616" s="74"/>
      <c r="K616" s="73"/>
      <c r="L616" s="74"/>
      <c r="N616" s="75"/>
      <c r="Q616" s="76"/>
      <c r="U616" s="77"/>
    </row>
    <row r="617" spans="1:21" s="44" customFormat="1" x14ac:dyDescent="0.2">
      <c r="A617" s="60"/>
      <c r="B617" s="73"/>
      <c r="C617" s="73"/>
      <c r="D617" s="73"/>
      <c r="F617" s="74"/>
      <c r="G617" s="74"/>
      <c r="H617" s="74"/>
      <c r="I617" s="74"/>
      <c r="J617" s="74"/>
      <c r="K617" s="73"/>
      <c r="L617" s="74"/>
      <c r="N617" s="75"/>
      <c r="Q617" s="76"/>
      <c r="U617" s="77"/>
    </row>
    <row r="618" spans="1:21" s="44" customFormat="1" x14ac:dyDescent="0.2">
      <c r="A618" s="60"/>
      <c r="B618" s="73"/>
      <c r="C618" s="73"/>
      <c r="D618" s="73"/>
      <c r="F618" s="74"/>
      <c r="G618" s="74"/>
      <c r="H618" s="74"/>
      <c r="I618" s="74"/>
      <c r="J618" s="74"/>
      <c r="K618" s="73"/>
      <c r="L618" s="74"/>
      <c r="N618" s="75"/>
      <c r="Q618" s="76"/>
      <c r="U618" s="77"/>
    </row>
    <row r="619" spans="1:21" s="44" customFormat="1" x14ac:dyDescent="0.2">
      <c r="A619" s="60"/>
      <c r="B619" s="73"/>
      <c r="C619" s="73"/>
      <c r="D619" s="73"/>
      <c r="F619" s="74"/>
      <c r="G619" s="74"/>
      <c r="H619" s="74"/>
      <c r="I619" s="74"/>
      <c r="J619" s="74"/>
      <c r="K619" s="73"/>
      <c r="L619" s="74"/>
      <c r="N619" s="75"/>
      <c r="Q619" s="76"/>
      <c r="U619" s="77"/>
    </row>
    <row r="620" spans="1:21" s="44" customFormat="1" x14ac:dyDescent="0.2">
      <c r="A620" s="60"/>
      <c r="B620" s="73"/>
      <c r="C620" s="73"/>
      <c r="D620" s="73"/>
      <c r="F620" s="74"/>
      <c r="G620" s="74"/>
      <c r="H620" s="74"/>
      <c r="I620" s="74"/>
      <c r="J620" s="74"/>
      <c r="K620" s="73"/>
      <c r="L620" s="74"/>
      <c r="N620" s="75"/>
      <c r="Q620" s="76"/>
      <c r="U620" s="77"/>
    </row>
    <row r="621" spans="1:21" s="44" customFormat="1" x14ac:dyDescent="0.2">
      <c r="A621" s="60"/>
      <c r="B621" s="73"/>
      <c r="C621" s="73"/>
      <c r="D621" s="73"/>
      <c r="F621" s="74"/>
      <c r="G621" s="74"/>
      <c r="H621" s="74"/>
      <c r="I621" s="74"/>
      <c r="J621" s="74"/>
      <c r="K621" s="73"/>
      <c r="L621" s="74"/>
      <c r="N621" s="75"/>
      <c r="Q621" s="76"/>
      <c r="U621" s="77"/>
    </row>
    <row r="622" spans="1:21" s="44" customFormat="1" x14ac:dyDescent="0.2">
      <c r="A622" s="60"/>
      <c r="B622" s="73"/>
      <c r="C622" s="73"/>
      <c r="D622" s="73"/>
      <c r="F622" s="74"/>
      <c r="G622" s="74"/>
      <c r="H622" s="74"/>
      <c r="I622" s="74"/>
      <c r="J622" s="74"/>
      <c r="K622" s="73"/>
      <c r="L622" s="74"/>
      <c r="N622" s="75"/>
      <c r="Q622" s="76"/>
      <c r="U622" s="77"/>
    </row>
    <row r="623" spans="1:21" s="44" customFormat="1" x14ac:dyDescent="0.2">
      <c r="A623" s="60"/>
      <c r="B623" s="73"/>
      <c r="C623" s="73"/>
      <c r="D623" s="73"/>
      <c r="F623" s="74"/>
      <c r="G623" s="74"/>
      <c r="H623" s="74"/>
      <c r="I623" s="74"/>
      <c r="J623" s="74"/>
      <c r="K623" s="73"/>
      <c r="L623" s="74"/>
      <c r="N623" s="75"/>
      <c r="Q623" s="76"/>
      <c r="U623" s="77"/>
    </row>
    <row r="624" spans="1:21" s="44" customFormat="1" x14ac:dyDescent="0.2">
      <c r="A624" s="60"/>
      <c r="B624" s="73"/>
      <c r="C624" s="73"/>
      <c r="D624" s="73"/>
      <c r="F624" s="74"/>
      <c r="G624" s="74"/>
      <c r="H624" s="74"/>
      <c r="I624" s="74"/>
      <c r="J624" s="74"/>
      <c r="K624" s="73"/>
      <c r="L624" s="74"/>
      <c r="N624" s="75"/>
      <c r="Q624" s="76"/>
      <c r="U624" s="77"/>
    </row>
    <row r="625" spans="1:21" s="44" customFormat="1" x14ac:dyDescent="0.2">
      <c r="A625" s="60"/>
      <c r="B625" s="73"/>
      <c r="C625" s="73"/>
      <c r="D625" s="73"/>
      <c r="F625" s="74"/>
      <c r="G625" s="74"/>
      <c r="H625" s="74"/>
      <c r="I625" s="74"/>
      <c r="J625" s="74"/>
      <c r="K625" s="73"/>
      <c r="L625" s="74"/>
      <c r="N625" s="75"/>
      <c r="Q625" s="76"/>
      <c r="U625" s="77"/>
    </row>
    <row r="626" spans="1:21" s="44" customFormat="1" x14ac:dyDescent="0.2">
      <c r="A626" s="60"/>
      <c r="B626" s="73"/>
      <c r="C626" s="73"/>
      <c r="D626" s="73"/>
      <c r="F626" s="74"/>
      <c r="G626" s="74"/>
      <c r="H626" s="74"/>
      <c r="I626" s="74"/>
      <c r="J626" s="74"/>
      <c r="K626" s="73"/>
      <c r="L626" s="74"/>
      <c r="N626" s="75"/>
      <c r="Q626" s="76"/>
      <c r="U626" s="77"/>
    </row>
    <row r="627" spans="1:21" s="44" customFormat="1" x14ac:dyDescent="0.2">
      <c r="A627" s="60"/>
      <c r="B627" s="73"/>
      <c r="C627" s="73"/>
      <c r="D627" s="73"/>
      <c r="F627" s="74"/>
      <c r="G627" s="74"/>
      <c r="H627" s="74"/>
      <c r="I627" s="74"/>
      <c r="J627" s="74"/>
      <c r="K627" s="73"/>
      <c r="L627" s="74"/>
      <c r="N627" s="75"/>
      <c r="Q627" s="76"/>
      <c r="U627" s="77"/>
    </row>
    <row r="628" spans="1:21" s="44" customFormat="1" x14ac:dyDescent="0.2">
      <c r="A628" s="60"/>
      <c r="B628" s="73"/>
      <c r="C628" s="73"/>
      <c r="D628" s="73"/>
      <c r="F628" s="74"/>
      <c r="G628" s="74"/>
      <c r="H628" s="74"/>
      <c r="I628" s="74"/>
      <c r="J628" s="74"/>
      <c r="K628" s="73"/>
      <c r="L628" s="74"/>
      <c r="N628" s="75"/>
      <c r="Q628" s="76"/>
      <c r="U628" s="77"/>
    </row>
    <row r="629" spans="1:21" s="44" customFormat="1" x14ac:dyDescent="0.2">
      <c r="A629" s="60"/>
      <c r="B629" s="73"/>
      <c r="C629" s="73"/>
      <c r="D629" s="73"/>
      <c r="F629" s="74"/>
      <c r="G629" s="74"/>
      <c r="H629" s="74"/>
      <c r="I629" s="74"/>
      <c r="J629" s="74"/>
      <c r="K629" s="73"/>
      <c r="L629" s="74"/>
      <c r="N629" s="75"/>
      <c r="Q629" s="76"/>
      <c r="U629" s="77"/>
    </row>
    <row r="630" spans="1:21" s="44" customFormat="1" x14ac:dyDescent="0.2">
      <c r="A630" s="60"/>
      <c r="B630" s="73"/>
      <c r="C630" s="73"/>
      <c r="D630" s="73"/>
      <c r="F630" s="74"/>
      <c r="G630" s="74"/>
      <c r="H630" s="74"/>
      <c r="I630" s="74"/>
      <c r="J630" s="74"/>
      <c r="K630" s="73"/>
      <c r="L630" s="74"/>
      <c r="N630" s="75"/>
      <c r="Q630" s="76"/>
      <c r="U630" s="77"/>
    </row>
    <row r="631" spans="1:21" s="44" customFormat="1" x14ac:dyDescent="0.2">
      <c r="A631" s="60"/>
      <c r="B631" s="73"/>
      <c r="C631" s="73"/>
      <c r="D631" s="73"/>
      <c r="F631" s="74"/>
      <c r="G631" s="74"/>
      <c r="H631" s="74"/>
      <c r="I631" s="74"/>
      <c r="J631" s="74"/>
      <c r="K631" s="73"/>
      <c r="L631" s="74"/>
      <c r="N631" s="75"/>
      <c r="Q631" s="76"/>
      <c r="U631" s="77"/>
    </row>
    <row r="632" spans="1:21" s="44" customFormat="1" x14ac:dyDescent="0.2">
      <c r="A632" s="60"/>
      <c r="B632" s="73"/>
      <c r="C632" s="73"/>
      <c r="D632" s="73"/>
      <c r="F632" s="74"/>
      <c r="G632" s="74"/>
      <c r="H632" s="74"/>
      <c r="I632" s="74"/>
      <c r="J632" s="74"/>
      <c r="K632" s="73"/>
      <c r="L632" s="74"/>
      <c r="N632" s="75"/>
      <c r="Q632" s="76"/>
      <c r="U632" s="77"/>
    </row>
    <row r="633" spans="1:21" s="44" customFormat="1" x14ac:dyDescent="0.2">
      <c r="A633" s="60"/>
      <c r="B633" s="73"/>
      <c r="C633" s="73"/>
      <c r="D633" s="73"/>
      <c r="F633" s="74"/>
      <c r="G633" s="74"/>
      <c r="H633" s="74"/>
      <c r="I633" s="74"/>
      <c r="J633" s="74"/>
      <c r="K633" s="73"/>
      <c r="L633" s="74"/>
      <c r="N633" s="75"/>
      <c r="Q633" s="76"/>
      <c r="U633" s="77"/>
    </row>
    <row r="634" spans="1:21" s="44" customFormat="1" x14ac:dyDescent="0.2">
      <c r="A634" s="60"/>
      <c r="B634" s="73"/>
      <c r="C634" s="73"/>
      <c r="D634" s="73"/>
      <c r="F634" s="74"/>
      <c r="G634" s="74"/>
      <c r="H634" s="74"/>
      <c r="I634" s="74"/>
      <c r="J634" s="74"/>
      <c r="K634" s="73"/>
      <c r="L634" s="74"/>
      <c r="N634" s="75"/>
      <c r="Q634" s="76"/>
      <c r="U634" s="77"/>
    </row>
    <row r="635" spans="1:21" s="44" customFormat="1" x14ac:dyDescent="0.2">
      <c r="A635" s="60"/>
      <c r="B635" s="73"/>
      <c r="C635" s="73"/>
      <c r="D635" s="73"/>
      <c r="F635" s="74"/>
      <c r="G635" s="74"/>
      <c r="H635" s="74"/>
      <c r="I635" s="74"/>
      <c r="J635" s="74"/>
      <c r="K635" s="73"/>
      <c r="L635" s="74"/>
      <c r="N635" s="75"/>
      <c r="Q635" s="76"/>
      <c r="U635" s="77"/>
    </row>
    <row r="636" spans="1:21" s="44" customFormat="1" x14ac:dyDescent="0.2">
      <c r="A636" s="60"/>
      <c r="B636" s="73"/>
      <c r="C636" s="73"/>
      <c r="D636" s="73"/>
      <c r="F636" s="74"/>
      <c r="G636" s="74"/>
      <c r="H636" s="74"/>
      <c r="I636" s="74"/>
      <c r="J636" s="74"/>
      <c r="K636" s="73"/>
      <c r="L636" s="74"/>
      <c r="N636" s="75"/>
      <c r="Q636" s="76"/>
      <c r="U636" s="77"/>
    </row>
    <row r="637" spans="1:21" s="44" customFormat="1" x14ac:dyDescent="0.2">
      <c r="A637" s="60"/>
      <c r="B637" s="73"/>
      <c r="C637" s="73"/>
      <c r="D637" s="73"/>
      <c r="F637" s="74"/>
      <c r="G637" s="74"/>
      <c r="H637" s="74"/>
      <c r="I637" s="74"/>
      <c r="J637" s="74"/>
      <c r="K637" s="73"/>
      <c r="L637" s="74"/>
      <c r="N637" s="75"/>
      <c r="Q637" s="76"/>
      <c r="U637" s="77"/>
    </row>
    <row r="638" spans="1:21" s="44" customFormat="1" x14ac:dyDescent="0.2">
      <c r="A638" s="60"/>
      <c r="B638" s="73"/>
      <c r="C638" s="73"/>
      <c r="D638" s="73"/>
      <c r="F638" s="74"/>
      <c r="G638" s="74"/>
      <c r="H638" s="74"/>
      <c r="I638" s="74"/>
      <c r="J638" s="74"/>
      <c r="K638" s="73"/>
      <c r="L638" s="74"/>
      <c r="N638" s="75"/>
      <c r="Q638" s="76"/>
      <c r="U638" s="77"/>
    </row>
    <row r="639" spans="1:21" s="44" customFormat="1" x14ac:dyDescent="0.2">
      <c r="A639" s="60"/>
      <c r="B639" s="73"/>
      <c r="C639" s="73"/>
      <c r="D639" s="73"/>
      <c r="F639" s="74"/>
      <c r="G639" s="74"/>
      <c r="H639" s="74"/>
      <c r="I639" s="74"/>
      <c r="J639" s="74"/>
      <c r="K639" s="73"/>
      <c r="L639" s="74"/>
      <c r="N639" s="75"/>
      <c r="Q639" s="76"/>
      <c r="U639" s="77"/>
    </row>
    <row r="640" spans="1:21" s="44" customFormat="1" x14ac:dyDescent="0.2">
      <c r="A640" s="60"/>
      <c r="B640" s="73"/>
      <c r="C640" s="73"/>
      <c r="D640" s="73"/>
      <c r="F640" s="74"/>
      <c r="G640" s="74"/>
      <c r="H640" s="74"/>
      <c r="I640" s="74"/>
      <c r="J640" s="74"/>
      <c r="K640" s="73"/>
      <c r="L640" s="74"/>
      <c r="N640" s="75"/>
      <c r="Q640" s="76"/>
      <c r="U640" s="77"/>
    </row>
    <row r="641" spans="1:21" s="44" customFormat="1" x14ac:dyDescent="0.2">
      <c r="A641" s="60"/>
      <c r="B641" s="73"/>
      <c r="C641" s="73"/>
      <c r="D641" s="73"/>
      <c r="F641" s="74"/>
      <c r="G641" s="74"/>
      <c r="H641" s="74"/>
      <c r="I641" s="74"/>
      <c r="J641" s="74"/>
      <c r="K641" s="73"/>
      <c r="L641" s="74"/>
      <c r="N641" s="75"/>
      <c r="Q641" s="76"/>
      <c r="U641" s="77"/>
    </row>
    <row r="642" spans="1:21" s="44" customFormat="1" x14ac:dyDescent="0.2">
      <c r="A642" s="60"/>
      <c r="B642" s="73"/>
      <c r="C642" s="73"/>
      <c r="D642" s="73"/>
      <c r="F642" s="74"/>
      <c r="G642" s="74"/>
      <c r="H642" s="74"/>
      <c r="I642" s="74"/>
      <c r="J642" s="74"/>
      <c r="K642" s="73"/>
      <c r="L642" s="74"/>
      <c r="N642" s="75"/>
      <c r="Q642" s="76"/>
      <c r="U642" s="77"/>
    </row>
    <row r="643" spans="1:21" s="44" customFormat="1" x14ac:dyDescent="0.2">
      <c r="A643" s="60"/>
      <c r="B643" s="73"/>
      <c r="C643" s="73"/>
      <c r="D643" s="73"/>
      <c r="F643" s="74"/>
      <c r="G643" s="74"/>
      <c r="H643" s="74"/>
      <c r="I643" s="74"/>
      <c r="J643" s="74"/>
      <c r="K643" s="73"/>
      <c r="L643" s="74"/>
      <c r="N643" s="75"/>
      <c r="Q643" s="76"/>
      <c r="U643" s="77"/>
    </row>
    <row r="644" spans="1:21" s="44" customFormat="1" x14ac:dyDescent="0.2">
      <c r="A644" s="60"/>
      <c r="B644" s="73"/>
      <c r="C644" s="73"/>
      <c r="D644" s="73"/>
      <c r="F644" s="74"/>
      <c r="G644" s="74"/>
      <c r="H644" s="74"/>
      <c r="I644" s="74"/>
      <c r="J644" s="74"/>
      <c r="K644" s="73"/>
      <c r="L644" s="74"/>
      <c r="N644" s="75"/>
      <c r="Q644" s="76"/>
      <c r="U644" s="77"/>
    </row>
    <row r="645" spans="1:21" s="44" customFormat="1" x14ac:dyDescent="0.2">
      <c r="A645" s="60"/>
      <c r="B645" s="73"/>
      <c r="C645" s="73"/>
      <c r="D645" s="73"/>
      <c r="F645" s="74"/>
      <c r="G645" s="74"/>
      <c r="H645" s="74"/>
      <c r="I645" s="74"/>
      <c r="J645" s="74"/>
      <c r="K645" s="73"/>
      <c r="L645" s="74"/>
      <c r="N645" s="75"/>
      <c r="Q645" s="76"/>
      <c r="U645" s="77"/>
    </row>
    <row r="646" spans="1:21" s="44" customFormat="1" x14ac:dyDescent="0.2">
      <c r="A646" s="60"/>
      <c r="B646" s="73"/>
      <c r="C646" s="73"/>
      <c r="D646" s="73"/>
      <c r="F646" s="74"/>
      <c r="G646" s="74"/>
      <c r="H646" s="74"/>
      <c r="I646" s="74"/>
      <c r="J646" s="74"/>
      <c r="K646" s="73"/>
      <c r="L646" s="74"/>
      <c r="N646" s="75"/>
      <c r="Q646" s="76"/>
      <c r="U646" s="77"/>
    </row>
    <row r="647" spans="1:21" s="44" customFormat="1" x14ac:dyDescent="0.2">
      <c r="A647" s="60"/>
      <c r="B647" s="73"/>
      <c r="C647" s="73"/>
      <c r="D647" s="73"/>
      <c r="F647" s="74"/>
      <c r="G647" s="74"/>
      <c r="H647" s="74"/>
      <c r="I647" s="74"/>
      <c r="J647" s="74"/>
      <c r="K647" s="73"/>
      <c r="L647" s="74"/>
      <c r="N647" s="75"/>
      <c r="Q647" s="76"/>
      <c r="U647" s="77"/>
    </row>
    <row r="648" spans="1:21" s="44" customFormat="1" x14ac:dyDescent="0.2">
      <c r="A648" s="60"/>
      <c r="B648" s="73"/>
      <c r="C648" s="73"/>
      <c r="D648" s="73"/>
      <c r="F648" s="74"/>
      <c r="G648" s="74"/>
      <c r="H648" s="74"/>
      <c r="I648" s="74"/>
      <c r="J648" s="74"/>
      <c r="K648" s="73"/>
      <c r="L648" s="74"/>
      <c r="N648" s="75"/>
      <c r="Q648" s="76"/>
      <c r="U648" s="77"/>
    </row>
    <row r="649" spans="1:21" s="44" customFormat="1" x14ac:dyDescent="0.2">
      <c r="A649" s="60"/>
      <c r="B649" s="73"/>
      <c r="C649" s="73"/>
      <c r="D649" s="73"/>
      <c r="F649" s="74"/>
      <c r="G649" s="74"/>
      <c r="H649" s="74"/>
      <c r="I649" s="74"/>
      <c r="J649" s="74"/>
      <c r="K649" s="73"/>
      <c r="L649" s="74"/>
      <c r="N649" s="75"/>
      <c r="Q649" s="76"/>
      <c r="U649" s="77"/>
    </row>
    <row r="650" spans="1:21" s="44" customFormat="1" x14ac:dyDescent="0.2">
      <c r="A650" s="60"/>
      <c r="B650" s="73"/>
      <c r="C650" s="73"/>
      <c r="D650" s="73"/>
      <c r="F650" s="74"/>
      <c r="G650" s="74"/>
      <c r="H650" s="74"/>
      <c r="I650" s="74"/>
      <c r="J650" s="74"/>
      <c r="K650" s="73"/>
      <c r="L650" s="74"/>
      <c r="N650" s="75"/>
      <c r="Q650" s="76"/>
      <c r="U650" s="77"/>
    </row>
    <row r="651" spans="1:21" s="44" customFormat="1" x14ac:dyDescent="0.2">
      <c r="A651" s="60"/>
      <c r="B651" s="73"/>
      <c r="C651" s="73"/>
      <c r="D651" s="73"/>
      <c r="F651" s="74"/>
      <c r="G651" s="74"/>
      <c r="H651" s="74"/>
      <c r="I651" s="74"/>
      <c r="J651" s="74"/>
      <c r="K651" s="73"/>
      <c r="L651" s="74"/>
      <c r="N651" s="75"/>
      <c r="Q651" s="76"/>
      <c r="U651" s="77"/>
    </row>
    <row r="652" spans="1:21" s="44" customFormat="1" x14ac:dyDescent="0.2">
      <c r="A652" s="60"/>
      <c r="B652" s="73"/>
      <c r="C652" s="73"/>
      <c r="D652" s="73"/>
      <c r="F652" s="74"/>
      <c r="G652" s="74"/>
      <c r="H652" s="74"/>
      <c r="I652" s="74"/>
      <c r="J652" s="74"/>
      <c r="K652" s="73"/>
      <c r="L652" s="74"/>
      <c r="N652" s="75"/>
      <c r="Q652" s="76"/>
      <c r="U652" s="77"/>
    </row>
    <row r="653" spans="1:21" s="44" customFormat="1" x14ac:dyDescent="0.2">
      <c r="A653" s="60"/>
      <c r="B653" s="73"/>
      <c r="C653" s="73"/>
      <c r="D653" s="73"/>
      <c r="F653" s="74"/>
      <c r="G653" s="74"/>
      <c r="H653" s="74"/>
      <c r="I653" s="74"/>
      <c r="J653" s="74"/>
      <c r="K653" s="73"/>
      <c r="L653" s="74"/>
      <c r="N653" s="75"/>
      <c r="Q653" s="76"/>
      <c r="U653" s="77"/>
    </row>
    <row r="654" spans="1:21" s="44" customFormat="1" x14ac:dyDescent="0.2">
      <c r="A654" s="60"/>
      <c r="B654" s="73"/>
      <c r="C654" s="73"/>
      <c r="D654" s="73"/>
      <c r="F654" s="74"/>
      <c r="G654" s="74"/>
      <c r="H654" s="74"/>
      <c r="I654" s="74"/>
      <c r="J654" s="74"/>
      <c r="K654" s="73"/>
      <c r="L654" s="74"/>
      <c r="N654" s="75"/>
      <c r="Q654" s="76"/>
      <c r="U654" s="77"/>
    </row>
    <row r="655" spans="1:21" s="44" customFormat="1" x14ac:dyDescent="0.2">
      <c r="A655" s="60"/>
      <c r="B655" s="73"/>
      <c r="C655" s="73"/>
      <c r="D655" s="73"/>
      <c r="F655" s="74"/>
      <c r="G655" s="74"/>
      <c r="H655" s="74"/>
      <c r="I655" s="74"/>
      <c r="J655" s="74"/>
      <c r="K655" s="73"/>
      <c r="L655" s="74"/>
      <c r="N655" s="75"/>
      <c r="Q655" s="76"/>
      <c r="U655" s="77"/>
    </row>
    <row r="656" spans="1:21" s="44" customFormat="1" x14ac:dyDescent="0.2">
      <c r="A656" s="60"/>
      <c r="B656" s="73"/>
      <c r="C656" s="73"/>
      <c r="D656" s="73"/>
      <c r="F656" s="74"/>
      <c r="G656" s="74"/>
      <c r="H656" s="74"/>
      <c r="I656" s="74"/>
      <c r="J656" s="74"/>
      <c r="K656" s="73"/>
      <c r="L656" s="74"/>
      <c r="N656" s="75"/>
      <c r="Q656" s="76"/>
      <c r="U656" s="77"/>
    </row>
    <row r="657" spans="1:21" s="44" customFormat="1" x14ac:dyDescent="0.2">
      <c r="A657" s="60"/>
      <c r="B657" s="73"/>
      <c r="C657" s="73"/>
      <c r="D657" s="73"/>
      <c r="F657" s="74"/>
      <c r="G657" s="74"/>
      <c r="H657" s="74"/>
      <c r="I657" s="74"/>
      <c r="J657" s="74"/>
      <c r="K657" s="73"/>
      <c r="L657" s="74"/>
      <c r="N657" s="75"/>
      <c r="Q657" s="76"/>
      <c r="U657" s="77"/>
    </row>
    <row r="658" spans="1:21" s="44" customFormat="1" x14ac:dyDescent="0.2">
      <c r="A658" s="60"/>
      <c r="B658" s="73"/>
      <c r="C658" s="73"/>
      <c r="D658" s="73"/>
      <c r="F658" s="74"/>
      <c r="G658" s="74"/>
      <c r="H658" s="74"/>
      <c r="I658" s="74"/>
      <c r="J658" s="74"/>
      <c r="K658" s="73"/>
      <c r="L658" s="74"/>
      <c r="N658" s="75"/>
      <c r="Q658" s="76"/>
      <c r="U658" s="77"/>
    </row>
    <row r="659" spans="1:21" s="44" customFormat="1" x14ac:dyDescent="0.2">
      <c r="A659" s="60"/>
      <c r="B659" s="73"/>
      <c r="C659" s="73"/>
      <c r="D659" s="73"/>
      <c r="F659" s="74"/>
      <c r="G659" s="74"/>
      <c r="H659" s="74"/>
      <c r="I659" s="74"/>
      <c r="J659" s="74"/>
      <c r="K659" s="73"/>
      <c r="L659" s="74"/>
      <c r="N659" s="75"/>
      <c r="Q659" s="76"/>
      <c r="U659" s="77"/>
    </row>
    <row r="660" spans="1:21" s="44" customFormat="1" x14ac:dyDescent="0.2">
      <c r="A660" s="60"/>
      <c r="B660" s="73"/>
      <c r="C660" s="73"/>
      <c r="D660" s="73"/>
      <c r="F660" s="74"/>
      <c r="G660" s="74"/>
      <c r="H660" s="74"/>
      <c r="I660" s="74"/>
      <c r="J660" s="74"/>
      <c r="K660" s="73"/>
      <c r="L660" s="74"/>
      <c r="N660" s="75"/>
      <c r="Q660" s="76"/>
      <c r="U660" s="77"/>
    </row>
    <row r="661" spans="1:21" s="44" customFormat="1" x14ac:dyDescent="0.2">
      <c r="A661" s="60"/>
      <c r="B661" s="73"/>
      <c r="C661" s="73"/>
      <c r="D661" s="73"/>
      <c r="F661" s="74"/>
      <c r="G661" s="74"/>
      <c r="H661" s="74"/>
      <c r="I661" s="74"/>
      <c r="J661" s="74"/>
      <c r="K661" s="73"/>
      <c r="L661" s="74"/>
      <c r="N661" s="75"/>
      <c r="Q661" s="76"/>
      <c r="U661" s="77"/>
    </row>
    <row r="662" spans="1:21" s="44" customFormat="1" x14ac:dyDescent="0.2">
      <c r="A662" s="60"/>
      <c r="B662" s="73"/>
      <c r="C662" s="73"/>
      <c r="D662" s="73"/>
      <c r="F662" s="74"/>
      <c r="G662" s="74"/>
      <c r="H662" s="74"/>
      <c r="I662" s="74"/>
      <c r="J662" s="74"/>
      <c r="K662" s="73"/>
      <c r="L662" s="74"/>
      <c r="N662" s="75"/>
      <c r="Q662" s="76"/>
      <c r="U662" s="77"/>
    </row>
    <row r="663" spans="1:21" s="44" customFormat="1" x14ac:dyDescent="0.2">
      <c r="A663" s="60"/>
      <c r="B663" s="73"/>
      <c r="C663" s="73"/>
      <c r="D663" s="73"/>
      <c r="F663" s="74"/>
      <c r="G663" s="74"/>
      <c r="H663" s="74"/>
      <c r="I663" s="74"/>
      <c r="J663" s="74"/>
      <c r="K663" s="73"/>
      <c r="L663" s="74"/>
      <c r="N663" s="75"/>
      <c r="Q663" s="76"/>
      <c r="U663" s="77"/>
    </row>
    <row r="664" spans="1:21" s="44" customFormat="1" x14ac:dyDescent="0.2">
      <c r="A664" s="60"/>
      <c r="B664" s="73"/>
      <c r="C664" s="73"/>
      <c r="D664" s="73"/>
      <c r="F664" s="74"/>
      <c r="G664" s="74"/>
      <c r="H664" s="74"/>
      <c r="I664" s="74"/>
      <c r="J664" s="74"/>
      <c r="K664" s="73"/>
      <c r="L664" s="74"/>
      <c r="N664" s="75"/>
      <c r="Q664" s="76"/>
      <c r="U664" s="77"/>
    </row>
    <row r="665" spans="1:21" s="44" customFormat="1" x14ac:dyDescent="0.2">
      <c r="A665" s="60"/>
      <c r="B665" s="73"/>
      <c r="C665" s="73"/>
      <c r="D665" s="73"/>
      <c r="F665" s="74"/>
      <c r="G665" s="74"/>
      <c r="H665" s="74"/>
      <c r="I665" s="74"/>
      <c r="J665" s="74"/>
      <c r="K665" s="73"/>
      <c r="L665" s="74"/>
      <c r="N665" s="75"/>
      <c r="Q665" s="76"/>
      <c r="U665" s="77"/>
    </row>
    <row r="666" spans="1:21" s="44" customFormat="1" x14ac:dyDescent="0.2">
      <c r="A666" s="60"/>
      <c r="B666" s="73"/>
      <c r="C666" s="73"/>
      <c r="D666" s="73"/>
      <c r="F666" s="74"/>
      <c r="G666" s="74"/>
      <c r="H666" s="74"/>
      <c r="I666" s="74"/>
      <c r="J666" s="74"/>
      <c r="K666" s="73"/>
      <c r="L666" s="74"/>
      <c r="N666" s="75"/>
      <c r="Q666" s="76"/>
      <c r="U666" s="77"/>
    </row>
    <row r="667" spans="1:21" s="44" customFormat="1" x14ac:dyDescent="0.2">
      <c r="A667" s="60"/>
      <c r="B667" s="73"/>
      <c r="C667" s="73"/>
      <c r="D667" s="73"/>
      <c r="F667" s="74"/>
      <c r="G667" s="74"/>
      <c r="H667" s="74"/>
      <c r="I667" s="74"/>
      <c r="J667" s="74"/>
      <c r="K667" s="73"/>
      <c r="L667" s="74"/>
      <c r="N667" s="75"/>
      <c r="Q667" s="76"/>
      <c r="U667" s="77"/>
    </row>
    <row r="668" spans="1:21" s="44" customFormat="1" x14ac:dyDescent="0.2">
      <c r="A668" s="60"/>
      <c r="B668" s="73"/>
      <c r="C668" s="73"/>
      <c r="D668" s="73"/>
      <c r="F668" s="74"/>
      <c r="G668" s="74"/>
      <c r="H668" s="74"/>
      <c r="I668" s="74"/>
      <c r="J668" s="74"/>
      <c r="K668" s="73"/>
      <c r="L668" s="74"/>
      <c r="N668" s="75"/>
      <c r="Q668" s="76"/>
      <c r="U668" s="77"/>
    </row>
    <row r="669" spans="1:21" s="44" customFormat="1" x14ac:dyDescent="0.2">
      <c r="A669" s="60"/>
      <c r="B669" s="73"/>
      <c r="C669" s="73"/>
      <c r="D669" s="73"/>
      <c r="F669" s="74"/>
      <c r="G669" s="74"/>
      <c r="H669" s="74"/>
      <c r="I669" s="74"/>
      <c r="J669" s="74"/>
      <c r="K669" s="73"/>
      <c r="L669" s="74"/>
      <c r="N669" s="75"/>
      <c r="Q669" s="76"/>
      <c r="U669" s="77"/>
    </row>
    <row r="670" spans="1:21" s="44" customFormat="1" x14ac:dyDescent="0.2">
      <c r="A670" s="60"/>
      <c r="B670" s="73"/>
      <c r="C670" s="73"/>
      <c r="D670" s="73"/>
      <c r="F670" s="74"/>
      <c r="G670" s="74"/>
      <c r="H670" s="74"/>
      <c r="I670" s="74"/>
      <c r="J670" s="74"/>
      <c r="K670" s="73"/>
      <c r="L670" s="74"/>
      <c r="N670" s="75"/>
      <c r="Q670" s="76"/>
      <c r="U670" s="77"/>
    </row>
    <row r="671" spans="1:21" s="44" customFormat="1" x14ac:dyDescent="0.2">
      <c r="A671" s="60"/>
      <c r="B671" s="73"/>
      <c r="C671" s="73"/>
      <c r="D671" s="73"/>
      <c r="F671" s="74"/>
      <c r="G671" s="74"/>
      <c r="H671" s="74"/>
      <c r="I671" s="74"/>
      <c r="J671" s="74"/>
      <c r="K671" s="73"/>
      <c r="L671" s="74"/>
      <c r="N671" s="75"/>
      <c r="Q671" s="76"/>
      <c r="U671" s="77"/>
    </row>
    <row r="672" spans="1:21" s="44" customFormat="1" x14ac:dyDescent="0.2">
      <c r="A672" s="60"/>
      <c r="B672" s="73"/>
      <c r="C672" s="73"/>
      <c r="D672" s="73"/>
      <c r="F672" s="74"/>
      <c r="G672" s="74"/>
      <c r="H672" s="74"/>
      <c r="I672" s="74"/>
      <c r="J672" s="74"/>
      <c r="K672" s="73"/>
      <c r="L672" s="74"/>
      <c r="N672" s="75"/>
      <c r="Q672" s="76"/>
      <c r="U672" s="77"/>
    </row>
    <row r="673" spans="1:21" s="44" customFormat="1" x14ac:dyDescent="0.2">
      <c r="A673" s="60"/>
      <c r="B673" s="73"/>
      <c r="C673" s="73"/>
      <c r="D673" s="73"/>
      <c r="F673" s="74"/>
      <c r="G673" s="74"/>
      <c r="H673" s="74"/>
      <c r="I673" s="74"/>
      <c r="J673" s="74"/>
      <c r="K673" s="73"/>
      <c r="L673" s="74"/>
      <c r="N673" s="75"/>
      <c r="Q673" s="76"/>
      <c r="U673" s="77"/>
    </row>
    <row r="674" spans="1:21" s="44" customFormat="1" x14ac:dyDescent="0.2">
      <c r="A674" s="60"/>
      <c r="B674" s="73"/>
      <c r="C674" s="73"/>
      <c r="D674" s="73"/>
      <c r="F674" s="74"/>
      <c r="G674" s="74"/>
      <c r="H674" s="74"/>
      <c r="I674" s="74"/>
      <c r="J674" s="74"/>
      <c r="K674" s="73"/>
      <c r="L674" s="74"/>
      <c r="N674" s="75"/>
      <c r="Q674" s="76"/>
      <c r="U674" s="77"/>
    </row>
    <row r="675" spans="1:21" s="44" customFormat="1" x14ac:dyDescent="0.2">
      <c r="A675" s="60"/>
      <c r="B675" s="73"/>
      <c r="C675" s="73"/>
      <c r="D675" s="73"/>
      <c r="F675" s="74"/>
      <c r="G675" s="74"/>
      <c r="H675" s="74"/>
      <c r="I675" s="74"/>
      <c r="J675" s="74"/>
      <c r="K675" s="73"/>
      <c r="L675" s="74"/>
      <c r="N675" s="75"/>
      <c r="Q675" s="76"/>
      <c r="U675" s="77"/>
    </row>
    <row r="676" spans="1:21" s="44" customFormat="1" x14ac:dyDescent="0.2">
      <c r="A676" s="60"/>
      <c r="B676" s="73"/>
      <c r="C676" s="73"/>
      <c r="D676" s="73"/>
      <c r="F676" s="74"/>
      <c r="G676" s="74"/>
      <c r="H676" s="74"/>
      <c r="I676" s="74"/>
      <c r="J676" s="74"/>
      <c r="K676" s="73"/>
      <c r="L676" s="74"/>
      <c r="N676" s="75"/>
      <c r="Q676" s="76"/>
      <c r="U676" s="77"/>
    </row>
    <row r="677" spans="1:21" s="44" customFormat="1" x14ac:dyDescent="0.2">
      <c r="A677" s="60"/>
      <c r="B677" s="73"/>
      <c r="C677" s="73"/>
      <c r="D677" s="73"/>
      <c r="F677" s="74"/>
      <c r="G677" s="74"/>
      <c r="H677" s="74"/>
      <c r="I677" s="74"/>
      <c r="J677" s="74"/>
      <c r="K677" s="73"/>
      <c r="L677" s="74"/>
      <c r="N677" s="75"/>
      <c r="Q677" s="76"/>
      <c r="U677" s="77"/>
    </row>
    <row r="678" spans="1:21" s="44" customFormat="1" x14ac:dyDescent="0.2">
      <c r="A678" s="60"/>
      <c r="B678" s="73"/>
      <c r="C678" s="73"/>
      <c r="D678" s="73"/>
      <c r="F678" s="74"/>
      <c r="G678" s="74"/>
      <c r="H678" s="74"/>
      <c r="I678" s="74"/>
      <c r="J678" s="74"/>
      <c r="K678" s="73"/>
      <c r="L678" s="74"/>
      <c r="N678" s="75"/>
      <c r="Q678" s="76"/>
      <c r="U678" s="77"/>
    </row>
    <row r="679" spans="1:21" s="44" customFormat="1" x14ac:dyDescent="0.2">
      <c r="A679" s="60"/>
      <c r="B679" s="73"/>
      <c r="C679" s="73"/>
      <c r="D679" s="73"/>
      <c r="F679" s="74"/>
      <c r="G679" s="74"/>
      <c r="H679" s="74"/>
      <c r="I679" s="74"/>
      <c r="J679" s="74"/>
      <c r="K679" s="73"/>
      <c r="L679" s="74"/>
      <c r="N679" s="75"/>
      <c r="Q679" s="76"/>
      <c r="U679" s="77"/>
    </row>
    <row r="680" spans="1:21" s="44" customFormat="1" x14ac:dyDescent="0.2">
      <c r="A680" s="60"/>
      <c r="B680" s="73"/>
      <c r="C680" s="73"/>
      <c r="D680" s="73"/>
      <c r="F680" s="74"/>
      <c r="G680" s="74"/>
      <c r="H680" s="74"/>
      <c r="I680" s="74"/>
      <c r="J680" s="74"/>
      <c r="K680" s="73"/>
      <c r="L680" s="74"/>
      <c r="N680" s="75"/>
      <c r="Q680" s="76"/>
      <c r="U680" s="77"/>
    </row>
    <row r="681" spans="1:21" s="44" customFormat="1" x14ac:dyDescent="0.2">
      <c r="A681" s="60"/>
      <c r="B681" s="73"/>
      <c r="C681" s="73"/>
      <c r="D681" s="73"/>
      <c r="F681" s="74"/>
      <c r="G681" s="74"/>
      <c r="H681" s="74"/>
      <c r="I681" s="74"/>
      <c r="J681" s="74"/>
      <c r="K681" s="73"/>
      <c r="L681" s="74"/>
      <c r="N681" s="75"/>
      <c r="Q681" s="76"/>
      <c r="U681" s="77"/>
    </row>
    <row r="682" spans="1:21" s="44" customFormat="1" x14ac:dyDescent="0.2">
      <c r="A682" s="60"/>
      <c r="B682" s="73"/>
      <c r="C682" s="73"/>
      <c r="D682" s="73"/>
      <c r="F682" s="74"/>
      <c r="G682" s="74"/>
      <c r="H682" s="74"/>
      <c r="I682" s="74"/>
      <c r="J682" s="74"/>
      <c r="K682" s="73"/>
      <c r="L682" s="74"/>
      <c r="N682" s="75"/>
      <c r="Q682" s="76"/>
      <c r="U682" s="77"/>
    </row>
    <row r="683" spans="1:21" s="44" customFormat="1" x14ac:dyDescent="0.2">
      <c r="A683" s="60"/>
      <c r="B683" s="73"/>
      <c r="C683" s="73"/>
      <c r="D683" s="73"/>
      <c r="F683" s="74"/>
      <c r="G683" s="74"/>
      <c r="H683" s="74"/>
      <c r="I683" s="74"/>
      <c r="J683" s="74"/>
      <c r="K683" s="73"/>
      <c r="L683" s="74"/>
      <c r="N683" s="75"/>
      <c r="Q683" s="76"/>
      <c r="U683" s="77"/>
    </row>
    <row r="684" spans="1:21" s="44" customFormat="1" x14ac:dyDescent="0.2">
      <c r="A684" s="60"/>
      <c r="B684" s="73"/>
      <c r="C684" s="73"/>
      <c r="D684" s="73"/>
      <c r="F684" s="74"/>
      <c r="G684" s="74"/>
      <c r="H684" s="74"/>
      <c r="I684" s="74"/>
      <c r="J684" s="74"/>
      <c r="K684" s="73"/>
      <c r="L684" s="74"/>
      <c r="N684" s="75"/>
      <c r="Q684" s="76"/>
      <c r="U684" s="77"/>
    </row>
    <row r="685" spans="1:21" s="44" customFormat="1" x14ac:dyDescent="0.2">
      <c r="A685" s="60"/>
      <c r="B685" s="73"/>
      <c r="C685" s="73"/>
      <c r="D685" s="73"/>
      <c r="F685" s="74"/>
      <c r="G685" s="74"/>
      <c r="H685" s="74"/>
      <c r="I685" s="74"/>
      <c r="J685" s="74"/>
      <c r="K685" s="73"/>
      <c r="L685" s="74"/>
      <c r="N685" s="75"/>
      <c r="Q685" s="76"/>
      <c r="U685" s="77"/>
    </row>
    <row r="686" spans="1:21" s="44" customFormat="1" x14ac:dyDescent="0.2">
      <c r="A686" s="60"/>
      <c r="B686" s="73"/>
      <c r="C686" s="73"/>
      <c r="D686" s="73"/>
      <c r="F686" s="74"/>
      <c r="G686" s="74"/>
      <c r="H686" s="74"/>
      <c r="I686" s="74"/>
      <c r="J686" s="74"/>
      <c r="K686" s="73"/>
      <c r="L686" s="74"/>
      <c r="N686" s="75"/>
      <c r="Q686" s="76"/>
      <c r="U686" s="77"/>
    </row>
    <row r="687" spans="1:21" s="44" customFormat="1" x14ac:dyDescent="0.2">
      <c r="A687" s="60"/>
      <c r="B687" s="73"/>
      <c r="C687" s="73"/>
      <c r="D687" s="73"/>
      <c r="F687" s="74"/>
      <c r="G687" s="74"/>
      <c r="H687" s="74"/>
      <c r="I687" s="74"/>
      <c r="J687" s="74"/>
      <c r="K687" s="73"/>
      <c r="L687" s="74"/>
      <c r="N687" s="75"/>
      <c r="Q687" s="76"/>
      <c r="U687" s="77"/>
    </row>
    <row r="688" spans="1:21" s="44" customFormat="1" x14ac:dyDescent="0.2">
      <c r="A688" s="60"/>
      <c r="B688" s="73"/>
      <c r="C688" s="73"/>
      <c r="D688" s="73"/>
      <c r="F688" s="74"/>
      <c r="G688" s="74"/>
      <c r="H688" s="74"/>
      <c r="I688" s="74"/>
      <c r="J688" s="74"/>
      <c r="K688" s="73"/>
      <c r="L688" s="74"/>
      <c r="N688" s="75"/>
      <c r="Q688" s="76"/>
      <c r="U688" s="77"/>
    </row>
    <row r="689" spans="1:21" s="44" customFormat="1" x14ac:dyDescent="0.2">
      <c r="A689" s="60"/>
      <c r="B689" s="73"/>
      <c r="C689" s="73"/>
      <c r="D689" s="73"/>
      <c r="F689" s="74"/>
      <c r="G689" s="74"/>
      <c r="H689" s="74"/>
      <c r="I689" s="74"/>
      <c r="J689" s="74"/>
      <c r="K689" s="73"/>
      <c r="L689" s="74"/>
      <c r="N689" s="75"/>
      <c r="Q689" s="76"/>
      <c r="U689" s="77"/>
    </row>
    <row r="690" spans="1:21" s="44" customFormat="1" x14ac:dyDescent="0.2">
      <c r="A690" s="60"/>
      <c r="B690" s="73"/>
      <c r="C690" s="73"/>
      <c r="D690" s="73"/>
      <c r="F690" s="74"/>
      <c r="G690" s="74"/>
      <c r="H690" s="74"/>
      <c r="I690" s="74"/>
      <c r="J690" s="74"/>
      <c r="K690" s="73"/>
      <c r="L690" s="74"/>
      <c r="N690" s="75"/>
      <c r="Q690" s="76"/>
      <c r="U690" s="77"/>
    </row>
    <row r="691" spans="1:21" s="44" customFormat="1" x14ac:dyDescent="0.2">
      <c r="A691" s="60"/>
      <c r="B691" s="73"/>
      <c r="C691" s="73"/>
      <c r="D691" s="73"/>
      <c r="F691" s="74"/>
      <c r="G691" s="74"/>
      <c r="H691" s="74"/>
      <c r="I691" s="74"/>
      <c r="J691" s="74"/>
      <c r="K691" s="73"/>
      <c r="L691" s="74"/>
      <c r="N691" s="75"/>
      <c r="Q691" s="76"/>
      <c r="U691" s="77"/>
    </row>
    <row r="692" spans="1:21" s="44" customFormat="1" x14ac:dyDescent="0.2">
      <c r="A692" s="60"/>
      <c r="B692" s="73"/>
      <c r="C692" s="73"/>
      <c r="D692" s="73"/>
      <c r="F692" s="74"/>
      <c r="G692" s="74"/>
      <c r="H692" s="74"/>
      <c r="I692" s="74"/>
      <c r="J692" s="74"/>
      <c r="K692" s="73"/>
      <c r="L692" s="74"/>
      <c r="N692" s="75"/>
      <c r="Q692" s="76"/>
      <c r="U692" s="77"/>
    </row>
    <row r="693" spans="1:21" s="44" customFormat="1" x14ac:dyDescent="0.2">
      <c r="A693" s="60"/>
      <c r="B693" s="73"/>
      <c r="C693" s="73"/>
      <c r="D693" s="73"/>
      <c r="F693" s="74"/>
      <c r="G693" s="74"/>
      <c r="H693" s="74"/>
      <c r="I693" s="74"/>
      <c r="J693" s="74"/>
      <c r="K693" s="73"/>
      <c r="L693" s="74"/>
      <c r="N693" s="75"/>
      <c r="Q693" s="76"/>
      <c r="U693" s="77"/>
    </row>
    <row r="694" spans="1:21" s="44" customFormat="1" x14ac:dyDescent="0.2">
      <c r="A694" s="60"/>
      <c r="B694" s="73"/>
      <c r="C694" s="73"/>
      <c r="D694" s="73"/>
      <c r="F694" s="74"/>
      <c r="G694" s="74"/>
      <c r="H694" s="74"/>
      <c r="I694" s="74"/>
      <c r="J694" s="74"/>
      <c r="K694" s="73"/>
      <c r="L694" s="74"/>
      <c r="N694" s="75"/>
      <c r="Q694" s="76"/>
      <c r="U694" s="77"/>
    </row>
    <row r="695" spans="1:21" s="44" customFormat="1" x14ac:dyDescent="0.2">
      <c r="A695" s="60"/>
      <c r="B695" s="73"/>
      <c r="C695" s="73"/>
      <c r="D695" s="73"/>
      <c r="F695" s="74"/>
      <c r="G695" s="74"/>
      <c r="H695" s="74"/>
      <c r="I695" s="74"/>
      <c r="J695" s="74"/>
      <c r="K695" s="73"/>
      <c r="L695" s="74"/>
      <c r="N695" s="75"/>
      <c r="Q695" s="76"/>
      <c r="U695" s="77"/>
    </row>
    <row r="696" spans="1:21" s="44" customFormat="1" x14ac:dyDescent="0.2">
      <c r="A696" s="60"/>
      <c r="B696" s="73"/>
      <c r="C696" s="73"/>
      <c r="D696" s="73"/>
      <c r="F696" s="74"/>
      <c r="G696" s="74"/>
      <c r="H696" s="74"/>
      <c r="I696" s="74"/>
      <c r="J696" s="74"/>
      <c r="K696" s="73"/>
      <c r="L696" s="74"/>
      <c r="N696" s="75"/>
      <c r="Q696" s="76"/>
      <c r="U696" s="77"/>
    </row>
    <row r="697" spans="1:21" s="44" customFormat="1" x14ac:dyDescent="0.2">
      <c r="A697" s="60"/>
      <c r="B697" s="73"/>
      <c r="C697" s="73"/>
      <c r="D697" s="73"/>
      <c r="F697" s="74"/>
      <c r="G697" s="74"/>
      <c r="H697" s="74"/>
      <c r="I697" s="74"/>
      <c r="J697" s="74"/>
      <c r="K697" s="73"/>
      <c r="L697" s="74"/>
      <c r="N697" s="75"/>
      <c r="Q697" s="76"/>
      <c r="U697" s="77"/>
    </row>
    <row r="698" spans="1:21" s="44" customFormat="1" x14ac:dyDescent="0.2">
      <c r="A698" s="60"/>
      <c r="B698" s="73"/>
      <c r="C698" s="73"/>
      <c r="D698" s="73"/>
      <c r="F698" s="74"/>
      <c r="G698" s="74"/>
      <c r="H698" s="74"/>
      <c r="I698" s="74"/>
      <c r="J698" s="74"/>
      <c r="K698" s="73"/>
      <c r="L698" s="74"/>
      <c r="N698" s="75"/>
      <c r="Q698" s="76"/>
      <c r="U698" s="77"/>
    </row>
    <row r="699" spans="1:21" s="44" customFormat="1" x14ac:dyDescent="0.2">
      <c r="A699" s="60"/>
      <c r="B699" s="73"/>
      <c r="C699" s="73"/>
      <c r="D699" s="73"/>
      <c r="F699" s="74"/>
      <c r="G699" s="74"/>
      <c r="H699" s="74"/>
      <c r="I699" s="74"/>
      <c r="J699" s="74"/>
      <c r="K699" s="73"/>
      <c r="L699" s="74"/>
      <c r="N699" s="75"/>
      <c r="Q699" s="76"/>
      <c r="U699" s="77"/>
    </row>
    <row r="700" spans="1:21" s="44" customFormat="1" x14ac:dyDescent="0.2">
      <c r="A700" s="60"/>
      <c r="B700" s="73"/>
      <c r="C700" s="73"/>
      <c r="D700" s="73"/>
      <c r="F700" s="74"/>
      <c r="G700" s="74"/>
      <c r="H700" s="74"/>
      <c r="I700" s="74"/>
      <c r="J700" s="74"/>
      <c r="K700" s="73"/>
      <c r="L700" s="74"/>
      <c r="N700" s="75"/>
      <c r="Q700" s="76"/>
      <c r="U700" s="77"/>
    </row>
    <row r="701" spans="1:21" s="44" customFormat="1" x14ac:dyDescent="0.2">
      <c r="A701" s="60"/>
      <c r="B701" s="73"/>
      <c r="C701" s="73"/>
      <c r="D701" s="73"/>
      <c r="F701" s="74"/>
      <c r="G701" s="74"/>
      <c r="H701" s="74"/>
      <c r="I701" s="74"/>
      <c r="J701" s="74"/>
      <c r="K701" s="73"/>
      <c r="L701" s="74"/>
      <c r="N701" s="75"/>
      <c r="Q701" s="76"/>
      <c r="U701" s="77"/>
    </row>
    <row r="702" spans="1:21" s="44" customFormat="1" x14ac:dyDescent="0.2">
      <c r="A702" s="60"/>
      <c r="B702" s="73"/>
      <c r="C702" s="73"/>
      <c r="D702" s="73"/>
      <c r="F702" s="74"/>
      <c r="G702" s="74"/>
      <c r="H702" s="74"/>
      <c r="I702" s="74"/>
      <c r="J702" s="74"/>
      <c r="K702" s="73"/>
      <c r="L702" s="74"/>
      <c r="N702" s="75"/>
      <c r="Q702" s="76"/>
      <c r="U702" s="77"/>
    </row>
    <row r="703" spans="1:21" s="44" customFormat="1" x14ac:dyDescent="0.2">
      <c r="A703" s="60"/>
      <c r="B703" s="73"/>
      <c r="C703" s="73"/>
      <c r="D703" s="73"/>
      <c r="F703" s="74"/>
      <c r="G703" s="74"/>
      <c r="H703" s="74"/>
      <c r="I703" s="74"/>
      <c r="J703" s="74"/>
      <c r="K703" s="73"/>
      <c r="L703" s="74"/>
      <c r="N703" s="75"/>
      <c r="Q703" s="76"/>
      <c r="U703" s="77"/>
    </row>
    <row r="704" spans="1:21" s="44" customFormat="1" x14ac:dyDescent="0.2">
      <c r="A704" s="60"/>
      <c r="B704" s="73"/>
      <c r="C704" s="73"/>
      <c r="D704" s="73"/>
      <c r="F704" s="74"/>
      <c r="G704" s="74"/>
      <c r="H704" s="74"/>
      <c r="I704" s="74"/>
      <c r="J704" s="74"/>
      <c r="K704" s="73"/>
      <c r="L704" s="74"/>
      <c r="N704" s="75"/>
      <c r="Q704" s="76"/>
      <c r="U704" s="77"/>
    </row>
    <row r="705" spans="1:21" s="44" customFormat="1" x14ac:dyDescent="0.2">
      <c r="A705" s="60"/>
      <c r="B705" s="73"/>
      <c r="C705" s="73"/>
      <c r="D705" s="73"/>
      <c r="F705" s="74"/>
      <c r="G705" s="74"/>
      <c r="H705" s="74"/>
      <c r="I705" s="74"/>
      <c r="J705" s="74"/>
      <c r="K705" s="73"/>
      <c r="L705" s="74"/>
      <c r="N705" s="75"/>
      <c r="Q705" s="76"/>
      <c r="U705" s="77"/>
    </row>
    <row r="706" spans="1:21" s="44" customFormat="1" x14ac:dyDescent="0.2">
      <c r="A706" s="60"/>
      <c r="B706" s="73"/>
      <c r="C706" s="73"/>
      <c r="D706" s="73"/>
      <c r="F706" s="74"/>
      <c r="G706" s="74"/>
      <c r="H706" s="74"/>
      <c r="I706" s="74"/>
      <c r="J706" s="74"/>
      <c r="K706" s="73"/>
      <c r="L706" s="74"/>
      <c r="N706" s="75"/>
      <c r="Q706" s="76"/>
      <c r="U706" s="77"/>
    </row>
    <row r="707" spans="1:21" s="44" customFormat="1" x14ac:dyDescent="0.2">
      <c r="A707" s="60"/>
      <c r="B707" s="73"/>
      <c r="C707" s="73"/>
      <c r="D707" s="73"/>
      <c r="F707" s="74"/>
      <c r="G707" s="74"/>
      <c r="H707" s="74"/>
      <c r="I707" s="74"/>
      <c r="J707" s="74"/>
      <c r="K707" s="73"/>
      <c r="L707" s="74"/>
      <c r="N707" s="75"/>
      <c r="Q707" s="76"/>
      <c r="U707" s="77"/>
    </row>
    <row r="708" spans="1:21" s="44" customFormat="1" x14ac:dyDescent="0.2">
      <c r="A708" s="60"/>
      <c r="B708" s="73"/>
      <c r="C708" s="73"/>
      <c r="D708" s="73"/>
      <c r="F708" s="74"/>
      <c r="G708" s="74"/>
      <c r="H708" s="74"/>
      <c r="I708" s="74"/>
      <c r="J708" s="74"/>
      <c r="K708" s="73"/>
      <c r="L708" s="74"/>
      <c r="N708" s="75"/>
      <c r="Q708" s="76"/>
      <c r="U708" s="77"/>
    </row>
    <row r="709" spans="1:21" s="44" customFormat="1" x14ac:dyDescent="0.2">
      <c r="A709" s="60"/>
      <c r="B709" s="73"/>
      <c r="C709" s="73"/>
      <c r="D709" s="73"/>
      <c r="F709" s="74"/>
      <c r="G709" s="74"/>
      <c r="H709" s="74"/>
      <c r="I709" s="74"/>
      <c r="J709" s="74"/>
      <c r="K709" s="73"/>
      <c r="L709" s="74"/>
      <c r="N709" s="75"/>
      <c r="Q709" s="76"/>
      <c r="U709" s="77"/>
    </row>
    <row r="710" spans="1:21" s="44" customFormat="1" x14ac:dyDescent="0.2">
      <c r="A710" s="60"/>
      <c r="B710" s="73"/>
      <c r="C710" s="73"/>
      <c r="D710" s="73"/>
      <c r="F710" s="74"/>
      <c r="G710" s="74"/>
      <c r="H710" s="74"/>
      <c r="I710" s="74"/>
      <c r="J710" s="74"/>
      <c r="K710" s="73"/>
      <c r="L710" s="74"/>
      <c r="N710" s="75"/>
      <c r="Q710" s="76"/>
      <c r="U710" s="77"/>
    </row>
    <row r="711" spans="1:21" s="44" customFormat="1" x14ac:dyDescent="0.2">
      <c r="A711" s="60"/>
      <c r="B711" s="73"/>
      <c r="C711" s="73"/>
      <c r="D711" s="73"/>
      <c r="F711" s="74"/>
      <c r="G711" s="74"/>
      <c r="H711" s="74"/>
      <c r="I711" s="74"/>
      <c r="J711" s="74"/>
      <c r="K711" s="73"/>
      <c r="L711" s="74"/>
      <c r="N711" s="75"/>
      <c r="Q711" s="76"/>
      <c r="U711" s="77"/>
    </row>
    <row r="712" spans="1:21" s="44" customFormat="1" x14ac:dyDescent="0.2">
      <c r="A712" s="60"/>
      <c r="B712" s="73"/>
      <c r="C712" s="73"/>
      <c r="D712" s="73"/>
      <c r="F712" s="74"/>
      <c r="G712" s="74"/>
      <c r="H712" s="74"/>
      <c r="I712" s="74"/>
      <c r="J712" s="74"/>
      <c r="K712" s="73"/>
      <c r="L712" s="74"/>
      <c r="N712" s="75"/>
      <c r="Q712" s="76"/>
      <c r="U712" s="77"/>
    </row>
    <row r="713" spans="1:21" s="44" customFormat="1" x14ac:dyDescent="0.2">
      <c r="A713" s="60"/>
      <c r="B713" s="73"/>
      <c r="C713" s="73"/>
      <c r="D713" s="73"/>
      <c r="F713" s="74"/>
      <c r="G713" s="74"/>
      <c r="H713" s="74"/>
      <c r="I713" s="74"/>
      <c r="J713" s="74"/>
      <c r="K713" s="73"/>
      <c r="L713" s="74"/>
      <c r="N713" s="75"/>
      <c r="Q713" s="76"/>
      <c r="U713" s="77"/>
    </row>
    <row r="714" spans="1:21" s="44" customFormat="1" x14ac:dyDescent="0.2">
      <c r="A714" s="60"/>
      <c r="B714" s="73"/>
      <c r="C714" s="73"/>
      <c r="D714" s="73"/>
      <c r="F714" s="74"/>
      <c r="G714" s="74"/>
      <c r="H714" s="74"/>
      <c r="I714" s="74"/>
      <c r="J714" s="74"/>
      <c r="K714" s="73"/>
      <c r="L714" s="74"/>
      <c r="N714" s="75"/>
      <c r="Q714" s="76"/>
      <c r="U714" s="77"/>
    </row>
    <row r="715" spans="1:21" s="44" customFormat="1" x14ac:dyDescent="0.2">
      <c r="A715" s="60"/>
      <c r="B715" s="73"/>
      <c r="C715" s="73"/>
      <c r="D715" s="73"/>
      <c r="F715" s="74"/>
      <c r="G715" s="74"/>
      <c r="H715" s="74"/>
      <c r="I715" s="74"/>
      <c r="J715" s="74"/>
      <c r="K715" s="73"/>
      <c r="L715" s="74"/>
      <c r="N715" s="75"/>
      <c r="Q715" s="76"/>
      <c r="U715" s="77"/>
    </row>
    <row r="716" spans="1:21" s="44" customFormat="1" x14ac:dyDescent="0.2">
      <c r="A716" s="60"/>
      <c r="B716" s="73"/>
      <c r="C716" s="73"/>
      <c r="D716" s="73"/>
      <c r="F716" s="74"/>
      <c r="G716" s="74"/>
      <c r="H716" s="74"/>
      <c r="I716" s="74"/>
      <c r="J716" s="74"/>
      <c r="K716" s="73"/>
      <c r="L716" s="74"/>
      <c r="N716" s="75"/>
      <c r="Q716" s="76"/>
      <c r="U716" s="77"/>
    </row>
    <row r="717" spans="1:21" s="44" customFormat="1" x14ac:dyDescent="0.2">
      <c r="A717" s="60"/>
      <c r="B717" s="73"/>
      <c r="C717" s="73"/>
      <c r="D717" s="73"/>
      <c r="F717" s="74"/>
      <c r="G717" s="74"/>
      <c r="H717" s="74"/>
      <c r="I717" s="74"/>
      <c r="J717" s="74"/>
      <c r="K717" s="73"/>
      <c r="L717" s="74"/>
      <c r="N717" s="75"/>
      <c r="Q717" s="76"/>
      <c r="U717" s="77"/>
    </row>
    <row r="718" spans="1:21" s="44" customFormat="1" x14ac:dyDescent="0.2">
      <c r="A718" s="60"/>
      <c r="B718" s="73"/>
      <c r="C718" s="73"/>
      <c r="D718" s="73"/>
      <c r="F718" s="74"/>
      <c r="G718" s="74"/>
      <c r="H718" s="74"/>
      <c r="I718" s="74"/>
      <c r="J718" s="74"/>
      <c r="K718" s="73"/>
      <c r="L718" s="74"/>
      <c r="N718" s="75"/>
      <c r="Q718" s="76"/>
      <c r="U718" s="77"/>
    </row>
    <row r="719" spans="1:21" s="44" customFormat="1" x14ac:dyDescent="0.2">
      <c r="A719" s="60"/>
      <c r="B719" s="73"/>
      <c r="C719" s="73"/>
      <c r="D719" s="73"/>
      <c r="F719" s="74"/>
      <c r="G719" s="74"/>
      <c r="H719" s="74"/>
      <c r="I719" s="74"/>
      <c r="J719" s="74"/>
      <c r="K719" s="73"/>
      <c r="L719" s="74"/>
      <c r="N719" s="75"/>
      <c r="Q719" s="76"/>
      <c r="U719" s="77"/>
    </row>
    <row r="720" spans="1:21" s="44" customFormat="1" x14ac:dyDescent="0.2">
      <c r="A720" s="60"/>
      <c r="B720" s="73"/>
      <c r="C720" s="73"/>
      <c r="D720" s="73"/>
      <c r="F720" s="74"/>
      <c r="G720" s="74"/>
      <c r="H720" s="74"/>
      <c r="I720" s="74"/>
      <c r="J720" s="74"/>
      <c r="K720" s="73"/>
      <c r="L720" s="74"/>
      <c r="N720" s="75"/>
      <c r="Q720" s="76"/>
      <c r="U720" s="77"/>
    </row>
    <row r="721" spans="1:21" s="44" customFormat="1" x14ac:dyDescent="0.2">
      <c r="A721" s="60"/>
      <c r="B721" s="73"/>
      <c r="C721" s="73"/>
      <c r="D721" s="73"/>
      <c r="F721" s="74"/>
      <c r="G721" s="74"/>
      <c r="H721" s="74"/>
      <c r="I721" s="74"/>
      <c r="J721" s="74"/>
      <c r="K721" s="73"/>
      <c r="L721" s="74"/>
      <c r="N721" s="75"/>
      <c r="Q721" s="76"/>
      <c r="U721" s="77"/>
    </row>
    <row r="722" spans="1:21" s="44" customFormat="1" x14ac:dyDescent="0.2">
      <c r="A722" s="60"/>
      <c r="B722" s="73"/>
      <c r="C722" s="73"/>
      <c r="D722" s="73"/>
      <c r="F722" s="74"/>
      <c r="G722" s="74"/>
      <c r="H722" s="74"/>
      <c r="I722" s="74"/>
      <c r="J722" s="74"/>
      <c r="K722" s="73"/>
      <c r="L722" s="74"/>
      <c r="N722" s="75"/>
      <c r="Q722" s="76"/>
      <c r="U722" s="77"/>
    </row>
    <row r="723" spans="1:21" s="44" customFormat="1" x14ac:dyDescent="0.2">
      <c r="A723" s="60"/>
      <c r="B723" s="73"/>
      <c r="C723" s="73"/>
      <c r="D723" s="73"/>
      <c r="F723" s="74"/>
      <c r="G723" s="74"/>
      <c r="H723" s="74"/>
      <c r="I723" s="74"/>
      <c r="J723" s="74"/>
      <c r="K723" s="73"/>
      <c r="L723" s="74"/>
      <c r="N723" s="75"/>
      <c r="Q723" s="76"/>
      <c r="U723" s="77"/>
    </row>
    <row r="724" spans="1:21" s="44" customFormat="1" x14ac:dyDescent="0.2">
      <c r="A724" s="60"/>
      <c r="B724" s="73"/>
      <c r="C724" s="73"/>
      <c r="D724" s="73"/>
      <c r="F724" s="74"/>
      <c r="G724" s="74"/>
      <c r="H724" s="74"/>
      <c r="I724" s="74"/>
      <c r="J724" s="74"/>
      <c r="K724" s="73"/>
      <c r="L724" s="74"/>
      <c r="N724" s="75"/>
      <c r="Q724" s="76"/>
      <c r="U724" s="77"/>
    </row>
    <row r="725" spans="1:21" s="44" customFormat="1" x14ac:dyDescent="0.2">
      <c r="A725" s="60"/>
      <c r="B725" s="73"/>
      <c r="C725" s="73"/>
      <c r="D725" s="73"/>
      <c r="F725" s="74"/>
      <c r="G725" s="74"/>
      <c r="H725" s="74"/>
      <c r="I725" s="74"/>
      <c r="J725" s="74"/>
      <c r="K725" s="73"/>
      <c r="L725" s="74"/>
      <c r="N725" s="75"/>
      <c r="Q725" s="76"/>
      <c r="U725" s="77"/>
    </row>
    <row r="726" spans="1:21" s="44" customFormat="1" x14ac:dyDescent="0.2">
      <c r="A726" s="60"/>
      <c r="B726" s="73"/>
      <c r="C726" s="73"/>
      <c r="D726" s="73"/>
      <c r="F726" s="74"/>
      <c r="G726" s="74"/>
      <c r="H726" s="74"/>
      <c r="I726" s="74"/>
      <c r="J726" s="74"/>
      <c r="K726" s="73"/>
      <c r="L726" s="74"/>
      <c r="N726" s="75"/>
      <c r="Q726" s="76"/>
      <c r="U726" s="77"/>
    </row>
    <row r="727" spans="1:21" s="44" customFormat="1" x14ac:dyDescent="0.2">
      <c r="A727" s="60"/>
      <c r="B727" s="73"/>
      <c r="C727" s="73"/>
      <c r="D727" s="73"/>
      <c r="F727" s="74"/>
      <c r="G727" s="74"/>
      <c r="H727" s="74"/>
      <c r="I727" s="74"/>
      <c r="J727" s="74"/>
      <c r="K727" s="73"/>
      <c r="L727" s="74"/>
      <c r="N727" s="75"/>
      <c r="Q727" s="76"/>
      <c r="U727" s="77"/>
    </row>
    <row r="728" spans="1:21" s="44" customFormat="1" x14ac:dyDescent="0.2">
      <c r="A728" s="60"/>
      <c r="B728" s="73"/>
      <c r="C728" s="73"/>
      <c r="D728" s="73"/>
      <c r="F728" s="74"/>
      <c r="G728" s="74"/>
      <c r="H728" s="74"/>
      <c r="I728" s="74"/>
      <c r="J728" s="74"/>
      <c r="K728" s="73"/>
      <c r="L728" s="74"/>
      <c r="N728" s="75"/>
      <c r="Q728" s="76"/>
      <c r="U728" s="77"/>
    </row>
    <row r="729" spans="1:21" s="44" customFormat="1" x14ac:dyDescent="0.2">
      <c r="A729" s="60"/>
      <c r="B729" s="73"/>
      <c r="C729" s="73"/>
      <c r="D729" s="73"/>
      <c r="F729" s="74"/>
      <c r="G729" s="74"/>
      <c r="H729" s="74"/>
      <c r="I729" s="74"/>
      <c r="J729" s="74"/>
      <c r="K729" s="73"/>
      <c r="L729" s="74"/>
      <c r="N729" s="75"/>
      <c r="Q729" s="76"/>
      <c r="U729" s="77"/>
    </row>
    <row r="730" spans="1:21" s="44" customFormat="1" x14ac:dyDescent="0.2">
      <c r="A730" s="60"/>
      <c r="B730" s="73"/>
      <c r="C730" s="73"/>
      <c r="D730" s="73"/>
      <c r="F730" s="74"/>
      <c r="G730" s="74"/>
      <c r="H730" s="74"/>
      <c r="I730" s="74"/>
      <c r="J730" s="74"/>
      <c r="K730" s="73"/>
      <c r="L730" s="74"/>
      <c r="N730" s="75"/>
      <c r="Q730" s="76"/>
      <c r="U730" s="77"/>
    </row>
    <row r="731" spans="1:21" s="44" customFormat="1" x14ac:dyDescent="0.2">
      <c r="A731" s="60"/>
      <c r="B731" s="73"/>
      <c r="C731" s="73"/>
      <c r="D731" s="73"/>
      <c r="F731" s="74"/>
      <c r="G731" s="74"/>
      <c r="H731" s="74"/>
      <c r="I731" s="74"/>
      <c r="J731" s="74"/>
      <c r="K731" s="73"/>
      <c r="L731" s="74"/>
      <c r="N731" s="75"/>
      <c r="Q731" s="76"/>
      <c r="U731" s="77"/>
    </row>
    <row r="732" spans="1:21" s="44" customFormat="1" x14ac:dyDescent="0.2">
      <c r="A732" s="60"/>
      <c r="B732" s="73"/>
      <c r="C732" s="73"/>
      <c r="D732" s="73"/>
      <c r="F732" s="74"/>
      <c r="G732" s="74"/>
      <c r="H732" s="74"/>
      <c r="I732" s="74"/>
      <c r="J732" s="74"/>
      <c r="K732" s="73"/>
      <c r="L732" s="74"/>
      <c r="N732" s="75"/>
      <c r="Q732" s="76"/>
      <c r="U732" s="77"/>
    </row>
    <row r="733" spans="1:21" s="44" customFormat="1" x14ac:dyDescent="0.2">
      <c r="A733" s="60"/>
      <c r="B733" s="73"/>
      <c r="C733" s="73"/>
      <c r="D733" s="73"/>
      <c r="F733" s="74"/>
      <c r="G733" s="74"/>
      <c r="H733" s="74"/>
      <c r="I733" s="74"/>
      <c r="J733" s="74"/>
      <c r="K733" s="73"/>
      <c r="L733" s="74"/>
      <c r="N733" s="75"/>
      <c r="Q733" s="76"/>
      <c r="U733" s="77"/>
    </row>
    <row r="734" spans="1:21" s="44" customFormat="1" x14ac:dyDescent="0.2">
      <c r="A734" s="60"/>
      <c r="B734" s="73"/>
      <c r="C734" s="73"/>
      <c r="D734" s="73"/>
      <c r="F734" s="74"/>
      <c r="G734" s="74"/>
      <c r="H734" s="74"/>
      <c r="I734" s="74"/>
      <c r="J734" s="74"/>
      <c r="K734" s="73"/>
      <c r="L734" s="74"/>
      <c r="N734" s="75"/>
      <c r="Q734" s="76"/>
      <c r="U734" s="77"/>
    </row>
    <row r="735" spans="1:21" s="44" customFormat="1" x14ac:dyDescent="0.2">
      <c r="A735" s="60"/>
      <c r="B735" s="73"/>
      <c r="C735" s="73"/>
      <c r="D735" s="73"/>
      <c r="F735" s="74"/>
      <c r="G735" s="74"/>
      <c r="H735" s="74"/>
      <c r="I735" s="74"/>
      <c r="J735" s="74"/>
      <c r="K735" s="73"/>
      <c r="L735" s="74"/>
      <c r="N735" s="75"/>
      <c r="Q735" s="76"/>
      <c r="U735" s="77"/>
    </row>
    <row r="736" spans="1:21" s="44" customFormat="1" x14ac:dyDescent="0.2">
      <c r="A736" s="60"/>
      <c r="B736" s="73"/>
      <c r="C736" s="73"/>
      <c r="D736" s="73"/>
      <c r="F736" s="74"/>
      <c r="G736" s="74"/>
      <c r="H736" s="74"/>
      <c r="I736" s="74"/>
      <c r="J736" s="74"/>
      <c r="K736" s="73"/>
      <c r="L736" s="74"/>
      <c r="N736" s="75"/>
      <c r="Q736" s="76"/>
      <c r="U736" s="77"/>
    </row>
    <row r="737" spans="1:21" s="44" customFormat="1" x14ac:dyDescent="0.2">
      <c r="A737" s="60"/>
      <c r="B737" s="73"/>
      <c r="C737" s="73"/>
      <c r="D737" s="73"/>
      <c r="F737" s="74"/>
      <c r="G737" s="74"/>
      <c r="H737" s="74"/>
      <c r="I737" s="74"/>
      <c r="J737" s="74"/>
      <c r="K737" s="73"/>
      <c r="L737" s="74"/>
      <c r="N737" s="75"/>
      <c r="Q737" s="76"/>
      <c r="U737" s="77"/>
    </row>
    <row r="738" spans="1:21" s="44" customFormat="1" x14ac:dyDescent="0.2">
      <c r="A738" s="60"/>
      <c r="B738" s="73"/>
      <c r="C738" s="73"/>
      <c r="D738" s="73"/>
      <c r="F738" s="74"/>
      <c r="G738" s="74"/>
      <c r="H738" s="74"/>
      <c r="I738" s="74"/>
      <c r="J738" s="74"/>
      <c r="K738" s="73"/>
      <c r="L738" s="74"/>
      <c r="N738" s="75"/>
      <c r="Q738" s="76"/>
      <c r="U738" s="77"/>
    </row>
    <row r="739" spans="1:21" s="44" customFormat="1" x14ac:dyDescent="0.2">
      <c r="A739" s="60"/>
      <c r="B739" s="73"/>
      <c r="C739" s="73"/>
      <c r="D739" s="73"/>
      <c r="F739" s="74"/>
      <c r="G739" s="74"/>
      <c r="H739" s="74"/>
      <c r="I739" s="74"/>
      <c r="J739" s="74"/>
      <c r="K739" s="73"/>
      <c r="L739" s="74"/>
      <c r="N739" s="75"/>
      <c r="Q739" s="76"/>
      <c r="U739" s="77"/>
    </row>
    <row r="740" spans="1:21" s="44" customFormat="1" x14ac:dyDescent="0.2">
      <c r="A740" s="60"/>
      <c r="B740" s="73"/>
      <c r="C740" s="73"/>
      <c r="D740" s="73"/>
      <c r="F740" s="74"/>
      <c r="G740" s="74"/>
      <c r="H740" s="74"/>
      <c r="I740" s="74"/>
      <c r="J740" s="74"/>
      <c r="K740" s="73"/>
      <c r="L740" s="74"/>
      <c r="N740" s="75"/>
      <c r="Q740" s="76"/>
      <c r="U740" s="77"/>
    </row>
    <row r="741" spans="1:21" s="44" customFormat="1" x14ac:dyDescent="0.2">
      <c r="A741" s="60"/>
      <c r="B741" s="73"/>
      <c r="C741" s="73"/>
      <c r="D741" s="73"/>
      <c r="F741" s="74"/>
      <c r="G741" s="74"/>
      <c r="H741" s="74"/>
      <c r="I741" s="74"/>
      <c r="J741" s="74"/>
      <c r="K741" s="73"/>
      <c r="L741" s="74"/>
      <c r="N741" s="75"/>
      <c r="Q741" s="76"/>
      <c r="U741" s="77"/>
    </row>
    <row r="742" spans="1:21" s="44" customFormat="1" x14ac:dyDescent="0.2">
      <c r="A742" s="60"/>
      <c r="B742" s="73"/>
      <c r="C742" s="73"/>
      <c r="D742" s="73"/>
      <c r="F742" s="74"/>
      <c r="G742" s="74"/>
      <c r="H742" s="74"/>
      <c r="I742" s="74"/>
      <c r="J742" s="74"/>
      <c r="K742" s="73"/>
      <c r="L742" s="74"/>
      <c r="N742" s="75"/>
      <c r="Q742" s="76"/>
      <c r="U742" s="77"/>
    </row>
    <row r="743" spans="1:21" s="44" customFormat="1" x14ac:dyDescent="0.2">
      <c r="A743" s="60"/>
      <c r="B743" s="73"/>
      <c r="C743" s="73"/>
      <c r="D743" s="73"/>
      <c r="F743" s="74"/>
      <c r="G743" s="74"/>
      <c r="H743" s="74"/>
      <c r="I743" s="74"/>
      <c r="J743" s="74"/>
      <c r="K743" s="73"/>
      <c r="L743" s="74"/>
      <c r="N743" s="75"/>
      <c r="Q743" s="76"/>
      <c r="U743" s="77"/>
    </row>
    <row r="744" spans="1:21" s="44" customFormat="1" x14ac:dyDescent="0.2">
      <c r="A744" s="60"/>
      <c r="B744" s="73"/>
      <c r="C744" s="73"/>
      <c r="D744" s="73"/>
      <c r="F744" s="74"/>
      <c r="G744" s="74"/>
      <c r="H744" s="74"/>
      <c r="I744" s="74"/>
      <c r="J744" s="74"/>
      <c r="K744" s="73"/>
      <c r="L744" s="74"/>
      <c r="N744" s="75"/>
      <c r="Q744" s="76"/>
      <c r="U744" s="77"/>
    </row>
    <row r="745" spans="1:21" s="44" customFormat="1" x14ac:dyDescent="0.2">
      <c r="A745" s="60"/>
      <c r="B745" s="73"/>
      <c r="C745" s="73"/>
      <c r="D745" s="73"/>
      <c r="F745" s="74"/>
      <c r="G745" s="74"/>
      <c r="H745" s="74"/>
      <c r="I745" s="74"/>
      <c r="J745" s="74"/>
      <c r="K745" s="73"/>
      <c r="L745" s="74"/>
      <c r="N745" s="75"/>
      <c r="Q745" s="76"/>
      <c r="U745" s="77"/>
    </row>
    <row r="746" spans="1:21" s="44" customFormat="1" x14ac:dyDescent="0.2">
      <c r="A746" s="60"/>
      <c r="B746" s="73"/>
      <c r="C746" s="73"/>
      <c r="D746" s="73"/>
      <c r="F746" s="74"/>
      <c r="G746" s="74"/>
      <c r="H746" s="74"/>
      <c r="I746" s="74"/>
      <c r="J746" s="74"/>
      <c r="K746" s="73"/>
      <c r="L746" s="74"/>
      <c r="N746" s="75"/>
      <c r="Q746" s="76"/>
      <c r="U746" s="77"/>
    </row>
    <row r="747" spans="1:21" s="44" customFormat="1" x14ac:dyDescent="0.2">
      <c r="A747" s="60"/>
      <c r="B747" s="73"/>
      <c r="C747" s="73"/>
      <c r="D747" s="73"/>
      <c r="F747" s="74"/>
      <c r="G747" s="74"/>
      <c r="H747" s="74"/>
      <c r="I747" s="74"/>
      <c r="J747" s="74"/>
      <c r="K747" s="73"/>
      <c r="L747" s="74"/>
      <c r="N747" s="75"/>
      <c r="Q747" s="76"/>
      <c r="U747" s="77"/>
    </row>
    <row r="748" spans="1:21" s="44" customFormat="1" x14ac:dyDescent="0.2">
      <c r="A748" s="60"/>
      <c r="B748" s="73"/>
      <c r="C748" s="73"/>
      <c r="D748" s="73"/>
      <c r="F748" s="74"/>
      <c r="G748" s="74"/>
      <c r="H748" s="74"/>
      <c r="I748" s="74"/>
      <c r="J748" s="74"/>
      <c r="K748" s="73"/>
      <c r="L748" s="74"/>
      <c r="N748" s="75"/>
      <c r="Q748" s="76"/>
      <c r="U748" s="77"/>
    </row>
    <row r="749" spans="1:21" s="44" customFormat="1" x14ac:dyDescent="0.2">
      <c r="A749" s="60"/>
      <c r="B749" s="73"/>
      <c r="C749" s="73"/>
      <c r="D749" s="73"/>
      <c r="F749" s="74"/>
      <c r="G749" s="74"/>
      <c r="H749" s="74"/>
      <c r="I749" s="74"/>
      <c r="J749" s="74"/>
      <c r="K749" s="73"/>
      <c r="L749" s="74"/>
      <c r="N749" s="75"/>
      <c r="Q749" s="76"/>
      <c r="U749" s="77"/>
    </row>
    <row r="750" spans="1:21" s="44" customFormat="1" x14ac:dyDescent="0.2">
      <c r="A750" s="60"/>
      <c r="B750" s="73"/>
      <c r="C750" s="73"/>
      <c r="D750" s="73"/>
      <c r="F750" s="74"/>
      <c r="G750" s="74"/>
      <c r="H750" s="74"/>
      <c r="I750" s="74"/>
      <c r="J750" s="74"/>
      <c r="K750" s="73"/>
      <c r="L750" s="74"/>
      <c r="N750" s="75"/>
      <c r="Q750" s="76"/>
      <c r="U750" s="77"/>
    </row>
    <row r="751" spans="1:21" s="44" customFormat="1" x14ac:dyDescent="0.2">
      <c r="A751" s="60"/>
      <c r="B751" s="73"/>
      <c r="C751" s="73"/>
      <c r="D751" s="73"/>
      <c r="F751" s="74"/>
      <c r="G751" s="74"/>
      <c r="H751" s="74"/>
      <c r="I751" s="74"/>
      <c r="J751" s="74"/>
      <c r="K751" s="73"/>
      <c r="L751" s="74"/>
      <c r="N751" s="75"/>
      <c r="Q751" s="76"/>
      <c r="U751" s="77"/>
    </row>
    <row r="752" spans="1:21" s="44" customFormat="1" x14ac:dyDescent="0.2">
      <c r="A752" s="60"/>
      <c r="B752" s="73"/>
      <c r="C752" s="73"/>
      <c r="D752" s="73"/>
      <c r="F752" s="74"/>
      <c r="G752" s="74"/>
      <c r="H752" s="74"/>
      <c r="I752" s="74"/>
      <c r="J752" s="74"/>
      <c r="K752" s="73"/>
      <c r="L752" s="74"/>
      <c r="N752" s="75"/>
      <c r="Q752" s="76"/>
      <c r="U752" s="77"/>
    </row>
    <row r="753" spans="1:21" s="44" customFormat="1" x14ac:dyDescent="0.2">
      <c r="A753" s="60"/>
      <c r="B753" s="73"/>
      <c r="C753" s="73"/>
      <c r="D753" s="73"/>
      <c r="F753" s="74"/>
      <c r="G753" s="74"/>
      <c r="H753" s="74"/>
      <c r="I753" s="74"/>
      <c r="J753" s="74"/>
      <c r="K753" s="73"/>
      <c r="L753" s="74"/>
      <c r="N753" s="75"/>
      <c r="Q753" s="76"/>
      <c r="U753" s="77"/>
    </row>
    <row r="754" spans="1:21" s="44" customFormat="1" x14ac:dyDescent="0.2">
      <c r="A754" s="60"/>
      <c r="B754" s="73"/>
      <c r="C754" s="73"/>
      <c r="D754" s="73"/>
      <c r="F754" s="74"/>
      <c r="G754" s="74"/>
      <c r="H754" s="74"/>
      <c r="I754" s="74"/>
      <c r="J754" s="74"/>
      <c r="K754" s="73"/>
      <c r="L754" s="74"/>
      <c r="N754" s="75"/>
      <c r="Q754" s="76"/>
      <c r="U754" s="77"/>
    </row>
    <row r="755" spans="1:21" s="44" customFormat="1" x14ac:dyDescent="0.2">
      <c r="A755" s="60"/>
      <c r="B755" s="73"/>
      <c r="C755" s="73"/>
      <c r="D755" s="73"/>
      <c r="F755" s="74"/>
      <c r="G755" s="74"/>
      <c r="H755" s="74"/>
      <c r="I755" s="74"/>
      <c r="J755" s="74"/>
      <c r="K755" s="73"/>
      <c r="L755" s="74"/>
      <c r="N755" s="75"/>
      <c r="Q755" s="76"/>
      <c r="U755" s="77"/>
    </row>
    <row r="756" spans="1:21" s="44" customFormat="1" x14ac:dyDescent="0.2">
      <c r="A756" s="60"/>
      <c r="B756" s="73"/>
      <c r="C756" s="73"/>
      <c r="D756" s="73"/>
      <c r="F756" s="74"/>
      <c r="G756" s="74"/>
      <c r="H756" s="74"/>
      <c r="I756" s="74"/>
      <c r="J756" s="74"/>
      <c r="K756" s="73"/>
      <c r="L756" s="74"/>
      <c r="N756" s="75"/>
      <c r="Q756" s="76"/>
      <c r="U756" s="77"/>
    </row>
    <row r="757" spans="1:21" s="44" customFormat="1" x14ac:dyDescent="0.2">
      <c r="A757" s="60"/>
      <c r="B757" s="73"/>
      <c r="C757" s="73"/>
      <c r="D757" s="73"/>
      <c r="F757" s="74"/>
      <c r="G757" s="74"/>
      <c r="H757" s="74"/>
      <c r="I757" s="74"/>
      <c r="J757" s="74"/>
      <c r="K757" s="73"/>
      <c r="L757" s="74"/>
      <c r="N757" s="75"/>
      <c r="Q757" s="76"/>
      <c r="U757" s="77"/>
    </row>
    <row r="758" spans="1:21" s="44" customFormat="1" x14ac:dyDescent="0.2">
      <c r="A758" s="60"/>
      <c r="B758" s="73"/>
      <c r="C758" s="73"/>
      <c r="D758" s="73"/>
      <c r="F758" s="74"/>
      <c r="G758" s="74"/>
      <c r="H758" s="74"/>
      <c r="I758" s="74"/>
      <c r="J758" s="74"/>
      <c r="K758" s="73"/>
      <c r="L758" s="74"/>
      <c r="N758" s="75"/>
      <c r="Q758" s="76"/>
      <c r="U758" s="77"/>
    </row>
    <row r="759" spans="1:21" s="44" customFormat="1" x14ac:dyDescent="0.2">
      <c r="A759" s="60"/>
      <c r="B759" s="73"/>
      <c r="C759" s="73"/>
      <c r="D759" s="73"/>
      <c r="F759" s="74"/>
      <c r="G759" s="74"/>
      <c r="H759" s="74"/>
      <c r="I759" s="74"/>
      <c r="J759" s="74"/>
      <c r="K759" s="73"/>
      <c r="L759" s="74"/>
      <c r="N759" s="75"/>
      <c r="Q759" s="76"/>
      <c r="U759" s="77"/>
    </row>
    <row r="760" spans="1:21" s="44" customFormat="1" x14ac:dyDescent="0.2">
      <c r="A760" s="60"/>
      <c r="B760" s="73"/>
      <c r="C760" s="73"/>
      <c r="D760" s="73"/>
      <c r="F760" s="74"/>
      <c r="G760" s="74"/>
      <c r="H760" s="74"/>
      <c r="I760" s="74"/>
      <c r="J760" s="74"/>
      <c r="K760" s="73"/>
      <c r="L760" s="74"/>
      <c r="N760" s="75"/>
      <c r="Q760" s="76"/>
      <c r="U760" s="77"/>
    </row>
    <row r="761" spans="1:21" s="44" customFormat="1" x14ac:dyDescent="0.2">
      <c r="A761" s="60"/>
      <c r="B761" s="73"/>
      <c r="C761" s="73"/>
      <c r="D761" s="73"/>
      <c r="F761" s="74"/>
      <c r="G761" s="74"/>
      <c r="H761" s="74"/>
      <c r="I761" s="74"/>
      <c r="J761" s="74"/>
      <c r="K761" s="73"/>
      <c r="L761" s="74"/>
      <c r="N761" s="75"/>
      <c r="Q761" s="76"/>
      <c r="U761" s="77"/>
    </row>
    <row r="762" spans="1:21" s="44" customFormat="1" x14ac:dyDescent="0.2">
      <c r="A762" s="60"/>
      <c r="B762" s="73"/>
      <c r="C762" s="73"/>
      <c r="D762" s="73"/>
      <c r="F762" s="74"/>
      <c r="G762" s="74"/>
      <c r="H762" s="74"/>
      <c r="I762" s="74"/>
      <c r="J762" s="74"/>
      <c r="K762" s="73"/>
      <c r="L762" s="74"/>
      <c r="N762" s="75"/>
      <c r="Q762" s="76"/>
      <c r="U762" s="77"/>
    </row>
    <row r="763" spans="1:21" s="44" customFormat="1" x14ac:dyDescent="0.2">
      <c r="A763" s="60"/>
      <c r="B763" s="73"/>
      <c r="C763" s="73"/>
      <c r="D763" s="73"/>
      <c r="F763" s="74"/>
      <c r="G763" s="74"/>
      <c r="H763" s="74"/>
      <c r="I763" s="74"/>
      <c r="J763" s="74"/>
      <c r="K763" s="73"/>
      <c r="L763" s="74"/>
      <c r="N763" s="75"/>
      <c r="Q763" s="76"/>
      <c r="U763" s="77"/>
    </row>
    <row r="764" spans="1:21" s="44" customFormat="1" x14ac:dyDescent="0.2">
      <c r="A764" s="60"/>
      <c r="B764" s="73"/>
      <c r="C764" s="73"/>
      <c r="D764" s="73"/>
      <c r="F764" s="74"/>
      <c r="G764" s="74"/>
      <c r="H764" s="74"/>
      <c r="I764" s="74"/>
      <c r="J764" s="74"/>
      <c r="K764" s="73"/>
      <c r="L764" s="74"/>
      <c r="N764" s="75"/>
      <c r="Q764" s="76"/>
      <c r="U764" s="77"/>
    </row>
    <row r="765" spans="1:21" s="44" customFormat="1" x14ac:dyDescent="0.2">
      <c r="A765" s="60"/>
      <c r="B765" s="73"/>
      <c r="C765" s="73"/>
      <c r="D765" s="73"/>
      <c r="F765" s="74"/>
      <c r="G765" s="74"/>
      <c r="H765" s="74"/>
      <c r="I765" s="74"/>
      <c r="J765" s="74"/>
      <c r="K765" s="73"/>
      <c r="L765" s="74"/>
      <c r="N765" s="75"/>
      <c r="Q765" s="76"/>
      <c r="U765" s="77"/>
    </row>
    <row r="766" spans="1:21" s="44" customFormat="1" x14ac:dyDescent="0.2">
      <c r="A766" s="60"/>
      <c r="B766" s="73"/>
      <c r="C766" s="73"/>
      <c r="D766" s="73"/>
      <c r="F766" s="74"/>
      <c r="G766" s="74"/>
      <c r="H766" s="74"/>
      <c r="I766" s="74"/>
      <c r="J766" s="74"/>
      <c r="K766" s="73"/>
      <c r="L766" s="74"/>
      <c r="N766" s="75"/>
      <c r="Q766" s="76"/>
      <c r="U766" s="77"/>
    </row>
    <row r="767" spans="1:21" s="44" customFormat="1" x14ac:dyDescent="0.2">
      <c r="A767" s="60"/>
      <c r="B767" s="73"/>
      <c r="C767" s="73"/>
      <c r="D767" s="73"/>
      <c r="F767" s="74"/>
      <c r="G767" s="74"/>
      <c r="H767" s="74"/>
      <c r="I767" s="74"/>
      <c r="J767" s="74"/>
      <c r="K767" s="73"/>
      <c r="L767" s="74"/>
      <c r="N767" s="75"/>
      <c r="Q767" s="76"/>
      <c r="U767" s="77"/>
    </row>
    <row r="768" spans="1:21" s="44" customFormat="1" x14ac:dyDescent="0.2">
      <c r="A768" s="60"/>
      <c r="B768" s="73"/>
      <c r="C768" s="73"/>
      <c r="D768" s="73"/>
      <c r="F768" s="74"/>
      <c r="G768" s="74"/>
      <c r="H768" s="74"/>
      <c r="I768" s="74"/>
      <c r="J768" s="74"/>
      <c r="K768" s="73"/>
      <c r="L768" s="74"/>
      <c r="N768" s="75"/>
      <c r="Q768" s="76"/>
      <c r="U768" s="77"/>
    </row>
    <row r="769" spans="1:21" s="44" customFormat="1" x14ac:dyDescent="0.2">
      <c r="A769" s="60"/>
      <c r="B769" s="73"/>
      <c r="C769" s="73"/>
      <c r="D769" s="73"/>
      <c r="F769" s="74"/>
      <c r="G769" s="74"/>
      <c r="H769" s="74"/>
      <c r="I769" s="74"/>
      <c r="J769" s="74"/>
      <c r="K769" s="73"/>
      <c r="L769" s="74"/>
      <c r="N769" s="75"/>
      <c r="Q769" s="76"/>
      <c r="U769" s="77"/>
    </row>
    <row r="770" spans="1:21" s="44" customFormat="1" x14ac:dyDescent="0.2">
      <c r="A770" s="60"/>
      <c r="B770" s="73"/>
      <c r="C770" s="73"/>
      <c r="D770" s="73"/>
      <c r="F770" s="74"/>
      <c r="G770" s="74"/>
      <c r="H770" s="74"/>
      <c r="I770" s="74"/>
      <c r="J770" s="74"/>
      <c r="K770" s="73"/>
      <c r="L770" s="74"/>
      <c r="N770" s="75"/>
      <c r="Q770" s="76"/>
      <c r="U770" s="77"/>
    </row>
    <row r="771" spans="1:21" s="44" customFormat="1" x14ac:dyDescent="0.2">
      <c r="A771" s="60"/>
      <c r="B771" s="73"/>
      <c r="C771" s="73"/>
      <c r="D771" s="73"/>
      <c r="F771" s="74"/>
      <c r="G771" s="74"/>
      <c r="H771" s="74"/>
      <c r="I771" s="74"/>
      <c r="J771" s="74"/>
      <c r="K771" s="73"/>
      <c r="L771" s="74"/>
      <c r="N771" s="75"/>
      <c r="Q771" s="76"/>
      <c r="U771" s="77"/>
    </row>
    <row r="772" spans="1:21" s="44" customFormat="1" x14ac:dyDescent="0.2">
      <c r="A772" s="60"/>
      <c r="B772" s="73"/>
      <c r="C772" s="73"/>
      <c r="D772" s="73"/>
      <c r="F772" s="74"/>
      <c r="G772" s="74"/>
      <c r="H772" s="74"/>
      <c r="I772" s="74"/>
      <c r="J772" s="74"/>
      <c r="K772" s="73"/>
      <c r="L772" s="74"/>
      <c r="N772" s="75"/>
      <c r="Q772" s="76"/>
      <c r="U772" s="77"/>
    </row>
    <row r="773" spans="1:21" s="44" customFormat="1" x14ac:dyDescent="0.2">
      <c r="A773" s="60"/>
      <c r="B773" s="73"/>
      <c r="C773" s="73"/>
      <c r="D773" s="73"/>
      <c r="F773" s="74"/>
      <c r="G773" s="74"/>
      <c r="H773" s="74"/>
      <c r="I773" s="74"/>
      <c r="J773" s="74"/>
      <c r="K773" s="73"/>
      <c r="L773" s="74"/>
      <c r="N773" s="75"/>
      <c r="Q773" s="76"/>
      <c r="U773" s="77"/>
    </row>
    <row r="774" spans="1:21" s="44" customFormat="1" x14ac:dyDescent="0.2">
      <c r="A774" s="60"/>
      <c r="B774" s="73"/>
      <c r="C774" s="73"/>
      <c r="D774" s="73"/>
      <c r="F774" s="74"/>
      <c r="G774" s="74"/>
      <c r="H774" s="74"/>
      <c r="I774" s="74"/>
      <c r="J774" s="74"/>
      <c r="K774" s="73"/>
      <c r="L774" s="74"/>
      <c r="N774" s="75"/>
      <c r="Q774" s="76"/>
      <c r="U774" s="77"/>
    </row>
    <row r="775" spans="1:21" s="44" customFormat="1" x14ac:dyDescent="0.2">
      <c r="A775" s="60"/>
      <c r="B775" s="73"/>
      <c r="C775" s="73"/>
      <c r="D775" s="73"/>
      <c r="F775" s="74"/>
      <c r="G775" s="74"/>
      <c r="H775" s="74"/>
      <c r="I775" s="74"/>
      <c r="J775" s="74"/>
      <c r="K775" s="73"/>
      <c r="L775" s="74"/>
      <c r="N775" s="75"/>
      <c r="Q775" s="76"/>
      <c r="U775" s="77"/>
    </row>
    <row r="776" spans="1:21" s="44" customFormat="1" x14ac:dyDescent="0.2">
      <c r="A776" s="60"/>
      <c r="B776" s="73"/>
      <c r="C776" s="73"/>
      <c r="D776" s="73"/>
      <c r="F776" s="74"/>
      <c r="G776" s="74"/>
      <c r="H776" s="74"/>
      <c r="I776" s="74"/>
      <c r="J776" s="74"/>
      <c r="K776" s="73"/>
      <c r="L776" s="74"/>
      <c r="N776" s="75"/>
      <c r="Q776" s="76"/>
      <c r="U776" s="77"/>
    </row>
    <row r="777" spans="1:21" s="44" customFormat="1" x14ac:dyDescent="0.2">
      <c r="A777" s="60"/>
      <c r="B777" s="73"/>
      <c r="C777" s="73"/>
      <c r="D777" s="73"/>
      <c r="F777" s="74"/>
      <c r="G777" s="74"/>
      <c r="H777" s="74"/>
      <c r="I777" s="74"/>
      <c r="J777" s="74"/>
      <c r="K777" s="73"/>
      <c r="L777" s="74"/>
      <c r="N777" s="75"/>
      <c r="Q777" s="76"/>
      <c r="U777" s="77"/>
    </row>
    <row r="778" spans="1:21" s="44" customFormat="1" x14ac:dyDescent="0.2">
      <c r="A778" s="60"/>
      <c r="B778" s="73"/>
      <c r="C778" s="73"/>
      <c r="D778" s="73"/>
      <c r="F778" s="74"/>
      <c r="G778" s="74"/>
      <c r="H778" s="74"/>
      <c r="I778" s="74"/>
      <c r="J778" s="74"/>
      <c r="K778" s="73"/>
      <c r="L778" s="74"/>
      <c r="N778" s="75"/>
      <c r="Q778" s="76"/>
      <c r="U778" s="77"/>
    </row>
    <row r="779" spans="1:21" s="44" customFormat="1" x14ac:dyDescent="0.2">
      <c r="A779" s="60"/>
      <c r="B779" s="73"/>
      <c r="C779" s="73"/>
      <c r="D779" s="73"/>
      <c r="F779" s="74"/>
      <c r="G779" s="74"/>
      <c r="H779" s="74"/>
      <c r="I779" s="74"/>
      <c r="J779" s="74"/>
      <c r="K779" s="73"/>
      <c r="L779" s="74"/>
      <c r="N779" s="75"/>
      <c r="Q779" s="76"/>
      <c r="U779" s="77"/>
    </row>
    <row r="780" spans="1:21" s="44" customFormat="1" x14ac:dyDescent="0.2">
      <c r="A780" s="60"/>
      <c r="B780" s="73"/>
      <c r="C780" s="73"/>
      <c r="D780" s="73"/>
      <c r="F780" s="74"/>
      <c r="G780" s="74"/>
      <c r="H780" s="74"/>
      <c r="I780" s="74"/>
      <c r="J780" s="74"/>
      <c r="K780" s="73"/>
      <c r="L780" s="74"/>
      <c r="N780" s="75"/>
      <c r="Q780" s="76"/>
      <c r="U780" s="77"/>
    </row>
    <row r="781" spans="1:21" s="44" customFormat="1" x14ac:dyDescent="0.2">
      <c r="A781" s="60"/>
      <c r="B781" s="73"/>
      <c r="C781" s="73"/>
      <c r="D781" s="73"/>
      <c r="F781" s="74"/>
      <c r="G781" s="74"/>
      <c r="H781" s="74"/>
      <c r="I781" s="74"/>
      <c r="J781" s="74"/>
      <c r="K781" s="73"/>
      <c r="L781" s="74"/>
      <c r="N781" s="75"/>
      <c r="Q781" s="76"/>
      <c r="U781" s="77"/>
    </row>
    <row r="782" spans="1:21" s="44" customFormat="1" x14ac:dyDescent="0.2">
      <c r="A782" s="60"/>
      <c r="B782" s="73"/>
      <c r="C782" s="73"/>
      <c r="D782" s="73"/>
      <c r="F782" s="74"/>
      <c r="G782" s="74"/>
      <c r="H782" s="74"/>
      <c r="I782" s="74"/>
      <c r="J782" s="74"/>
      <c r="K782" s="73"/>
      <c r="L782" s="74"/>
      <c r="N782" s="75"/>
      <c r="Q782" s="76"/>
      <c r="U782" s="77"/>
    </row>
    <row r="783" spans="1:21" s="44" customFormat="1" x14ac:dyDescent="0.2">
      <c r="A783" s="60"/>
      <c r="B783" s="73"/>
      <c r="C783" s="73"/>
      <c r="D783" s="73"/>
      <c r="F783" s="74"/>
      <c r="G783" s="74"/>
      <c r="H783" s="74"/>
      <c r="I783" s="74"/>
      <c r="J783" s="74"/>
      <c r="K783" s="73"/>
      <c r="L783" s="74"/>
      <c r="N783" s="75"/>
      <c r="Q783" s="76"/>
      <c r="U783" s="77"/>
    </row>
    <row r="784" spans="1:21" s="44" customFormat="1" x14ac:dyDescent="0.2">
      <c r="A784" s="60"/>
      <c r="B784" s="73"/>
      <c r="C784" s="73"/>
      <c r="D784" s="73"/>
      <c r="F784" s="74"/>
      <c r="G784" s="74"/>
      <c r="H784" s="74"/>
      <c r="I784" s="74"/>
      <c r="J784" s="74"/>
      <c r="K784" s="73"/>
      <c r="L784" s="74"/>
      <c r="N784" s="75"/>
      <c r="Q784" s="76"/>
      <c r="U784" s="77"/>
    </row>
    <row r="785" spans="1:21" s="44" customFormat="1" x14ac:dyDescent="0.2">
      <c r="A785" s="60"/>
      <c r="B785" s="73"/>
      <c r="C785" s="73"/>
      <c r="D785" s="73"/>
      <c r="F785" s="74"/>
      <c r="G785" s="74"/>
      <c r="H785" s="74"/>
      <c r="I785" s="74"/>
      <c r="J785" s="74"/>
      <c r="K785" s="73"/>
      <c r="L785" s="74"/>
      <c r="N785" s="75"/>
      <c r="Q785" s="76"/>
      <c r="U785" s="77"/>
    </row>
    <row r="786" spans="1:21" s="44" customFormat="1" x14ac:dyDescent="0.2">
      <c r="A786" s="60"/>
      <c r="B786" s="73"/>
      <c r="C786" s="73"/>
      <c r="D786" s="73"/>
      <c r="F786" s="74"/>
      <c r="G786" s="74"/>
      <c r="H786" s="74"/>
      <c r="I786" s="74"/>
      <c r="J786" s="74"/>
      <c r="K786" s="73"/>
      <c r="L786" s="74"/>
      <c r="N786" s="75"/>
      <c r="Q786" s="76"/>
      <c r="U786" s="77"/>
    </row>
    <row r="787" spans="1:21" s="44" customFormat="1" x14ac:dyDescent="0.2">
      <c r="A787" s="60"/>
      <c r="B787" s="73"/>
      <c r="C787" s="73"/>
      <c r="D787" s="73"/>
      <c r="F787" s="74"/>
      <c r="G787" s="74"/>
      <c r="H787" s="74"/>
      <c r="I787" s="74"/>
      <c r="J787" s="74"/>
      <c r="K787" s="73"/>
      <c r="L787" s="74"/>
      <c r="N787" s="75"/>
      <c r="Q787" s="76"/>
      <c r="U787" s="77"/>
    </row>
    <row r="788" spans="1:21" s="44" customFormat="1" x14ac:dyDescent="0.2">
      <c r="A788" s="60"/>
      <c r="B788" s="73"/>
      <c r="C788" s="73"/>
      <c r="D788" s="73"/>
      <c r="F788" s="74"/>
      <c r="G788" s="74"/>
      <c r="H788" s="74"/>
      <c r="I788" s="74"/>
      <c r="J788" s="74"/>
      <c r="K788" s="73"/>
      <c r="L788" s="74"/>
      <c r="N788" s="75"/>
      <c r="Q788" s="76"/>
      <c r="U788" s="77"/>
    </row>
    <row r="789" spans="1:21" s="44" customFormat="1" x14ac:dyDescent="0.2">
      <c r="A789" s="60"/>
      <c r="B789" s="73"/>
      <c r="C789" s="73"/>
      <c r="D789" s="73"/>
      <c r="F789" s="74"/>
      <c r="G789" s="74"/>
      <c r="H789" s="74"/>
      <c r="I789" s="74"/>
      <c r="J789" s="74"/>
      <c r="K789" s="73"/>
      <c r="L789" s="74"/>
      <c r="N789" s="75"/>
      <c r="Q789" s="76"/>
      <c r="U789" s="77"/>
    </row>
    <row r="790" spans="1:21" s="44" customFormat="1" x14ac:dyDescent="0.2">
      <c r="A790" s="60"/>
      <c r="B790" s="73"/>
      <c r="C790" s="73"/>
      <c r="D790" s="73"/>
      <c r="F790" s="74"/>
      <c r="G790" s="74"/>
      <c r="H790" s="74"/>
      <c r="I790" s="74"/>
      <c r="J790" s="74"/>
      <c r="K790" s="73"/>
      <c r="L790" s="74"/>
      <c r="N790" s="75"/>
      <c r="Q790" s="76"/>
      <c r="U790" s="77"/>
    </row>
    <row r="791" spans="1:21" s="44" customFormat="1" x14ac:dyDescent="0.2">
      <c r="A791" s="60"/>
      <c r="B791" s="73"/>
      <c r="C791" s="73"/>
      <c r="D791" s="73"/>
      <c r="F791" s="74"/>
      <c r="G791" s="74"/>
      <c r="H791" s="74"/>
      <c r="I791" s="74"/>
      <c r="J791" s="74"/>
      <c r="K791" s="73"/>
      <c r="L791" s="74"/>
      <c r="N791" s="75"/>
      <c r="Q791" s="76"/>
      <c r="U791" s="77"/>
    </row>
    <row r="792" spans="1:21" s="44" customFormat="1" x14ac:dyDescent="0.2">
      <c r="A792" s="60"/>
      <c r="B792" s="73"/>
      <c r="C792" s="73"/>
      <c r="D792" s="73"/>
      <c r="F792" s="74"/>
      <c r="G792" s="74"/>
      <c r="H792" s="74"/>
      <c r="I792" s="74"/>
      <c r="J792" s="74"/>
      <c r="K792" s="73"/>
      <c r="L792" s="74"/>
      <c r="N792" s="75"/>
      <c r="Q792" s="76"/>
      <c r="U792" s="77"/>
    </row>
    <row r="793" spans="1:21" s="44" customFormat="1" x14ac:dyDescent="0.2">
      <c r="A793" s="60"/>
      <c r="B793" s="73"/>
      <c r="C793" s="73"/>
      <c r="D793" s="73"/>
      <c r="F793" s="74"/>
      <c r="G793" s="74"/>
      <c r="H793" s="74"/>
      <c r="I793" s="74"/>
      <c r="J793" s="74"/>
      <c r="K793" s="73"/>
      <c r="L793" s="74"/>
      <c r="N793" s="75"/>
      <c r="Q793" s="76"/>
      <c r="U793" s="77"/>
    </row>
    <row r="794" spans="1:21" s="44" customFormat="1" x14ac:dyDescent="0.2">
      <c r="A794" s="60"/>
      <c r="B794" s="73"/>
      <c r="C794" s="73"/>
      <c r="D794" s="73"/>
      <c r="F794" s="74"/>
      <c r="G794" s="74"/>
      <c r="H794" s="74"/>
      <c r="I794" s="74"/>
      <c r="J794" s="74"/>
      <c r="K794" s="73"/>
      <c r="L794" s="74"/>
      <c r="N794" s="75"/>
      <c r="Q794" s="76"/>
      <c r="U794" s="77"/>
    </row>
    <row r="795" spans="1:21" s="44" customFormat="1" x14ac:dyDescent="0.2">
      <c r="A795" s="60"/>
      <c r="B795" s="73"/>
      <c r="C795" s="73"/>
      <c r="D795" s="73"/>
      <c r="F795" s="74"/>
      <c r="G795" s="74"/>
      <c r="H795" s="74"/>
      <c r="I795" s="74"/>
      <c r="J795" s="74"/>
      <c r="K795" s="73"/>
      <c r="L795" s="74"/>
      <c r="N795" s="75"/>
      <c r="Q795" s="76"/>
      <c r="U795" s="77"/>
    </row>
    <row r="796" spans="1:21" s="44" customFormat="1" x14ac:dyDescent="0.2">
      <c r="A796" s="60"/>
      <c r="B796" s="73"/>
      <c r="C796" s="73"/>
      <c r="D796" s="73"/>
      <c r="F796" s="74"/>
      <c r="G796" s="74"/>
      <c r="H796" s="74"/>
      <c r="I796" s="74"/>
      <c r="J796" s="74"/>
      <c r="K796" s="73"/>
      <c r="L796" s="74"/>
      <c r="N796" s="75"/>
      <c r="Q796" s="76"/>
      <c r="U796" s="77"/>
    </row>
    <row r="797" spans="1:21" s="44" customFormat="1" x14ac:dyDescent="0.2">
      <c r="A797" s="60"/>
      <c r="B797" s="73"/>
      <c r="C797" s="73"/>
      <c r="D797" s="73"/>
      <c r="F797" s="74"/>
      <c r="G797" s="74"/>
      <c r="H797" s="74"/>
      <c r="I797" s="74"/>
      <c r="J797" s="74"/>
      <c r="K797" s="73"/>
      <c r="L797" s="74"/>
      <c r="N797" s="75"/>
      <c r="Q797" s="76"/>
      <c r="U797" s="77"/>
    </row>
    <row r="798" spans="1:21" s="44" customFormat="1" x14ac:dyDescent="0.2">
      <c r="A798" s="60"/>
      <c r="B798" s="73"/>
      <c r="C798" s="73"/>
      <c r="D798" s="73"/>
      <c r="F798" s="74"/>
      <c r="G798" s="74"/>
      <c r="H798" s="74"/>
      <c r="I798" s="74"/>
      <c r="J798" s="74"/>
      <c r="K798" s="73"/>
      <c r="L798" s="74"/>
      <c r="N798" s="75"/>
      <c r="Q798" s="76"/>
      <c r="U798" s="77"/>
    </row>
    <row r="799" spans="1:21" s="44" customFormat="1" x14ac:dyDescent="0.2">
      <c r="A799" s="60"/>
      <c r="B799" s="73"/>
      <c r="C799" s="73"/>
      <c r="D799" s="73"/>
      <c r="F799" s="74"/>
      <c r="G799" s="74"/>
      <c r="H799" s="74"/>
      <c r="I799" s="74"/>
      <c r="J799" s="74"/>
      <c r="K799" s="73"/>
      <c r="L799" s="74"/>
      <c r="N799" s="75"/>
      <c r="Q799" s="76"/>
      <c r="U799" s="77"/>
    </row>
    <row r="800" spans="1:21" s="44" customFormat="1" x14ac:dyDescent="0.2">
      <c r="A800" s="60"/>
      <c r="B800" s="73"/>
      <c r="C800" s="73"/>
      <c r="D800" s="73"/>
      <c r="F800" s="74"/>
      <c r="G800" s="74"/>
      <c r="H800" s="74"/>
      <c r="I800" s="74"/>
      <c r="J800" s="74"/>
      <c r="K800" s="73"/>
      <c r="L800" s="74"/>
      <c r="N800" s="75"/>
      <c r="Q800" s="76"/>
      <c r="U800" s="77"/>
    </row>
    <row r="801" spans="1:21" s="44" customFormat="1" x14ac:dyDescent="0.2">
      <c r="A801" s="60"/>
      <c r="B801" s="73"/>
      <c r="C801" s="73"/>
      <c r="D801" s="73"/>
      <c r="F801" s="74"/>
      <c r="G801" s="74"/>
      <c r="H801" s="74"/>
      <c r="I801" s="74"/>
      <c r="J801" s="74"/>
      <c r="K801" s="73"/>
      <c r="L801" s="74"/>
      <c r="N801" s="75"/>
      <c r="Q801" s="76"/>
      <c r="U801" s="77"/>
    </row>
    <row r="802" spans="1:21" s="44" customFormat="1" x14ac:dyDescent="0.2">
      <c r="A802" s="60"/>
      <c r="B802" s="73"/>
      <c r="C802" s="73"/>
      <c r="D802" s="73"/>
      <c r="F802" s="74"/>
      <c r="G802" s="74"/>
      <c r="H802" s="74"/>
      <c r="I802" s="74"/>
      <c r="J802" s="74"/>
      <c r="K802" s="73"/>
      <c r="L802" s="74"/>
      <c r="N802" s="75"/>
      <c r="Q802" s="76"/>
      <c r="U802" s="77"/>
    </row>
    <row r="803" spans="1:21" s="44" customFormat="1" x14ac:dyDescent="0.2">
      <c r="A803" s="60"/>
      <c r="B803" s="73"/>
      <c r="C803" s="73"/>
      <c r="D803" s="73"/>
      <c r="F803" s="74"/>
      <c r="G803" s="74"/>
      <c r="H803" s="74"/>
      <c r="I803" s="74"/>
      <c r="J803" s="74"/>
      <c r="K803" s="73"/>
      <c r="L803" s="74"/>
      <c r="N803" s="75"/>
      <c r="Q803" s="76"/>
      <c r="U803" s="77"/>
    </row>
    <row r="804" spans="1:21" s="44" customFormat="1" x14ac:dyDescent="0.2">
      <c r="A804" s="60"/>
      <c r="B804" s="73"/>
      <c r="C804" s="73"/>
      <c r="D804" s="73"/>
      <c r="F804" s="74"/>
      <c r="G804" s="74"/>
      <c r="H804" s="74"/>
      <c r="I804" s="74"/>
      <c r="J804" s="74"/>
      <c r="K804" s="73"/>
      <c r="L804" s="74"/>
      <c r="N804" s="75"/>
      <c r="Q804" s="76"/>
      <c r="U804" s="77"/>
    </row>
    <row r="805" spans="1:21" s="44" customFormat="1" x14ac:dyDescent="0.2">
      <c r="A805" s="60"/>
      <c r="B805" s="73"/>
      <c r="C805" s="73"/>
      <c r="D805" s="73"/>
      <c r="F805" s="74"/>
      <c r="G805" s="74"/>
      <c r="H805" s="74"/>
      <c r="I805" s="74"/>
      <c r="J805" s="74"/>
      <c r="K805" s="73"/>
      <c r="L805" s="74"/>
      <c r="N805" s="75"/>
      <c r="Q805" s="76"/>
      <c r="U805" s="77"/>
    </row>
    <row r="806" spans="1:21" s="44" customFormat="1" x14ac:dyDescent="0.2">
      <c r="A806" s="60"/>
      <c r="B806" s="73"/>
      <c r="C806" s="73"/>
      <c r="D806" s="73"/>
      <c r="F806" s="74"/>
      <c r="G806" s="74"/>
      <c r="H806" s="74"/>
      <c r="I806" s="74"/>
      <c r="J806" s="74"/>
      <c r="K806" s="73"/>
      <c r="L806" s="74"/>
      <c r="N806" s="75"/>
      <c r="Q806" s="76"/>
      <c r="U806" s="77"/>
    </row>
  </sheetData>
  <protectedRanges>
    <protectedRange sqref="O2:P31" name="Range1_9_5_1"/>
    <protectedRange sqref="O32:P61" name="Range1_9_8_1"/>
    <protectedRange sqref="H117:J118 L116:L117" name="Range27"/>
    <protectedRange sqref="E47:E53" name="Range1_9_2_1_1_11"/>
    <protectedRange sqref="G47:G52" name="Range27_53"/>
    <protectedRange sqref="G47:G50" name="Range1_40"/>
    <protectedRange sqref="G51" name="Range1_8_3_9"/>
    <protectedRange sqref="G47:G52" name="Range26_42"/>
    <protectedRange sqref="H47:H52" name="Range27_54"/>
    <protectedRange sqref="H47:H50" name="Range1_6_14"/>
    <protectedRange sqref="H51:H52" name="Range1_8_3_10"/>
    <protectedRange sqref="H47:H52" name="Range26_43"/>
    <protectedRange sqref="I47:I52" name="Range27_55"/>
    <protectedRange sqref="I47:I50" name="Range1_6_15"/>
    <protectedRange sqref="I51" name="Range1_8_3_11"/>
    <protectedRange sqref="I47:I52" name="Range26_44"/>
    <protectedRange sqref="J47:J52" name="Range27_56"/>
    <protectedRange sqref="J47:J50" name="Range1_41"/>
    <protectedRange sqref="J51:J52" name="Range1_8_3_12"/>
    <protectedRange sqref="J47:J52" name="Range26_45"/>
    <protectedRange sqref="L46:L51" name="Range27_57"/>
    <protectedRange sqref="L46:L49" name="Range1_6_16"/>
    <protectedRange sqref="L50:L51" name="Range1_8_3_13"/>
    <protectedRange sqref="L46:L51" name="Range28_11"/>
    <protectedRange sqref="G53" name="Range27_58"/>
    <protectedRange sqref="G53" name="Range1_42"/>
    <protectedRange sqref="G53" name="Range26_46"/>
    <protectedRange sqref="H53" name="Range27_59"/>
    <protectedRange sqref="H53" name="Range1_6_17"/>
    <protectedRange sqref="H53" name="Range26_47"/>
    <protectedRange sqref="I53" name="Range27_60"/>
    <protectedRange sqref="I53" name="Range26_48"/>
    <protectedRange sqref="J53" name="Range27_61"/>
    <protectedRange sqref="J53" name="Range1_43"/>
    <protectedRange sqref="J53" name="Range26_49"/>
    <protectedRange sqref="L52" name="Range27_62"/>
    <protectedRange sqref="L52" name="Range1_44"/>
    <protectedRange sqref="L52" name="Range28_12"/>
    <protectedRange sqref="G54" name="Range27_63"/>
    <protectedRange sqref="G54" name="Range1_45"/>
    <protectedRange sqref="G54" name="Range26_50"/>
    <protectedRange sqref="H54:H57 G55:G57" name="Range27_64"/>
    <protectedRange sqref="H54" name="Range1_8_1_8"/>
    <protectedRange sqref="G55:H55" name="Range1_6_18"/>
    <protectedRange sqref="G56:H57" name="Range1_8_3_15"/>
    <protectedRange sqref="H54:H57 G55:G57" name="Range26_51"/>
    <protectedRange sqref="I54:I57" name="Range27_65"/>
    <protectedRange sqref="I54" name="Range1_4_2_1_3"/>
    <protectedRange sqref="I55" name="Range1_6_19"/>
    <protectedRange sqref="I56" name="Range1_8_3_16"/>
    <protectedRange sqref="I54:I57" name="Range26_52"/>
    <protectedRange sqref="J54:J57" name="Range27_67"/>
    <protectedRange sqref="J54:J55" name="Range1_46"/>
    <protectedRange sqref="J56:J57" name="Range1_8_3_18"/>
    <protectedRange sqref="J54:J57" name="Range26_53"/>
    <protectedRange sqref="L53:L56" name="Range27_68"/>
    <protectedRange sqref="L53" name="Range1_8_9"/>
    <protectedRange sqref="L54" name="Range1_6_21"/>
    <protectedRange sqref="L55:L56" name="Range1_8_3_19"/>
    <protectedRange sqref="L53:L56" name="Range28_14"/>
    <protectedRange sqref="G59:G61" name="Range27_69"/>
    <protectedRange sqref="G59:G61" name="Range1_47"/>
    <protectedRange sqref="G59:G61" name="Range26_54"/>
    <protectedRange sqref="H58:H61 G58" name="Range27_70"/>
    <protectedRange sqref="H58:H61 G58" name="Range1_48"/>
    <protectedRange sqref="H58:H61 G58" name="Range26_55"/>
    <protectedRange sqref="I58:I61" name="Range27_71"/>
    <protectedRange sqref="I58:I61" name="Range1_49"/>
    <protectedRange sqref="I58:I61" name="Range26_56"/>
    <protectedRange sqref="L57:L60" name="Range27_72"/>
    <protectedRange sqref="L57:L60" name="Range1_8_1_9"/>
    <protectedRange sqref="L57:L60" name="Range28_15"/>
    <protectedRange sqref="E62:E71" name="Range1_9_2_1_1_15"/>
    <protectedRange sqref="G62:G71" name="Range27_73"/>
    <protectedRange sqref="G62:G71" name="Range1_50"/>
    <protectedRange sqref="G62:G71" name="Range26_57"/>
    <protectedRange sqref="H62:H71" name="Range27_74"/>
    <protectedRange sqref="H62:H71" name="Range1_51"/>
    <protectedRange sqref="H62:H71" name="Range26_58"/>
    <protectedRange sqref="I62:I71" name="Range27_76"/>
    <protectedRange sqref="I62:I71" name="Range1_53"/>
    <protectedRange sqref="I62:I71" name="Range26_60"/>
    <protectedRange sqref="J66:J68" name="Range27_77"/>
    <protectedRange sqref="J66:J68" name="Range1_54"/>
    <protectedRange sqref="J66:J68" name="Range26_61"/>
    <protectedRange sqref="L61:L68" name="Range27_78"/>
    <protectedRange sqref="L61:L68" name="Range1_8_1_10"/>
    <protectedRange sqref="L61:L68" name="Range28_16"/>
    <protectedRange sqref="E72:E75 E79:E89" name="Range1_9_2_1_1_16"/>
    <protectedRange sqref="G72:G89" name="Range27_79"/>
    <protectedRange sqref="G72:G89" name="Range1_55"/>
    <protectedRange sqref="G72:G89" name="Range26_62"/>
    <protectedRange sqref="H72:H89" name="Range27_80"/>
    <protectedRange sqref="H72:H89" name="Range1_56"/>
    <protectedRange sqref="H72:H89" name="Range26_63"/>
    <protectedRange sqref="I72:I89" name="Range27_81"/>
    <protectedRange sqref="I72:I89" name="Range1_57"/>
    <protectedRange sqref="I72:I89" name="Range26_64"/>
    <protectedRange sqref="J72:J89" name="Range27_82"/>
    <protectedRange sqref="J72:J89" name="Range1_58"/>
    <protectedRange sqref="J72:J89" name="Range26_65"/>
    <protectedRange sqref="L69:L85" name="Range27_83"/>
    <protectedRange sqref="L69:L85" name="Range1_8_1_11"/>
    <protectedRange sqref="L69:L85" name="Range28_17"/>
    <protectedRange sqref="E90:E97" name="Range1_9_2_1_1_17"/>
    <protectedRange sqref="G90:G96" name="Range27_84"/>
    <protectedRange sqref="G90:G96" name="Range1_59"/>
    <protectedRange sqref="G90:G96" name="Range26_66"/>
    <protectedRange sqref="H90:H96" name="Range27_85"/>
    <protectedRange sqref="H90:H96" name="Range1_60"/>
    <protectedRange sqref="H90:H96" name="Range26_67"/>
    <protectedRange sqref="I90:I96" name="Range27_86"/>
    <protectedRange sqref="I90:I96" name="Range1_61"/>
    <protectedRange sqref="I90:I96" name="Range26_68"/>
    <protectedRange sqref="J90:J96" name="Range27_87"/>
    <protectedRange sqref="J90:J96" name="Range1_62"/>
    <protectedRange sqref="J90:J96" name="Range26_69"/>
    <protectedRange sqref="L86:L93" name="Range27_88"/>
    <protectedRange sqref="L86:L93" name="Range1_8_1_12"/>
    <protectedRange sqref="L86:L93" name="Range28_18"/>
    <protectedRange sqref="E98:E105" name="Range1_9_2_1_1_18"/>
    <protectedRange sqref="G97:G105" name="Range27_89"/>
    <protectedRange sqref="G97:G105" name="Range1_63"/>
    <protectedRange sqref="G97:G105" name="Range26_70"/>
    <protectedRange sqref="H97:H105" name="Range27_90"/>
    <protectedRange sqref="H97:H105" name="Range1_64"/>
    <protectedRange sqref="H97:H105" name="Range26_71"/>
    <protectedRange sqref="I97:I105" name="Range27_91"/>
    <protectedRange sqref="I97:I105" name="Range1_65"/>
    <protectedRange sqref="I97:I105" name="Range26_72"/>
    <protectedRange sqref="J97:J105" name="Range27_92"/>
    <protectedRange sqref="J97:J105" name="Range1_66"/>
    <protectedRange sqref="J97:J105" name="Range26_73"/>
    <protectedRange sqref="L94:L101" name="Range27_93"/>
    <protectedRange sqref="L94:L101" name="Range1_8_1_13"/>
    <protectedRange sqref="L94:L101" name="Range28_19"/>
    <protectedRange sqref="E115:E118" name="Range1_9_2_1_1_19"/>
    <protectedRange sqref="G113:G116" name="Range27_94"/>
    <protectedRange sqref="G113:G116" name="Range1_67"/>
    <protectedRange sqref="G113:G116" name="Range26_74"/>
    <protectedRange sqref="H113:H116" name="Range27_95"/>
    <protectedRange sqref="H113:H116" name="Range1_68"/>
    <protectedRange sqref="H113:H116" name="Range26_75"/>
    <protectedRange sqref="I113:I116" name="Range27_96"/>
    <protectedRange sqref="I113:I116" name="Range1_69"/>
    <protectedRange sqref="I113:I116" name="Range26_76"/>
    <protectedRange sqref="J113:J116" name="Range27_97"/>
    <protectedRange sqref="J113:J116" name="Range1_70"/>
    <protectedRange sqref="J113:J116" name="Range26_77"/>
    <protectedRange sqref="L112:L115" name="Range27_98"/>
    <protectedRange sqref="L112:L115" name="Range1_8_1_14"/>
    <protectedRange sqref="L112:L115" name="Range28_20"/>
    <protectedRange sqref="G117:G118" name="Range27_99"/>
    <protectedRange sqref="G117:G118" name="Range1_71"/>
    <protectedRange sqref="G117:G118" name="Range26_78"/>
    <protectedRange sqref="H117" name="Range1_72"/>
    <protectedRange sqref="H118" name="Range1_8_1_15"/>
    <protectedRange sqref="H117:H118" name="Range26_79"/>
    <protectedRange sqref="I117:I118" name="Range1_4_2_1_4"/>
    <protectedRange sqref="I117:I118" name="Range26_80"/>
    <protectedRange sqref="J117:J118" name="Range1_73"/>
    <protectedRange sqref="J117:J118" name="Range26_81"/>
    <protectedRange sqref="L117" name="Range1_8_10"/>
    <protectedRange sqref="L116" name="Range1_8_1_16"/>
    <protectedRange sqref="L116:L117" name="Range28_21"/>
    <protectedRange sqref="E119:E122" name="Range1_9_2_1_1_12_1"/>
    <protectedRange sqref="G119:G122" name="Range27_55_1"/>
    <protectedRange sqref="G119:G122" name="Range1_39"/>
    <protectedRange sqref="G119:G122" name="Range26_44_1"/>
    <protectedRange sqref="H119:H122" name="Range27_56_1"/>
    <protectedRange sqref="H119:H122" name="Range1_40_1"/>
    <protectedRange sqref="H119:H122" name="Range26_45_1"/>
    <protectedRange sqref="I119:I122" name="Range27_57_1"/>
    <protectedRange sqref="I119:I122" name="Range1_41_1"/>
    <protectedRange sqref="I119:I122" name="Range26_46_1"/>
    <protectedRange sqref="J119:J122" name="Range27_58_1"/>
    <protectedRange sqref="J119:J122" name="Range1_42_1"/>
    <protectedRange sqref="J119:J122" name="Range26_47_1"/>
    <protectedRange sqref="L118" name="Range27_59_1"/>
    <protectedRange sqref="L118" name="Range1_8_1_10_1"/>
    <protectedRange sqref="E123:E132" name="Range1_9_2_1_1_14_1"/>
    <protectedRange sqref="G123:G132" name="Range27_60_1"/>
    <protectedRange sqref="G123:G132" name="Range1_43_1"/>
    <protectedRange sqref="G123:G132" name="Range26_48_1"/>
    <protectedRange sqref="H123:H132" name="Range27_61_1"/>
    <protectedRange sqref="H123:H132" name="Range1_44_1"/>
    <protectedRange sqref="H123:H132" name="Range26_49_1"/>
    <protectedRange sqref="I123:I132" name="Range27_62_1"/>
    <protectedRange sqref="I123:I132" name="Range1_45_1"/>
    <protectedRange sqref="I123:I132" name="Range26_50_1"/>
    <protectedRange sqref="J123:J132" name="Range27_63_1"/>
    <protectedRange sqref="J123:J132" name="Range1_46_1"/>
    <protectedRange sqref="J123:J132" name="Range26_51_1"/>
    <protectedRange sqref="L119:L129" name="Range27_64_1"/>
    <protectedRange sqref="L119:L129" name="Range1_8_1_11_1"/>
    <protectedRange sqref="E133:E136" name="Range1_9_2_1_1_15_1"/>
    <protectedRange sqref="G133:G136" name="Range27_65_1"/>
    <protectedRange sqref="G133:G136" name="Range1_47_1"/>
    <protectedRange sqref="G133:G136" name="Range26_52_1"/>
    <protectedRange sqref="H133:H136" name="Range27_66"/>
    <protectedRange sqref="H133:H136" name="Range1_48_1"/>
    <protectedRange sqref="H133:H136" name="Range26_53_1"/>
    <protectedRange sqref="I133:I136" name="Range27_67_1"/>
    <protectedRange sqref="I133:I136" name="Range1_49_1"/>
    <protectedRange sqref="I133:I136" name="Range26_54_1"/>
    <protectedRange sqref="J133:J136" name="Range27_68_1"/>
    <protectedRange sqref="J133:J136" name="Range1_50_1"/>
    <protectedRange sqref="J133:J136" name="Range26_55_1"/>
    <protectedRange sqref="L130:L135" name="Range27_69_1"/>
    <protectedRange sqref="L130:L135" name="Range1_8_1_12_1"/>
    <protectedRange sqref="E137:E145" name="Range1_9_2_1_1_16_1"/>
    <protectedRange sqref="G137:G145" name="Range27_70_1"/>
    <protectedRange sqref="G137:G145" name="Range1_51_1"/>
    <protectedRange sqref="G137:G145" name="Range26_56_1"/>
    <protectedRange sqref="H137:H145" name="Range27_71_1"/>
    <protectedRange sqref="H137:H141" name="Range1_8_1_13_1"/>
    <protectedRange sqref="H142:H145" name="Range1_6_7"/>
    <protectedRange sqref="H137:H145" name="Range26_57_1"/>
    <protectedRange sqref="I137:I145" name="Range27_72_1"/>
    <protectedRange sqref="I137:I141" name="Range1_4_2_1_2"/>
    <protectedRange sqref="I142:I145" name="Range1_6_8"/>
    <protectedRange sqref="I137:I145" name="Range26_58_1"/>
    <protectedRange sqref="J137:J145" name="Range27_73_1"/>
    <protectedRange sqref="J137:J145" name="Range1_52"/>
    <protectedRange sqref="J137:J145" name="Range26_59"/>
    <protectedRange sqref="L136:L141" name="Range27_74_1"/>
    <protectedRange sqref="L136" name="Range1_8_5"/>
    <protectedRange sqref="L137:L141" name="Range1_6_9"/>
    <protectedRange sqref="E106:E114" name="Range1_9_2_1_1"/>
    <protectedRange sqref="G106:G112" name="Range27_1"/>
    <protectedRange sqref="G106:G112" name="Range1"/>
    <protectedRange sqref="G106:G112" name="Range26"/>
    <protectedRange sqref="H106:H112" name="Range27_2"/>
    <protectedRange sqref="H106:H112" name="Range1_1"/>
    <protectedRange sqref="H106:H112" name="Range26_1"/>
    <protectedRange sqref="I106:I112" name="Range27_3"/>
    <protectedRange sqref="I106:I112" name="Range1_2"/>
    <protectedRange sqref="I106:I112" name="Range26_2"/>
    <protectedRange sqref="J106:J112" name="Range27_4"/>
    <protectedRange sqref="J106:J112" name="Range1_3"/>
    <protectedRange sqref="J106:J112" name="Range26_3"/>
    <protectedRange sqref="L102:L111" name="Range27_5"/>
    <protectedRange sqref="L102:L111" name="Range1_8_1"/>
    <protectedRange sqref="L102:L111" name="Range28"/>
    <protectedRange sqref="E158:E160 E146:E153" name="Range1_9_2_1_1_1"/>
    <protectedRange sqref="G158:G160 G146:G153" name="Range27_6"/>
    <protectedRange sqref="G146:G149 G158:G160" name="Range1_4"/>
    <protectedRange sqref="G150:G153" name="Range1_8"/>
    <protectedRange sqref="G158:G160 G146:G153" name="Range26_4"/>
    <protectedRange sqref="H158:H160 H146:H153" name="Range27_7"/>
    <protectedRange sqref="H146:H149" name="Range1_6"/>
    <protectedRange sqref="H150:H153" name="Range1_8_3"/>
    <protectedRange sqref="H158:H160 H146:H153" name="Range26_5"/>
    <protectedRange sqref="I158:I160 I146:I153" name="Range27_8"/>
    <protectedRange sqref="I158:I160 I150:I153" name="Range1_5"/>
    <protectedRange sqref="I158:I160 I146:I153" name="Range26_6"/>
    <protectedRange sqref="J158:J160 J146:J153" name="Range27_9"/>
    <protectedRange sqref="J158:J160 J146:J153" name="Range1_7"/>
    <protectedRange sqref="J158:J160 J146:J153" name="Range26_7"/>
    <protectedRange sqref="L142:L153" name="Range27_10"/>
    <protectedRange sqref="L150:L153 L142:L145" name="Range1_10"/>
    <protectedRange sqref="L146:L149" name="Range1_8_2"/>
    <protectedRange sqref="L142:L153" name="Range28_1"/>
    <protectedRange sqref="E161:E174" name="Range1_9_2_1_1_2"/>
    <protectedRange sqref="G161:G174" name="Range27_11"/>
    <protectedRange sqref="G161:G174" name="Range1_11"/>
    <protectedRange sqref="G161:G174" name="Range26_8"/>
    <protectedRange sqref="H161:H174" name="Range27_12"/>
    <protectedRange sqref="H161:H174" name="Range1_12"/>
    <protectedRange sqref="H161:H174" name="Range26_9"/>
    <protectedRange sqref="I161:I174" name="Range27_13"/>
    <protectedRange sqref="I161:I174" name="Range1_13"/>
    <protectedRange sqref="I161:I174" name="Range26_10"/>
    <protectedRange sqref="J161:J174" name="Range27_14"/>
    <protectedRange sqref="J161:J174" name="Range1_14"/>
    <protectedRange sqref="J161:J174" name="Range26_11"/>
    <protectedRange sqref="L158:L169" name="Range27_15"/>
    <protectedRange sqref="L158:L169" name="Range1_8_1_1"/>
    <protectedRange sqref="L158:L169" name="Range28_2"/>
    <protectedRange sqref="E175:E184" name="Range1_9_2_1_1_3"/>
    <protectedRange sqref="G175:G184" name="Range27_16"/>
    <protectedRange sqref="G175:G184" name="Range1_15"/>
    <protectedRange sqref="G175:G184" name="Range26_12"/>
    <protectedRange sqref="H175:H184" name="Range27_17"/>
    <protectedRange sqref="H175:H184" name="Range1_16"/>
    <protectedRange sqref="H175:H184" name="Range26_13"/>
    <protectedRange sqref="I175:I184" name="Range27_18"/>
    <protectedRange sqref="I175:I184" name="Range1_17"/>
    <protectedRange sqref="I175:I184" name="Range26_14"/>
    <protectedRange sqref="J175:J184" name="Range27_19"/>
    <protectedRange sqref="J175:J184" name="Range1_18"/>
    <protectedRange sqref="J175:J184" name="Range26_15"/>
    <protectedRange sqref="L170:L181" name="Range27_20"/>
    <protectedRange sqref="L170:L181" name="Range1_8_1_2"/>
    <protectedRange sqref="L170:L181" name="Range28_3"/>
    <protectedRange sqref="E185" name="Range1_9_2_1_1_4"/>
    <protectedRange sqref="G185" name="Range27_21"/>
    <protectedRange sqref="G185" name="Range1_19"/>
    <protectedRange sqref="G185" name="Range26_16"/>
    <protectedRange sqref="H185" name="Range27_22"/>
    <protectedRange sqref="H185" name="Range1_20"/>
    <protectedRange sqref="H185" name="Range26_17"/>
    <protectedRange sqref="I185" name="Range27_23"/>
    <protectedRange sqref="I185" name="Range1_21"/>
    <protectedRange sqref="I185" name="Range26_18"/>
    <protectedRange sqref="J185" name="Range27_24"/>
    <protectedRange sqref="J185" name="Range1_22"/>
    <protectedRange sqref="J185" name="Range26_19"/>
    <protectedRange sqref="L182:L184" name="Range27_25"/>
    <protectedRange sqref="L182:L184" name="Range1_8_1_3"/>
    <protectedRange sqref="L182:L184" name="Range28_4"/>
    <protectedRange sqref="E186:E187" name="Range1_9_2_1_1_5"/>
    <protectedRange sqref="G186:G187" name="Range27_26"/>
    <protectedRange sqref="G186:G187" name="Range1_23"/>
    <protectedRange sqref="G186:G187" name="Range26_20"/>
    <protectedRange sqref="H186:H187" name="Range27_27"/>
    <protectedRange sqref="H186:H187" name="Range1_24"/>
    <protectedRange sqref="H186:H187" name="Range26_21"/>
    <protectedRange sqref="I186:I187" name="Range27_28"/>
    <protectedRange sqref="I186:I187" name="Range1_25"/>
    <protectedRange sqref="I186:I187" name="Range26_22"/>
    <protectedRange sqref="J186:J187" name="Range27_29"/>
    <protectedRange sqref="J186:J187" name="Range1_26"/>
    <protectedRange sqref="J186:J187" name="Range26_23"/>
    <protectedRange sqref="L185:L186" name="Range27_30"/>
    <protectedRange sqref="L185:L186" name="Range1_8_1_4"/>
    <protectedRange sqref="L185:L186" name="Range28_5"/>
    <protectedRange sqref="E188:E189" name="Range1_9_2_1_1_6"/>
    <protectedRange sqref="G188:G189" name="Range27_31"/>
    <protectedRange sqref="G188:G189" name="Range1_27"/>
    <protectedRange sqref="G188:G189" name="Range26_24"/>
    <protectedRange sqref="H188:H189" name="Range27_32"/>
    <protectedRange sqref="H188:H189" name="Range1_28"/>
    <protectedRange sqref="H188:H189" name="Range26_25"/>
    <protectedRange sqref="I188:I189" name="Range27_33"/>
    <protectedRange sqref="I188:I189" name="Range1_29"/>
    <protectedRange sqref="I188:I189" name="Range26_26"/>
    <protectedRange sqref="J188:J189" name="Range27_34"/>
    <protectedRange sqref="J188:J189" name="Range1_30"/>
    <protectedRange sqref="J188:J189" name="Range26_27"/>
    <protectedRange sqref="L187:L188" name="Range27_35"/>
    <protectedRange sqref="L187:L188" name="Range1_8_1_5"/>
    <protectedRange sqref="L187:L188" name="Range28_6"/>
    <protectedRange sqref="E190:E191" name="Range1_9_2_1_1_7"/>
    <protectedRange sqref="G190:G191" name="Range27_36"/>
    <protectedRange sqref="G190" name="Range1_3_1"/>
    <protectedRange sqref="G191" name="Range1_8_4"/>
    <protectedRange sqref="G190:G191" name="Range26_28"/>
    <protectedRange sqref="H190:H191" name="Range27_37"/>
    <protectedRange sqref="H190" name="Range1_3_2"/>
    <protectedRange sqref="H191" name="Range1_8_6"/>
    <protectedRange sqref="H190:H191" name="Range26_29"/>
    <protectedRange sqref="I190:I191" name="Range27_38"/>
    <protectedRange sqref="I190" name="Range1_3_3"/>
    <protectedRange sqref="I191" name="Range1_8_7"/>
    <protectedRange sqref="I190:I191" name="Range26_30"/>
    <protectedRange sqref="J190:J191" name="Range27_39"/>
    <protectedRange sqref="J190" name="Range1_3_4"/>
    <protectedRange sqref="J191" name="Range1_8_8"/>
    <protectedRange sqref="J190:J191" name="Range26_31"/>
    <protectedRange sqref="L189:L191" name="Range27_40"/>
    <protectedRange sqref="L189" name="Range1_3_5"/>
    <protectedRange sqref="L190:L191" name="Range1_8_11"/>
    <protectedRange sqref="L189:L191" name="Range28_7"/>
  </protectedRanges>
  <sortState ref="A2:W188">
    <sortCondition ref="A2"/>
  </sortState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8"/>
  <sheetViews>
    <sheetView zoomScaleNormal="100" workbookViewId="0">
      <pane ySplit="1" topLeftCell="A44" activePane="bottomLeft" state="frozen"/>
      <selection pane="bottomLeft" activeCell="I73" sqref="I73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ht="15" x14ac:dyDescent="0.25">
      <c r="A2" s="59" t="s">
        <v>37</v>
      </c>
      <c r="B2" s="58">
        <v>0</v>
      </c>
      <c r="C2" s="78">
        <v>22.76</v>
      </c>
      <c r="D2" s="58">
        <v>0</v>
      </c>
    </row>
    <row r="3" spans="1:4" ht="15" x14ac:dyDescent="0.25">
      <c r="A3" s="59" t="s">
        <v>38</v>
      </c>
      <c r="B3" s="58">
        <v>0</v>
      </c>
      <c r="C3" s="78">
        <v>22.67</v>
      </c>
      <c r="D3" s="58">
        <v>0</v>
      </c>
    </row>
    <row r="4" spans="1:4" ht="15" x14ac:dyDescent="0.25">
      <c r="A4" s="59" t="s">
        <v>39</v>
      </c>
      <c r="B4" s="58">
        <v>0</v>
      </c>
      <c r="C4" s="78">
        <v>22.3</v>
      </c>
      <c r="D4" s="58">
        <v>0</v>
      </c>
    </row>
    <row r="5" spans="1:4" ht="15" x14ac:dyDescent="0.25">
      <c r="A5" s="59" t="s">
        <v>40</v>
      </c>
      <c r="B5" s="58">
        <v>0</v>
      </c>
      <c r="C5" s="78">
        <v>27.07</v>
      </c>
      <c r="D5" s="58">
        <v>0</v>
      </c>
    </row>
    <row r="6" spans="1:4" ht="15" x14ac:dyDescent="0.25">
      <c r="A6" s="59" t="s">
        <v>41</v>
      </c>
      <c r="B6" s="58">
        <v>0</v>
      </c>
      <c r="C6" s="78">
        <v>27.07</v>
      </c>
      <c r="D6" s="58">
        <v>0</v>
      </c>
    </row>
    <row r="7" spans="1:4" ht="15" x14ac:dyDescent="0.25">
      <c r="A7" s="59" t="s">
        <v>42</v>
      </c>
      <c r="B7" s="58">
        <v>0</v>
      </c>
      <c r="C7" s="78">
        <v>28.09</v>
      </c>
      <c r="D7" s="58">
        <v>0</v>
      </c>
    </row>
    <row r="8" spans="1:4" ht="15" x14ac:dyDescent="0.25">
      <c r="A8" s="59" t="s">
        <v>43</v>
      </c>
      <c r="B8" s="1">
        <v>0</v>
      </c>
      <c r="C8" s="78">
        <v>28.65</v>
      </c>
      <c r="D8" s="1">
        <v>0</v>
      </c>
    </row>
    <row r="9" spans="1:4" ht="15" x14ac:dyDescent="0.25">
      <c r="A9" s="59" t="s">
        <v>44</v>
      </c>
      <c r="B9" s="1">
        <v>0</v>
      </c>
      <c r="C9" s="78">
        <v>29.18</v>
      </c>
      <c r="D9" s="1">
        <v>0</v>
      </c>
    </row>
    <row r="10" spans="1:4" ht="15" x14ac:dyDescent="0.25">
      <c r="A10" s="59" t="s">
        <v>45</v>
      </c>
      <c r="B10" s="1">
        <v>0</v>
      </c>
      <c r="C10" s="78">
        <v>14.11</v>
      </c>
      <c r="D10" s="1">
        <v>0</v>
      </c>
    </row>
    <row r="11" spans="1:4" ht="15" x14ac:dyDescent="0.25">
      <c r="A11" s="59" t="s">
        <v>46</v>
      </c>
      <c r="B11" s="1">
        <v>0</v>
      </c>
      <c r="C11" s="78">
        <v>17.45</v>
      </c>
      <c r="D11" s="1">
        <v>0</v>
      </c>
    </row>
    <row r="12" spans="1:4" ht="15" x14ac:dyDescent="0.25">
      <c r="A12" s="59" t="s">
        <v>47</v>
      </c>
      <c r="B12" s="1">
        <v>0</v>
      </c>
      <c r="C12" s="78">
        <v>18.53</v>
      </c>
      <c r="D12" s="1">
        <v>0</v>
      </c>
    </row>
    <row r="13" spans="1:4" ht="15" x14ac:dyDescent="0.25">
      <c r="A13" s="59" t="s">
        <v>48</v>
      </c>
      <c r="B13" s="1">
        <v>0</v>
      </c>
      <c r="C13" s="78">
        <v>4.66</v>
      </c>
      <c r="D13" s="1">
        <v>0</v>
      </c>
    </row>
    <row r="14" spans="1:4" ht="15" x14ac:dyDescent="0.25">
      <c r="A14" s="59" t="s">
        <v>49</v>
      </c>
      <c r="B14" s="1">
        <v>0</v>
      </c>
      <c r="C14" s="78">
        <v>359.71</v>
      </c>
      <c r="D14" s="1">
        <v>0</v>
      </c>
    </row>
    <row r="15" spans="1:4" ht="15" x14ac:dyDescent="0.25">
      <c r="A15" s="59" t="s">
        <v>50</v>
      </c>
      <c r="B15" s="1">
        <v>0</v>
      </c>
      <c r="C15" s="78">
        <v>2.25</v>
      </c>
      <c r="D15" s="1">
        <v>0</v>
      </c>
    </row>
    <row r="16" spans="1:4" ht="15" x14ac:dyDescent="0.25">
      <c r="A16" s="59" t="s">
        <v>51</v>
      </c>
      <c r="B16" s="1">
        <v>0</v>
      </c>
      <c r="C16" s="78">
        <v>0.85</v>
      </c>
      <c r="D16" s="1">
        <v>0</v>
      </c>
    </row>
    <row r="17" spans="1:4" ht="15" x14ac:dyDescent="0.25">
      <c r="A17" s="59" t="s">
        <v>52</v>
      </c>
      <c r="B17" s="1">
        <v>0</v>
      </c>
      <c r="C17" s="78">
        <v>7.99</v>
      </c>
      <c r="D17" s="1">
        <v>0</v>
      </c>
    </row>
    <row r="18" spans="1:4" ht="15" x14ac:dyDescent="0.25">
      <c r="A18" s="59" t="s">
        <v>53</v>
      </c>
      <c r="B18" s="1">
        <v>0</v>
      </c>
      <c r="C18" s="78">
        <v>11.82</v>
      </c>
      <c r="D18" s="1">
        <v>0</v>
      </c>
    </row>
    <row r="19" spans="1:4" ht="15" x14ac:dyDescent="0.25">
      <c r="A19" s="59" t="s">
        <v>54</v>
      </c>
      <c r="B19" s="1">
        <v>0</v>
      </c>
      <c r="C19" s="78">
        <v>15.1</v>
      </c>
      <c r="D19" s="1">
        <v>0</v>
      </c>
    </row>
    <row r="20" spans="1:4" ht="15" x14ac:dyDescent="0.25">
      <c r="A20" s="59" t="s">
        <v>55</v>
      </c>
      <c r="B20" s="1">
        <v>0</v>
      </c>
      <c r="C20" s="78">
        <v>21.98</v>
      </c>
      <c r="D20" s="1">
        <v>0</v>
      </c>
    </row>
    <row r="21" spans="1:4" ht="15" x14ac:dyDescent="0.25">
      <c r="A21" s="59" t="s">
        <v>56</v>
      </c>
      <c r="B21" s="1">
        <v>0</v>
      </c>
      <c r="C21" s="78">
        <v>23.52</v>
      </c>
      <c r="D21" s="1">
        <v>0</v>
      </c>
    </row>
    <row r="22" spans="1:4" ht="15" x14ac:dyDescent="0.25">
      <c r="A22" s="59" t="s">
        <v>57</v>
      </c>
      <c r="B22" s="1">
        <v>0</v>
      </c>
      <c r="C22" s="78">
        <v>27.19</v>
      </c>
      <c r="D22" s="1">
        <v>0</v>
      </c>
    </row>
    <row r="23" spans="1:4" ht="15" x14ac:dyDescent="0.25">
      <c r="A23" s="59" t="s">
        <v>58</v>
      </c>
      <c r="B23" s="1">
        <v>0</v>
      </c>
      <c r="C23" s="78">
        <v>33.97</v>
      </c>
      <c r="D23" s="1">
        <v>0</v>
      </c>
    </row>
    <row r="24" spans="1:4" ht="15" x14ac:dyDescent="0.25">
      <c r="A24" s="59" t="s">
        <v>59</v>
      </c>
      <c r="B24" s="1">
        <v>0</v>
      </c>
      <c r="C24" s="78">
        <v>32.81</v>
      </c>
      <c r="D24" s="1">
        <v>0</v>
      </c>
    </row>
    <row r="25" spans="1:4" ht="15" x14ac:dyDescent="0.25">
      <c r="A25" s="59" t="s">
        <v>60</v>
      </c>
      <c r="B25" s="1">
        <v>0</v>
      </c>
      <c r="C25" s="78">
        <v>33.5</v>
      </c>
      <c r="D25" s="1">
        <v>0</v>
      </c>
    </row>
    <row r="26" spans="1:4" ht="15" x14ac:dyDescent="0.25">
      <c r="A26" s="59" t="s">
        <v>61</v>
      </c>
      <c r="B26" s="1">
        <v>0</v>
      </c>
      <c r="C26" s="78">
        <v>34.1</v>
      </c>
      <c r="D26" s="1">
        <v>0</v>
      </c>
    </row>
    <row r="27" spans="1:4" ht="15" x14ac:dyDescent="0.25">
      <c r="A27" s="59" t="s">
        <v>63</v>
      </c>
      <c r="B27" s="1">
        <v>0</v>
      </c>
      <c r="C27" s="78">
        <v>35.19</v>
      </c>
      <c r="D27" s="1">
        <v>0</v>
      </c>
    </row>
    <row r="28" spans="1:4" ht="15" x14ac:dyDescent="0.25">
      <c r="A28" s="59" t="s">
        <v>64</v>
      </c>
      <c r="B28" s="1">
        <v>0</v>
      </c>
      <c r="C28" s="78">
        <v>29.02</v>
      </c>
      <c r="D28" s="1">
        <v>0</v>
      </c>
    </row>
    <row r="29" spans="1:4" ht="15" x14ac:dyDescent="0.25">
      <c r="A29" s="59" t="s">
        <v>65</v>
      </c>
      <c r="B29" s="1">
        <v>0</v>
      </c>
      <c r="C29" s="78">
        <v>30.5</v>
      </c>
      <c r="D29" s="1">
        <v>0</v>
      </c>
    </row>
    <row r="30" spans="1:4" ht="15" x14ac:dyDescent="0.25">
      <c r="A30" s="59" t="s">
        <v>66</v>
      </c>
      <c r="B30" s="1">
        <v>0</v>
      </c>
      <c r="C30" s="78">
        <v>31.03</v>
      </c>
      <c r="D30" s="1">
        <v>0</v>
      </c>
    </row>
    <row r="31" spans="1:4" ht="15" x14ac:dyDescent="0.25">
      <c r="A31" s="59" t="s">
        <v>67</v>
      </c>
      <c r="B31" s="1">
        <v>0</v>
      </c>
      <c r="C31" s="78">
        <v>28.76</v>
      </c>
      <c r="D31" s="1">
        <v>0</v>
      </c>
    </row>
    <row r="32" spans="1:4" ht="15" x14ac:dyDescent="0.25">
      <c r="A32" s="59" t="s">
        <v>68</v>
      </c>
      <c r="B32" s="1">
        <v>0</v>
      </c>
      <c r="C32" s="78">
        <v>26.87</v>
      </c>
      <c r="D32" s="1">
        <v>0</v>
      </c>
    </row>
    <row r="33" spans="1:4" ht="15" x14ac:dyDescent="0.25">
      <c r="A33" s="59" t="s">
        <v>69</v>
      </c>
      <c r="B33" s="1">
        <v>0</v>
      </c>
      <c r="C33" s="78">
        <v>26.29</v>
      </c>
      <c r="D33" s="1">
        <v>0</v>
      </c>
    </row>
    <row r="34" spans="1:4" ht="15" x14ac:dyDescent="0.25">
      <c r="A34" s="60" t="s">
        <v>101</v>
      </c>
      <c r="B34" s="1">
        <v>0</v>
      </c>
      <c r="C34" s="78">
        <v>2.0499999999999998</v>
      </c>
      <c r="D34" s="1">
        <v>0</v>
      </c>
    </row>
    <row r="35" spans="1:4" ht="15" x14ac:dyDescent="0.25">
      <c r="A35" s="60" t="s">
        <v>102</v>
      </c>
      <c r="B35" s="1">
        <v>0</v>
      </c>
      <c r="C35" s="78">
        <v>1.83</v>
      </c>
      <c r="D35" s="1">
        <v>0</v>
      </c>
    </row>
    <row r="36" spans="1:4" ht="15" x14ac:dyDescent="0.25">
      <c r="A36" s="60" t="s">
        <v>103</v>
      </c>
      <c r="B36" s="1">
        <v>0</v>
      </c>
      <c r="C36" s="78">
        <v>350.69</v>
      </c>
      <c r="D36" s="1">
        <v>0</v>
      </c>
    </row>
    <row r="37" spans="1:4" ht="15" x14ac:dyDescent="0.25">
      <c r="A37" s="60" t="s">
        <v>104</v>
      </c>
      <c r="B37" s="1">
        <v>0</v>
      </c>
      <c r="C37" s="78">
        <v>348.46</v>
      </c>
      <c r="D37" s="1">
        <v>0</v>
      </c>
    </row>
    <row r="38" spans="1:4" ht="15" x14ac:dyDescent="0.25">
      <c r="A38" s="60" t="s">
        <v>105</v>
      </c>
      <c r="B38" s="1">
        <v>0</v>
      </c>
      <c r="C38" s="78">
        <v>10.79</v>
      </c>
      <c r="D38" s="1">
        <v>0</v>
      </c>
    </row>
    <row r="39" spans="1:4" ht="15" x14ac:dyDescent="0.25">
      <c r="A39" s="60" t="s">
        <v>106</v>
      </c>
      <c r="B39" s="1">
        <v>0</v>
      </c>
      <c r="C39" s="78">
        <v>31.21</v>
      </c>
      <c r="D39" s="1">
        <v>0</v>
      </c>
    </row>
    <row r="40" spans="1:4" ht="15" x14ac:dyDescent="0.25">
      <c r="A40" s="60" t="s">
        <v>107</v>
      </c>
      <c r="B40" s="1">
        <v>0</v>
      </c>
      <c r="C40" s="78">
        <v>35.56</v>
      </c>
      <c r="D40" s="1">
        <v>0</v>
      </c>
    </row>
    <row r="41" spans="1:4" ht="15" x14ac:dyDescent="0.25">
      <c r="A41" s="60" t="s">
        <v>108</v>
      </c>
      <c r="B41" s="1">
        <v>0</v>
      </c>
      <c r="C41" s="78">
        <v>35.76</v>
      </c>
      <c r="D41" s="1">
        <v>0</v>
      </c>
    </row>
    <row r="42" spans="1:4" ht="15" x14ac:dyDescent="0.25">
      <c r="A42" s="60" t="s">
        <v>109</v>
      </c>
      <c r="B42" s="1">
        <v>0</v>
      </c>
      <c r="C42" s="78">
        <v>37.28</v>
      </c>
      <c r="D42" s="1">
        <v>0</v>
      </c>
    </row>
    <row r="43" spans="1:4" ht="15" x14ac:dyDescent="0.25">
      <c r="A43" s="60" t="s">
        <v>110</v>
      </c>
      <c r="B43" s="1">
        <v>0</v>
      </c>
      <c r="C43" s="78">
        <v>30.67</v>
      </c>
      <c r="D43" s="1">
        <v>0</v>
      </c>
    </row>
    <row r="44" spans="1:4" ht="15" x14ac:dyDescent="0.25">
      <c r="A44" s="60" t="s">
        <v>111</v>
      </c>
      <c r="B44" s="1">
        <v>0</v>
      </c>
      <c r="C44" s="78">
        <v>26.33</v>
      </c>
      <c r="D44" s="1">
        <v>0</v>
      </c>
    </row>
    <row r="45" spans="1:4" ht="15" x14ac:dyDescent="0.25">
      <c r="A45" s="60" t="s">
        <v>112</v>
      </c>
      <c r="B45" s="1">
        <v>0</v>
      </c>
      <c r="C45" s="78">
        <v>32.33</v>
      </c>
      <c r="D45" s="1">
        <v>0</v>
      </c>
    </row>
    <row r="46" spans="1:4" ht="15" x14ac:dyDescent="0.25">
      <c r="A46" s="60" t="s">
        <v>113</v>
      </c>
      <c r="B46" s="1">
        <v>0</v>
      </c>
      <c r="C46" s="78">
        <v>20.57</v>
      </c>
      <c r="D46" s="1">
        <v>0</v>
      </c>
    </row>
    <row r="47" spans="1:4" ht="15" x14ac:dyDescent="0.25">
      <c r="A47" s="60" t="s">
        <v>114</v>
      </c>
      <c r="B47" s="1">
        <v>0</v>
      </c>
      <c r="C47" s="78">
        <v>15.7</v>
      </c>
      <c r="D47" s="1">
        <v>0</v>
      </c>
    </row>
    <row r="48" spans="1:4" ht="15" x14ac:dyDescent="0.25">
      <c r="A48" s="60" t="s">
        <v>115</v>
      </c>
      <c r="B48" s="1">
        <v>0</v>
      </c>
      <c r="C48" s="78">
        <v>351.34</v>
      </c>
      <c r="D48" s="1">
        <v>0</v>
      </c>
    </row>
    <row r="49" spans="1:4" ht="15" x14ac:dyDescent="0.25">
      <c r="A49" s="60" t="s">
        <v>116</v>
      </c>
      <c r="B49" s="1">
        <v>0</v>
      </c>
      <c r="C49" s="78">
        <v>4.7300000000000004</v>
      </c>
      <c r="D49" s="1">
        <v>0</v>
      </c>
    </row>
    <row r="50" spans="1:4" ht="15" x14ac:dyDescent="0.25">
      <c r="A50" s="60" t="s">
        <v>117</v>
      </c>
      <c r="B50" s="1">
        <v>0</v>
      </c>
      <c r="C50" s="78">
        <v>5.07</v>
      </c>
      <c r="D50" s="1">
        <v>0</v>
      </c>
    </row>
    <row r="51" spans="1:4" ht="15" x14ac:dyDescent="0.25">
      <c r="A51" s="60" t="s">
        <v>118</v>
      </c>
      <c r="B51" s="1">
        <v>0</v>
      </c>
      <c r="C51" s="78">
        <v>4.2</v>
      </c>
      <c r="D51" s="1">
        <v>0</v>
      </c>
    </row>
    <row r="52" spans="1:4" ht="15" x14ac:dyDescent="0.25">
      <c r="A52" s="60" t="s">
        <v>143</v>
      </c>
      <c r="B52" s="1">
        <v>0</v>
      </c>
      <c r="C52">
        <v>258</v>
      </c>
      <c r="D52" s="1">
        <v>0</v>
      </c>
    </row>
    <row r="53" spans="1:4" ht="15" x14ac:dyDescent="0.25">
      <c r="A53" s="60" t="s">
        <v>144</v>
      </c>
      <c r="B53" s="1">
        <v>0</v>
      </c>
      <c r="C53">
        <v>258</v>
      </c>
      <c r="D53" s="1">
        <v>0</v>
      </c>
    </row>
    <row r="54" spans="1:4" ht="15" x14ac:dyDescent="0.25">
      <c r="A54" s="60" t="s">
        <v>145</v>
      </c>
      <c r="B54" s="1">
        <v>0</v>
      </c>
      <c r="C54">
        <v>256</v>
      </c>
      <c r="D54" s="1">
        <v>0</v>
      </c>
    </row>
    <row r="55" spans="1:4" ht="15" x14ac:dyDescent="0.25">
      <c r="A55" s="60" t="s">
        <v>151</v>
      </c>
      <c r="B55" s="1">
        <v>0</v>
      </c>
      <c r="C55">
        <v>253</v>
      </c>
      <c r="D55" s="1">
        <v>0</v>
      </c>
    </row>
    <row r="56" spans="1:4" ht="15" x14ac:dyDescent="0.25">
      <c r="A56" s="60" t="s">
        <v>152</v>
      </c>
      <c r="B56" s="1">
        <v>0</v>
      </c>
      <c r="C56">
        <v>255</v>
      </c>
      <c r="D56" s="1">
        <v>0</v>
      </c>
    </row>
    <row r="57" spans="1:4" ht="15" x14ac:dyDescent="0.25">
      <c r="A57" s="60" t="s">
        <v>153</v>
      </c>
      <c r="B57" s="1">
        <v>0</v>
      </c>
      <c r="C57">
        <v>267</v>
      </c>
      <c r="D57" s="1">
        <v>0</v>
      </c>
    </row>
    <row r="58" spans="1:4" ht="15" x14ac:dyDescent="0.25">
      <c r="A58" s="60" t="s">
        <v>157</v>
      </c>
      <c r="B58" s="1">
        <v>0</v>
      </c>
      <c r="C58">
        <v>270</v>
      </c>
      <c r="D58" s="1">
        <v>0</v>
      </c>
    </row>
    <row r="59" spans="1:4" ht="15" x14ac:dyDescent="0.25">
      <c r="A59" s="60" t="s">
        <v>156</v>
      </c>
      <c r="B59" s="1">
        <v>0</v>
      </c>
      <c r="C59">
        <v>266</v>
      </c>
      <c r="D59" s="1">
        <v>0</v>
      </c>
    </row>
    <row r="60" spans="1:4" ht="15" x14ac:dyDescent="0.25">
      <c r="A60" s="60" t="s">
        <v>155</v>
      </c>
      <c r="B60" s="1">
        <v>0</v>
      </c>
      <c r="C60">
        <v>250</v>
      </c>
      <c r="D60" s="1">
        <v>0</v>
      </c>
    </row>
    <row r="61" spans="1:4" ht="15" x14ac:dyDescent="0.25">
      <c r="A61" s="60" t="s">
        <v>162</v>
      </c>
      <c r="B61" s="1">
        <v>0</v>
      </c>
      <c r="C61">
        <v>260</v>
      </c>
      <c r="D61" s="1">
        <v>0</v>
      </c>
    </row>
    <row r="62" spans="1:4" ht="15" x14ac:dyDescent="0.25">
      <c r="A62" s="60" t="s">
        <v>163</v>
      </c>
      <c r="B62" s="1">
        <v>0</v>
      </c>
      <c r="C62">
        <v>263</v>
      </c>
      <c r="D62" s="1">
        <v>0</v>
      </c>
    </row>
    <row r="63" spans="1:4" ht="15" x14ac:dyDescent="0.25">
      <c r="A63" s="60" t="s">
        <v>164</v>
      </c>
      <c r="B63" s="1">
        <v>0</v>
      </c>
      <c r="C63">
        <v>252</v>
      </c>
      <c r="D63" s="1">
        <v>0</v>
      </c>
    </row>
    <row r="64" spans="1:4" ht="15" x14ac:dyDescent="0.25">
      <c r="A64" s="60" t="s">
        <v>165</v>
      </c>
      <c r="B64" s="1">
        <v>0</v>
      </c>
      <c r="C64">
        <v>247</v>
      </c>
      <c r="D64" s="1">
        <v>0</v>
      </c>
    </row>
    <row r="65" spans="1:5" ht="15" x14ac:dyDescent="0.25">
      <c r="A65" s="60" t="s">
        <v>166</v>
      </c>
      <c r="B65" s="1">
        <v>0</v>
      </c>
      <c r="C65">
        <v>248</v>
      </c>
      <c r="D65" s="1">
        <v>0</v>
      </c>
    </row>
    <row r="66" spans="1:5" ht="15" x14ac:dyDescent="0.25">
      <c r="A66" s="60" t="s">
        <v>167</v>
      </c>
      <c r="B66" s="1">
        <v>0</v>
      </c>
      <c r="C66">
        <v>255</v>
      </c>
      <c r="D66" s="1">
        <v>0</v>
      </c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ht="15" x14ac:dyDescent="0.25">
      <c r="A73" s="24"/>
      <c r="C73"/>
    </row>
    <row r="74" spans="1:5" ht="15" x14ac:dyDescent="0.25">
      <c r="A74" s="24"/>
      <c r="C74"/>
    </row>
    <row r="75" spans="1:5" ht="15" x14ac:dyDescent="0.25">
      <c r="A75" s="24"/>
      <c r="C75"/>
    </row>
    <row r="76" spans="1:5" ht="15" x14ac:dyDescent="0.25">
      <c r="A76" s="24"/>
      <c r="C76"/>
    </row>
    <row r="77" spans="1:5" ht="15" x14ac:dyDescent="0.25">
      <c r="A77" s="24"/>
      <c r="C77"/>
      <c r="E77"/>
    </row>
    <row r="78" spans="1:5" ht="15" x14ac:dyDescent="0.25">
      <c r="A78" s="24"/>
      <c r="C78"/>
      <c r="E78"/>
    </row>
    <row r="79" spans="1:5" ht="15" x14ac:dyDescent="0.25">
      <c r="A79" s="24"/>
      <c r="C79"/>
      <c r="E79"/>
    </row>
    <row r="80" spans="1:5" ht="15" x14ac:dyDescent="0.25">
      <c r="A80" s="24"/>
      <c r="C80"/>
    </row>
    <row r="81" spans="1:3" ht="15" x14ac:dyDescent="0.25">
      <c r="A81" s="24"/>
      <c r="C81"/>
    </row>
    <row r="82" spans="1:3" ht="15" x14ac:dyDescent="0.25">
      <c r="A82" s="24"/>
      <c r="C82"/>
    </row>
    <row r="83" spans="1:3" x14ac:dyDescent="0.2">
      <c r="A83" s="24"/>
    </row>
    <row r="84" spans="1:3" x14ac:dyDescent="0.2">
      <c r="A84" s="24"/>
    </row>
    <row r="85" spans="1:3" x14ac:dyDescent="0.2">
      <c r="A85" s="24"/>
    </row>
    <row r="86" spans="1:3" x14ac:dyDescent="0.2">
      <c r="A86" s="24"/>
    </row>
    <row r="87" spans="1:3" x14ac:dyDescent="0.2">
      <c r="A87" s="2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30" t="s">
        <v>6</v>
      </c>
      <c r="B1" s="31" t="s">
        <v>30</v>
      </c>
      <c r="C1" s="31" t="s">
        <v>31</v>
      </c>
      <c r="D1" s="32" t="s">
        <v>29</v>
      </c>
    </row>
    <row r="2" spans="1:4" x14ac:dyDescent="0.25">
      <c r="A2" s="29"/>
      <c r="B2" s="29"/>
      <c r="C2" s="29"/>
      <c r="D2" s="29"/>
    </row>
    <row r="3" spans="1:4" x14ac:dyDescent="0.25">
      <c r="A3" s="28"/>
      <c r="B3" s="28"/>
      <c r="C3" s="28"/>
      <c r="D3" s="28"/>
    </row>
    <row r="4" spans="1:4" x14ac:dyDescent="0.25">
      <c r="A4" s="28"/>
      <c r="B4" s="28"/>
      <c r="C4" s="28"/>
      <c r="D4" s="28"/>
    </row>
    <row r="5" spans="1:4" x14ac:dyDescent="0.25">
      <c r="A5" s="28"/>
      <c r="B5" s="28"/>
      <c r="C5" s="28"/>
      <c r="D5" s="28"/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  <row r="31" spans="1:4" x14ac:dyDescent="0.25">
      <c r="A31" s="28"/>
      <c r="B31" s="28"/>
      <c r="C31" s="28"/>
      <c r="D31" s="28"/>
    </row>
    <row r="32" spans="1:4" x14ac:dyDescent="0.25">
      <c r="A32" s="28"/>
      <c r="B32" s="28"/>
      <c r="C32" s="28"/>
      <c r="D32" s="28"/>
    </row>
    <row r="33" spans="1:4" x14ac:dyDescent="0.25">
      <c r="A33" s="28"/>
      <c r="B33" s="28"/>
      <c r="C33" s="28"/>
      <c r="D33" s="28"/>
    </row>
    <row r="34" spans="1:4" x14ac:dyDescent="0.25">
      <c r="A34" s="28"/>
      <c r="B34" s="28"/>
      <c r="C34" s="28"/>
      <c r="D34" s="28"/>
    </row>
    <row r="35" spans="1:4" x14ac:dyDescent="0.25">
      <c r="A35" s="28"/>
      <c r="B35" s="28"/>
      <c r="C35" s="28"/>
      <c r="D35" s="28"/>
    </row>
    <row r="36" spans="1:4" x14ac:dyDescent="0.25">
      <c r="A36" s="28"/>
      <c r="B36" s="28"/>
      <c r="C36" s="28"/>
      <c r="D36" s="28"/>
    </row>
    <row r="37" spans="1:4" x14ac:dyDescent="0.25">
      <c r="A37" s="28"/>
      <c r="B37" s="28"/>
      <c r="C37" s="28"/>
      <c r="D37" s="28"/>
    </row>
    <row r="38" spans="1:4" x14ac:dyDescent="0.25">
      <c r="A38" s="28"/>
      <c r="B38" s="28"/>
      <c r="C38" s="28"/>
      <c r="D38" s="28"/>
    </row>
    <row r="39" spans="1:4" x14ac:dyDescent="0.25">
      <c r="A39" s="28"/>
      <c r="B39" s="28"/>
      <c r="C39" s="28"/>
      <c r="D39" s="28"/>
    </row>
    <row r="40" spans="1:4" x14ac:dyDescent="0.25">
      <c r="A40" s="28"/>
      <c r="B40" s="28"/>
      <c r="C40" s="28"/>
      <c r="D40" s="28"/>
    </row>
    <row r="41" spans="1:4" x14ac:dyDescent="0.25">
      <c r="A41" s="28"/>
      <c r="B41" s="28"/>
      <c r="C41" s="28"/>
      <c r="D41" s="28"/>
    </row>
    <row r="42" spans="1:4" x14ac:dyDescent="0.25">
      <c r="A42" s="28"/>
      <c r="B42" s="28"/>
      <c r="C42" s="28"/>
      <c r="D42" s="28"/>
    </row>
    <row r="43" spans="1:4" x14ac:dyDescent="0.25">
      <c r="A43" s="28"/>
      <c r="B43" s="28"/>
      <c r="C43" s="28"/>
      <c r="D43" s="28"/>
    </row>
    <row r="44" spans="1:4" x14ac:dyDescent="0.25">
      <c r="A44" s="28"/>
      <c r="B44" s="28"/>
      <c r="C44" s="28"/>
      <c r="D44" s="28"/>
    </row>
    <row r="45" spans="1:4" x14ac:dyDescent="0.25">
      <c r="A45" s="28"/>
      <c r="B45" s="28"/>
      <c r="C45" s="28"/>
      <c r="D45" s="28"/>
    </row>
    <row r="46" spans="1:4" x14ac:dyDescent="0.25">
      <c r="A46" s="28"/>
      <c r="B46" s="28"/>
      <c r="C46" s="28"/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2022-06-07T00:57:52Z</dcterms:modified>
</cp:coreProperties>
</file>