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S-BBK for xyz\L500 MAS HWS 8S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6" i="2" s="1"/>
  <c r="C6" i="2" s="1"/>
  <c r="B7" i="2" s="1"/>
  <c r="C7" i="2" s="1"/>
  <c r="C2" i="2"/>
  <c r="B3" i="2" s="1"/>
  <c r="C3" i="2" s="1"/>
  <c r="B4" i="2" s="1"/>
  <c r="C4" i="2" s="1"/>
  <c r="C8" i="2"/>
  <c r="C46" i="2" l="1"/>
  <c r="B47" i="2" s="1"/>
  <c r="C47" i="2" s="1"/>
  <c r="B48" i="2" s="1"/>
  <c r="C48" i="2" s="1"/>
  <c r="C43" i="2"/>
  <c r="B44" i="2" s="1"/>
  <c r="C44" i="2" s="1"/>
  <c r="B45" i="2" s="1"/>
  <c r="C45" i="2" s="1"/>
  <c r="C39" i="2"/>
  <c r="B40" i="2" s="1"/>
  <c r="C40" i="2" s="1"/>
  <c r="B41" i="2" s="1"/>
  <c r="C41" i="2" s="1"/>
  <c r="B42" i="2" s="1"/>
  <c r="C42" i="2" s="1"/>
  <c r="C35" i="2"/>
  <c r="B36" i="2" s="1"/>
  <c r="C36" i="2" s="1"/>
  <c r="B37" i="2" s="1"/>
  <c r="C37" i="2" s="1"/>
  <c r="B38" i="2" s="1"/>
  <c r="C38" i="2" s="1"/>
  <c r="C31" i="2"/>
  <c r="B32" i="2" s="1"/>
  <c r="C32" i="2" s="1"/>
  <c r="B33" i="2" s="1"/>
  <c r="C33" i="2" s="1"/>
  <c r="B34" i="2" s="1"/>
  <c r="C34" i="2" s="1"/>
  <c r="C28" i="2"/>
  <c r="B29" i="2" s="1"/>
  <c r="C29" i="2" s="1"/>
  <c r="B30" i="2" s="1"/>
  <c r="C30" i="2" s="1"/>
  <c r="C24" i="2"/>
  <c r="B25" i="2" s="1"/>
  <c r="C25" i="2" s="1"/>
  <c r="B26" i="2" s="1"/>
  <c r="C26" i="2" s="1"/>
  <c r="B27" i="2" s="1"/>
  <c r="C27" i="2" s="1"/>
  <c r="C21" i="2"/>
  <c r="B22" i="2" s="1"/>
  <c r="C22" i="2" s="1"/>
  <c r="B23" i="2" s="1"/>
  <c r="C23" i="2" s="1"/>
  <c r="C18" i="2"/>
  <c r="B19" i="2" s="1"/>
  <c r="C19" i="2" s="1"/>
  <c r="B20" i="2" s="1"/>
  <c r="C20" i="2" s="1"/>
  <c r="B9" i="2" l="1"/>
  <c r="C9" i="2" s="1"/>
  <c r="B10" i="2" s="1"/>
  <c r="C10" i="2" s="1"/>
  <c r="C11" i="2"/>
  <c r="B12" i="2" s="1"/>
  <c r="C12" i="2" s="1"/>
  <c r="B13" i="2" s="1"/>
  <c r="C13" i="2" s="1"/>
  <c r="B14" i="2" s="1"/>
  <c r="C14" i="2" s="1"/>
  <c r="C15" i="2"/>
  <c r="B16" i="2" s="1"/>
  <c r="C16" i="2" s="1"/>
  <c r="B17" i="2" s="1"/>
  <c r="C17" i="2" s="1"/>
</calcChain>
</file>

<file path=xl/comments1.xml><?xml version="1.0" encoding="utf-8"?>
<comments xmlns="http://schemas.openxmlformats.org/spreadsheetml/2006/main">
  <authors>
    <author>Luz Barnachea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-0.004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-1.32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-0.20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-0.77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-0.17</t>
        </r>
      </text>
    </comment>
  </commentList>
</comments>
</file>

<file path=xl/sharedStrings.xml><?xml version="1.0" encoding="utf-8"?>
<sst xmlns="http://schemas.openxmlformats.org/spreadsheetml/2006/main" count="285" uniqueCount="109">
  <si>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</si>
  <si>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</si>
  <si>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</si>
  <si>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</si>
  <si>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</si>
  <si>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</si>
  <si>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</si>
  <si>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</si>
  <si>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</si>
  <si>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</si>
  <si>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</si>
  <si>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</si>
  <si>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</si>
  <si>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</si>
  <si>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</si>
  <si>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</si>
  <si>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</si>
  <si>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</si>
  <si>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</si>
  <si>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</si>
  <si>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</si>
  <si>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</si>
  <si>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</si>
  <si>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</si>
  <si>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</si>
  <si>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</si>
  <si>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</si>
  <si>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</si>
  <si>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</si>
  <si>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</si>
  <si>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</si>
  <si>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J. CUYOS</t>
  </si>
  <si>
    <t>B-2024870</t>
  </si>
  <si>
    <t>BBM/DCL</t>
  </si>
  <si>
    <t>J. CUYOS/B. MEMONG</t>
  </si>
  <si>
    <t>B-2025036</t>
  </si>
  <si>
    <t>B-2025005</t>
  </si>
  <si>
    <t>615123.7569</t>
  </si>
  <si>
    <t>815707.3878</t>
  </si>
  <si>
    <t>615123.1308</t>
  </si>
  <si>
    <t>815709.1999</t>
  </si>
  <si>
    <t>615122.1805</t>
  </si>
  <si>
    <t>815712.2897</t>
  </si>
  <si>
    <t>615121.0153</t>
  </si>
  <si>
    <t>815714.8400</t>
  </si>
  <si>
    <t>615118.1855</t>
  </si>
  <si>
    <t>815718.8587</t>
  </si>
  <si>
    <t>615115.4104</t>
  </si>
  <si>
    <t>815726.3221</t>
  </si>
  <si>
    <t>615115.0476</t>
  </si>
  <si>
    <t>815731.8746</t>
  </si>
  <si>
    <t>615114.6396</t>
  </si>
  <si>
    <t>815733.7633</t>
  </si>
  <si>
    <t>615114.0609</t>
  </si>
  <si>
    <t>815735.6696</t>
  </si>
  <si>
    <t>615112.0662</t>
  </si>
  <si>
    <t>815740.7090</t>
  </si>
  <si>
    <t>615110.6937</t>
  </si>
  <si>
    <t>815742.5130</t>
  </si>
  <si>
    <t>615107.3583</t>
  </si>
  <si>
    <t>815747.6295</t>
  </si>
  <si>
    <t>615106.0616</t>
  </si>
  <si>
    <t>815750.4368</t>
  </si>
  <si>
    <t>615104.0355</t>
  </si>
  <si>
    <t>815753.4871</t>
  </si>
  <si>
    <t>79.77</t>
  </si>
  <si>
    <t>79.25</t>
  </si>
  <si>
    <t>71.58</t>
  </si>
  <si>
    <t>63.60</t>
  </si>
  <si>
    <t>65.50</t>
  </si>
  <si>
    <t>76.28</t>
  </si>
  <si>
    <t>87.63</t>
  </si>
  <si>
    <t>86.92</t>
  </si>
  <si>
    <t>73.14</t>
  </si>
  <si>
    <t>60.09</t>
  </si>
  <si>
    <t>57.29</t>
  </si>
  <si>
    <t>58.53</t>
  </si>
  <si>
    <t>60.72</t>
  </si>
  <si>
    <t>57.00</t>
  </si>
  <si>
    <t>FW</t>
  </si>
  <si>
    <t>MV</t>
  </si>
  <si>
    <t>HW</t>
  </si>
  <si>
    <t>MAS_HWS_500_W_8S_001</t>
  </si>
  <si>
    <t>MAS_HWS_500_W_8S_002</t>
  </si>
  <si>
    <t>MAS_HWS_500_W_8S_003</t>
  </si>
  <si>
    <t>MAS_HWS_500_W_8S_004</t>
  </si>
  <si>
    <t>MAS_HWS_500_W_8S_005</t>
  </si>
  <si>
    <t>MAS_HWS_500_W_8S_006</t>
  </si>
  <si>
    <t>MAS_HWS_500_W_8S_007</t>
  </si>
  <si>
    <t>MAS_HWS_500_W_8S_008</t>
  </si>
  <si>
    <t>MAS_HWS_500_W_8S_009</t>
  </si>
  <si>
    <t>MAS_HWS_500_W_8S_010</t>
  </si>
  <si>
    <t>MAS_HWS_500_W_8S_011</t>
  </si>
  <si>
    <t>MAS_HWS_500_W_8S_012</t>
  </si>
  <si>
    <t>MAS_HWS_500_W_8S_013</t>
  </si>
  <si>
    <t>MAS_HWS_500_W_8S_014</t>
  </si>
  <si>
    <t>C.CALIBADAN</t>
  </si>
  <si>
    <t>B-2025179</t>
  </si>
  <si>
    <t>B-2025248</t>
  </si>
  <si>
    <t>B-2025270</t>
  </si>
  <si>
    <t>B-2025305</t>
  </si>
  <si>
    <t>B-2025380</t>
  </si>
  <si>
    <t>J.GESTA</t>
  </si>
  <si>
    <t>B-2025460</t>
  </si>
  <si>
    <t>B-2025489</t>
  </si>
  <si>
    <t>B-2025521</t>
  </si>
  <si>
    <t>B-2025428</t>
  </si>
  <si>
    <t>B-2024955</t>
  </si>
  <si>
    <t>B-2024980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</si>
</sst>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16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Border="1" applyAlignment="1">
      <alignment horizontal="center" vertical="center"/>
    </xf>
    <xf numFmtId="0" fontId="0" fillId="3" borderId="0" xfId="0" quotePrefix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1" topLeftCell="A2" activePane="bottomLeft" state="frozen"/>
      <selection pane="bottomLeft" activeCell="A2" sqref="A2:K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ht="15" x14ac:dyDescent="0.25">
      <c r="A2" s="47" t="s">
        <v>82</v>
      </c>
      <c r="B2" s="48" t="s">
        <v>37</v>
      </c>
      <c r="C2" s="48" t="s">
        <v>38</v>
      </c>
      <c r="D2" s="49">
        <v>500</v>
      </c>
      <c r="E2" s="49">
        <v>2.9</v>
      </c>
      <c r="F2" s="50">
        <v>500</v>
      </c>
      <c r="G2" s="50" t="s">
        <v>30</v>
      </c>
      <c r="H2" s="50"/>
      <c r="I2" s="50" t="s">
        <v>31</v>
      </c>
      <c r="J2" s="51">
        <v>44308</v>
      </c>
      <c r="K2" s="47" t="s">
        <v>28</v>
      </c>
    </row>
    <row r="3" spans="1:11" s="17" customFormat="1" ht="15" x14ac:dyDescent="0.25">
      <c r="A3" s="47" t="s">
        <v>83</v>
      </c>
      <c r="B3" s="48" t="s">
        <v>39</v>
      </c>
      <c r="C3" s="48" t="s">
        <v>40</v>
      </c>
      <c r="D3" s="49">
        <v>500</v>
      </c>
      <c r="E3" s="49">
        <v>3.3</v>
      </c>
      <c r="F3" s="50">
        <v>500</v>
      </c>
      <c r="G3" s="50" t="s">
        <v>30</v>
      </c>
      <c r="H3" s="50"/>
      <c r="I3" s="50" t="s">
        <v>33</v>
      </c>
      <c r="J3" s="51">
        <v>44310</v>
      </c>
      <c r="K3" s="47" t="s">
        <v>28</v>
      </c>
    </row>
    <row r="4" spans="1:11" s="17" customFormat="1" ht="15" x14ac:dyDescent="0.25">
      <c r="A4" s="30" t="s">
        <v>84</v>
      </c>
      <c r="B4" s="46" t="s">
        <v>41</v>
      </c>
      <c r="C4" s="46" t="s">
        <v>42</v>
      </c>
      <c r="D4" s="32">
        <v>500</v>
      </c>
      <c r="E4" s="32">
        <v>2.6</v>
      </c>
      <c r="F4" s="17">
        <v>500</v>
      </c>
      <c r="G4" s="17" t="s">
        <v>30</v>
      </c>
      <c r="I4" s="17" t="s">
        <v>31</v>
      </c>
      <c r="J4" s="33">
        <v>44312</v>
      </c>
      <c r="K4" s="30" t="s">
        <v>28</v>
      </c>
    </row>
    <row r="5" spans="1:11" s="17" customFormat="1" ht="15" x14ac:dyDescent="0.25">
      <c r="A5" s="30" t="s">
        <v>85</v>
      </c>
      <c r="B5" s="46" t="s">
        <v>43</v>
      </c>
      <c r="C5" s="46" t="s">
        <v>44</v>
      </c>
      <c r="D5" s="32">
        <v>500</v>
      </c>
      <c r="E5" s="32">
        <v>2.9</v>
      </c>
      <c r="F5" s="17">
        <v>500</v>
      </c>
      <c r="G5" s="17" t="s">
        <v>30</v>
      </c>
      <c r="I5" s="17" t="s">
        <v>31</v>
      </c>
      <c r="J5" s="33">
        <v>44315</v>
      </c>
      <c r="K5" s="30" t="s">
        <v>28</v>
      </c>
    </row>
    <row r="6" spans="1:11" s="17" customFormat="1" ht="15" x14ac:dyDescent="0.25">
      <c r="A6" s="30" t="s">
        <v>86</v>
      </c>
      <c r="B6" s="46" t="s">
        <v>45</v>
      </c>
      <c r="C6" s="46" t="s">
        <v>46</v>
      </c>
      <c r="D6" s="32">
        <v>500</v>
      </c>
      <c r="E6" s="32">
        <v>4.5999999999999996</v>
      </c>
      <c r="F6" s="17">
        <v>500</v>
      </c>
      <c r="G6" s="17" t="s">
        <v>30</v>
      </c>
      <c r="I6" s="17" t="s">
        <v>34</v>
      </c>
      <c r="J6" s="33">
        <v>44319</v>
      </c>
      <c r="K6" s="30" t="s">
        <v>28</v>
      </c>
    </row>
    <row r="7" spans="1:11" ht="15" x14ac:dyDescent="0.25">
      <c r="A7" s="30" t="s">
        <v>87</v>
      </c>
      <c r="B7" s="46" t="s">
        <v>47</v>
      </c>
      <c r="C7" s="46" t="s">
        <v>48</v>
      </c>
      <c r="D7" s="32">
        <v>500</v>
      </c>
      <c r="E7" s="15">
        <v>3.3</v>
      </c>
      <c r="F7" s="17">
        <v>500</v>
      </c>
      <c r="G7" s="17" t="s">
        <v>30</v>
      </c>
      <c r="I7" s="17" t="s">
        <v>96</v>
      </c>
      <c r="J7" s="33">
        <v>44328</v>
      </c>
      <c r="K7" s="30" t="s">
        <v>28</v>
      </c>
    </row>
    <row r="8" spans="1:11" ht="15" x14ac:dyDescent="0.25">
      <c r="A8" s="30" t="s">
        <v>88</v>
      </c>
      <c r="B8" s="46" t="s">
        <v>49</v>
      </c>
      <c r="C8" s="46" t="s">
        <v>50</v>
      </c>
      <c r="D8" s="32">
        <v>500</v>
      </c>
      <c r="E8" s="15">
        <v>2.7</v>
      </c>
      <c r="F8" s="17">
        <v>500</v>
      </c>
      <c r="G8" s="17" t="s">
        <v>30</v>
      </c>
      <c r="I8" s="17" t="s">
        <v>96</v>
      </c>
      <c r="J8" s="33">
        <v>44335</v>
      </c>
      <c r="K8" s="30" t="s">
        <v>28</v>
      </c>
    </row>
    <row r="9" spans="1:11" ht="15" x14ac:dyDescent="0.25">
      <c r="A9" s="30" t="s">
        <v>89</v>
      </c>
      <c r="B9" s="46" t="s">
        <v>51</v>
      </c>
      <c r="C9" s="46" t="s">
        <v>52</v>
      </c>
      <c r="D9" s="32">
        <v>500</v>
      </c>
      <c r="E9" s="15">
        <v>2.9</v>
      </c>
      <c r="F9" s="17">
        <v>500</v>
      </c>
      <c r="G9" s="17" t="s">
        <v>30</v>
      </c>
      <c r="I9" s="17" t="s">
        <v>96</v>
      </c>
      <c r="J9" s="33">
        <v>44337</v>
      </c>
      <c r="K9" s="30" t="s">
        <v>28</v>
      </c>
    </row>
    <row r="10" spans="1:11" ht="15" x14ac:dyDescent="0.25">
      <c r="A10" s="30" t="s">
        <v>90</v>
      </c>
      <c r="B10" s="46" t="s">
        <v>53</v>
      </c>
      <c r="C10" s="46" t="s">
        <v>54</v>
      </c>
      <c r="D10" s="32">
        <v>500</v>
      </c>
      <c r="E10" s="15">
        <v>3.6</v>
      </c>
      <c r="F10" s="17">
        <v>500</v>
      </c>
      <c r="G10" s="17" t="s">
        <v>30</v>
      </c>
      <c r="I10" s="17" t="s">
        <v>96</v>
      </c>
      <c r="J10" s="33">
        <v>44340</v>
      </c>
      <c r="K10" s="30" t="s">
        <v>28</v>
      </c>
    </row>
    <row r="11" spans="1:11" ht="15" x14ac:dyDescent="0.25">
      <c r="A11" s="30" t="s">
        <v>91</v>
      </c>
      <c r="B11" s="46" t="s">
        <v>55</v>
      </c>
      <c r="C11" s="46" t="s">
        <v>56</v>
      </c>
      <c r="D11" s="32">
        <v>500</v>
      </c>
      <c r="E11" s="15">
        <v>2.9</v>
      </c>
      <c r="F11" s="17">
        <v>500</v>
      </c>
      <c r="G11" s="17" t="s">
        <v>30</v>
      </c>
      <c r="I11" s="17" t="s">
        <v>96</v>
      </c>
      <c r="J11" s="33">
        <v>44348</v>
      </c>
      <c r="K11" s="30" t="s">
        <v>28</v>
      </c>
    </row>
    <row r="12" spans="1:11" ht="15" x14ac:dyDescent="0.25">
      <c r="A12" s="30" t="s">
        <v>92</v>
      </c>
      <c r="B12" s="46" t="s">
        <v>57</v>
      </c>
      <c r="C12" s="46" t="s">
        <v>58</v>
      </c>
      <c r="D12" s="32">
        <v>500</v>
      </c>
      <c r="E12" s="15">
        <v>3.6</v>
      </c>
      <c r="F12" s="17">
        <v>500</v>
      </c>
      <c r="G12" s="17" t="s">
        <v>30</v>
      </c>
      <c r="I12" s="17" t="s">
        <v>102</v>
      </c>
      <c r="J12" s="33">
        <v>44351</v>
      </c>
      <c r="K12" s="30" t="s">
        <v>28</v>
      </c>
    </row>
    <row r="13" spans="1:11" ht="15" x14ac:dyDescent="0.25">
      <c r="A13" s="30" t="s">
        <v>93</v>
      </c>
      <c r="B13" s="46" t="s">
        <v>59</v>
      </c>
      <c r="C13" s="46" t="s">
        <v>60</v>
      </c>
      <c r="D13" s="32">
        <v>500</v>
      </c>
      <c r="E13" s="15">
        <v>3.5</v>
      </c>
      <c r="F13" s="17">
        <v>500</v>
      </c>
      <c r="G13" s="17" t="s">
        <v>30</v>
      </c>
      <c r="I13" s="17" t="s">
        <v>96</v>
      </c>
      <c r="J13" s="33">
        <v>44355</v>
      </c>
      <c r="K13" s="30" t="s">
        <v>28</v>
      </c>
    </row>
    <row r="14" spans="1:11" ht="15" x14ac:dyDescent="0.25">
      <c r="A14" s="30" t="s">
        <v>94</v>
      </c>
      <c r="B14" s="46" t="s">
        <v>61</v>
      </c>
      <c r="C14" s="46" t="s">
        <v>62</v>
      </c>
      <c r="D14" s="32">
        <v>500</v>
      </c>
      <c r="E14" s="15">
        <v>2.2999999999999998</v>
      </c>
      <c r="F14" s="17">
        <v>500</v>
      </c>
      <c r="G14" s="17" t="s">
        <v>30</v>
      </c>
      <c r="I14" s="17" t="s">
        <v>96</v>
      </c>
      <c r="J14" s="33">
        <v>44358</v>
      </c>
      <c r="K14" s="30" t="s">
        <v>28</v>
      </c>
    </row>
    <row r="15" spans="1:11" ht="15" x14ac:dyDescent="0.25">
      <c r="A15" s="30" t="s">
        <v>95</v>
      </c>
      <c r="B15" s="46" t="s">
        <v>63</v>
      </c>
      <c r="C15" s="46" t="s">
        <v>64</v>
      </c>
      <c r="D15" s="32">
        <v>500</v>
      </c>
      <c r="E15" s="15">
        <v>3</v>
      </c>
      <c r="F15" s="17">
        <v>500</v>
      </c>
      <c r="G15" s="17" t="s">
        <v>30</v>
      </c>
      <c r="I15" s="17" t="s">
        <v>96</v>
      </c>
      <c r="J15" s="33">
        <v>44362</v>
      </c>
      <c r="K15" s="30" t="s">
        <v>28</v>
      </c>
    </row>
  </sheetData>
  <sortState ref="A2:K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7"/>
  <sheetViews>
    <sheetView tabSelected="1" zoomScaleNormal="100" workbookViewId="0">
      <pane ySplit="1" topLeftCell="A2" activePane="bottomLeft" state="frozen"/>
      <selection pane="bottomLeft" activeCell="A2" sqref="A2:S7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23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23" s="34" customFormat="1" x14ac:dyDescent="0.2">
      <c r="A2" s="47" t="s">
        <v>82</v>
      </c>
      <c r="B2" s="52">
        <v>0</v>
      </c>
      <c r="C2" s="52">
        <f>D2</f>
        <v>1.9</v>
      </c>
      <c r="D2" s="52">
        <v>1.9</v>
      </c>
      <c r="E2" s="53">
        <v>497513</v>
      </c>
      <c r="F2" s="54">
        <v>2.8380000000000001</v>
      </c>
      <c r="G2" s="55">
        <v>0.03</v>
      </c>
      <c r="H2" s="55">
        <v>3.6999999999999998E-2</v>
      </c>
      <c r="I2" s="55">
        <v>0.23400000000000001</v>
      </c>
      <c r="J2" s="56">
        <v>2.7759999999999998</v>
      </c>
      <c r="K2" s="57"/>
      <c r="L2" s="58">
        <v>9.6679999999999993</v>
      </c>
      <c r="M2" s="59"/>
      <c r="N2" s="59"/>
      <c r="O2" s="60" t="s">
        <v>79</v>
      </c>
      <c r="P2" s="61"/>
      <c r="Q2" s="51">
        <v>44308</v>
      </c>
      <c r="R2" s="51">
        <v>44308</v>
      </c>
      <c r="S2" s="62" t="s">
        <v>107</v>
      </c>
      <c r="W2" s="41"/>
    </row>
    <row r="3" spans="1:23" s="34" customFormat="1" x14ac:dyDescent="0.2">
      <c r="A3" s="47" t="s">
        <v>82</v>
      </c>
      <c r="B3" s="52">
        <f>C2</f>
        <v>1.9</v>
      </c>
      <c r="C3" s="52">
        <f>B3+D3</f>
        <v>2.4</v>
      </c>
      <c r="D3" s="52">
        <v>0.5</v>
      </c>
      <c r="E3" s="53">
        <v>497514</v>
      </c>
      <c r="F3" s="54">
        <v>0.79799999999999993</v>
      </c>
      <c r="G3" s="55">
        <v>0.01</v>
      </c>
      <c r="H3" s="55">
        <v>4.4999999999999998E-2</v>
      </c>
      <c r="I3" s="55">
        <v>5.0999999999999997E-2</v>
      </c>
      <c r="J3" s="56">
        <v>2.698</v>
      </c>
      <c r="K3" s="57"/>
      <c r="L3" s="58">
        <v>1.155</v>
      </c>
      <c r="M3" s="59"/>
      <c r="N3" s="59"/>
      <c r="O3" s="60" t="s">
        <v>80</v>
      </c>
      <c r="P3" s="61">
        <v>0.5</v>
      </c>
      <c r="Q3" s="51">
        <v>44308</v>
      </c>
      <c r="R3" s="51">
        <v>44308</v>
      </c>
      <c r="S3" s="62" t="s">
        <v>107</v>
      </c>
      <c r="W3" s="41"/>
    </row>
    <row r="4" spans="1:23" s="34" customFormat="1" x14ac:dyDescent="0.2">
      <c r="A4" s="47" t="s">
        <v>82</v>
      </c>
      <c r="B4" s="52">
        <f t="shared" ref="B4" si="0">C3</f>
        <v>2.4</v>
      </c>
      <c r="C4" s="52">
        <f t="shared" ref="C4" si="1">B4+D4</f>
        <v>2.9</v>
      </c>
      <c r="D4" s="52">
        <v>0.5</v>
      </c>
      <c r="E4" s="53">
        <v>497515</v>
      </c>
      <c r="F4" s="54">
        <v>7.33</v>
      </c>
      <c r="G4" s="55">
        <v>9.7000000000000003E-2</v>
      </c>
      <c r="H4" s="55">
        <v>0.32300000000000001</v>
      </c>
      <c r="I4" s="55">
        <v>0.55800000000000005</v>
      </c>
      <c r="J4" s="56">
        <v>2.8410000000000002</v>
      </c>
      <c r="K4" s="57"/>
      <c r="L4" s="58">
        <v>26.864999999999998</v>
      </c>
      <c r="M4" s="59"/>
      <c r="N4" s="59"/>
      <c r="O4" s="60" t="s">
        <v>81</v>
      </c>
      <c r="P4" s="61"/>
      <c r="Q4" s="51">
        <v>44308</v>
      </c>
      <c r="R4" s="51">
        <v>44308</v>
      </c>
      <c r="S4" s="62" t="s">
        <v>107</v>
      </c>
      <c r="W4" s="41"/>
    </row>
    <row r="5" spans="1:23" s="34" customFormat="1" x14ac:dyDescent="0.2">
      <c r="A5" s="47" t="s">
        <v>83</v>
      </c>
      <c r="B5" s="52">
        <v>0</v>
      </c>
      <c r="C5" s="52">
        <f>D5</f>
        <v>1.6</v>
      </c>
      <c r="D5" s="52">
        <v>1.6</v>
      </c>
      <c r="E5" s="53">
        <v>497881</v>
      </c>
      <c r="F5" s="54">
        <v>1.0939999999999999</v>
      </c>
      <c r="G5" s="55">
        <v>2.5332499999999997E-2</v>
      </c>
      <c r="H5" s="55">
        <v>1.9351499999999997E-2</v>
      </c>
      <c r="I5" s="55">
        <v>0.129</v>
      </c>
      <c r="J5" s="56">
        <v>2.7120000000000002</v>
      </c>
      <c r="K5" s="57"/>
      <c r="L5" s="58">
        <v>4.4139999999999997</v>
      </c>
      <c r="M5" s="59"/>
      <c r="N5" s="59"/>
      <c r="O5" s="60" t="s">
        <v>79</v>
      </c>
      <c r="P5" s="61"/>
      <c r="Q5" s="51">
        <v>44310</v>
      </c>
      <c r="R5" s="51">
        <v>44310</v>
      </c>
      <c r="S5" s="62" t="s">
        <v>108</v>
      </c>
      <c r="W5" s="41"/>
    </row>
    <row r="6" spans="1:23" s="34" customFormat="1" x14ac:dyDescent="0.2">
      <c r="A6" s="47" t="s">
        <v>83</v>
      </c>
      <c r="B6" s="52">
        <f>C5</f>
        <v>1.6</v>
      </c>
      <c r="C6" s="52">
        <f>B6+D6</f>
        <v>2.1</v>
      </c>
      <c r="D6" s="52">
        <v>0.5</v>
      </c>
      <c r="E6" s="53">
        <v>497882</v>
      </c>
      <c r="F6" s="54">
        <v>8.84</v>
      </c>
      <c r="G6" s="55">
        <v>0.435</v>
      </c>
      <c r="H6" s="55">
        <v>2.2269999999999999</v>
      </c>
      <c r="I6" s="55">
        <v>4.0720000000000001</v>
      </c>
      <c r="J6" s="56">
        <v>2.8490000000000002</v>
      </c>
      <c r="K6" s="57"/>
      <c r="L6" s="58">
        <v>62.925000000000004</v>
      </c>
      <c r="M6" s="59"/>
      <c r="N6" s="59"/>
      <c r="O6" s="60" t="s">
        <v>80</v>
      </c>
      <c r="P6" s="61">
        <v>0.5</v>
      </c>
      <c r="Q6" s="51">
        <v>44310</v>
      </c>
      <c r="R6" s="51">
        <v>44310</v>
      </c>
      <c r="S6" s="62" t="s">
        <v>108</v>
      </c>
      <c r="W6" s="41"/>
    </row>
    <row r="7" spans="1:23" s="34" customFormat="1" x14ac:dyDescent="0.2">
      <c r="A7" s="47" t="s">
        <v>83</v>
      </c>
      <c r="B7" s="52">
        <f t="shared" ref="B7" si="2">C6</f>
        <v>2.1</v>
      </c>
      <c r="C7" s="52">
        <f t="shared" ref="C7" si="3">B7+D7</f>
        <v>3.3</v>
      </c>
      <c r="D7" s="52">
        <v>1.2</v>
      </c>
      <c r="E7" s="53">
        <v>497883</v>
      </c>
      <c r="F7" s="54">
        <v>0.74800000000000011</v>
      </c>
      <c r="G7" s="55">
        <v>9.1403000000000005E-3</v>
      </c>
      <c r="H7" s="55">
        <v>2.7989900000000002E-2</v>
      </c>
      <c r="I7" s="55">
        <v>3.9816199999999996E-2</v>
      </c>
      <c r="J7" s="56">
        <v>2.6779999999999999</v>
      </c>
      <c r="K7" s="57"/>
      <c r="L7" s="58">
        <v>2.6719999999999997</v>
      </c>
      <c r="M7" s="59"/>
      <c r="N7" s="59"/>
      <c r="O7" s="60" t="s">
        <v>81</v>
      </c>
      <c r="P7" s="61"/>
      <c r="Q7" s="51">
        <v>44310</v>
      </c>
      <c r="R7" s="51">
        <v>44310</v>
      </c>
      <c r="S7" s="62" t="s">
        <v>108</v>
      </c>
      <c r="W7" s="41"/>
    </row>
    <row r="8" spans="1:23" s="34" customFormat="1" x14ac:dyDescent="0.2">
      <c r="A8" s="30" t="s">
        <v>84</v>
      </c>
      <c r="B8" s="31">
        <v>0</v>
      </c>
      <c r="C8" s="31">
        <f>D8</f>
        <v>0.8</v>
      </c>
      <c r="D8" s="31">
        <v>0.8</v>
      </c>
      <c r="E8" s="35">
        <v>498310</v>
      </c>
      <c r="F8" s="36">
        <v>0.58200000000000007</v>
      </c>
      <c r="G8" s="37">
        <v>1.6E-2</v>
      </c>
      <c r="H8" s="37">
        <v>7.0999999999999994E-2</v>
      </c>
      <c r="I8" s="37">
        <v>0.23899999999999999</v>
      </c>
      <c r="J8" s="38">
        <v>2.698</v>
      </c>
      <c r="K8" s="39"/>
      <c r="L8" s="40">
        <v>1.1160000000000001</v>
      </c>
      <c r="M8" s="41"/>
      <c r="N8" s="41"/>
      <c r="O8" s="34" t="s">
        <v>79</v>
      </c>
      <c r="P8" s="42"/>
      <c r="Q8" s="43">
        <v>44312</v>
      </c>
      <c r="R8" s="43">
        <v>44312</v>
      </c>
      <c r="S8" s="44" t="s">
        <v>36</v>
      </c>
      <c r="W8" s="41"/>
    </row>
    <row r="9" spans="1:23" s="34" customFormat="1" x14ac:dyDescent="0.2">
      <c r="A9" s="30" t="s">
        <v>84</v>
      </c>
      <c r="B9" s="31">
        <f>C8</f>
        <v>0.8</v>
      </c>
      <c r="C9" s="31">
        <f>B9+D9</f>
        <v>1.3</v>
      </c>
      <c r="D9" s="31">
        <v>0.5</v>
      </c>
      <c r="E9" s="35">
        <v>498312</v>
      </c>
      <c r="F9" s="36">
        <v>2.46</v>
      </c>
      <c r="G9" s="37">
        <v>4.5999999999999999E-2</v>
      </c>
      <c r="H9" s="37">
        <v>2.1999999999999999E-2</v>
      </c>
      <c r="I9" s="37">
        <v>1.109</v>
      </c>
      <c r="J9" s="38">
        <v>2.7759999999999998</v>
      </c>
      <c r="K9" s="39"/>
      <c r="L9" s="40">
        <v>7.0620000000000003</v>
      </c>
      <c r="M9" s="41"/>
      <c r="N9" s="41"/>
      <c r="O9" s="34" t="s">
        <v>80</v>
      </c>
      <c r="P9" s="42">
        <v>0.5</v>
      </c>
      <c r="Q9" s="43">
        <v>44312</v>
      </c>
      <c r="R9" s="43">
        <v>44312</v>
      </c>
      <c r="S9" s="44" t="s">
        <v>36</v>
      </c>
      <c r="W9" s="41"/>
    </row>
    <row r="10" spans="1:23" s="34" customFormat="1" x14ac:dyDescent="0.2">
      <c r="A10" s="30" t="s">
        <v>84</v>
      </c>
      <c r="B10" s="31">
        <f t="shared" ref="B10" si="4">C9</f>
        <v>1.3</v>
      </c>
      <c r="C10" s="31">
        <f t="shared" ref="C10" si="5">B10+D10</f>
        <v>2.6</v>
      </c>
      <c r="D10" s="31">
        <v>1.3</v>
      </c>
      <c r="E10" s="35">
        <v>498313</v>
      </c>
      <c r="F10" s="36">
        <v>0.17399999999999999</v>
      </c>
      <c r="G10" s="37">
        <v>1.7999999999999999E-2</v>
      </c>
      <c r="H10" s="37">
        <v>0</v>
      </c>
      <c r="I10" s="37">
        <v>0.11</v>
      </c>
      <c r="J10" s="38">
        <v>2.65</v>
      </c>
      <c r="K10" s="39"/>
      <c r="L10" s="40">
        <v>0</v>
      </c>
      <c r="M10" s="41"/>
      <c r="N10" s="41"/>
      <c r="O10" s="34" t="s">
        <v>81</v>
      </c>
      <c r="P10" s="42"/>
      <c r="Q10" s="43">
        <v>44312</v>
      </c>
      <c r="R10" s="43">
        <v>44312</v>
      </c>
      <c r="S10" s="44" t="s">
        <v>36</v>
      </c>
      <c r="W10" s="41"/>
    </row>
    <row r="11" spans="1:23" s="34" customFormat="1" x14ac:dyDescent="0.2">
      <c r="A11" s="30" t="s">
        <v>85</v>
      </c>
      <c r="B11" s="31">
        <v>0</v>
      </c>
      <c r="C11" s="31">
        <f>D11</f>
        <v>0.5</v>
      </c>
      <c r="D11" s="31">
        <v>0.5</v>
      </c>
      <c r="E11" s="35">
        <v>498834</v>
      </c>
      <c r="F11" s="36">
        <v>3.1619999999999999</v>
      </c>
      <c r="G11" s="37">
        <v>5.0000000000000001E-3</v>
      </c>
      <c r="H11" s="37">
        <v>1E-3</v>
      </c>
      <c r="I11" s="37">
        <v>1.4999999999999999E-2</v>
      </c>
      <c r="J11" s="38">
        <v>2.83</v>
      </c>
      <c r="K11" s="39"/>
      <c r="L11" s="40">
        <v>0</v>
      </c>
      <c r="M11" s="41"/>
      <c r="N11" s="41"/>
      <c r="O11" s="34" t="s">
        <v>79</v>
      </c>
      <c r="P11" s="42"/>
      <c r="Q11" s="43">
        <v>44315</v>
      </c>
      <c r="R11" s="43">
        <v>44315</v>
      </c>
      <c r="S11" s="44" t="s">
        <v>35</v>
      </c>
      <c r="W11" s="41"/>
    </row>
    <row r="12" spans="1:23" s="34" customFormat="1" x14ac:dyDescent="0.2">
      <c r="A12" s="30" t="s">
        <v>85</v>
      </c>
      <c r="B12" s="31">
        <f>C11</f>
        <v>0.5</v>
      </c>
      <c r="C12" s="31">
        <f>B12+D12</f>
        <v>0.7</v>
      </c>
      <c r="D12" s="31">
        <v>0.2</v>
      </c>
      <c r="E12" s="35">
        <v>498836</v>
      </c>
      <c r="F12" s="36">
        <v>3.35</v>
      </c>
      <c r="G12" s="37">
        <v>0.125</v>
      </c>
      <c r="H12" s="37">
        <v>0.32900000000000001</v>
      </c>
      <c r="I12" s="37">
        <v>4.3550000000000004</v>
      </c>
      <c r="J12" s="38">
        <v>2.819</v>
      </c>
      <c r="K12" s="39"/>
      <c r="L12" s="40">
        <v>29.193000000000001</v>
      </c>
      <c r="M12" s="41"/>
      <c r="N12" s="41"/>
      <c r="O12" s="34" t="s">
        <v>80</v>
      </c>
      <c r="P12" s="42">
        <v>0.2</v>
      </c>
      <c r="Q12" s="43">
        <v>44315</v>
      </c>
      <c r="R12" s="43">
        <v>44315</v>
      </c>
      <c r="S12" s="44" t="s">
        <v>35</v>
      </c>
      <c r="W12" s="41"/>
    </row>
    <row r="13" spans="1:23" s="34" customFormat="1" x14ac:dyDescent="0.2">
      <c r="A13" s="30" t="s">
        <v>85</v>
      </c>
      <c r="B13" s="31">
        <f t="shared" ref="B13" si="6">C12</f>
        <v>0.7</v>
      </c>
      <c r="C13" s="31">
        <f t="shared" ref="C13" si="7">B13+D13</f>
        <v>1</v>
      </c>
      <c r="D13" s="31">
        <v>0.3</v>
      </c>
      <c r="E13" s="35">
        <v>498837</v>
      </c>
      <c r="F13" s="36">
        <v>1.7979999999999998</v>
      </c>
      <c r="G13" s="37">
        <v>5.0999999999999997E-2</v>
      </c>
      <c r="H13" s="37">
        <v>4.7E-2</v>
      </c>
      <c r="I13" s="37">
        <v>0.44500000000000001</v>
      </c>
      <c r="J13" s="38">
        <v>2.7410000000000001</v>
      </c>
      <c r="K13" s="39"/>
      <c r="L13" s="40">
        <v>5.5730000000000004</v>
      </c>
      <c r="M13" s="41"/>
      <c r="N13" s="41"/>
      <c r="O13" s="34" t="s">
        <v>81</v>
      </c>
      <c r="P13" s="42"/>
      <c r="Q13" s="43">
        <v>44315</v>
      </c>
      <c r="R13" s="43">
        <v>44315</v>
      </c>
      <c r="S13" s="44" t="s">
        <v>35</v>
      </c>
      <c r="W13" s="41"/>
    </row>
    <row r="14" spans="1:23" s="34" customFormat="1" x14ac:dyDescent="0.2">
      <c r="A14" s="30" t="s">
        <v>85</v>
      </c>
      <c r="B14" s="31">
        <f t="shared" ref="B14" si="8">C13</f>
        <v>1</v>
      </c>
      <c r="C14" s="31">
        <f t="shared" ref="C14" si="9">B14+D14</f>
        <v>2.9</v>
      </c>
      <c r="D14" s="31">
        <v>1.9</v>
      </c>
      <c r="E14" s="35">
        <v>498838</v>
      </c>
      <c r="F14" s="36">
        <v>0.26400000000000001</v>
      </c>
      <c r="G14" s="37">
        <v>1.2E-2</v>
      </c>
      <c r="H14" s="37">
        <v>4.0000000000000001E-3</v>
      </c>
      <c r="I14" s="37">
        <v>3.6999999999999998E-2</v>
      </c>
      <c r="J14" s="38">
        <v>2.665</v>
      </c>
      <c r="K14" s="39"/>
      <c r="L14" s="40">
        <v>0.151</v>
      </c>
      <c r="M14" s="41"/>
      <c r="N14" s="41"/>
      <c r="O14" s="34" t="s">
        <v>81</v>
      </c>
      <c r="P14" s="42"/>
      <c r="Q14" s="43">
        <v>44315</v>
      </c>
      <c r="R14" s="43">
        <v>44315</v>
      </c>
      <c r="S14" s="44" t="s">
        <v>35</v>
      </c>
      <c r="W14" s="41"/>
    </row>
    <row r="15" spans="1:23" x14ac:dyDescent="0.2">
      <c r="A15" s="30" t="s">
        <v>86</v>
      </c>
      <c r="B15" s="31">
        <v>0</v>
      </c>
      <c r="C15" s="31">
        <f>D15</f>
        <v>1.9</v>
      </c>
      <c r="D15" s="1">
        <v>1.9</v>
      </c>
      <c r="E15" s="4">
        <v>496089</v>
      </c>
      <c r="F15" s="3">
        <v>0.24199999999999999</v>
      </c>
      <c r="G15" s="18">
        <v>5.0000000000000001E-3</v>
      </c>
      <c r="H15" s="18">
        <v>4.0000000000000001E-3</v>
      </c>
      <c r="I15" s="18">
        <v>3.3000000000000002E-2</v>
      </c>
      <c r="J15" s="18">
        <v>2.6549999999999998</v>
      </c>
      <c r="L15" s="3">
        <v>0</v>
      </c>
      <c r="O15" s="4" t="s">
        <v>79</v>
      </c>
      <c r="Q15" s="45">
        <v>44299</v>
      </c>
      <c r="R15" s="45">
        <v>44299</v>
      </c>
      <c r="S15" s="5" t="s">
        <v>32</v>
      </c>
    </row>
    <row r="16" spans="1:23" x14ac:dyDescent="0.2">
      <c r="A16" s="30" t="s">
        <v>86</v>
      </c>
      <c r="B16" s="31">
        <f>C15</f>
        <v>1.9</v>
      </c>
      <c r="C16" s="31">
        <f>B16+D16</f>
        <v>2.2999999999999998</v>
      </c>
      <c r="D16" s="1">
        <v>0.4</v>
      </c>
      <c r="E16" s="4">
        <v>496090</v>
      </c>
      <c r="F16" s="3">
        <v>1.79</v>
      </c>
      <c r="G16" s="18">
        <v>3.5999999999999997E-2</v>
      </c>
      <c r="H16" s="18">
        <v>0.108</v>
      </c>
      <c r="I16" s="18">
        <v>1.006</v>
      </c>
      <c r="J16" s="18">
        <v>2.7509999999999999</v>
      </c>
      <c r="L16" s="3">
        <v>10.487</v>
      </c>
      <c r="O16" s="4" t="s">
        <v>80</v>
      </c>
      <c r="P16" s="26">
        <v>0.4</v>
      </c>
      <c r="Q16" s="45">
        <v>44299</v>
      </c>
      <c r="R16" s="45">
        <v>44299</v>
      </c>
      <c r="S16" s="5" t="s">
        <v>32</v>
      </c>
    </row>
    <row r="17" spans="1:19" x14ac:dyDescent="0.2">
      <c r="A17" s="30" t="s">
        <v>86</v>
      </c>
      <c r="B17" s="31">
        <f t="shared" ref="B17" si="10">C16</f>
        <v>2.2999999999999998</v>
      </c>
      <c r="C17" s="31">
        <f t="shared" ref="C17" si="11">B17+D17</f>
        <v>4.5999999999999996</v>
      </c>
      <c r="D17" s="1">
        <v>2.2999999999999998</v>
      </c>
      <c r="E17" s="4">
        <v>496091</v>
      </c>
      <c r="F17" s="3">
        <v>0.66400000000000003</v>
      </c>
      <c r="G17" s="18">
        <v>5.0000000000000001E-3</v>
      </c>
      <c r="H17" s="18">
        <v>7.0000000000000001E-3</v>
      </c>
      <c r="I17" s="18">
        <v>3.4000000000000002E-2</v>
      </c>
      <c r="J17" s="18">
        <v>2.6779999999999999</v>
      </c>
      <c r="L17" s="3">
        <v>0</v>
      </c>
      <c r="O17" s="4" t="s">
        <v>81</v>
      </c>
      <c r="Q17" s="45">
        <v>44299</v>
      </c>
      <c r="R17" s="45">
        <v>44299</v>
      </c>
      <c r="S17" s="5" t="s">
        <v>32</v>
      </c>
    </row>
    <row r="18" spans="1:19" x14ac:dyDescent="0.2">
      <c r="A18" s="30" t="s">
        <v>87</v>
      </c>
      <c r="B18" s="31">
        <v>0</v>
      </c>
      <c r="C18" s="31">
        <f>D18</f>
        <v>2.1</v>
      </c>
      <c r="D18" s="1">
        <v>2.1</v>
      </c>
      <c r="E18" s="4">
        <v>501205</v>
      </c>
      <c r="F18" s="3">
        <v>3.53</v>
      </c>
      <c r="G18" s="18">
        <v>6.0000000000000001E-3</v>
      </c>
      <c r="H18" s="18">
        <v>5.0000000000000001E-3</v>
      </c>
      <c r="I18" s="18">
        <v>2.1999999999999999E-2</v>
      </c>
      <c r="J18" s="18">
        <v>2.839</v>
      </c>
      <c r="L18" s="3">
        <v>0.69199999999999995</v>
      </c>
      <c r="O18" s="4" t="s">
        <v>79</v>
      </c>
      <c r="Q18" s="45">
        <v>44328</v>
      </c>
      <c r="R18" s="45">
        <v>44328</v>
      </c>
      <c r="S18" s="5" t="s">
        <v>97</v>
      </c>
    </row>
    <row r="19" spans="1:19" x14ac:dyDescent="0.2">
      <c r="A19" s="30" t="s">
        <v>87</v>
      </c>
      <c r="B19" s="31">
        <f>C18</f>
        <v>2.1</v>
      </c>
      <c r="C19" s="31">
        <f>B19+D19</f>
        <v>2.7</v>
      </c>
      <c r="D19" s="1">
        <v>0.6</v>
      </c>
      <c r="E19" s="4">
        <v>501206</v>
      </c>
      <c r="F19" s="3">
        <v>0.77800000000000002</v>
      </c>
      <c r="G19" s="18">
        <v>1.6E-2</v>
      </c>
      <c r="H19" s="18">
        <v>3.4000000000000002E-2</v>
      </c>
      <c r="I19" s="18">
        <v>0.13600000000000001</v>
      </c>
      <c r="J19" s="18">
        <v>2.6779999999999999</v>
      </c>
      <c r="L19" s="3">
        <v>3.4079999999999999</v>
      </c>
      <c r="O19" s="4" t="s">
        <v>80</v>
      </c>
      <c r="P19" s="26">
        <v>0.6</v>
      </c>
      <c r="Q19" s="45">
        <v>44328</v>
      </c>
      <c r="R19" s="45">
        <v>44328</v>
      </c>
      <c r="S19" s="5" t="s">
        <v>97</v>
      </c>
    </row>
    <row r="20" spans="1:19" x14ac:dyDescent="0.2">
      <c r="A20" s="30" t="s">
        <v>87</v>
      </c>
      <c r="B20" s="31">
        <f t="shared" ref="B20" si="12">C19</f>
        <v>2.7</v>
      </c>
      <c r="C20" s="31">
        <f t="shared" ref="C20" si="13">B20+D20</f>
        <v>3.3000000000000003</v>
      </c>
      <c r="D20" s="1">
        <v>0.6</v>
      </c>
      <c r="E20" s="4">
        <v>501207</v>
      </c>
      <c r="F20" s="3">
        <v>0.26800000000000002</v>
      </c>
      <c r="G20" s="18">
        <v>4.3999999999999997E-2</v>
      </c>
      <c r="H20" s="18">
        <v>1E-3</v>
      </c>
      <c r="I20" s="18">
        <v>1.2999999999999999E-2</v>
      </c>
      <c r="J20" s="18">
        <v>2.665</v>
      </c>
      <c r="L20" s="3">
        <v>0.76900000000000002</v>
      </c>
      <c r="O20" s="4" t="s">
        <v>81</v>
      </c>
      <c r="Q20" s="45">
        <v>44328</v>
      </c>
      <c r="R20" s="45">
        <v>44328</v>
      </c>
      <c r="S20" s="5" t="s">
        <v>97</v>
      </c>
    </row>
    <row r="21" spans="1:19" x14ac:dyDescent="0.2">
      <c r="A21" s="30" t="s">
        <v>88</v>
      </c>
      <c r="B21" s="31">
        <v>0</v>
      </c>
      <c r="C21" s="31">
        <f>D21</f>
        <v>1.5</v>
      </c>
      <c r="D21" s="1">
        <v>1.5</v>
      </c>
      <c r="E21" s="4">
        <v>502361</v>
      </c>
      <c r="F21" s="3">
        <v>3.7740000000000005</v>
      </c>
      <c r="G21" s="18">
        <v>1.4999999999999999E-2</v>
      </c>
      <c r="H21" s="18">
        <v>1.2E-2</v>
      </c>
      <c r="I21" s="18">
        <v>2.4E-2</v>
      </c>
      <c r="J21" s="18">
        <v>2.8210000000000002</v>
      </c>
      <c r="L21" s="3">
        <v>-0.17399999999999999</v>
      </c>
      <c r="O21" s="4" t="s">
        <v>79</v>
      </c>
      <c r="Q21" s="45">
        <v>44335</v>
      </c>
      <c r="R21" s="45">
        <v>44335</v>
      </c>
      <c r="S21" s="5" t="s">
        <v>98</v>
      </c>
    </row>
    <row r="22" spans="1:19" x14ac:dyDescent="0.2">
      <c r="A22" s="30" t="s">
        <v>88</v>
      </c>
      <c r="B22" s="31">
        <f>C21</f>
        <v>1.5</v>
      </c>
      <c r="C22" s="31">
        <f>B22+D22</f>
        <v>1.8</v>
      </c>
      <c r="D22" s="1">
        <v>0.3</v>
      </c>
      <c r="E22" s="4">
        <v>502362</v>
      </c>
      <c r="F22" s="3">
        <v>2.0760000000000001</v>
      </c>
      <c r="G22" s="18">
        <v>1.4999999999999999E-2</v>
      </c>
      <c r="H22" s="18">
        <v>0.06</v>
      </c>
      <c r="I22" s="18">
        <v>0.19700000000000001</v>
      </c>
      <c r="J22" s="18">
        <v>2.7240000000000002</v>
      </c>
      <c r="L22" s="3">
        <v>8.6039999999999992</v>
      </c>
      <c r="O22" s="4" t="s">
        <v>80</v>
      </c>
      <c r="P22" s="26">
        <v>0.3</v>
      </c>
      <c r="Q22" s="45">
        <v>44335</v>
      </c>
      <c r="R22" s="45">
        <v>44335</v>
      </c>
      <c r="S22" s="5" t="s">
        <v>98</v>
      </c>
    </row>
    <row r="23" spans="1:19" x14ac:dyDescent="0.2">
      <c r="A23" s="30" t="s">
        <v>88</v>
      </c>
      <c r="B23" s="31">
        <f t="shared" ref="B23" si="14">C22</f>
        <v>1.8</v>
      </c>
      <c r="C23" s="31">
        <f t="shared" ref="C23" si="15">B23+D23</f>
        <v>2.7</v>
      </c>
      <c r="D23" s="1">
        <v>0.9</v>
      </c>
      <c r="E23" s="4">
        <v>502364</v>
      </c>
      <c r="F23" s="3">
        <v>0.23800000000000002</v>
      </c>
      <c r="G23" s="18">
        <v>1.2999999999999999E-2</v>
      </c>
      <c r="H23" s="18">
        <v>0.02</v>
      </c>
      <c r="I23" s="18">
        <v>3.6999999999999998E-2</v>
      </c>
      <c r="J23" s="18">
        <v>2.665</v>
      </c>
      <c r="L23" s="3">
        <v>-0.72199999999999998</v>
      </c>
      <c r="O23" s="4" t="s">
        <v>81</v>
      </c>
      <c r="Q23" s="45">
        <v>44335</v>
      </c>
      <c r="R23" s="45">
        <v>44335</v>
      </c>
      <c r="S23" s="5" t="s">
        <v>98</v>
      </c>
    </row>
    <row r="24" spans="1:19" x14ac:dyDescent="0.2">
      <c r="A24" s="30" t="s">
        <v>89</v>
      </c>
      <c r="B24" s="31">
        <v>0</v>
      </c>
      <c r="C24" s="31">
        <f>D24</f>
        <v>0.8</v>
      </c>
      <c r="D24" s="1">
        <v>0.8</v>
      </c>
      <c r="E24" s="4">
        <v>502730</v>
      </c>
      <c r="F24" s="3">
        <v>0.126</v>
      </c>
      <c r="G24" s="18">
        <v>2.1000000000000001E-2</v>
      </c>
      <c r="H24" s="18">
        <v>5.0000000000000001E-3</v>
      </c>
      <c r="I24" s="18">
        <v>1.4E-2</v>
      </c>
      <c r="J24" s="18">
        <v>2.6549999999999998</v>
      </c>
      <c r="L24" s="3">
        <v>0.27100000000000002</v>
      </c>
      <c r="O24" s="4" t="s">
        <v>79</v>
      </c>
      <c r="Q24" s="45">
        <v>44337</v>
      </c>
      <c r="R24" s="45">
        <v>44337</v>
      </c>
      <c r="S24" s="5" t="s">
        <v>99</v>
      </c>
    </row>
    <row r="25" spans="1:19" x14ac:dyDescent="0.2">
      <c r="A25" s="30" t="s">
        <v>89</v>
      </c>
      <c r="B25" s="31">
        <f>C24</f>
        <v>0.8</v>
      </c>
      <c r="C25" s="31">
        <f>B25+D25</f>
        <v>1.3</v>
      </c>
      <c r="D25" s="1">
        <v>0.5</v>
      </c>
      <c r="E25" s="4">
        <v>502731</v>
      </c>
      <c r="F25" s="3">
        <v>0.66</v>
      </c>
      <c r="G25" s="18">
        <v>7.0000000000000001E-3</v>
      </c>
      <c r="H25" s="18">
        <v>2.8000000000000001E-2</v>
      </c>
      <c r="I25" s="18">
        <v>4.3999999999999997E-2</v>
      </c>
      <c r="J25" s="18">
        <v>2.6779999999999999</v>
      </c>
      <c r="L25" s="3">
        <v>2.5499999999999998</v>
      </c>
      <c r="O25" s="4" t="s">
        <v>80</v>
      </c>
      <c r="P25" s="1">
        <v>0.5</v>
      </c>
      <c r="Q25" s="45">
        <v>44337</v>
      </c>
      <c r="R25" s="45">
        <v>44337</v>
      </c>
      <c r="S25" s="5" t="s">
        <v>99</v>
      </c>
    </row>
    <row r="26" spans="1:19" x14ac:dyDescent="0.2">
      <c r="A26" s="30" t="s">
        <v>89</v>
      </c>
      <c r="B26" s="31">
        <f t="shared" ref="B26:B27" si="16">C25</f>
        <v>1.3</v>
      </c>
      <c r="C26" s="31">
        <f t="shared" ref="C26:C27" si="17">B26+D26</f>
        <v>1.8</v>
      </c>
      <c r="D26" s="1">
        <v>0.5</v>
      </c>
      <c r="E26" s="4">
        <v>502732</v>
      </c>
      <c r="F26" s="3">
        <v>2.3559999999999999</v>
      </c>
      <c r="G26" s="18">
        <v>2.4E-2</v>
      </c>
      <c r="H26" s="18">
        <v>2.1999999999999999E-2</v>
      </c>
      <c r="I26" s="18">
        <v>5.3999999999999999E-2</v>
      </c>
      <c r="J26" s="18">
        <v>2.74</v>
      </c>
      <c r="L26" s="3">
        <v>9.3239999999999998</v>
      </c>
      <c r="O26" s="4" t="s">
        <v>80</v>
      </c>
      <c r="P26" s="1">
        <v>0.5</v>
      </c>
      <c r="Q26" s="45">
        <v>44337</v>
      </c>
      <c r="R26" s="45">
        <v>44337</v>
      </c>
      <c r="S26" s="5" t="s">
        <v>99</v>
      </c>
    </row>
    <row r="27" spans="1:19" x14ac:dyDescent="0.2">
      <c r="A27" s="30" t="s">
        <v>89</v>
      </c>
      <c r="B27" s="31">
        <f t="shared" si="16"/>
        <v>1.8</v>
      </c>
      <c r="C27" s="31">
        <f t="shared" si="17"/>
        <v>2.9000000000000004</v>
      </c>
      <c r="D27" s="1">
        <v>1.1000000000000001</v>
      </c>
      <c r="E27" s="4">
        <v>502733</v>
      </c>
      <c r="F27" s="3">
        <v>1.3780000000000001</v>
      </c>
      <c r="G27" s="18">
        <v>2.4E-2</v>
      </c>
      <c r="H27" s="18">
        <v>0.11799999999999999</v>
      </c>
      <c r="I27" s="18">
        <v>0.40300000000000002</v>
      </c>
      <c r="J27" s="18">
        <v>2.7309999999999999</v>
      </c>
      <c r="L27" s="3">
        <v>4.1130000000000004</v>
      </c>
      <c r="O27" s="4" t="s">
        <v>81</v>
      </c>
      <c r="Q27" s="45">
        <v>44337</v>
      </c>
      <c r="R27" s="45">
        <v>44337</v>
      </c>
      <c r="S27" s="5" t="s">
        <v>99</v>
      </c>
    </row>
    <row r="28" spans="1:19" x14ac:dyDescent="0.2">
      <c r="A28" s="30" t="s">
        <v>90</v>
      </c>
      <c r="B28" s="31">
        <v>0</v>
      </c>
      <c r="C28" s="31">
        <f>D28</f>
        <v>1</v>
      </c>
      <c r="D28" s="1">
        <v>1</v>
      </c>
      <c r="E28" s="4">
        <v>503288</v>
      </c>
      <c r="F28" s="3">
        <v>1.3980000000000001</v>
      </c>
      <c r="G28" s="18">
        <v>2.9000000000000001E-2</v>
      </c>
      <c r="H28" s="18">
        <v>2E-3</v>
      </c>
      <c r="I28" s="18">
        <v>1.4E-2</v>
      </c>
      <c r="J28" s="18">
        <v>2.7250000000000001</v>
      </c>
      <c r="L28" s="3">
        <v>-0.80500000000000005</v>
      </c>
      <c r="O28" s="4" t="s">
        <v>79</v>
      </c>
      <c r="Q28" s="45">
        <v>44340</v>
      </c>
      <c r="R28" s="45">
        <v>44340</v>
      </c>
      <c r="S28" s="5" t="s">
        <v>100</v>
      </c>
    </row>
    <row r="29" spans="1:19" x14ac:dyDescent="0.2">
      <c r="A29" s="30" t="s">
        <v>90</v>
      </c>
      <c r="B29" s="31">
        <f>C28</f>
        <v>1</v>
      </c>
      <c r="C29" s="31">
        <f>B29+D29</f>
        <v>1.8</v>
      </c>
      <c r="D29" s="1">
        <v>0.8</v>
      </c>
      <c r="E29" s="4">
        <v>503289</v>
      </c>
      <c r="F29" s="3">
        <v>0.16200000000000001</v>
      </c>
      <c r="G29" s="18">
        <v>1.9E-2</v>
      </c>
      <c r="H29" s="18">
        <v>8.3000000000000004E-2</v>
      </c>
      <c r="I29" s="18">
        <v>0.183</v>
      </c>
      <c r="J29" s="18">
        <v>2.6890000000000001</v>
      </c>
      <c r="L29" s="3">
        <v>4.43</v>
      </c>
      <c r="O29" s="4" t="s">
        <v>80</v>
      </c>
      <c r="P29" s="26">
        <v>0.8</v>
      </c>
      <c r="Q29" s="45">
        <v>44340</v>
      </c>
      <c r="R29" s="45">
        <v>44340</v>
      </c>
      <c r="S29" s="5" t="s">
        <v>100</v>
      </c>
    </row>
    <row r="30" spans="1:19" x14ac:dyDescent="0.2">
      <c r="A30" s="30" t="s">
        <v>90</v>
      </c>
      <c r="B30" s="31">
        <f t="shared" ref="B30" si="18">C29</f>
        <v>1.8</v>
      </c>
      <c r="C30" s="31">
        <f t="shared" ref="C30" si="19">B30+D30</f>
        <v>3.6</v>
      </c>
      <c r="D30" s="1">
        <v>1.8</v>
      </c>
      <c r="E30" s="4">
        <v>503290</v>
      </c>
      <c r="F30" s="3">
        <v>0.30599999999999999</v>
      </c>
      <c r="G30" s="18">
        <v>2E-3</v>
      </c>
      <c r="H30" s="18">
        <v>2E-3</v>
      </c>
      <c r="I30" s="18">
        <v>1.4E-2</v>
      </c>
      <c r="J30" s="18">
        <v>2.6779999999999999</v>
      </c>
      <c r="L30" s="3">
        <v>-0.71399999999999997</v>
      </c>
      <c r="O30" s="4" t="s">
        <v>81</v>
      </c>
      <c r="Q30" s="45">
        <v>44340</v>
      </c>
      <c r="R30" s="45">
        <v>44340</v>
      </c>
      <c r="S30" s="5" t="s">
        <v>100</v>
      </c>
    </row>
    <row r="31" spans="1:19" x14ac:dyDescent="0.2">
      <c r="A31" s="30" t="s">
        <v>91</v>
      </c>
      <c r="B31" s="31">
        <v>0</v>
      </c>
      <c r="C31" s="31">
        <f>D31</f>
        <v>0.7</v>
      </c>
      <c r="D31" s="1">
        <v>0.7</v>
      </c>
      <c r="E31" s="4">
        <v>504468</v>
      </c>
      <c r="F31" s="3">
        <v>6.4000000000000001E-2</v>
      </c>
      <c r="G31" s="18">
        <v>3.0000000000000001E-3</v>
      </c>
      <c r="H31" s="18">
        <v>3.0000000000000001E-3</v>
      </c>
      <c r="I31" s="18">
        <v>1.2E-2</v>
      </c>
      <c r="L31" s="3">
        <v>0.96499999999999997</v>
      </c>
      <c r="O31" s="4" t="s">
        <v>79</v>
      </c>
      <c r="Q31" s="45">
        <v>44348</v>
      </c>
      <c r="R31" s="45">
        <v>44348</v>
      </c>
      <c r="S31" s="5" t="s">
        <v>101</v>
      </c>
    </row>
    <row r="32" spans="1:19" x14ac:dyDescent="0.2">
      <c r="A32" s="30" t="s">
        <v>91</v>
      </c>
      <c r="B32" s="31">
        <f>C31</f>
        <v>0.7</v>
      </c>
      <c r="C32" s="31">
        <f>B32+D32</f>
        <v>1.1000000000000001</v>
      </c>
      <c r="D32" s="1">
        <v>0.4</v>
      </c>
      <c r="E32" s="4">
        <v>504469</v>
      </c>
      <c r="F32" s="3">
        <v>1.4979999999999998</v>
      </c>
      <c r="G32" s="18">
        <v>5.3999999999999999E-2</v>
      </c>
      <c r="H32" s="18">
        <v>0.108</v>
      </c>
      <c r="I32" s="18">
        <v>0.104</v>
      </c>
      <c r="L32" s="3">
        <v>6.7560000000000002</v>
      </c>
      <c r="O32" s="4" t="s">
        <v>80</v>
      </c>
      <c r="P32" s="26">
        <v>0.4</v>
      </c>
      <c r="Q32" s="45">
        <v>44348</v>
      </c>
      <c r="R32" s="45">
        <v>44348</v>
      </c>
      <c r="S32" s="5" t="s">
        <v>101</v>
      </c>
    </row>
    <row r="33" spans="1:19" x14ac:dyDescent="0.2">
      <c r="A33" s="30" t="s">
        <v>91</v>
      </c>
      <c r="B33" s="31">
        <f t="shared" ref="B33:B34" si="20">C32</f>
        <v>1.1000000000000001</v>
      </c>
      <c r="C33" s="31">
        <f t="shared" ref="C33:C34" si="21">B33+D33</f>
        <v>2</v>
      </c>
      <c r="D33" s="1">
        <v>0.9</v>
      </c>
      <c r="E33" s="4">
        <v>504471</v>
      </c>
      <c r="F33" s="3">
        <v>0.46600000000000003</v>
      </c>
      <c r="G33" s="18">
        <v>1.2E-2</v>
      </c>
      <c r="H33" s="18">
        <v>0.13700000000000001</v>
      </c>
      <c r="I33" s="18">
        <v>0.26400000000000001</v>
      </c>
      <c r="L33" s="3">
        <v>2.5720000000000001</v>
      </c>
      <c r="O33" s="4" t="s">
        <v>81</v>
      </c>
      <c r="Q33" s="45">
        <v>44348</v>
      </c>
      <c r="R33" s="45">
        <v>44348</v>
      </c>
      <c r="S33" s="5" t="s">
        <v>101</v>
      </c>
    </row>
    <row r="34" spans="1:19" x14ac:dyDescent="0.2">
      <c r="A34" s="30" t="s">
        <v>91</v>
      </c>
      <c r="B34" s="31">
        <f t="shared" si="20"/>
        <v>2</v>
      </c>
      <c r="C34" s="31">
        <f t="shared" si="21"/>
        <v>2.9</v>
      </c>
      <c r="D34" s="1">
        <v>0.9</v>
      </c>
      <c r="E34" s="4">
        <v>504472</v>
      </c>
      <c r="F34" s="3">
        <v>0.77200000000000002</v>
      </c>
      <c r="G34" s="18">
        <v>5.0000000000000001E-3</v>
      </c>
      <c r="H34" s="18">
        <v>4.0000000000000001E-3</v>
      </c>
      <c r="I34" s="18">
        <v>1.2E-2</v>
      </c>
      <c r="L34" s="3">
        <v>0.95199999999999996</v>
      </c>
      <c r="O34" s="4" t="s">
        <v>81</v>
      </c>
      <c r="Q34" s="45">
        <v>44348</v>
      </c>
      <c r="R34" s="45">
        <v>44348</v>
      </c>
      <c r="S34" s="5" t="s">
        <v>101</v>
      </c>
    </row>
    <row r="35" spans="1:19" x14ac:dyDescent="0.2">
      <c r="A35" s="30" t="s">
        <v>92</v>
      </c>
      <c r="B35" s="31">
        <v>0</v>
      </c>
      <c r="C35" s="31">
        <f>D35</f>
        <v>1</v>
      </c>
      <c r="D35" s="1">
        <v>1</v>
      </c>
      <c r="E35" s="4">
        <v>505218</v>
      </c>
      <c r="F35" s="3">
        <v>4.3899999999999997</v>
      </c>
      <c r="G35" s="18">
        <v>4.8000000000000001E-2</v>
      </c>
      <c r="H35" s="18">
        <v>3.2000000000000001E-2</v>
      </c>
      <c r="I35" s="18">
        <v>0.26100000000000001</v>
      </c>
      <c r="J35" s="18">
        <v>2.84</v>
      </c>
      <c r="L35" s="3">
        <v>15.537000000000001</v>
      </c>
      <c r="O35" s="4" t="s">
        <v>79</v>
      </c>
      <c r="Q35" s="45">
        <v>44351</v>
      </c>
      <c r="R35" s="45">
        <v>44351</v>
      </c>
      <c r="S35" s="5" t="s">
        <v>106</v>
      </c>
    </row>
    <row r="36" spans="1:19" x14ac:dyDescent="0.2">
      <c r="A36" s="30" t="s">
        <v>92</v>
      </c>
      <c r="B36" s="31">
        <f>C35</f>
        <v>1</v>
      </c>
      <c r="C36" s="31">
        <f>B36+D36</f>
        <v>1.7</v>
      </c>
      <c r="D36" s="1">
        <v>0.7</v>
      </c>
      <c r="E36" s="4">
        <v>505220</v>
      </c>
      <c r="F36" s="3">
        <v>0.23400000000000001</v>
      </c>
      <c r="G36" s="18">
        <v>1.4E-2</v>
      </c>
      <c r="H36" s="18">
        <v>1.0999999999999999E-2</v>
      </c>
      <c r="I36" s="18">
        <v>4.3999999999999997E-2</v>
      </c>
      <c r="J36" s="18">
        <v>2.665</v>
      </c>
      <c r="L36" s="3">
        <v>2.68</v>
      </c>
      <c r="O36" s="4" t="s">
        <v>79</v>
      </c>
      <c r="Q36" s="45">
        <v>44351</v>
      </c>
      <c r="R36" s="45">
        <v>44351</v>
      </c>
      <c r="S36" s="5" t="s">
        <v>106</v>
      </c>
    </row>
    <row r="37" spans="1:19" x14ac:dyDescent="0.2">
      <c r="A37" s="30" t="s">
        <v>92</v>
      </c>
      <c r="B37" s="31">
        <f t="shared" ref="B37:B38" si="22">C36</f>
        <v>1.7</v>
      </c>
      <c r="C37" s="31">
        <f t="shared" ref="C37:C38" si="23">B37+D37</f>
        <v>2.1</v>
      </c>
      <c r="D37" s="1">
        <v>0.4</v>
      </c>
      <c r="E37" s="4">
        <v>505221</v>
      </c>
      <c r="F37" s="3">
        <v>1.48</v>
      </c>
      <c r="G37" s="18">
        <v>1.4E-2</v>
      </c>
      <c r="H37" s="18">
        <v>0.30299999999999999</v>
      </c>
      <c r="I37" s="18">
        <v>0.86</v>
      </c>
      <c r="J37" s="18">
        <v>2.7210000000000001</v>
      </c>
      <c r="L37" s="3">
        <v>4.4960000000000004</v>
      </c>
      <c r="O37" s="4" t="s">
        <v>80</v>
      </c>
      <c r="P37" s="26">
        <v>0.4</v>
      </c>
      <c r="Q37" s="45">
        <v>44351</v>
      </c>
      <c r="R37" s="45">
        <v>44351</v>
      </c>
      <c r="S37" s="5" t="s">
        <v>106</v>
      </c>
    </row>
    <row r="38" spans="1:19" x14ac:dyDescent="0.2">
      <c r="A38" s="30" t="s">
        <v>92</v>
      </c>
      <c r="B38" s="31">
        <f t="shared" si="22"/>
        <v>2.1</v>
      </c>
      <c r="C38" s="31">
        <f t="shared" si="23"/>
        <v>3.6</v>
      </c>
      <c r="D38" s="1">
        <v>1.5</v>
      </c>
      <c r="E38" s="4">
        <v>505222</v>
      </c>
      <c r="F38" s="3">
        <v>0.57399999999999995</v>
      </c>
      <c r="G38" s="18">
        <v>1.4E-2</v>
      </c>
      <c r="H38" s="18">
        <v>4.2999999999999997E-2</v>
      </c>
      <c r="I38" s="18">
        <v>7.8E-2</v>
      </c>
      <c r="J38" s="18">
        <v>2.6869999999999998</v>
      </c>
      <c r="L38" s="3">
        <v>0.98299999999999998</v>
      </c>
      <c r="O38" s="4" t="s">
        <v>81</v>
      </c>
      <c r="Q38" s="45">
        <v>44351</v>
      </c>
      <c r="R38" s="45">
        <v>44351</v>
      </c>
      <c r="S38" s="5" t="s">
        <v>106</v>
      </c>
    </row>
    <row r="39" spans="1:19" x14ac:dyDescent="0.2">
      <c r="A39" s="30" t="s">
        <v>93</v>
      </c>
      <c r="B39" s="31">
        <v>0</v>
      </c>
      <c r="C39" s="31">
        <f>D39</f>
        <v>1.7</v>
      </c>
      <c r="D39" s="1">
        <v>1.7</v>
      </c>
      <c r="E39" s="4">
        <v>505701</v>
      </c>
      <c r="F39" s="3">
        <v>0.83400000000000007</v>
      </c>
      <c r="G39" s="18">
        <v>8.2000000000000003E-2</v>
      </c>
      <c r="H39" s="18">
        <v>0.29799999999999999</v>
      </c>
      <c r="I39" s="18">
        <v>1.335</v>
      </c>
      <c r="J39" s="18">
        <v>2.698</v>
      </c>
      <c r="L39" s="3">
        <v>4.4180000000000001</v>
      </c>
      <c r="O39" s="4" t="s">
        <v>79</v>
      </c>
      <c r="Q39" s="45">
        <v>44355</v>
      </c>
      <c r="R39" s="45">
        <v>44355</v>
      </c>
      <c r="S39" s="5" t="s">
        <v>103</v>
      </c>
    </row>
    <row r="40" spans="1:19" x14ac:dyDescent="0.2">
      <c r="A40" s="30" t="s">
        <v>93</v>
      </c>
      <c r="B40" s="31">
        <f>C39</f>
        <v>1.7</v>
      </c>
      <c r="C40" s="31">
        <f>B40+D40</f>
        <v>2.1</v>
      </c>
      <c r="D40" s="1">
        <v>0.4</v>
      </c>
      <c r="E40" s="4">
        <v>505703</v>
      </c>
      <c r="F40" s="3">
        <v>1.9680000000000002</v>
      </c>
      <c r="G40" s="18">
        <v>5.7000000000000002E-2</v>
      </c>
      <c r="H40" s="18">
        <v>3.3000000000000002E-2</v>
      </c>
      <c r="I40" s="18">
        <v>0.54100000000000004</v>
      </c>
      <c r="J40" s="18">
        <v>2.7309999999999999</v>
      </c>
      <c r="L40" s="3">
        <v>7.6440000000000001</v>
      </c>
      <c r="O40" s="4" t="s">
        <v>80</v>
      </c>
      <c r="P40" s="26">
        <v>0.4</v>
      </c>
      <c r="Q40" s="45">
        <v>44355</v>
      </c>
      <c r="R40" s="45">
        <v>44355</v>
      </c>
      <c r="S40" s="5" t="s">
        <v>103</v>
      </c>
    </row>
    <row r="41" spans="1:19" x14ac:dyDescent="0.2">
      <c r="A41" s="30" t="s">
        <v>93</v>
      </c>
      <c r="B41" s="31">
        <f t="shared" ref="B41:B42" si="24">C40</f>
        <v>2.1</v>
      </c>
      <c r="C41" s="31">
        <f t="shared" ref="C41:C42" si="25">B41+D41</f>
        <v>2.5</v>
      </c>
      <c r="D41" s="1">
        <v>0.4</v>
      </c>
      <c r="E41" s="4">
        <v>505704</v>
      </c>
      <c r="F41" s="3">
        <v>1.6</v>
      </c>
      <c r="G41" s="18">
        <v>2.7E-2</v>
      </c>
      <c r="H41" s="18">
        <v>2.7E-2</v>
      </c>
      <c r="I41" s="18">
        <v>0.10199999999999999</v>
      </c>
      <c r="J41" s="18">
        <v>2.7280000000000002</v>
      </c>
      <c r="L41" s="3">
        <v>5.6</v>
      </c>
      <c r="O41" s="4" t="s">
        <v>80</v>
      </c>
      <c r="P41" s="26">
        <v>0.4</v>
      </c>
      <c r="Q41" s="45">
        <v>44355</v>
      </c>
      <c r="R41" s="45">
        <v>44355</v>
      </c>
      <c r="S41" s="5" t="s">
        <v>103</v>
      </c>
    </row>
    <row r="42" spans="1:19" x14ac:dyDescent="0.2">
      <c r="A42" s="30" t="s">
        <v>93</v>
      </c>
      <c r="B42" s="31">
        <f t="shared" si="24"/>
        <v>2.5</v>
      </c>
      <c r="C42" s="31">
        <f t="shared" si="25"/>
        <v>3.5</v>
      </c>
      <c r="D42" s="1">
        <v>1</v>
      </c>
      <c r="E42" s="4">
        <v>505705</v>
      </c>
      <c r="F42" s="3">
        <v>0.63</v>
      </c>
      <c r="G42" s="18">
        <v>0.111</v>
      </c>
      <c r="H42" s="18">
        <v>1.7999999999999999E-2</v>
      </c>
      <c r="I42" s="18">
        <v>0.13600000000000001</v>
      </c>
      <c r="J42" s="18">
        <v>2.6869999999999998</v>
      </c>
      <c r="L42" s="3">
        <v>13.407999999999999</v>
      </c>
      <c r="O42" s="4" t="s">
        <v>81</v>
      </c>
      <c r="Q42" s="45">
        <v>44355</v>
      </c>
      <c r="R42" s="45">
        <v>44355</v>
      </c>
      <c r="S42" s="5" t="s">
        <v>103</v>
      </c>
    </row>
    <row r="43" spans="1:19" x14ac:dyDescent="0.2">
      <c r="A43" s="30" t="s">
        <v>94</v>
      </c>
      <c r="B43" s="31">
        <v>0</v>
      </c>
      <c r="C43" s="31">
        <f>D43</f>
        <v>1.3</v>
      </c>
      <c r="D43" s="1">
        <v>1.3</v>
      </c>
      <c r="E43" s="4">
        <v>506138</v>
      </c>
      <c r="F43" s="3">
        <v>2.54</v>
      </c>
      <c r="G43" s="18">
        <v>2.4E-2</v>
      </c>
      <c r="H43" s="18">
        <v>3.7999999999999999E-2</v>
      </c>
      <c r="I43" s="18">
        <v>0.08</v>
      </c>
      <c r="J43" s="18">
        <v>2.76</v>
      </c>
      <c r="L43" s="3">
        <v>1.7310000000000001</v>
      </c>
      <c r="O43" s="4" t="s">
        <v>79</v>
      </c>
      <c r="Q43" s="45">
        <v>44358</v>
      </c>
      <c r="R43" s="45">
        <v>44358</v>
      </c>
      <c r="S43" s="5" t="s">
        <v>104</v>
      </c>
    </row>
    <row r="44" spans="1:19" x14ac:dyDescent="0.2">
      <c r="A44" s="30" t="s">
        <v>94</v>
      </c>
      <c r="B44" s="31">
        <f>C43</f>
        <v>1.3</v>
      </c>
      <c r="C44" s="31">
        <f>B44+D44</f>
        <v>1.6</v>
      </c>
      <c r="D44" s="1">
        <v>0.3</v>
      </c>
      <c r="E44" s="4">
        <v>506139</v>
      </c>
      <c r="F44" s="3">
        <v>3.5720000000000005</v>
      </c>
      <c r="G44" s="18">
        <v>9.7000000000000003E-2</v>
      </c>
      <c r="H44" s="18">
        <v>0.02</v>
      </c>
      <c r="I44" s="18">
        <v>0.13</v>
      </c>
      <c r="J44" s="18">
        <v>2.8210000000000002</v>
      </c>
      <c r="L44" s="3">
        <v>16</v>
      </c>
      <c r="O44" s="4" t="s">
        <v>80</v>
      </c>
      <c r="P44" s="26">
        <v>0.3</v>
      </c>
      <c r="Q44" s="45">
        <v>44358</v>
      </c>
      <c r="R44" s="45">
        <v>44358</v>
      </c>
      <c r="S44" s="5" t="s">
        <v>104</v>
      </c>
    </row>
    <row r="45" spans="1:19" x14ac:dyDescent="0.2">
      <c r="A45" s="30" t="s">
        <v>94</v>
      </c>
      <c r="B45" s="31">
        <f t="shared" ref="B45" si="26">C44</f>
        <v>1.6</v>
      </c>
      <c r="C45" s="31">
        <f t="shared" ref="C45" si="27">B45+D45</f>
        <v>2.2999999999999998</v>
      </c>
      <c r="D45" s="1">
        <v>0.7</v>
      </c>
      <c r="E45" s="4">
        <v>506140</v>
      </c>
      <c r="F45" s="3">
        <v>5.194</v>
      </c>
      <c r="G45" s="18">
        <v>6.0000000000000001E-3</v>
      </c>
      <c r="H45" s="18">
        <v>6.0000000000000001E-3</v>
      </c>
      <c r="I45" s="18">
        <v>0.14299999999999999</v>
      </c>
      <c r="J45" s="18">
        <v>2.8570000000000002</v>
      </c>
      <c r="L45" s="3">
        <v>5.3719999999999999</v>
      </c>
      <c r="O45" s="4" t="s">
        <v>80</v>
      </c>
      <c r="P45" s="26">
        <v>0.7</v>
      </c>
      <c r="Q45" s="45">
        <v>44358</v>
      </c>
      <c r="R45" s="45">
        <v>44358</v>
      </c>
      <c r="S45" s="5" t="s">
        <v>104</v>
      </c>
    </row>
    <row r="46" spans="1:19" x14ac:dyDescent="0.2">
      <c r="A46" s="30" t="s">
        <v>95</v>
      </c>
      <c r="B46" s="31">
        <v>0</v>
      </c>
      <c r="C46" s="31">
        <f>D46</f>
        <v>2</v>
      </c>
      <c r="D46" s="1">
        <v>2</v>
      </c>
      <c r="E46" s="4">
        <v>506685</v>
      </c>
      <c r="F46" s="3">
        <v>0.40599999999999992</v>
      </c>
      <c r="G46" s="18">
        <v>8.0000000000000002E-3</v>
      </c>
      <c r="H46" s="18">
        <v>7.0000000000000001E-3</v>
      </c>
      <c r="I46" s="18">
        <v>0.02</v>
      </c>
      <c r="J46" s="18">
        <v>2.6779999999999999</v>
      </c>
      <c r="L46" s="3">
        <v>1.3</v>
      </c>
      <c r="O46" s="4" t="s">
        <v>79</v>
      </c>
      <c r="Q46" s="45">
        <v>44362</v>
      </c>
      <c r="R46" s="45">
        <v>44362</v>
      </c>
      <c r="S46" s="5" t="s">
        <v>105</v>
      </c>
    </row>
    <row r="47" spans="1:19" x14ac:dyDescent="0.2">
      <c r="A47" s="30" t="s">
        <v>95</v>
      </c>
      <c r="B47" s="31">
        <f>C46</f>
        <v>2</v>
      </c>
      <c r="C47" s="31">
        <f>B47+D47</f>
        <v>2.4</v>
      </c>
      <c r="D47" s="1">
        <v>0.4</v>
      </c>
      <c r="E47" s="4">
        <v>506686</v>
      </c>
      <c r="F47" s="3">
        <v>0.20600000000000002</v>
      </c>
      <c r="G47" s="18">
        <v>6.0000000000000001E-3</v>
      </c>
      <c r="H47" s="18">
        <v>2E-3</v>
      </c>
      <c r="I47" s="18">
        <v>2.1999999999999999E-2</v>
      </c>
      <c r="J47" s="18">
        <v>2.6560000000000001</v>
      </c>
      <c r="L47" s="3">
        <v>-0.56499999999999995</v>
      </c>
      <c r="O47" s="4" t="s">
        <v>80</v>
      </c>
      <c r="P47" s="26">
        <v>0.4</v>
      </c>
      <c r="Q47" s="45">
        <v>44362</v>
      </c>
      <c r="R47" s="45">
        <v>44362</v>
      </c>
      <c r="S47" s="5" t="s">
        <v>105</v>
      </c>
    </row>
    <row r="48" spans="1:19" x14ac:dyDescent="0.2">
      <c r="A48" s="30" t="s">
        <v>95</v>
      </c>
      <c r="B48" s="31">
        <f t="shared" ref="B48" si="28">C47</f>
        <v>2.4</v>
      </c>
      <c r="C48" s="31">
        <f t="shared" ref="C48" si="29">B48+D48</f>
        <v>3</v>
      </c>
      <c r="D48" s="1">
        <v>0.6</v>
      </c>
      <c r="E48" s="4">
        <v>506687</v>
      </c>
      <c r="F48" s="3">
        <v>2.532</v>
      </c>
      <c r="G48" s="18">
        <v>5.0000000000000001E-3</v>
      </c>
      <c r="H48" s="18">
        <v>7.0000000000000001E-3</v>
      </c>
      <c r="I48" s="18">
        <v>5.3999999999999999E-2</v>
      </c>
      <c r="J48" s="18">
        <v>2.7509999999999999</v>
      </c>
      <c r="L48" s="3">
        <v>8.0180000000000007</v>
      </c>
      <c r="O48" s="4" t="s">
        <v>81</v>
      </c>
      <c r="Q48" s="45">
        <v>44362</v>
      </c>
      <c r="R48" s="45">
        <v>44362</v>
      </c>
      <c r="S48" s="5" t="s">
        <v>105</v>
      </c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  <c r="L63" s="3"/>
    </row>
    <row r="64" spans="6:12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</row>
  </sheetData>
  <protectedRanges>
    <protectedRange sqref="E2:E14" name="Range1_9_2_1_1_12"/>
    <protectedRange sqref="G2:I14" name="Range27_25"/>
    <protectedRange sqref="G2:G14" name="Range1_18"/>
    <protectedRange sqref="H2:H14" name="Range1_6_6"/>
    <protectedRange sqref="G2:I14" name="Range26_20"/>
    <protectedRange sqref="L2:L14" name="Range27_29"/>
    <protectedRange sqref="L2:L14" name="Range1_35"/>
    <protectedRange sqref="L2:L14" name="Range28_5"/>
  </protectedRanges>
  <sortState ref="A2:W29">
    <sortCondition ref="A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zoomScaleNormal="100" workbookViewId="0">
      <pane ySplit="1" topLeftCell="A2" activePane="bottomLeft" state="frozen"/>
      <selection pane="bottomLeft" activeCell="D31" sqref="D3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5" ht="15" x14ac:dyDescent="0.25">
      <c r="A2" s="30" t="s">
        <v>82</v>
      </c>
      <c r="B2" s="31">
        <v>0</v>
      </c>
      <c r="C2" s="46" t="s">
        <v>65</v>
      </c>
      <c r="D2" s="31">
        <v>0</v>
      </c>
      <c r="E2" s="34"/>
    </row>
    <row r="3" spans="1:5" ht="15" x14ac:dyDescent="0.25">
      <c r="A3" s="30" t="s">
        <v>83</v>
      </c>
      <c r="B3" s="31">
        <v>0</v>
      </c>
      <c r="C3" s="46" t="s">
        <v>66</v>
      </c>
      <c r="D3" s="31">
        <v>0</v>
      </c>
      <c r="E3" s="34"/>
    </row>
    <row r="4" spans="1:5" ht="15" x14ac:dyDescent="0.25">
      <c r="A4" s="30" t="s">
        <v>84</v>
      </c>
      <c r="B4" s="31">
        <v>0</v>
      </c>
      <c r="C4" s="46" t="s">
        <v>67</v>
      </c>
      <c r="D4" s="31">
        <v>0</v>
      </c>
      <c r="E4" s="34"/>
    </row>
    <row r="5" spans="1:5" ht="15" x14ac:dyDescent="0.25">
      <c r="A5" s="30" t="s">
        <v>85</v>
      </c>
      <c r="B5" s="31">
        <v>0</v>
      </c>
      <c r="C5" s="46" t="s">
        <v>68</v>
      </c>
      <c r="D5" s="31">
        <v>0</v>
      </c>
      <c r="E5" s="34"/>
    </row>
    <row r="6" spans="1:5" ht="15" x14ac:dyDescent="0.25">
      <c r="A6" s="30" t="s">
        <v>86</v>
      </c>
      <c r="B6" s="31">
        <v>0</v>
      </c>
      <c r="C6" s="46" t="s">
        <v>69</v>
      </c>
      <c r="D6" s="31">
        <v>0</v>
      </c>
      <c r="E6" s="34"/>
    </row>
    <row r="7" spans="1:5" ht="15" x14ac:dyDescent="0.25">
      <c r="A7" s="30" t="s">
        <v>87</v>
      </c>
      <c r="B7" s="31">
        <v>0</v>
      </c>
      <c r="C7" s="46" t="s">
        <v>70</v>
      </c>
      <c r="D7" s="31">
        <v>0</v>
      </c>
      <c r="E7" s="34"/>
    </row>
    <row r="8" spans="1:5" ht="15" x14ac:dyDescent="0.25">
      <c r="A8" s="30" t="s">
        <v>88</v>
      </c>
      <c r="B8" s="31">
        <v>0</v>
      </c>
      <c r="C8" s="46" t="s">
        <v>71</v>
      </c>
      <c r="D8" s="31">
        <v>0</v>
      </c>
      <c r="E8" s="34"/>
    </row>
    <row r="9" spans="1:5" ht="15" x14ac:dyDescent="0.25">
      <c r="A9" s="30" t="s">
        <v>89</v>
      </c>
      <c r="B9" s="31">
        <v>0</v>
      </c>
      <c r="C9" s="46" t="s">
        <v>72</v>
      </c>
      <c r="D9" s="31">
        <v>0</v>
      </c>
      <c r="E9" s="34"/>
    </row>
    <row r="10" spans="1:5" ht="15" x14ac:dyDescent="0.25">
      <c r="A10" s="30" t="s">
        <v>90</v>
      </c>
      <c r="B10" s="31">
        <v>0</v>
      </c>
      <c r="C10" s="46" t="s">
        <v>73</v>
      </c>
      <c r="D10" s="31">
        <v>0</v>
      </c>
    </row>
    <row r="11" spans="1:5" ht="15" x14ac:dyDescent="0.25">
      <c r="A11" s="30" t="s">
        <v>91</v>
      </c>
      <c r="B11" s="31">
        <v>0</v>
      </c>
      <c r="C11" s="46" t="s">
        <v>74</v>
      </c>
      <c r="D11" s="31">
        <v>0</v>
      </c>
    </row>
    <row r="12" spans="1:5" ht="15" x14ac:dyDescent="0.25">
      <c r="A12" s="30" t="s">
        <v>92</v>
      </c>
      <c r="B12" s="31">
        <v>0</v>
      </c>
      <c r="C12" s="46" t="s">
        <v>75</v>
      </c>
      <c r="D12" s="31">
        <v>0</v>
      </c>
    </row>
    <row r="13" spans="1:5" ht="15" x14ac:dyDescent="0.25">
      <c r="A13" s="30" t="s">
        <v>93</v>
      </c>
      <c r="B13" s="31">
        <v>0</v>
      </c>
      <c r="C13" s="46" t="s">
        <v>76</v>
      </c>
      <c r="D13" s="31">
        <v>0</v>
      </c>
    </row>
    <row r="14" spans="1:5" ht="15" x14ac:dyDescent="0.25">
      <c r="A14" s="30" t="s">
        <v>94</v>
      </c>
      <c r="B14" s="31">
        <v>0</v>
      </c>
      <c r="C14" s="46" t="s">
        <v>77</v>
      </c>
      <c r="D14" s="31">
        <v>0</v>
      </c>
    </row>
    <row r="15" spans="1:5" ht="15" x14ac:dyDescent="0.25">
      <c r="A15" s="30" t="s">
        <v>95</v>
      </c>
      <c r="B15" s="31">
        <v>0</v>
      </c>
      <c r="C15" s="46" t="s">
        <v>78</v>
      </c>
      <c r="D15" s="31">
        <v>0</v>
      </c>
    </row>
    <row r="16" spans="1:5" ht="15" x14ac:dyDescent="0.25">
      <c r="A16" s="22"/>
      <c r="C16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</sheetData>
  <sortState ref="A2:D19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2021-11-04T06:42:15Z</dcterms:modified>
</cp:coreProperties>
</file>