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530 SDN2 92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49" i="2" l="1"/>
  <c r="B50" i="2"/>
  <c r="C50" i="2" s="1"/>
  <c r="B51" i="2" s="1"/>
  <c r="C51" i="2" s="1"/>
  <c r="B27" i="2" l="1"/>
  <c r="C27" i="2" s="1"/>
  <c r="B28" i="2" s="1"/>
  <c r="C28" i="2" s="1"/>
  <c r="B29" i="2" s="1"/>
  <c r="C29" i="2" s="1"/>
  <c r="B39" i="2" l="1"/>
  <c r="C39" i="2" s="1"/>
  <c r="B40" i="2" s="1"/>
  <c r="C40" i="2" s="1"/>
  <c r="B41" i="2" s="1"/>
  <c r="C41" i="2" s="1"/>
  <c r="B35" i="2"/>
  <c r="C35" i="2" s="1"/>
  <c r="B36" i="2" s="1"/>
  <c r="C36" i="2" s="1"/>
  <c r="B31" i="2"/>
  <c r="C31" i="2" s="1"/>
  <c r="B32" i="2" s="1"/>
  <c r="C32" i="2" s="1"/>
  <c r="B33" i="2" s="1"/>
  <c r="C33" i="2" s="1"/>
  <c r="B47" i="2" l="1"/>
  <c r="C47" i="2" s="1"/>
  <c r="B48" i="2" s="1"/>
  <c r="C48" i="2" s="1"/>
  <c r="B43" i="2"/>
  <c r="C43" i="2" s="1"/>
  <c r="B44" i="2" s="1"/>
  <c r="C44" i="2" s="1"/>
  <c r="B45" i="2" s="1"/>
  <c r="C45" i="2" s="1"/>
  <c r="C12" i="2" l="1"/>
  <c r="B13" i="2" s="1"/>
  <c r="C13" i="2" s="1"/>
  <c r="B14" i="2" s="1"/>
  <c r="C14" i="2" s="1"/>
  <c r="B15" i="2" s="1"/>
  <c r="C15" i="2" s="1"/>
  <c r="C20" i="2" l="1"/>
  <c r="B21" i="2" s="1"/>
  <c r="C21" i="2" s="1"/>
  <c r="B22" i="2" s="1"/>
  <c r="C22" i="2" s="1"/>
  <c r="B23" i="2" s="1"/>
  <c r="C23" i="2" s="1"/>
  <c r="C9" i="2" l="1"/>
  <c r="B10" i="2" s="1"/>
  <c r="C10" i="2" s="1"/>
  <c r="B11" i="2" s="1"/>
  <c r="C11" i="2" s="1"/>
  <c r="C5" i="2" l="1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92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<sst xmlns="http://schemas.openxmlformats.org/spreadsheetml/2006/main" count="311" uniqueCount="117">
  <si>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</si>
  <si>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</si>
  <si>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</si>
  <si>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</si>
  <si>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</si>
  <si>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</si>
  <si>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</si>
  <si>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</si>
  <si>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</si>
  <si>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</si>
  <si>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</si>
  <si>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</si>
  <si>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</si>
  <si>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</si>
  <si>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</si>
  <si>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</si>
  <si>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</si>
  <si>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</si>
  <si>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</si>
  <si>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</si>
  <si>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</si>
  <si>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</si>
  <si>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</si>
  <si>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</si>
  <si>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</si>
  <si>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</si>
  <si>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</si>
  <si>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</si>
  <si>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</si>
  <si>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</si>
  <si>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</si>
  <si>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</si>
  <si>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</si>
  <si>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</si>
  <si>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</si>
  <si>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</si>
  <si>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</si>
  <si>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E. FAUSTINO</t>
  </si>
  <si>
    <t>SDN2_530_92S_W_001</t>
  </si>
  <si>
    <t>SDN2_530_92S_W_002</t>
  </si>
  <si>
    <t>B-2020328</t>
  </si>
  <si>
    <t>B-2020382</t>
  </si>
  <si>
    <t>SDN2_530_92S_W_003</t>
  </si>
  <si>
    <t>SDN2_530_92S_W_004</t>
  </si>
  <si>
    <t>R. SUMBAGUE</t>
  </si>
  <si>
    <t>B-2020497</t>
  </si>
  <si>
    <t>SDN2_530_92S_W_005</t>
  </si>
  <si>
    <t>SDN2_530_92S_W_006</t>
  </si>
  <si>
    <t>SDN2_530_92S_W_007</t>
  </si>
  <si>
    <t>SDN2_530_92S_W_008</t>
  </si>
  <si>
    <t>SDN2_530_92S_W_009</t>
  </si>
  <si>
    <t>R. PARADIANG</t>
  </si>
  <si>
    <t>HW</t>
  </si>
  <si>
    <t>B-2020715</t>
  </si>
  <si>
    <t>O. SUNGANGA</t>
  </si>
  <si>
    <t>B-2020523</t>
  </si>
  <si>
    <t>SDN2_530_92S_W_010</t>
  </si>
  <si>
    <t>SDN2_530_92S_W_011</t>
  </si>
  <si>
    <t>SDN2_530_92S_W_012</t>
  </si>
  <si>
    <t>SDN2_530_92S_W_013</t>
  </si>
  <si>
    <t>SDN2_530_92S_W_014</t>
  </si>
  <si>
    <t>SDN2_530_92S_W_015</t>
  </si>
  <si>
    <t>SDN2_530_92S_W_016</t>
  </si>
  <si>
    <t>SDN2_530_92S_W_017</t>
  </si>
  <si>
    <t>SDN2_530_92S_W_018</t>
  </si>
  <si>
    <t>B-2020879</t>
  </si>
  <si>
    <t>B-2020903</t>
  </si>
  <si>
    <t>B-2020820</t>
  </si>
  <si>
    <t>B-2020832</t>
  </si>
  <si>
    <t>B-2020868</t>
  </si>
  <si>
    <t>615552.1918</t>
  </si>
  <si>
    <t>814948.0559</t>
  </si>
  <si>
    <t>615549.1929</t>
  </si>
  <si>
    <t>814949.0708</t>
  </si>
  <si>
    <t>615547.3546</t>
  </si>
  <si>
    <t>814951.3952</t>
  </si>
  <si>
    <t>615546.4326</t>
  </si>
  <si>
    <t>814953.0425</t>
  </si>
  <si>
    <t>615544.7978</t>
  </si>
  <si>
    <t>814954.7782</t>
  </si>
  <si>
    <t>615542.0390</t>
  </si>
  <si>
    <t>814955.6290</t>
  </si>
  <si>
    <t>615540.2366</t>
  </si>
  <si>
    <t>814956.0011</t>
  </si>
  <si>
    <t>615537.8104</t>
  </si>
  <si>
    <t>814956.0482</t>
  </si>
  <si>
    <t>615534.4174</t>
  </si>
  <si>
    <t>814956.0514</t>
  </si>
  <si>
    <t>615532.4373</t>
  </si>
  <si>
    <t>814956.0525</t>
  </si>
  <si>
    <t>615528.3385</t>
  </si>
  <si>
    <t>814955.2287</t>
  </si>
  <si>
    <t>615523.5774</t>
  </si>
  <si>
    <t>814955.8904</t>
  </si>
  <si>
    <t>615517.1681</t>
  </si>
  <si>
    <t>814958.2482</t>
  </si>
  <si>
    <t>615514.2960</t>
  </si>
  <si>
    <t>814959.4968</t>
  </si>
  <si>
    <t>29.39</t>
  </si>
  <si>
    <t>36.99</t>
  </si>
  <si>
    <t>37.78</t>
  </si>
  <si>
    <t>35.16</t>
  </si>
  <si>
    <t>33.84</t>
  </si>
  <si>
    <t>9.54</t>
  </si>
  <si>
    <t>2.95</t>
  </si>
  <si>
    <t>4.64</t>
  </si>
  <si>
    <t>357.54</t>
  </si>
  <si>
    <t>357.17</t>
  </si>
  <si>
    <t>356.85</t>
  </si>
  <si>
    <t>11.32</t>
  </si>
  <si>
    <t>24.52</t>
  </si>
  <si>
    <t>25.33</t>
  </si>
  <si>
    <t>017/03/2020</t>
  </si>
  <si>
    <t>B-2020805</t>
  </si>
  <si>
    <t>SDN2_530_92S_W_019</t>
  </si>
  <si>
    <t>R. YBAÑEZ</t>
  </si>
  <si>
    <t>B-2022728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</si>
</sst>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6"/>
  <sheetViews>
    <sheetView tabSelected="1" workbookViewId="0">
      <pane ySplit="1" topLeftCell="A2" activePane="bottomLeft" state="frozen"/>
      <selection pane="bottomLeft" activeCell="J23" sqref="J23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60" t="s">
        <v>38</v>
      </c>
      <c r="B2" s="61" t="s">
        <v>70</v>
      </c>
      <c r="C2" s="61" t="s">
        <v>71</v>
      </c>
      <c r="D2" s="62">
        <v>530</v>
      </c>
      <c r="E2" s="62">
        <v>4.0999999999999996</v>
      </c>
      <c r="F2" s="63">
        <v>530</v>
      </c>
      <c r="G2" s="63" t="s">
        <v>36</v>
      </c>
      <c r="H2" s="63"/>
      <c r="I2" s="63" t="s">
        <v>37</v>
      </c>
      <c r="J2" s="64">
        <v>43864</v>
      </c>
      <c r="K2" s="60" t="s">
        <v>32</v>
      </c>
    </row>
    <row r="3" spans="1:11" x14ac:dyDescent="0.2">
      <c r="A3" s="60" t="s">
        <v>39</v>
      </c>
      <c r="B3" s="61" t="s">
        <v>72</v>
      </c>
      <c r="C3" s="61" t="s">
        <v>73</v>
      </c>
      <c r="D3" s="62">
        <v>530</v>
      </c>
      <c r="E3" s="62">
        <v>6.1</v>
      </c>
      <c r="F3" s="63">
        <v>530</v>
      </c>
      <c r="G3" s="63" t="s">
        <v>36</v>
      </c>
      <c r="H3" s="63"/>
      <c r="I3" s="63" t="s">
        <v>37</v>
      </c>
      <c r="J3" s="64">
        <v>43869</v>
      </c>
      <c r="K3" s="60" t="s">
        <v>32</v>
      </c>
    </row>
    <row r="4" spans="1:11" x14ac:dyDescent="0.2">
      <c r="A4" s="60" t="s">
        <v>42</v>
      </c>
      <c r="B4" s="61" t="s">
        <v>74</v>
      </c>
      <c r="C4" s="61" t="s">
        <v>75</v>
      </c>
      <c r="D4" s="62">
        <v>530</v>
      </c>
      <c r="E4" s="62">
        <v>4.8</v>
      </c>
      <c r="F4" s="63">
        <v>530</v>
      </c>
      <c r="G4" s="63" t="s">
        <v>36</v>
      </c>
      <c r="H4" s="63"/>
      <c r="I4" s="63" t="s">
        <v>44</v>
      </c>
      <c r="J4" s="64">
        <v>43880</v>
      </c>
      <c r="K4" s="60" t="s">
        <v>32</v>
      </c>
    </row>
    <row r="5" spans="1:11" x14ac:dyDescent="0.2">
      <c r="A5" s="60" t="s">
        <v>43</v>
      </c>
      <c r="B5" s="61" t="s">
        <v>76</v>
      </c>
      <c r="C5" s="61" t="s">
        <v>77</v>
      </c>
      <c r="D5" s="62">
        <v>530</v>
      </c>
      <c r="E5" s="62">
        <v>3.9</v>
      </c>
      <c r="F5" s="63">
        <v>530</v>
      </c>
      <c r="G5" s="63" t="s">
        <v>36</v>
      </c>
      <c r="H5" s="63"/>
      <c r="I5" s="63" t="s">
        <v>54</v>
      </c>
      <c r="J5" s="64">
        <v>43882</v>
      </c>
      <c r="K5" s="60" t="s">
        <v>32</v>
      </c>
    </row>
    <row r="6" spans="1:11" x14ac:dyDescent="0.2">
      <c r="A6" s="24" t="s">
        <v>46</v>
      </c>
      <c r="B6" s="5" t="s">
        <v>78</v>
      </c>
      <c r="C6" s="5" t="s">
        <v>79</v>
      </c>
      <c r="D6" s="17">
        <v>530</v>
      </c>
      <c r="F6" s="18">
        <v>530</v>
      </c>
      <c r="G6" s="18" t="s">
        <v>36</v>
      </c>
      <c r="J6" s="25"/>
      <c r="K6" s="24" t="s">
        <v>32</v>
      </c>
    </row>
    <row r="7" spans="1:11" x14ac:dyDescent="0.2">
      <c r="A7" s="24" t="s">
        <v>47</v>
      </c>
      <c r="B7" s="5" t="s">
        <v>80</v>
      </c>
      <c r="C7" s="5" t="s">
        <v>81</v>
      </c>
      <c r="D7" s="17">
        <v>530</v>
      </c>
      <c r="F7" s="18">
        <v>530</v>
      </c>
      <c r="G7" s="18" t="s">
        <v>36</v>
      </c>
      <c r="J7" s="25"/>
      <c r="K7" s="24" t="s">
        <v>32</v>
      </c>
    </row>
    <row r="8" spans="1:11" x14ac:dyDescent="0.2">
      <c r="A8" s="24" t="s">
        <v>48</v>
      </c>
      <c r="B8" s="5" t="s">
        <v>82</v>
      </c>
      <c r="C8" s="5" t="s">
        <v>83</v>
      </c>
      <c r="D8" s="17">
        <v>530</v>
      </c>
      <c r="F8" s="18">
        <v>530</v>
      </c>
      <c r="G8" s="18" t="s">
        <v>36</v>
      </c>
      <c r="J8" s="25"/>
      <c r="K8" s="24" t="s">
        <v>32</v>
      </c>
    </row>
    <row r="9" spans="1:11" x14ac:dyDescent="0.2">
      <c r="A9" s="24" t="s">
        <v>49</v>
      </c>
      <c r="B9" s="5" t="s">
        <v>84</v>
      </c>
      <c r="C9" s="5" t="s">
        <v>85</v>
      </c>
      <c r="D9" s="17">
        <v>530</v>
      </c>
      <c r="F9" s="18">
        <v>530</v>
      </c>
      <c r="G9" s="18" t="s">
        <v>36</v>
      </c>
      <c r="J9" s="25"/>
      <c r="K9" s="24" t="s">
        <v>32</v>
      </c>
    </row>
    <row r="10" spans="1:11" x14ac:dyDescent="0.2">
      <c r="A10" s="60" t="s">
        <v>50</v>
      </c>
      <c r="B10" s="61" t="s">
        <v>86</v>
      </c>
      <c r="C10" s="61" t="s">
        <v>87</v>
      </c>
      <c r="D10" s="62">
        <v>530</v>
      </c>
      <c r="E10" s="62">
        <v>3.5</v>
      </c>
      <c r="F10" s="63">
        <v>530</v>
      </c>
      <c r="G10" s="63" t="s">
        <v>36</v>
      </c>
      <c r="H10" s="63"/>
      <c r="I10" s="63" t="s">
        <v>51</v>
      </c>
      <c r="J10" s="64">
        <v>43899</v>
      </c>
      <c r="K10" s="60" t="s">
        <v>32</v>
      </c>
    </row>
    <row r="11" spans="1:11" x14ac:dyDescent="0.2">
      <c r="A11" s="24" t="s">
        <v>56</v>
      </c>
      <c r="B11" s="5" t="s">
        <v>88</v>
      </c>
      <c r="C11" s="5" t="s">
        <v>89</v>
      </c>
      <c r="D11" s="17">
        <v>530</v>
      </c>
      <c r="F11" s="18">
        <v>530</v>
      </c>
      <c r="G11" s="18" t="s">
        <v>36</v>
      </c>
      <c r="J11" s="25"/>
      <c r="K11" s="24" t="s">
        <v>32</v>
      </c>
    </row>
    <row r="12" spans="1:11" x14ac:dyDescent="0.2">
      <c r="A12" s="24" t="s">
        <v>57</v>
      </c>
      <c r="B12" s="5" t="s">
        <v>90</v>
      </c>
      <c r="C12" s="5" t="s">
        <v>91</v>
      </c>
      <c r="D12" s="17">
        <v>530</v>
      </c>
      <c r="F12" s="18">
        <v>530</v>
      </c>
      <c r="G12" s="18" t="s">
        <v>36</v>
      </c>
      <c r="J12" s="25"/>
      <c r="K12" s="24" t="s">
        <v>32</v>
      </c>
    </row>
    <row r="13" spans="1:11" x14ac:dyDescent="0.2">
      <c r="A13" s="60" t="s">
        <v>58</v>
      </c>
      <c r="B13" s="61" t="s">
        <v>92</v>
      </c>
      <c r="C13" s="61" t="s">
        <v>93</v>
      </c>
      <c r="D13" s="62">
        <v>530</v>
      </c>
      <c r="E13" s="62">
        <v>3.5</v>
      </c>
      <c r="F13" s="63">
        <v>530</v>
      </c>
      <c r="G13" s="63" t="s">
        <v>36</v>
      </c>
      <c r="H13" s="63"/>
      <c r="I13" s="63" t="s">
        <v>37</v>
      </c>
      <c r="J13" s="64">
        <v>43907</v>
      </c>
      <c r="K13" s="60" t="s">
        <v>32</v>
      </c>
    </row>
    <row r="14" spans="1:11" x14ac:dyDescent="0.2">
      <c r="A14" s="60" t="s">
        <v>59</v>
      </c>
      <c r="B14" s="61" t="s">
        <v>94</v>
      </c>
      <c r="C14" s="61" t="s">
        <v>95</v>
      </c>
      <c r="D14" s="62">
        <v>530</v>
      </c>
      <c r="E14" s="62">
        <v>3.3</v>
      </c>
      <c r="F14" s="63">
        <v>530</v>
      </c>
      <c r="G14" s="63" t="s">
        <v>36</v>
      </c>
      <c r="H14" s="63"/>
      <c r="I14" s="63" t="s">
        <v>54</v>
      </c>
      <c r="J14" s="64">
        <v>43908</v>
      </c>
      <c r="K14" s="60" t="s">
        <v>32</v>
      </c>
    </row>
    <row r="15" spans="1:11" x14ac:dyDescent="0.2">
      <c r="A15" s="60" t="s">
        <v>60</v>
      </c>
      <c r="B15" s="61" t="s">
        <v>96</v>
      </c>
      <c r="C15" s="61" t="s">
        <v>97</v>
      </c>
      <c r="D15" s="62">
        <v>530</v>
      </c>
      <c r="E15" s="62">
        <v>3.8</v>
      </c>
      <c r="F15" s="63">
        <v>530</v>
      </c>
      <c r="G15" s="63" t="s">
        <v>36</v>
      </c>
      <c r="H15" s="63"/>
      <c r="I15" s="63" t="s">
        <v>54</v>
      </c>
      <c r="J15" s="64">
        <v>43909</v>
      </c>
      <c r="K15" s="60" t="s">
        <v>32</v>
      </c>
    </row>
    <row r="16" spans="1:11" x14ac:dyDescent="0.2">
      <c r="A16" s="24" t="s">
        <v>61</v>
      </c>
      <c r="B16" s="5">
        <v>615512.5</v>
      </c>
      <c r="C16" s="5">
        <v>814960.5</v>
      </c>
      <c r="D16" s="17">
        <v>530</v>
      </c>
      <c r="F16" s="18">
        <v>530</v>
      </c>
      <c r="G16" s="18" t="s">
        <v>36</v>
      </c>
      <c r="J16" s="25"/>
      <c r="K16" s="24" t="s">
        <v>32</v>
      </c>
    </row>
    <row r="17" spans="1:17" x14ac:dyDescent="0.2">
      <c r="A17" s="60" t="s">
        <v>62</v>
      </c>
      <c r="B17" s="61">
        <v>615510.65</v>
      </c>
      <c r="C17" s="61">
        <v>814961.56</v>
      </c>
      <c r="D17" s="62">
        <v>530</v>
      </c>
      <c r="E17" s="62">
        <v>4.2</v>
      </c>
      <c r="F17" s="63">
        <v>530</v>
      </c>
      <c r="G17" s="63" t="s">
        <v>36</v>
      </c>
      <c r="H17" s="63"/>
      <c r="I17" s="63" t="s">
        <v>54</v>
      </c>
      <c r="J17" s="64">
        <v>43912</v>
      </c>
      <c r="K17" s="60" t="s">
        <v>32</v>
      </c>
    </row>
    <row r="18" spans="1:17" x14ac:dyDescent="0.2">
      <c r="A18" s="60" t="s">
        <v>63</v>
      </c>
      <c r="B18" s="61">
        <v>615508.73</v>
      </c>
      <c r="C18" s="61">
        <v>814962.66</v>
      </c>
      <c r="D18" s="62">
        <v>530</v>
      </c>
      <c r="E18" s="62">
        <v>3.7</v>
      </c>
      <c r="F18" s="63">
        <v>530</v>
      </c>
      <c r="G18" s="63" t="s">
        <v>36</v>
      </c>
      <c r="H18" s="63"/>
      <c r="I18" s="63" t="s">
        <v>51</v>
      </c>
      <c r="J18" s="64">
        <v>43913</v>
      </c>
      <c r="K18" s="60" t="s">
        <v>32</v>
      </c>
    </row>
    <row r="19" spans="1:17" x14ac:dyDescent="0.2">
      <c r="A19" s="60" t="s">
        <v>64</v>
      </c>
      <c r="B19" s="61">
        <v>615504.41</v>
      </c>
      <c r="C19" s="61">
        <v>814965.14</v>
      </c>
      <c r="D19" s="62">
        <v>530</v>
      </c>
      <c r="E19" s="62">
        <v>3.5</v>
      </c>
      <c r="F19" s="63">
        <v>530</v>
      </c>
      <c r="G19" s="63" t="s">
        <v>36</v>
      </c>
      <c r="H19" s="63"/>
      <c r="I19" s="63" t="s">
        <v>37</v>
      </c>
      <c r="J19" s="64">
        <v>43915</v>
      </c>
      <c r="K19" s="60" t="s">
        <v>32</v>
      </c>
    </row>
    <row r="20" spans="1:17" ht="15" x14ac:dyDescent="0.25">
      <c r="A20" s="66" t="s">
        <v>114</v>
      </c>
      <c r="B20" s="67">
        <v>615500.41</v>
      </c>
      <c r="C20" s="67">
        <v>814969.12</v>
      </c>
      <c r="D20" s="43">
        <v>530</v>
      </c>
      <c r="E20" s="43">
        <v>3.5</v>
      </c>
      <c r="F20" s="19">
        <v>530</v>
      </c>
      <c r="G20" s="19" t="s">
        <v>36</v>
      </c>
      <c r="H20" s="19"/>
      <c r="I20" s="19" t="s">
        <v>115</v>
      </c>
      <c r="J20" s="25">
        <v>44086</v>
      </c>
      <c r="K20" s="66" t="s">
        <v>32</v>
      </c>
    </row>
    <row r="21" spans="1:17" ht="15" x14ac:dyDescent="0.25">
      <c r="B21"/>
      <c r="C21"/>
      <c r="D21" s="43"/>
      <c r="F21" s="19"/>
      <c r="J21" s="25"/>
    </row>
    <row r="22" spans="1:17" ht="15" x14ac:dyDescent="0.25">
      <c r="B22"/>
      <c r="C22"/>
      <c r="D22" s="43"/>
      <c r="E22" s="43"/>
      <c r="F22" s="19"/>
      <c r="H22" s="19"/>
      <c r="J22" s="25"/>
      <c r="L22" s="19"/>
      <c r="M22" s="19"/>
      <c r="N22" s="19"/>
      <c r="O22" s="19"/>
      <c r="P22" s="19"/>
      <c r="Q22" s="19"/>
    </row>
    <row r="23" spans="1:17" ht="15" x14ac:dyDescent="0.25">
      <c r="B23"/>
      <c r="C23"/>
      <c r="D23" s="43"/>
      <c r="F23" s="19"/>
      <c r="J23" s="25"/>
    </row>
    <row r="24" spans="1:17" ht="15" x14ac:dyDescent="0.25">
      <c r="B24"/>
      <c r="C24"/>
      <c r="D24" s="43"/>
      <c r="F24" s="19"/>
      <c r="J24" s="25"/>
    </row>
    <row r="25" spans="1:17" ht="15" x14ac:dyDescent="0.25">
      <c r="B25"/>
      <c r="C25"/>
      <c r="D25" s="43"/>
      <c r="F25" s="19"/>
      <c r="J25" s="25"/>
    </row>
    <row r="26" spans="1:17" ht="15" x14ac:dyDescent="0.25">
      <c r="B26"/>
      <c r="C26"/>
      <c r="D26" s="43"/>
      <c r="F26" s="19"/>
      <c r="J26" s="25"/>
    </row>
    <row r="27" spans="1:17" ht="15" x14ac:dyDescent="0.25">
      <c r="B27"/>
      <c r="C27"/>
      <c r="D27" s="43"/>
      <c r="F27" s="19"/>
      <c r="J27" s="25"/>
    </row>
    <row r="28" spans="1:17" ht="15" x14ac:dyDescent="0.25">
      <c r="B28" s="55"/>
      <c r="C28" s="55"/>
      <c r="D28" s="43"/>
      <c r="F28" s="19"/>
      <c r="J28" s="25"/>
    </row>
    <row r="29" spans="1:17" ht="15" x14ac:dyDescent="0.25">
      <c r="B29" s="55"/>
      <c r="C29" s="55"/>
      <c r="D29" s="43"/>
      <c r="F29" s="19"/>
    </row>
    <row r="30" spans="1:17" ht="15" x14ac:dyDescent="0.25">
      <c r="B30" s="55"/>
      <c r="C30" s="55"/>
      <c r="D30" s="43"/>
      <c r="F30" s="19"/>
      <c r="J30" s="25"/>
    </row>
    <row r="31" spans="1:17" ht="15" x14ac:dyDescent="0.25">
      <c r="B31" s="55"/>
      <c r="C31" s="55"/>
      <c r="D31" s="43"/>
      <c r="F31" s="19"/>
      <c r="J31" s="25"/>
    </row>
    <row r="32" spans="1:17" ht="15" x14ac:dyDescent="0.25">
      <c r="B32" s="55"/>
      <c r="C32" s="55"/>
      <c r="D32" s="43"/>
      <c r="F32" s="19"/>
      <c r="J32" s="25"/>
    </row>
    <row r="33" spans="2:10" ht="15" x14ac:dyDescent="0.25">
      <c r="B33"/>
      <c r="C33"/>
      <c r="D33" s="43"/>
      <c r="F33" s="19"/>
      <c r="J33" s="25"/>
    </row>
    <row r="34" spans="2:10" ht="15" x14ac:dyDescent="0.25">
      <c r="B34"/>
      <c r="C34"/>
      <c r="D34" s="43"/>
      <c r="F34" s="19"/>
      <c r="J34" s="25"/>
    </row>
    <row r="35" spans="2:10" ht="15" x14ac:dyDescent="0.25">
      <c r="B35"/>
      <c r="C35"/>
      <c r="D35" s="43"/>
      <c r="F35" s="19"/>
      <c r="J35" s="25"/>
    </row>
    <row r="36" spans="2:10" x14ac:dyDescent="0.25">
      <c r="D36" s="43"/>
      <c r="F36" s="19"/>
      <c r="J36" s="25"/>
    </row>
    <row r="37" spans="2:10" x14ac:dyDescent="0.25">
      <c r="D37" s="43"/>
      <c r="F37" s="19"/>
      <c r="J37" s="25"/>
    </row>
    <row r="1048556" spans="1:4" x14ac:dyDescent="0.25">
      <c r="A1048556" s="24" t="s">
        <v>33</v>
      </c>
      <c r="D1048556" s="43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6"/>
  <sheetViews>
    <sheetView zoomScaleNormal="100" workbookViewId="0">
      <pane ySplit="1" topLeftCell="A20" activePane="bottomLeft" state="frozen"/>
      <selection pane="bottomLeft" activeCell="U16" sqref="S16:U1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6" t="s">
        <v>13</v>
      </c>
      <c r="F1" s="57" t="s">
        <v>14</v>
      </c>
      <c r="G1" s="57" t="s">
        <v>16</v>
      </c>
      <c r="H1" s="57" t="s">
        <v>20</v>
      </c>
      <c r="I1" s="57" t="s">
        <v>21</v>
      </c>
      <c r="J1" s="57" t="s">
        <v>19</v>
      </c>
      <c r="K1" s="58" t="s">
        <v>28</v>
      </c>
      <c r="L1" s="57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60" t="s">
        <v>38</v>
      </c>
      <c r="B2" s="68">
        <v>0</v>
      </c>
      <c r="C2" s="68">
        <f>D2</f>
        <v>0.9</v>
      </c>
      <c r="D2" s="68">
        <v>0.9</v>
      </c>
      <c r="E2" s="61">
        <v>415509</v>
      </c>
      <c r="F2" s="69">
        <v>1.66</v>
      </c>
      <c r="G2" s="70">
        <v>0.20399999999999999</v>
      </c>
      <c r="H2" s="70">
        <v>2.8000000000000001E-2</v>
      </c>
      <c r="I2" s="70">
        <v>5.5E-2</v>
      </c>
      <c r="J2" s="70">
        <v>2.7027027027027004</v>
      </c>
      <c r="K2" s="69"/>
      <c r="L2" s="69">
        <v>12.672000000000001</v>
      </c>
      <c r="M2" s="61" t="s">
        <v>34</v>
      </c>
      <c r="N2" s="71"/>
      <c r="O2" s="72">
        <v>43864</v>
      </c>
      <c r="P2" s="72">
        <v>43864</v>
      </c>
      <c r="Q2" s="73" t="s">
        <v>40</v>
      </c>
    </row>
    <row r="3" spans="1:17" x14ac:dyDescent="0.2">
      <c r="A3" s="60" t="s">
        <v>38</v>
      </c>
      <c r="B3" s="68">
        <f>C2</f>
        <v>0.9</v>
      </c>
      <c r="C3" s="68">
        <f>B3+D3</f>
        <v>3</v>
      </c>
      <c r="D3" s="68">
        <v>2.1</v>
      </c>
      <c r="E3" s="61">
        <v>415510</v>
      </c>
      <c r="F3" s="69">
        <v>0.78799999999999992</v>
      </c>
      <c r="G3" s="70">
        <v>1.9E-2</v>
      </c>
      <c r="H3" s="70">
        <v>1.9E-2</v>
      </c>
      <c r="I3" s="70">
        <v>0.10100000000000001</v>
      </c>
      <c r="J3" s="70">
        <v>2.7027027027027004</v>
      </c>
      <c r="K3" s="69"/>
      <c r="L3" s="69">
        <v>2.6549999999999998</v>
      </c>
      <c r="M3" s="61" t="s">
        <v>34</v>
      </c>
      <c r="N3" s="71"/>
      <c r="O3" s="72">
        <v>43864</v>
      </c>
      <c r="P3" s="72">
        <v>43864</v>
      </c>
      <c r="Q3" s="73" t="s">
        <v>40</v>
      </c>
    </row>
    <row r="4" spans="1:17" x14ac:dyDescent="0.2">
      <c r="A4" s="60" t="s">
        <v>38</v>
      </c>
      <c r="B4" s="68">
        <f>C3</f>
        <v>3</v>
      </c>
      <c r="C4" s="68">
        <f>B4+D4</f>
        <v>4.0999999999999996</v>
      </c>
      <c r="D4" s="68">
        <v>1.1000000000000001</v>
      </c>
      <c r="E4" s="61">
        <v>415511</v>
      </c>
      <c r="F4" s="69">
        <v>12.847999999999999</v>
      </c>
      <c r="G4" s="70">
        <v>2.8319999999999999</v>
      </c>
      <c r="H4" s="70">
        <v>0.09</v>
      </c>
      <c r="I4" s="70">
        <v>0.17499999999999999</v>
      </c>
      <c r="J4" s="70">
        <v>3.0534351145038117</v>
      </c>
      <c r="K4" s="69"/>
      <c r="L4" s="69">
        <v>15.037000000000001</v>
      </c>
      <c r="M4" s="61" t="s">
        <v>35</v>
      </c>
      <c r="N4" s="71">
        <v>1.1000000000000001</v>
      </c>
      <c r="O4" s="72">
        <v>43864</v>
      </c>
      <c r="P4" s="72">
        <v>43864</v>
      </c>
      <c r="Q4" s="73" t="s">
        <v>40</v>
      </c>
    </row>
    <row r="5" spans="1:17" x14ac:dyDescent="0.2">
      <c r="A5" s="60" t="s">
        <v>39</v>
      </c>
      <c r="B5" s="68">
        <v>0</v>
      </c>
      <c r="C5" s="68">
        <f>D5</f>
        <v>1.3</v>
      </c>
      <c r="D5" s="68">
        <v>1.3</v>
      </c>
      <c r="E5" s="61">
        <v>416339</v>
      </c>
      <c r="F5" s="69">
        <v>1.1679999999999999</v>
      </c>
      <c r="G5" s="70">
        <v>5.0999999999999997E-2</v>
      </c>
      <c r="H5" s="70">
        <v>3.4000000000000002E-2</v>
      </c>
      <c r="I5" s="70">
        <v>0.14499999999999999</v>
      </c>
      <c r="J5" s="70"/>
      <c r="K5" s="69"/>
      <c r="L5" s="69">
        <v>11.222</v>
      </c>
      <c r="M5" s="61" t="s">
        <v>34</v>
      </c>
      <c r="N5" s="71"/>
      <c r="O5" s="72">
        <v>43869</v>
      </c>
      <c r="P5" s="72">
        <v>43869</v>
      </c>
      <c r="Q5" s="73" t="s">
        <v>41</v>
      </c>
    </row>
    <row r="6" spans="1:17" x14ac:dyDescent="0.2">
      <c r="A6" s="60" t="s">
        <v>39</v>
      </c>
      <c r="B6" s="68">
        <f>C5</f>
        <v>1.3</v>
      </c>
      <c r="C6" s="68">
        <f>B6+D6</f>
        <v>1.7000000000000002</v>
      </c>
      <c r="D6" s="68">
        <v>0.4</v>
      </c>
      <c r="E6" s="61">
        <v>416340</v>
      </c>
      <c r="F6" s="69">
        <v>6.11</v>
      </c>
      <c r="G6" s="70">
        <v>0.16900000000000001</v>
      </c>
      <c r="H6" s="70">
        <v>0.10299999999999999</v>
      </c>
      <c r="I6" s="70">
        <v>0.115</v>
      </c>
      <c r="J6" s="70"/>
      <c r="K6" s="69"/>
      <c r="L6" s="69">
        <v>63.643000000000001</v>
      </c>
      <c r="M6" s="71" t="s">
        <v>34</v>
      </c>
      <c r="N6" s="71"/>
      <c r="O6" s="72">
        <v>43869</v>
      </c>
      <c r="P6" s="72">
        <v>43869</v>
      </c>
      <c r="Q6" s="73" t="s">
        <v>41</v>
      </c>
    </row>
    <row r="7" spans="1:17" x14ac:dyDescent="0.2">
      <c r="A7" s="60" t="s">
        <v>39</v>
      </c>
      <c r="B7" s="68">
        <f t="shared" ref="B7:B8" si="0">C6</f>
        <v>1.7000000000000002</v>
      </c>
      <c r="C7" s="68">
        <f t="shared" ref="C7:C8" si="1">B7+D7</f>
        <v>5.0999999999999996</v>
      </c>
      <c r="D7" s="68">
        <v>3.4</v>
      </c>
      <c r="E7" s="61">
        <v>416342</v>
      </c>
      <c r="F7" s="69">
        <v>2.3940000000000001</v>
      </c>
      <c r="G7" s="70">
        <v>0.38</v>
      </c>
      <c r="H7" s="70">
        <v>6.7000000000000004E-2</v>
      </c>
      <c r="I7" s="70">
        <v>6.7000000000000004E-2</v>
      </c>
      <c r="J7" s="70"/>
      <c r="K7" s="69"/>
      <c r="L7" s="69">
        <v>16.95</v>
      </c>
      <c r="M7" s="71" t="s">
        <v>34</v>
      </c>
      <c r="N7" s="71"/>
      <c r="O7" s="72">
        <v>43869</v>
      </c>
      <c r="P7" s="72">
        <v>43869</v>
      </c>
      <c r="Q7" s="73" t="s">
        <v>41</v>
      </c>
    </row>
    <row r="8" spans="1:17" x14ac:dyDescent="0.2">
      <c r="A8" s="60" t="s">
        <v>39</v>
      </c>
      <c r="B8" s="68">
        <f t="shared" si="0"/>
        <v>5.0999999999999996</v>
      </c>
      <c r="C8" s="68">
        <f t="shared" si="1"/>
        <v>6.1</v>
      </c>
      <c r="D8" s="68">
        <v>1</v>
      </c>
      <c r="E8" s="61">
        <v>416343</v>
      </c>
      <c r="F8" s="69">
        <v>9.5779999999999994</v>
      </c>
      <c r="G8" s="70">
        <v>0.65</v>
      </c>
      <c r="H8" s="70">
        <v>9.4E-2</v>
      </c>
      <c r="I8" s="70">
        <v>0.128</v>
      </c>
      <c r="J8" s="70"/>
      <c r="K8" s="69"/>
      <c r="L8" s="69">
        <v>145.88</v>
      </c>
      <c r="M8" s="71" t="s">
        <v>35</v>
      </c>
      <c r="N8" s="71">
        <v>1</v>
      </c>
      <c r="O8" s="72">
        <v>43869</v>
      </c>
      <c r="P8" s="72">
        <v>43869</v>
      </c>
      <c r="Q8" s="73" t="s">
        <v>41</v>
      </c>
    </row>
    <row r="9" spans="1:17" x14ac:dyDescent="0.2">
      <c r="A9" s="60" t="s">
        <v>42</v>
      </c>
      <c r="B9" s="68">
        <v>0</v>
      </c>
      <c r="C9" s="68">
        <f>D9</f>
        <v>2.9</v>
      </c>
      <c r="D9" s="68">
        <v>2.9</v>
      </c>
      <c r="E9" s="61">
        <v>418220</v>
      </c>
      <c r="F9" s="69">
        <v>1.46</v>
      </c>
      <c r="G9" s="70">
        <v>3.1E-2</v>
      </c>
      <c r="H9" s="70">
        <v>2.7E-2</v>
      </c>
      <c r="I9" s="70">
        <v>6.4000000000000001E-2</v>
      </c>
      <c r="J9" s="70">
        <v>2.6490066225165623</v>
      </c>
      <c r="K9" s="69"/>
      <c r="L9" s="69">
        <v>4.34</v>
      </c>
      <c r="M9" s="61" t="s">
        <v>34</v>
      </c>
      <c r="N9" s="71"/>
      <c r="O9" s="72">
        <v>43880</v>
      </c>
      <c r="P9" s="72">
        <v>43880</v>
      </c>
      <c r="Q9" s="73" t="s">
        <v>45</v>
      </c>
    </row>
    <row r="10" spans="1:17" x14ac:dyDescent="0.2">
      <c r="A10" s="60" t="s">
        <v>42</v>
      </c>
      <c r="B10" s="68">
        <f>C9</f>
        <v>2.9</v>
      </c>
      <c r="C10" s="68">
        <f>B10+D10</f>
        <v>3.7</v>
      </c>
      <c r="D10" s="68">
        <v>0.8</v>
      </c>
      <c r="E10" s="61">
        <v>418221</v>
      </c>
      <c r="F10" s="69">
        <v>2.84</v>
      </c>
      <c r="G10" s="70">
        <v>0.125</v>
      </c>
      <c r="H10" s="70">
        <v>8.6999999999999994E-2</v>
      </c>
      <c r="I10" s="70">
        <v>0.20399999999999999</v>
      </c>
      <c r="J10" s="70">
        <v>2.6666666666666665</v>
      </c>
      <c r="K10" s="69"/>
      <c r="L10" s="69">
        <v>30.538</v>
      </c>
      <c r="M10" s="61" t="s">
        <v>35</v>
      </c>
      <c r="N10" s="71">
        <v>0.8</v>
      </c>
      <c r="O10" s="72">
        <v>43880</v>
      </c>
      <c r="P10" s="72">
        <v>43880</v>
      </c>
      <c r="Q10" s="73" t="s">
        <v>45</v>
      </c>
    </row>
    <row r="11" spans="1:17" x14ac:dyDescent="0.2">
      <c r="A11" s="60" t="s">
        <v>42</v>
      </c>
      <c r="B11" s="68">
        <f>C10</f>
        <v>3.7</v>
      </c>
      <c r="C11" s="68">
        <f>B11+D11</f>
        <v>4.8000000000000007</v>
      </c>
      <c r="D11" s="68">
        <v>1.1000000000000001</v>
      </c>
      <c r="E11" s="61">
        <v>418223</v>
      </c>
      <c r="F11" s="69">
        <v>4.1900000000000004</v>
      </c>
      <c r="G11" s="70">
        <v>0.17599999999999999</v>
      </c>
      <c r="H11" s="70">
        <v>0.214</v>
      </c>
      <c r="I11" s="70">
        <v>0.55100000000000005</v>
      </c>
      <c r="J11" s="70">
        <v>2.6845637583892556</v>
      </c>
      <c r="K11" s="69"/>
      <c r="L11" s="69">
        <v>32.917999999999999</v>
      </c>
      <c r="M11" s="61" t="s">
        <v>35</v>
      </c>
      <c r="N11" s="71">
        <v>1.1000000000000001</v>
      </c>
      <c r="O11" s="72">
        <v>43880</v>
      </c>
      <c r="P11" s="72">
        <v>43880</v>
      </c>
      <c r="Q11" s="73" t="s">
        <v>45</v>
      </c>
    </row>
    <row r="12" spans="1:17" x14ac:dyDescent="0.2">
      <c r="A12" s="60" t="s">
        <v>43</v>
      </c>
      <c r="B12" s="68">
        <v>0</v>
      </c>
      <c r="C12" s="68">
        <f>D12</f>
        <v>1.5</v>
      </c>
      <c r="D12" s="68">
        <v>1.5</v>
      </c>
      <c r="E12" s="61">
        <v>418629</v>
      </c>
      <c r="F12" s="69">
        <v>3.69</v>
      </c>
      <c r="G12" s="70">
        <v>7.6673900000000003E-2</v>
      </c>
      <c r="H12" s="70">
        <v>2.05539E-2</v>
      </c>
      <c r="I12" s="70">
        <v>6.5441200000000005E-2</v>
      </c>
      <c r="J12" s="70">
        <v>2.6490066225165623</v>
      </c>
      <c r="K12" s="69"/>
      <c r="L12" s="69">
        <v>8.02</v>
      </c>
      <c r="M12" s="61" t="s">
        <v>34</v>
      </c>
      <c r="N12" s="71"/>
      <c r="O12" s="72">
        <v>43882</v>
      </c>
      <c r="P12" s="72">
        <v>43882</v>
      </c>
      <c r="Q12" s="73" t="s">
        <v>55</v>
      </c>
    </row>
    <row r="13" spans="1:17" x14ac:dyDescent="0.2">
      <c r="A13" s="60" t="s">
        <v>43</v>
      </c>
      <c r="B13" s="68">
        <f>C12</f>
        <v>1.5</v>
      </c>
      <c r="C13" s="68">
        <f>B13+D13</f>
        <v>2</v>
      </c>
      <c r="D13" s="68">
        <v>0.5</v>
      </c>
      <c r="E13" s="61">
        <v>418630</v>
      </c>
      <c r="F13" s="69">
        <v>2.83</v>
      </c>
      <c r="G13" s="70">
        <v>0.1266668</v>
      </c>
      <c r="H13" s="70">
        <v>0.2106169</v>
      </c>
      <c r="I13" s="70">
        <v>0.49986540000000007</v>
      </c>
      <c r="J13" s="70">
        <v>2.6666666666666665</v>
      </c>
      <c r="K13" s="69"/>
      <c r="L13" s="69">
        <v>19.739000000000001</v>
      </c>
      <c r="M13" s="61" t="s">
        <v>35</v>
      </c>
      <c r="N13" s="71">
        <v>0.5</v>
      </c>
      <c r="O13" s="72">
        <v>43882</v>
      </c>
      <c r="P13" s="72">
        <v>43882</v>
      </c>
      <c r="Q13" s="73" t="s">
        <v>55</v>
      </c>
    </row>
    <row r="14" spans="1:17" x14ac:dyDescent="0.2">
      <c r="A14" s="60" t="s">
        <v>43</v>
      </c>
      <c r="B14" s="68">
        <f t="shared" ref="B14:B15" si="2">C13</f>
        <v>2</v>
      </c>
      <c r="C14" s="68">
        <f t="shared" ref="C14:C15" si="3">B14+D14</f>
        <v>2.4</v>
      </c>
      <c r="D14" s="68">
        <v>0.4</v>
      </c>
      <c r="E14" s="61">
        <v>418631</v>
      </c>
      <c r="F14" s="69">
        <v>5.46</v>
      </c>
      <c r="G14" s="70">
        <v>0.41231220000000002</v>
      </c>
      <c r="H14" s="70">
        <v>0.45791710000000002</v>
      </c>
      <c r="I14" s="70">
        <v>0.39994989999999997</v>
      </c>
      <c r="J14" s="70">
        <v>2.6666666666666665</v>
      </c>
      <c r="K14" s="69"/>
      <c r="L14" s="69">
        <v>20.667000000000002</v>
      </c>
      <c r="M14" s="61" t="s">
        <v>35</v>
      </c>
      <c r="N14" s="71">
        <v>0.4</v>
      </c>
      <c r="O14" s="72">
        <v>43882</v>
      </c>
      <c r="P14" s="72">
        <v>43882</v>
      </c>
      <c r="Q14" s="73" t="s">
        <v>55</v>
      </c>
    </row>
    <row r="15" spans="1:17" x14ac:dyDescent="0.2">
      <c r="A15" s="60" t="s">
        <v>43</v>
      </c>
      <c r="B15" s="68">
        <f t="shared" si="2"/>
        <v>2.4</v>
      </c>
      <c r="C15" s="68">
        <f t="shared" si="3"/>
        <v>3.9</v>
      </c>
      <c r="D15" s="68">
        <v>1.5</v>
      </c>
      <c r="E15" s="61">
        <v>418632</v>
      </c>
      <c r="F15" s="69">
        <v>1.31</v>
      </c>
      <c r="G15" s="70">
        <v>4.1420800000000001E-2</v>
      </c>
      <c r="H15" s="70">
        <v>7.0988699999999988E-2</v>
      </c>
      <c r="I15" s="70">
        <v>0.2167888</v>
      </c>
      <c r="J15" s="70">
        <v>2.6845637583892556</v>
      </c>
      <c r="K15" s="69"/>
      <c r="L15" s="69">
        <v>3.2890000000000001</v>
      </c>
      <c r="M15" s="61" t="s">
        <v>52</v>
      </c>
      <c r="N15" s="71"/>
      <c r="O15" s="72">
        <v>43882</v>
      </c>
      <c r="P15" s="72">
        <v>43882</v>
      </c>
      <c r="Q15" s="73" t="s">
        <v>55</v>
      </c>
    </row>
    <row r="16" spans="1:17" x14ac:dyDescent="0.2">
      <c r="A16" s="24" t="s">
        <v>46</v>
      </c>
      <c r="F16" s="3"/>
      <c r="L16" s="3"/>
      <c r="O16" s="42"/>
      <c r="P16" s="42"/>
      <c r="Q16" s="26"/>
    </row>
    <row r="17" spans="1:23" x14ac:dyDescent="0.2">
      <c r="A17" s="24" t="s">
        <v>47</v>
      </c>
      <c r="F17" s="3"/>
      <c r="L17" s="3"/>
      <c r="O17" s="42"/>
      <c r="P17" s="42"/>
      <c r="Q17" s="26"/>
    </row>
    <row r="18" spans="1:23" x14ac:dyDescent="0.2">
      <c r="A18" s="24" t="s">
        <v>48</v>
      </c>
      <c r="F18" s="3"/>
      <c r="L18" s="3"/>
      <c r="O18" s="42"/>
      <c r="P18" s="42"/>
      <c r="Q18" s="26"/>
    </row>
    <row r="19" spans="1:23" x14ac:dyDescent="0.2">
      <c r="A19" s="24" t="s">
        <v>49</v>
      </c>
      <c r="F19" s="3"/>
      <c r="L19" s="3"/>
      <c r="O19" s="42"/>
      <c r="P19" s="42"/>
      <c r="Q19" s="26"/>
    </row>
    <row r="20" spans="1:23" x14ac:dyDescent="0.2">
      <c r="A20" s="60" t="s">
        <v>50</v>
      </c>
      <c r="B20" s="68">
        <v>0</v>
      </c>
      <c r="C20" s="68">
        <f>D20</f>
        <v>0.6</v>
      </c>
      <c r="D20" s="68">
        <v>0.6</v>
      </c>
      <c r="E20" s="61">
        <v>421872</v>
      </c>
      <c r="F20" s="69">
        <v>2.806</v>
      </c>
      <c r="G20" s="70">
        <v>0.251</v>
      </c>
      <c r="H20" s="70">
        <v>4.4999999999999998E-2</v>
      </c>
      <c r="I20" s="70">
        <v>0.10199999999999999</v>
      </c>
      <c r="J20" s="70"/>
      <c r="K20" s="69"/>
      <c r="L20" s="69">
        <v>17.84</v>
      </c>
      <c r="M20" s="61" t="s">
        <v>34</v>
      </c>
      <c r="N20" s="71"/>
      <c r="O20" s="72">
        <v>43899</v>
      </c>
      <c r="P20" s="72">
        <v>43899</v>
      </c>
      <c r="Q20" s="73" t="s">
        <v>53</v>
      </c>
    </row>
    <row r="21" spans="1:23" x14ac:dyDescent="0.2">
      <c r="A21" s="60" t="s">
        <v>50</v>
      </c>
      <c r="B21" s="68">
        <f>C20</f>
        <v>0.6</v>
      </c>
      <c r="C21" s="68">
        <f>B21+D21</f>
        <v>1.2</v>
      </c>
      <c r="D21" s="68">
        <v>0.6</v>
      </c>
      <c r="E21" s="61">
        <v>421873</v>
      </c>
      <c r="F21" s="69">
        <v>5.7379999999999995</v>
      </c>
      <c r="G21" s="70">
        <v>0.49299999999999999</v>
      </c>
      <c r="H21" s="70">
        <v>1.58</v>
      </c>
      <c r="I21" s="70">
        <v>2.7250000000000001</v>
      </c>
      <c r="J21" s="70"/>
      <c r="K21" s="69"/>
      <c r="L21" s="69">
        <v>49.564999999999998</v>
      </c>
      <c r="M21" s="61" t="s">
        <v>35</v>
      </c>
      <c r="N21" s="71">
        <v>0.6</v>
      </c>
      <c r="O21" s="72">
        <v>43899</v>
      </c>
      <c r="P21" s="72">
        <v>43899</v>
      </c>
      <c r="Q21" s="73" t="s">
        <v>53</v>
      </c>
    </row>
    <row r="22" spans="1:23" x14ac:dyDescent="0.2">
      <c r="A22" s="60" t="s">
        <v>50</v>
      </c>
      <c r="B22" s="68">
        <f t="shared" ref="B22:B23" si="4">C21</f>
        <v>1.2</v>
      </c>
      <c r="C22" s="68">
        <f t="shared" ref="C22:C23" si="5">B22+D22</f>
        <v>3</v>
      </c>
      <c r="D22" s="68">
        <v>1.8</v>
      </c>
      <c r="E22" s="61">
        <v>421874</v>
      </c>
      <c r="F22" s="69">
        <v>0.73199999999999998</v>
      </c>
      <c r="G22" s="70">
        <v>0.223</v>
      </c>
      <c r="H22" s="70">
        <v>0.13500000000000001</v>
      </c>
      <c r="I22" s="70">
        <v>0.45800000000000002</v>
      </c>
      <c r="J22" s="70"/>
      <c r="K22" s="69"/>
      <c r="L22" s="69">
        <v>9.9429999999999996</v>
      </c>
      <c r="M22" s="71" t="s">
        <v>35</v>
      </c>
      <c r="N22" s="71">
        <v>1.8</v>
      </c>
      <c r="O22" s="72">
        <v>43899</v>
      </c>
      <c r="P22" s="72">
        <v>43899</v>
      </c>
      <c r="Q22" s="73" t="s">
        <v>53</v>
      </c>
    </row>
    <row r="23" spans="1:23" x14ac:dyDescent="0.2">
      <c r="A23" s="60" t="s">
        <v>50</v>
      </c>
      <c r="B23" s="68">
        <f t="shared" si="4"/>
        <v>3</v>
      </c>
      <c r="C23" s="68">
        <f t="shared" si="5"/>
        <v>3.5</v>
      </c>
      <c r="D23" s="68">
        <v>0.5</v>
      </c>
      <c r="E23" s="61">
        <v>421875</v>
      </c>
      <c r="F23" s="69">
        <v>1.454</v>
      </c>
      <c r="G23" s="70">
        <v>0.121</v>
      </c>
      <c r="H23" s="70">
        <v>5.8000000000000003E-2</v>
      </c>
      <c r="I23" s="70">
        <v>0.27300000000000002</v>
      </c>
      <c r="J23" s="70"/>
      <c r="K23" s="69"/>
      <c r="L23" s="69">
        <v>11.066000000000001</v>
      </c>
      <c r="M23" s="71" t="s">
        <v>52</v>
      </c>
      <c r="N23" s="71"/>
      <c r="O23" s="72">
        <v>43899</v>
      </c>
      <c r="P23" s="72">
        <v>43899</v>
      </c>
      <c r="Q23" s="73" t="s">
        <v>53</v>
      </c>
    </row>
    <row r="24" spans="1:23" x14ac:dyDescent="0.2">
      <c r="A24" s="24" t="s">
        <v>56</v>
      </c>
      <c r="F24" s="3"/>
      <c r="L24" s="3"/>
      <c r="M24" s="34"/>
      <c r="O24" s="42"/>
      <c r="P24" s="42"/>
      <c r="Q24" s="26"/>
    </row>
    <row r="25" spans="1:23" x14ac:dyDescent="0.2">
      <c r="A25" s="24" t="s">
        <v>57</v>
      </c>
      <c r="F25" s="3"/>
      <c r="L25" s="3"/>
      <c r="M25" s="34"/>
      <c r="O25" s="42"/>
      <c r="P25" s="42"/>
      <c r="Q25" s="26"/>
    </row>
    <row r="26" spans="1:23" x14ac:dyDescent="0.2">
      <c r="A26" s="60" t="s">
        <v>58</v>
      </c>
      <c r="B26" s="68">
        <v>0</v>
      </c>
      <c r="C26" s="68">
        <v>1.8</v>
      </c>
      <c r="D26" s="68">
        <v>1.8</v>
      </c>
      <c r="E26" s="74">
        <v>423272</v>
      </c>
      <c r="F26" s="75">
        <v>0.09</v>
      </c>
      <c r="G26" s="76">
        <v>1.7000000000000001E-2</v>
      </c>
      <c r="H26" s="76">
        <v>1.4999999999999999E-2</v>
      </c>
      <c r="I26" s="76">
        <v>0.05</v>
      </c>
      <c r="J26" s="76"/>
      <c r="K26" s="69"/>
      <c r="L26" s="77">
        <v>1.25</v>
      </c>
      <c r="M26" s="61" t="s">
        <v>34</v>
      </c>
      <c r="N26" s="71"/>
      <c r="O26" s="72" t="s">
        <v>112</v>
      </c>
      <c r="P26" s="72" t="s">
        <v>112</v>
      </c>
      <c r="Q26" s="73" t="s">
        <v>113</v>
      </c>
      <c r="U26" s="5"/>
      <c r="W26" s="16"/>
    </row>
    <row r="27" spans="1:23" x14ac:dyDescent="0.2">
      <c r="A27" s="60" t="s">
        <v>58</v>
      </c>
      <c r="B27" s="68">
        <f>C26</f>
        <v>1.8</v>
      </c>
      <c r="C27" s="68">
        <f>B27+D27</f>
        <v>2.4</v>
      </c>
      <c r="D27" s="68">
        <v>0.6</v>
      </c>
      <c r="E27" s="74">
        <v>423273</v>
      </c>
      <c r="F27" s="75">
        <v>21.8</v>
      </c>
      <c r="G27" s="76">
        <v>0.186</v>
      </c>
      <c r="H27" s="76">
        <v>7.4999999999999997E-2</v>
      </c>
      <c r="I27" s="76">
        <v>0.15</v>
      </c>
      <c r="J27" s="76"/>
      <c r="K27" s="69"/>
      <c r="L27" s="77">
        <v>15.2</v>
      </c>
      <c r="M27" s="61" t="s">
        <v>35</v>
      </c>
      <c r="N27" s="71">
        <v>0.6</v>
      </c>
      <c r="O27" s="72" t="s">
        <v>112</v>
      </c>
      <c r="P27" s="72" t="s">
        <v>112</v>
      </c>
      <c r="Q27" s="73" t="s">
        <v>113</v>
      </c>
      <c r="U27" s="5"/>
      <c r="W27" s="16"/>
    </row>
    <row r="28" spans="1:23" x14ac:dyDescent="0.2">
      <c r="A28" s="60" t="s">
        <v>58</v>
      </c>
      <c r="B28" s="68">
        <f t="shared" ref="B28:B29" si="6">C27</f>
        <v>2.4</v>
      </c>
      <c r="C28" s="68">
        <f t="shared" ref="C28:C29" si="7">B28+D28</f>
        <v>2.9</v>
      </c>
      <c r="D28" s="68">
        <v>0.5</v>
      </c>
      <c r="E28" s="74">
        <v>423274</v>
      </c>
      <c r="F28" s="75">
        <v>14.2</v>
      </c>
      <c r="G28" s="76">
        <v>0.57499999999999996</v>
      </c>
      <c r="H28" s="76">
        <v>1.268</v>
      </c>
      <c r="I28" s="76">
        <v>2.75</v>
      </c>
      <c r="J28" s="76"/>
      <c r="K28" s="69"/>
      <c r="L28" s="77">
        <v>79</v>
      </c>
      <c r="M28" s="61" t="s">
        <v>35</v>
      </c>
      <c r="N28" s="71">
        <v>0.5</v>
      </c>
      <c r="O28" s="72" t="s">
        <v>112</v>
      </c>
      <c r="P28" s="72" t="s">
        <v>112</v>
      </c>
      <c r="Q28" s="73" t="s">
        <v>113</v>
      </c>
      <c r="U28" s="5"/>
      <c r="W28" s="16"/>
    </row>
    <row r="29" spans="1:23" x14ac:dyDescent="0.2">
      <c r="A29" s="60" t="s">
        <v>58</v>
      </c>
      <c r="B29" s="68">
        <f t="shared" si="6"/>
        <v>2.9</v>
      </c>
      <c r="C29" s="68">
        <f t="shared" si="7"/>
        <v>3.5</v>
      </c>
      <c r="D29" s="68">
        <v>0.6</v>
      </c>
      <c r="E29" s="74">
        <v>423275</v>
      </c>
      <c r="F29" s="75">
        <v>2.97</v>
      </c>
      <c r="G29" s="76">
        <v>0.156</v>
      </c>
      <c r="H29" s="76">
        <v>0.30199999999999999</v>
      </c>
      <c r="I29" s="76">
        <v>0.67</v>
      </c>
      <c r="J29" s="76"/>
      <c r="K29" s="69"/>
      <c r="L29" s="77">
        <v>27.9</v>
      </c>
      <c r="M29" s="61" t="s">
        <v>52</v>
      </c>
      <c r="N29" s="71"/>
      <c r="O29" s="72" t="s">
        <v>112</v>
      </c>
      <c r="P29" s="72" t="s">
        <v>112</v>
      </c>
      <c r="Q29" s="73" t="s">
        <v>113</v>
      </c>
      <c r="U29" s="5"/>
      <c r="W29" s="16"/>
    </row>
    <row r="30" spans="1:23" x14ac:dyDescent="0.2">
      <c r="A30" s="60" t="s">
        <v>59</v>
      </c>
      <c r="B30" s="68">
        <v>0</v>
      </c>
      <c r="C30" s="68">
        <v>0.6</v>
      </c>
      <c r="D30" s="68">
        <v>0.6</v>
      </c>
      <c r="E30" s="74">
        <v>423486</v>
      </c>
      <c r="F30" s="75">
        <v>0.30599999999999999</v>
      </c>
      <c r="G30" s="76">
        <v>2.3E-2</v>
      </c>
      <c r="H30" s="76">
        <v>2.1999999999999999E-2</v>
      </c>
      <c r="I30" s="76">
        <v>0.05</v>
      </c>
      <c r="J30" s="76"/>
      <c r="K30" s="69"/>
      <c r="L30" s="77">
        <v>2.859</v>
      </c>
      <c r="M30" s="61" t="s">
        <v>34</v>
      </c>
      <c r="N30" s="71"/>
      <c r="O30" s="72">
        <v>43908</v>
      </c>
      <c r="P30" s="72">
        <v>43908</v>
      </c>
      <c r="Q30" s="73" t="s">
        <v>67</v>
      </c>
      <c r="U30" s="5"/>
      <c r="W30" s="16"/>
    </row>
    <row r="31" spans="1:23" x14ac:dyDescent="0.2">
      <c r="A31" s="60" t="s">
        <v>59</v>
      </c>
      <c r="B31" s="68">
        <f>C30</f>
        <v>0.6</v>
      </c>
      <c r="C31" s="68">
        <f>B31+D31</f>
        <v>1.1000000000000001</v>
      </c>
      <c r="D31" s="68">
        <v>0.5</v>
      </c>
      <c r="E31" s="74">
        <v>423487</v>
      </c>
      <c r="F31" s="75">
        <v>4.6619999999999999</v>
      </c>
      <c r="G31" s="76">
        <v>0.14499999999999999</v>
      </c>
      <c r="H31" s="76">
        <v>4.8000000000000001E-2</v>
      </c>
      <c r="I31" s="76">
        <v>0.214</v>
      </c>
      <c r="J31" s="76"/>
      <c r="K31" s="69"/>
      <c r="L31" s="77">
        <v>12.493</v>
      </c>
      <c r="M31" s="61" t="s">
        <v>35</v>
      </c>
      <c r="N31" s="71">
        <v>0.5</v>
      </c>
      <c r="O31" s="72">
        <v>43908</v>
      </c>
      <c r="P31" s="72">
        <v>43908</v>
      </c>
      <c r="Q31" s="73" t="s">
        <v>67</v>
      </c>
      <c r="U31" s="5"/>
      <c r="W31" s="16"/>
    </row>
    <row r="32" spans="1:23" x14ac:dyDescent="0.2">
      <c r="A32" s="60" t="s">
        <v>59</v>
      </c>
      <c r="B32" s="68">
        <f t="shared" ref="B32:B33" si="8">C31</f>
        <v>1.1000000000000001</v>
      </c>
      <c r="C32" s="68">
        <f t="shared" ref="C32:C33" si="9">B32+D32</f>
        <v>1.8</v>
      </c>
      <c r="D32" s="68">
        <v>0.7</v>
      </c>
      <c r="E32" s="74">
        <v>423488</v>
      </c>
      <c r="F32" s="75">
        <v>3.0259999999999998</v>
      </c>
      <c r="G32" s="76">
        <v>4.3999999999999997E-2</v>
      </c>
      <c r="H32" s="76">
        <v>4.2000000000000003E-2</v>
      </c>
      <c r="I32" s="76">
        <v>6.8000000000000005E-2</v>
      </c>
      <c r="J32" s="76"/>
      <c r="K32" s="69"/>
      <c r="L32" s="77">
        <v>15.704000000000001</v>
      </c>
      <c r="M32" s="61" t="s">
        <v>35</v>
      </c>
      <c r="N32" s="71">
        <v>0.7</v>
      </c>
      <c r="O32" s="72">
        <v>43908</v>
      </c>
      <c r="P32" s="72">
        <v>43908</v>
      </c>
      <c r="Q32" s="73" t="s">
        <v>67</v>
      </c>
      <c r="U32" s="5"/>
      <c r="W32" s="16"/>
    </row>
    <row r="33" spans="1:23" x14ac:dyDescent="0.2">
      <c r="A33" s="60" t="s">
        <v>59</v>
      </c>
      <c r="B33" s="68">
        <f t="shared" si="8"/>
        <v>1.8</v>
      </c>
      <c r="C33" s="68">
        <f t="shared" si="9"/>
        <v>3.3</v>
      </c>
      <c r="D33" s="68">
        <v>1.5</v>
      </c>
      <c r="E33" s="74">
        <v>423490</v>
      </c>
      <c r="F33" s="75">
        <v>8.5660000000000007</v>
      </c>
      <c r="G33" s="76">
        <v>0.13200000000000001</v>
      </c>
      <c r="H33" s="76">
        <v>2.5000000000000001E-2</v>
      </c>
      <c r="I33" s="76">
        <v>3.9E-2</v>
      </c>
      <c r="J33" s="76"/>
      <c r="K33" s="69"/>
      <c r="L33" s="77">
        <v>64.465999999999994</v>
      </c>
      <c r="M33" s="61" t="s">
        <v>52</v>
      </c>
      <c r="N33" s="71"/>
      <c r="O33" s="72">
        <v>43908</v>
      </c>
      <c r="P33" s="72">
        <v>43908</v>
      </c>
      <c r="Q33" s="73" t="s">
        <v>67</v>
      </c>
      <c r="U33" s="5"/>
      <c r="W33" s="16"/>
    </row>
    <row r="34" spans="1:23" x14ac:dyDescent="0.2">
      <c r="A34" s="60" t="s">
        <v>60</v>
      </c>
      <c r="B34" s="68">
        <v>0</v>
      </c>
      <c r="C34" s="68">
        <v>1.8</v>
      </c>
      <c r="D34" s="68">
        <v>1.8</v>
      </c>
      <c r="E34" s="74">
        <v>423694</v>
      </c>
      <c r="F34" s="75">
        <v>1.5720000000000001</v>
      </c>
      <c r="G34" s="76">
        <v>6.7000000000000004E-2</v>
      </c>
      <c r="H34" s="76">
        <v>0.124</v>
      </c>
      <c r="I34" s="76">
        <v>0.377</v>
      </c>
      <c r="J34" s="76">
        <v>2.9411764705882302</v>
      </c>
      <c r="K34" s="69"/>
      <c r="L34" s="77">
        <v>13.398</v>
      </c>
      <c r="M34" s="61" t="s">
        <v>34</v>
      </c>
      <c r="N34" s="71"/>
      <c r="O34" s="72">
        <v>43909</v>
      </c>
      <c r="P34" s="72">
        <v>43909</v>
      </c>
      <c r="Q34" s="73" t="s">
        <v>68</v>
      </c>
      <c r="U34" s="5"/>
      <c r="W34" s="16"/>
    </row>
    <row r="35" spans="1:23" x14ac:dyDescent="0.2">
      <c r="A35" s="60" t="s">
        <v>60</v>
      </c>
      <c r="B35" s="68">
        <f>C34</f>
        <v>1.8</v>
      </c>
      <c r="C35" s="68">
        <f>B35+D35</f>
        <v>2.2000000000000002</v>
      </c>
      <c r="D35" s="68">
        <v>0.4</v>
      </c>
      <c r="E35" s="74">
        <v>423695</v>
      </c>
      <c r="F35" s="75">
        <v>72.921999999999997</v>
      </c>
      <c r="G35" s="76">
        <v>4.2999999999999997E-2</v>
      </c>
      <c r="H35" s="76">
        <v>0.161</v>
      </c>
      <c r="I35" s="76">
        <v>0.35899999999999999</v>
      </c>
      <c r="J35" s="76">
        <v>2.8776978417266235</v>
      </c>
      <c r="K35" s="69">
        <v>66.978000000000009</v>
      </c>
      <c r="L35" s="77">
        <v>28.257999999999999</v>
      </c>
      <c r="M35" s="61" t="s">
        <v>35</v>
      </c>
      <c r="N35" s="71">
        <v>0.4</v>
      </c>
      <c r="O35" s="72">
        <v>43909</v>
      </c>
      <c r="P35" s="72">
        <v>43909</v>
      </c>
      <c r="Q35" s="73" t="s">
        <v>68</v>
      </c>
      <c r="U35" s="5"/>
      <c r="W35" s="16"/>
    </row>
    <row r="36" spans="1:23" x14ac:dyDescent="0.2">
      <c r="A36" s="60" t="s">
        <v>60</v>
      </c>
      <c r="B36" s="68">
        <f t="shared" ref="B36" si="10">C35</f>
        <v>2.2000000000000002</v>
      </c>
      <c r="C36" s="68">
        <f t="shared" ref="C36" si="11">B36+D36</f>
        <v>3.8000000000000003</v>
      </c>
      <c r="D36" s="68">
        <v>1.6</v>
      </c>
      <c r="E36" s="74">
        <v>423696</v>
      </c>
      <c r="F36" s="75">
        <v>19.158000000000001</v>
      </c>
      <c r="G36" s="76">
        <v>1.369</v>
      </c>
      <c r="H36" s="76">
        <v>0.81299999999999994</v>
      </c>
      <c r="I36" s="76">
        <v>7.3479999999999999</v>
      </c>
      <c r="J36" s="76">
        <v>3.0303030303030329</v>
      </c>
      <c r="K36" s="69"/>
      <c r="L36" s="77">
        <v>324.89400000000001</v>
      </c>
      <c r="M36" s="61" t="s">
        <v>35</v>
      </c>
      <c r="N36" s="71">
        <v>1.6</v>
      </c>
      <c r="O36" s="72">
        <v>43909</v>
      </c>
      <c r="P36" s="72">
        <v>43909</v>
      </c>
      <c r="Q36" s="73" t="s">
        <v>68</v>
      </c>
      <c r="U36" s="5"/>
      <c r="W36" s="16"/>
    </row>
    <row r="37" spans="1:23" x14ac:dyDescent="0.2">
      <c r="A37" s="24" t="s">
        <v>61</v>
      </c>
      <c r="E37" s="36"/>
      <c r="F37" s="37"/>
      <c r="G37" s="38"/>
      <c r="H37" s="38"/>
      <c r="I37" s="38"/>
      <c r="J37" s="38"/>
      <c r="L37" s="39"/>
      <c r="O37" s="35"/>
      <c r="P37" s="35"/>
      <c r="U37" s="5"/>
      <c r="W37" s="16"/>
    </row>
    <row r="38" spans="1:23" x14ac:dyDescent="0.2">
      <c r="A38" s="60" t="s">
        <v>62</v>
      </c>
      <c r="B38" s="68">
        <v>0</v>
      </c>
      <c r="C38" s="68">
        <v>1.4</v>
      </c>
      <c r="D38" s="68">
        <v>1.4</v>
      </c>
      <c r="E38" s="74">
        <v>426217</v>
      </c>
      <c r="F38" s="75">
        <v>1.048</v>
      </c>
      <c r="G38" s="76">
        <v>3.1E-2</v>
      </c>
      <c r="H38" s="76">
        <v>1.2E-2</v>
      </c>
      <c r="I38" s="76">
        <v>4.4999999999999998E-2</v>
      </c>
      <c r="J38" s="76">
        <v>2.7586206896551726</v>
      </c>
      <c r="K38" s="69"/>
      <c r="L38" s="77">
        <v>1.798</v>
      </c>
      <c r="M38" s="61" t="s">
        <v>34</v>
      </c>
      <c r="N38" s="71"/>
      <c r="O38" s="72">
        <v>43912</v>
      </c>
      <c r="P38" s="72">
        <v>43912</v>
      </c>
      <c r="Q38" s="73" t="s">
        <v>69</v>
      </c>
      <c r="U38" s="5"/>
      <c r="W38" s="16"/>
    </row>
    <row r="39" spans="1:23" x14ac:dyDescent="0.2">
      <c r="A39" s="60" t="s">
        <v>62</v>
      </c>
      <c r="B39" s="68">
        <f>C38</f>
        <v>1.4</v>
      </c>
      <c r="C39" s="68">
        <f>B39+D39</f>
        <v>2.4</v>
      </c>
      <c r="D39" s="68">
        <v>1</v>
      </c>
      <c r="E39" s="74">
        <v>426219</v>
      </c>
      <c r="F39" s="75">
        <v>14.57</v>
      </c>
      <c r="G39" s="76">
        <v>1.137</v>
      </c>
      <c r="H39" s="76">
        <v>0.32200000000000001</v>
      </c>
      <c r="I39" s="76">
        <v>0.28199999999999997</v>
      </c>
      <c r="J39" s="76">
        <v>2.8776978417266115</v>
      </c>
      <c r="K39" s="69"/>
      <c r="L39" s="77">
        <v>63.128999999999998</v>
      </c>
      <c r="M39" s="61" t="s">
        <v>35</v>
      </c>
      <c r="N39" s="71">
        <v>1</v>
      </c>
      <c r="O39" s="72">
        <v>43912</v>
      </c>
      <c r="P39" s="72">
        <v>43912</v>
      </c>
      <c r="Q39" s="73" t="s">
        <v>69</v>
      </c>
      <c r="U39" s="5"/>
      <c r="W39" s="16"/>
    </row>
    <row r="40" spans="1:23" x14ac:dyDescent="0.2">
      <c r="A40" s="60" t="s">
        <v>62</v>
      </c>
      <c r="B40" s="68">
        <f t="shared" ref="B40:B41" si="12">C39</f>
        <v>2.4</v>
      </c>
      <c r="C40" s="68">
        <f t="shared" ref="C40:C41" si="13">B40+D40</f>
        <v>3.3</v>
      </c>
      <c r="D40" s="68">
        <v>0.9</v>
      </c>
      <c r="E40" s="74">
        <v>426220</v>
      </c>
      <c r="F40" s="75">
        <v>24.846</v>
      </c>
      <c r="G40" s="76">
        <v>1.038</v>
      </c>
      <c r="H40" s="76">
        <v>1.5229999999999999</v>
      </c>
      <c r="I40" s="76">
        <v>2.3149999999999999</v>
      </c>
      <c r="J40" s="76">
        <v>2.8776978417266235</v>
      </c>
      <c r="K40" s="69"/>
      <c r="L40" s="77">
        <v>64.626000000000005</v>
      </c>
      <c r="M40" s="61" t="s">
        <v>35</v>
      </c>
      <c r="N40" s="71">
        <v>0.9</v>
      </c>
      <c r="O40" s="72">
        <v>43912</v>
      </c>
      <c r="P40" s="72">
        <v>43912</v>
      </c>
      <c r="Q40" s="73" t="s">
        <v>69</v>
      </c>
      <c r="U40" s="5"/>
      <c r="W40" s="16"/>
    </row>
    <row r="41" spans="1:23" x14ac:dyDescent="0.2">
      <c r="A41" s="60" t="s">
        <v>62</v>
      </c>
      <c r="B41" s="68">
        <f t="shared" si="12"/>
        <v>3.3</v>
      </c>
      <c r="C41" s="68">
        <f t="shared" si="13"/>
        <v>4.2</v>
      </c>
      <c r="D41" s="68">
        <v>0.9</v>
      </c>
      <c r="E41" s="74">
        <v>426221</v>
      </c>
      <c r="F41" s="75">
        <v>1.63</v>
      </c>
      <c r="G41" s="76">
        <v>1.2999999999999999E-2</v>
      </c>
      <c r="H41" s="76">
        <v>2E-3</v>
      </c>
      <c r="I41" s="76">
        <v>3.3000000000000002E-2</v>
      </c>
      <c r="J41" s="76">
        <v>2.7210884353741518</v>
      </c>
      <c r="K41" s="69"/>
      <c r="L41" s="77">
        <v>2.141</v>
      </c>
      <c r="M41" s="61" t="s">
        <v>52</v>
      </c>
      <c r="N41" s="71"/>
      <c r="O41" s="72">
        <v>43912</v>
      </c>
      <c r="P41" s="72">
        <v>43912</v>
      </c>
      <c r="Q41" s="73" t="s">
        <v>69</v>
      </c>
      <c r="U41" s="5"/>
      <c r="W41" s="16"/>
    </row>
    <row r="42" spans="1:23" x14ac:dyDescent="0.2">
      <c r="A42" s="60" t="s">
        <v>63</v>
      </c>
      <c r="B42" s="68">
        <v>0</v>
      </c>
      <c r="C42" s="68">
        <v>1.7</v>
      </c>
      <c r="D42" s="68">
        <v>1.7</v>
      </c>
      <c r="E42" s="61">
        <v>426412</v>
      </c>
      <c r="F42" s="75">
        <v>5.07</v>
      </c>
      <c r="G42" s="76">
        <v>4.1000000000000002E-2</v>
      </c>
      <c r="H42" s="76">
        <v>0.33600000000000002</v>
      </c>
      <c r="I42" s="76">
        <v>0.27200000000000002</v>
      </c>
      <c r="J42" s="76"/>
      <c r="K42" s="69"/>
      <c r="L42" s="77">
        <v>13.672000000000001</v>
      </c>
      <c r="M42" s="61" t="s">
        <v>34</v>
      </c>
      <c r="N42" s="71"/>
      <c r="O42" s="72">
        <v>43913</v>
      </c>
      <c r="P42" s="72">
        <v>43913</v>
      </c>
      <c r="Q42" s="73" t="s">
        <v>65</v>
      </c>
      <c r="U42" s="5"/>
      <c r="W42" s="16"/>
    </row>
    <row r="43" spans="1:23" x14ac:dyDescent="0.2">
      <c r="A43" s="60" t="s">
        <v>63</v>
      </c>
      <c r="B43" s="68">
        <f>C42</f>
        <v>1.7</v>
      </c>
      <c r="C43" s="68">
        <f>B43+D43</f>
        <v>2.7</v>
      </c>
      <c r="D43" s="68">
        <v>1</v>
      </c>
      <c r="E43" s="61">
        <v>426414</v>
      </c>
      <c r="F43" s="75">
        <v>39.36</v>
      </c>
      <c r="G43" s="76">
        <v>0.28499999999999998</v>
      </c>
      <c r="H43" s="76">
        <v>0.40500000000000003</v>
      </c>
      <c r="I43" s="76">
        <v>0.71199999999999997</v>
      </c>
      <c r="J43" s="76"/>
      <c r="K43" s="69"/>
      <c r="L43" s="77">
        <v>57.36</v>
      </c>
      <c r="M43" s="61" t="s">
        <v>35</v>
      </c>
      <c r="N43" s="71">
        <v>1</v>
      </c>
      <c r="O43" s="72">
        <v>43913</v>
      </c>
      <c r="P43" s="72">
        <v>43913</v>
      </c>
      <c r="Q43" s="73" t="s">
        <v>65</v>
      </c>
      <c r="U43" s="5"/>
      <c r="W43" s="16"/>
    </row>
    <row r="44" spans="1:23" x14ac:dyDescent="0.2">
      <c r="A44" s="60" t="s">
        <v>63</v>
      </c>
      <c r="B44" s="68">
        <f t="shared" ref="B44:B45" si="14">C43</f>
        <v>2.7</v>
      </c>
      <c r="C44" s="68">
        <f t="shared" ref="C44:C45" si="15">B44+D44</f>
        <v>3.1</v>
      </c>
      <c r="D44" s="68">
        <v>0.4</v>
      </c>
      <c r="E44" s="61">
        <v>426415</v>
      </c>
      <c r="F44" s="75">
        <v>42.59</v>
      </c>
      <c r="G44" s="76">
        <v>0.65</v>
      </c>
      <c r="H44" s="76">
        <v>1.72</v>
      </c>
      <c r="I44" s="76">
        <v>2.2679999999999998</v>
      </c>
      <c r="J44" s="76"/>
      <c r="K44" s="69"/>
      <c r="L44" s="77">
        <v>42.59</v>
      </c>
      <c r="M44" s="61" t="s">
        <v>35</v>
      </c>
      <c r="N44" s="71">
        <v>0.4</v>
      </c>
      <c r="O44" s="72">
        <v>43913</v>
      </c>
      <c r="P44" s="72">
        <v>43913</v>
      </c>
      <c r="Q44" s="73" t="s">
        <v>65</v>
      </c>
      <c r="U44" s="5"/>
      <c r="W44" s="16"/>
    </row>
    <row r="45" spans="1:23" x14ac:dyDescent="0.2">
      <c r="A45" s="60" t="s">
        <v>63</v>
      </c>
      <c r="B45" s="68">
        <f t="shared" si="14"/>
        <v>3.1</v>
      </c>
      <c r="C45" s="68">
        <f t="shared" si="15"/>
        <v>3.7</v>
      </c>
      <c r="D45" s="68">
        <v>0.6</v>
      </c>
      <c r="E45" s="61">
        <v>426416</v>
      </c>
      <c r="F45" s="75">
        <v>4.04</v>
      </c>
      <c r="G45" s="76">
        <v>0.151</v>
      </c>
      <c r="H45" s="76">
        <v>6.6000000000000003E-2</v>
      </c>
      <c r="I45" s="76">
        <v>0.20200000000000001</v>
      </c>
      <c r="J45" s="70"/>
      <c r="K45" s="69"/>
      <c r="L45" s="77">
        <v>4.04</v>
      </c>
      <c r="M45" s="61" t="s">
        <v>52</v>
      </c>
      <c r="N45" s="71"/>
      <c r="O45" s="72">
        <v>43913</v>
      </c>
      <c r="P45" s="72">
        <v>43913</v>
      </c>
      <c r="Q45" s="73" t="s">
        <v>65</v>
      </c>
      <c r="U45" s="5"/>
      <c r="W45" s="16"/>
    </row>
    <row r="46" spans="1:23" x14ac:dyDescent="0.2">
      <c r="A46" s="60" t="s">
        <v>64</v>
      </c>
      <c r="B46" s="68">
        <v>0</v>
      </c>
      <c r="C46" s="68">
        <v>2</v>
      </c>
      <c r="D46" s="68">
        <v>2</v>
      </c>
      <c r="E46" s="61">
        <v>426777</v>
      </c>
      <c r="F46" s="75">
        <v>7.91</v>
      </c>
      <c r="G46" s="76">
        <v>1.4999999999999999E-2</v>
      </c>
      <c r="H46" s="76">
        <v>1.2999999999999999E-2</v>
      </c>
      <c r="I46" s="76">
        <v>2.9000000000000001E-2</v>
      </c>
      <c r="J46" s="70"/>
      <c r="K46" s="69"/>
      <c r="L46" s="77">
        <v>-1.23</v>
      </c>
      <c r="M46" s="61" t="s">
        <v>34</v>
      </c>
      <c r="N46" s="71"/>
      <c r="O46" s="72">
        <v>43915</v>
      </c>
      <c r="P46" s="72">
        <v>43915</v>
      </c>
      <c r="Q46" s="73" t="s">
        <v>66</v>
      </c>
      <c r="U46" s="5"/>
      <c r="W46" s="16"/>
    </row>
    <row r="47" spans="1:23" x14ac:dyDescent="0.2">
      <c r="A47" s="60" t="s">
        <v>64</v>
      </c>
      <c r="B47" s="68">
        <f>C46</f>
        <v>2</v>
      </c>
      <c r="C47" s="68">
        <f>B47+D47</f>
        <v>2.2000000000000002</v>
      </c>
      <c r="D47" s="68">
        <v>0.2</v>
      </c>
      <c r="E47" s="61">
        <v>426778</v>
      </c>
      <c r="F47" s="75">
        <v>2.58</v>
      </c>
      <c r="G47" s="76">
        <v>0.20300000000000001</v>
      </c>
      <c r="H47" s="76">
        <v>0.13500000000000001</v>
      </c>
      <c r="I47" s="76">
        <v>0.875</v>
      </c>
      <c r="J47" s="70"/>
      <c r="K47" s="69"/>
      <c r="L47" s="77">
        <v>18.57</v>
      </c>
      <c r="M47" s="61" t="s">
        <v>35</v>
      </c>
      <c r="N47" s="71">
        <v>0.2</v>
      </c>
      <c r="O47" s="72">
        <v>43915</v>
      </c>
      <c r="P47" s="72">
        <v>43915</v>
      </c>
      <c r="Q47" s="73" t="s">
        <v>66</v>
      </c>
      <c r="U47" s="5"/>
      <c r="W47" s="16"/>
    </row>
    <row r="48" spans="1:23" x14ac:dyDescent="0.2">
      <c r="A48" s="60" t="s">
        <v>64</v>
      </c>
      <c r="B48" s="68">
        <f>C47</f>
        <v>2.2000000000000002</v>
      </c>
      <c r="C48" s="68">
        <f>B48+D48</f>
        <v>3.5</v>
      </c>
      <c r="D48" s="68">
        <v>1.3</v>
      </c>
      <c r="E48" s="61">
        <v>426779</v>
      </c>
      <c r="F48" s="75">
        <v>0.22</v>
      </c>
      <c r="G48" s="76">
        <v>2.3E-2</v>
      </c>
      <c r="H48" s="76">
        <v>0.03</v>
      </c>
      <c r="I48" s="76">
        <v>7.0000000000000007E-2</v>
      </c>
      <c r="J48" s="70"/>
      <c r="K48" s="69"/>
      <c r="L48" s="77">
        <v>0.55000000000000004</v>
      </c>
      <c r="M48" s="61" t="s">
        <v>52</v>
      </c>
      <c r="N48" s="71"/>
      <c r="O48" s="72">
        <v>43915</v>
      </c>
      <c r="P48" s="72">
        <v>43915</v>
      </c>
      <c r="Q48" s="73" t="s">
        <v>66</v>
      </c>
      <c r="U48" s="5"/>
      <c r="W48" s="16"/>
    </row>
    <row r="49" spans="1:23" x14ac:dyDescent="0.2">
      <c r="A49" s="66" t="s">
        <v>114</v>
      </c>
      <c r="B49" s="1">
        <v>0</v>
      </c>
      <c r="C49" s="1">
        <f>D49</f>
        <v>2</v>
      </c>
      <c r="D49" s="1">
        <v>2</v>
      </c>
      <c r="E49" s="36">
        <v>457361</v>
      </c>
      <c r="F49" s="37">
        <v>0.746</v>
      </c>
      <c r="G49" s="38">
        <v>2.1999999999999999E-2</v>
      </c>
      <c r="H49" s="38">
        <v>1.7000000000000001E-2</v>
      </c>
      <c r="I49" s="38">
        <v>4.5999999999999999E-2</v>
      </c>
      <c r="J49" s="38"/>
      <c r="L49" s="39">
        <v>4.2009999999999996</v>
      </c>
      <c r="M49" s="5" t="s">
        <v>34</v>
      </c>
      <c r="O49" s="35">
        <v>44086</v>
      </c>
      <c r="P49" s="35">
        <v>44086</v>
      </c>
      <c r="Q49" s="6" t="s">
        <v>116</v>
      </c>
    </row>
    <row r="50" spans="1:23" x14ac:dyDescent="0.2">
      <c r="A50" s="66" t="s">
        <v>114</v>
      </c>
      <c r="B50" s="1">
        <f>C49</f>
        <v>2</v>
      </c>
      <c r="C50" s="1">
        <f>B50+D50</f>
        <v>2.5</v>
      </c>
      <c r="D50" s="1">
        <v>0.5</v>
      </c>
      <c r="E50" s="36">
        <v>457363</v>
      </c>
      <c r="F50" s="37">
        <v>12.072000000000001</v>
      </c>
      <c r="G50" s="38">
        <v>5.6000000000000001E-2</v>
      </c>
      <c r="H50" s="38">
        <v>0.121</v>
      </c>
      <c r="I50" s="38">
        <v>0.26200000000000001</v>
      </c>
      <c r="J50" s="38"/>
      <c r="L50" s="39">
        <v>53.531999999999996</v>
      </c>
      <c r="M50" s="5" t="s">
        <v>35</v>
      </c>
      <c r="N50" s="34">
        <v>0.5</v>
      </c>
      <c r="O50" s="35">
        <v>44086</v>
      </c>
      <c r="P50" s="35">
        <v>44086</v>
      </c>
      <c r="Q50" s="6" t="s">
        <v>116</v>
      </c>
    </row>
    <row r="51" spans="1:23" x14ac:dyDescent="0.2">
      <c r="A51" s="66" t="s">
        <v>114</v>
      </c>
      <c r="B51" s="1">
        <f>C50</f>
        <v>2.5</v>
      </c>
      <c r="C51" s="1">
        <f>B51+D51</f>
        <v>3.5</v>
      </c>
      <c r="D51" s="1">
        <v>1</v>
      </c>
      <c r="E51" s="36">
        <v>457364</v>
      </c>
      <c r="F51" s="37">
        <v>0.41</v>
      </c>
      <c r="G51" s="38">
        <v>0.03</v>
      </c>
      <c r="H51" s="38">
        <v>1.2E-2</v>
      </c>
      <c r="I51" s="38">
        <v>4.8000000000000001E-2</v>
      </c>
      <c r="J51" s="38"/>
      <c r="L51" s="39">
        <v>3.8610000000000002</v>
      </c>
      <c r="M51" s="5" t="s">
        <v>52</v>
      </c>
      <c r="O51" s="35">
        <v>44086</v>
      </c>
      <c r="P51" s="35">
        <v>44086</v>
      </c>
      <c r="Q51" s="6" t="s">
        <v>116</v>
      </c>
    </row>
    <row r="52" spans="1:23" x14ac:dyDescent="0.2">
      <c r="A52" s="24"/>
      <c r="E52" s="36"/>
      <c r="F52" s="37"/>
      <c r="G52" s="38"/>
      <c r="H52" s="38"/>
      <c r="I52" s="38"/>
      <c r="J52" s="38"/>
      <c r="L52" s="39"/>
      <c r="O52" s="35"/>
      <c r="P52" s="35"/>
    </row>
    <row r="53" spans="1:23" x14ac:dyDescent="0.2">
      <c r="A53" s="24"/>
      <c r="E53" s="36"/>
      <c r="F53" s="37"/>
      <c r="G53" s="38"/>
      <c r="H53" s="38"/>
      <c r="I53" s="38"/>
      <c r="J53" s="38"/>
      <c r="L53" s="39"/>
      <c r="O53" s="35"/>
      <c r="P53" s="35"/>
    </row>
    <row r="54" spans="1:23" x14ac:dyDescent="0.2">
      <c r="A54" s="24"/>
      <c r="E54" s="36"/>
      <c r="F54" s="37"/>
      <c r="G54" s="38"/>
      <c r="H54" s="38"/>
      <c r="I54" s="38"/>
      <c r="J54" s="38"/>
      <c r="L54" s="39"/>
      <c r="O54" s="35"/>
      <c r="P54" s="35"/>
    </row>
    <row r="55" spans="1:23" x14ac:dyDescent="0.2">
      <c r="A55" s="24"/>
      <c r="E55" s="36"/>
      <c r="F55" s="37"/>
      <c r="G55" s="38"/>
      <c r="H55" s="38"/>
      <c r="I55" s="38"/>
      <c r="J55" s="38"/>
      <c r="L55" s="39"/>
      <c r="O55" s="35"/>
      <c r="P55" s="35"/>
    </row>
    <row r="56" spans="1:23" x14ac:dyDescent="0.2">
      <c r="A56" s="24"/>
      <c r="E56" s="36"/>
      <c r="F56" s="37"/>
      <c r="G56" s="38"/>
      <c r="H56" s="38"/>
      <c r="I56" s="38"/>
      <c r="J56" s="38"/>
      <c r="L56" s="39"/>
      <c r="O56" s="35"/>
      <c r="P56" s="35"/>
    </row>
    <row r="57" spans="1:23" x14ac:dyDescent="0.2">
      <c r="A57" s="24"/>
      <c r="E57" s="36"/>
      <c r="F57" s="37"/>
      <c r="G57" s="38"/>
      <c r="H57" s="38"/>
      <c r="I57" s="38"/>
      <c r="L57" s="39"/>
      <c r="O57" s="35"/>
      <c r="P57" s="35"/>
      <c r="U57" s="5"/>
      <c r="W57" s="16"/>
    </row>
    <row r="58" spans="1:23" x14ac:dyDescent="0.2">
      <c r="A58" s="24"/>
      <c r="E58" s="36"/>
      <c r="F58" s="37"/>
      <c r="G58" s="38"/>
      <c r="H58" s="38"/>
      <c r="I58" s="38"/>
      <c r="L58" s="39"/>
      <c r="O58" s="35"/>
      <c r="P58" s="35"/>
      <c r="U58" s="5"/>
      <c r="W58" s="16"/>
    </row>
    <row r="59" spans="1:23" x14ac:dyDescent="0.2">
      <c r="A59" s="24"/>
      <c r="E59" s="36"/>
      <c r="F59" s="37"/>
      <c r="G59" s="38"/>
      <c r="H59" s="38"/>
      <c r="I59" s="38"/>
      <c r="L59" s="39"/>
      <c r="O59" s="35"/>
      <c r="P59" s="35"/>
      <c r="U59" s="5"/>
      <c r="W59" s="16"/>
    </row>
    <row r="60" spans="1:23" x14ac:dyDescent="0.2">
      <c r="A60" s="24"/>
      <c r="E60" s="36"/>
      <c r="F60" s="37"/>
      <c r="G60" s="38"/>
      <c r="H60" s="38"/>
      <c r="I60" s="38"/>
      <c r="J60" s="38"/>
      <c r="L60" s="39"/>
      <c r="O60" s="35"/>
      <c r="P60" s="35"/>
      <c r="U60" s="5"/>
      <c r="W60" s="16"/>
    </row>
    <row r="61" spans="1:23" x14ac:dyDescent="0.2">
      <c r="A61" s="24"/>
      <c r="E61" s="36"/>
      <c r="F61" s="37"/>
      <c r="G61" s="38"/>
      <c r="H61" s="38"/>
      <c r="I61" s="38"/>
      <c r="L61" s="39"/>
      <c r="O61" s="35"/>
      <c r="P61" s="35"/>
      <c r="U61" s="5"/>
      <c r="W61" s="16"/>
    </row>
    <row r="62" spans="1:23" x14ac:dyDescent="0.2">
      <c r="A62" s="24"/>
      <c r="E62" s="36"/>
      <c r="F62" s="37"/>
      <c r="G62" s="38"/>
      <c r="H62" s="38"/>
      <c r="I62" s="38"/>
      <c r="J62" s="38"/>
      <c r="L62" s="39"/>
      <c r="O62" s="35"/>
      <c r="P62" s="35"/>
      <c r="U62" s="5"/>
      <c r="W62" s="16"/>
    </row>
    <row r="63" spans="1:23" x14ac:dyDescent="0.2">
      <c r="A63" s="24"/>
      <c r="E63" s="36"/>
      <c r="F63" s="37"/>
      <c r="G63" s="38"/>
      <c r="H63" s="38"/>
      <c r="I63" s="38"/>
      <c r="J63" s="38"/>
      <c r="L63" s="39"/>
      <c r="O63" s="35"/>
      <c r="P63" s="35"/>
      <c r="U63" s="5"/>
      <c r="W63" s="16"/>
    </row>
    <row r="64" spans="1:23" x14ac:dyDescent="0.2">
      <c r="A64" s="24"/>
      <c r="E64" s="36"/>
      <c r="F64" s="37"/>
      <c r="G64" s="38"/>
      <c r="H64" s="38"/>
      <c r="I64" s="38"/>
      <c r="J64" s="38"/>
      <c r="L64" s="39"/>
      <c r="O64" s="35"/>
      <c r="P64" s="35"/>
      <c r="U64" s="5"/>
      <c r="W64" s="16"/>
    </row>
    <row r="65" spans="1:23" x14ac:dyDescent="0.2">
      <c r="A65" s="24"/>
      <c r="E65" s="36"/>
      <c r="F65" s="37"/>
      <c r="G65" s="38"/>
      <c r="H65" s="38"/>
      <c r="I65" s="38"/>
      <c r="J65" s="38"/>
      <c r="L65" s="39"/>
      <c r="O65" s="35"/>
      <c r="P65" s="35"/>
      <c r="U65" s="5"/>
      <c r="W65" s="16"/>
    </row>
    <row r="66" spans="1:23" x14ac:dyDescent="0.2">
      <c r="A66" s="24"/>
      <c r="E66" s="36"/>
      <c r="F66" s="45"/>
      <c r="G66" s="46"/>
      <c r="H66" s="46"/>
      <c r="I66" s="46"/>
      <c r="J66" s="46"/>
      <c r="K66" s="47"/>
      <c r="L66" s="59"/>
      <c r="O66" s="35"/>
      <c r="P66" s="35"/>
      <c r="U66" s="5"/>
      <c r="W66" s="16"/>
    </row>
    <row r="67" spans="1:23" x14ac:dyDescent="0.2">
      <c r="A67" s="24"/>
      <c r="E67" s="41"/>
      <c r="F67" s="37"/>
      <c r="G67" s="38"/>
      <c r="H67" s="38"/>
      <c r="I67" s="38"/>
      <c r="J67" s="38"/>
      <c r="L67" s="39"/>
      <c r="O67" s="35"/>
      <c r="P67" s="35"/>
      <c r="U67" s="5"/>
      <c r="W67" s="16"/>
    </row>
    <row r="68" spans="1:23" x14ac:dyDescent="0.2">
      <c r="A68" s="24"/>
      <c r="E68" s="41"/>
      <c r="F68" s="37"/>
      <c r="G68" s="38"/>
      <c r="H68" s="38"/>
      <c r="I68" s="38"/>
      <c r="J68" s="38"/>
      <c r="L68" s="39"/>
      <c r="O68" s="35"/>
      <c r="P68" s="35"/>
      <c r="U68" s="5"/>
      <c r="W68" s="16"/>
    </row>
    <row r="69" spans="1:23" x14ac:dyDescent="0.2">
      <c r="A69" s="24"/>
      <c r="E69" s="41"/>
      <c r="F69" s="37"/>
      <c r="G69" s="38"/>
      <c r="H69" s="38"/>
      <c r="I69" s="38"/>
      <c r="J69" s="38"/>
      <c r="L69" s="39"/>
      <c r="O69" s="35"/>
      <c r="P69" s="35"/>
      <c r="U69" s="5"/>
      <c r="W69" s="16"/>
    </row>
    <row r="70" spans="1:23" x14ac:dyDescent="0.2">
      <c r="A70" s="24"/>
      <c r="E70" s="41"/>
      <c r="F70" s="48"/>
      <c r="G70" s="49"/>
      <c r="H70" s="49"/>
      <c r="I70" s="49"/>
      <c r="J70" s="49"/>
      <c r="K70" s="50"/>
      <c r="L70" s="51"/>
      <c r="O70" s="35"/>
      <c r="P70" s="35"/>
      <c r="U70" s="5"/>
      <c r="W70" s="16"/>
    </row>
    <row r="71" spans="1:23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  <c r="U72" s="5"/>
      <c r="W72" s="16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  <c r="U73" s="5"/>
      <c r="W73" s="16"/>
    </row>
    <row r="74" spans="1:23" x14ac:dyDescent="0.2">
      <c r="A74" s="24"/>
      <c r="E74" s="41"/>
      <c r="F74" s="37"/>
      <c r="G74" s="38"/>
      <c r="H74" s="38"/>
      <c r="I74" s="38"/>
      <c r="J74" s="38"/>
      <c r="L74" s="39"/>
      <c r="O74" s="35"/>
      <c r="P74" s="35"/>
      <c r="U74" s="5"/>
      <c r="W74" s="16"/>
    </row>
    <row r="75" spans="1:23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  <c r="U75" s="5"/>
      <c r="W75" s="16"/>
    </row>
    <row r="76" spans="1:23" x14ac:dyDescent="0.2">
      <c r="A76" s="24"/>
      <c r="E76" s="41"/>
      <c r="F76" s="37"/>
      <c r="G76" s="38"/>
      <c r="H76" s="38"/>
      <c r="I76" s="38"/>
      <c r="J76" s="38"/>
      <c r="L76" s="39"/>
      <c r="O76" s="35"/>
      <c r="P76" s="35"/>
      <c r="U76" s="5"/>
      <c r="W76" s="16"/>
    </row>
    <row r="77" spans="1:23" x14ac:dyDescent="0.2">
      <c r="A77" s="24"/>
      <c r="E77" s="41"/>
      <c r="F77" s="37"/>
      <c r="G77" s="38"/>
      <c r="H77" s="38"/>
      <c r="I77" s="38"/>
      <c r="J77" s="38"/>
      <c r="L77" s="39"/>
      <c r="O77" s="35"/>
      <c r="P77" s="35"/>
      <c r="U77" s="5"/>
      <c r="W77" s="16"/>
    </row>
    <row r="78" spans="1:23" x14ac:dyDescent="0.2">
      <c r="A78" s="24"/>
      <c r="E78" s="41"/>
      <c r="F78" s="37"/>
      <c r="G78" s="38"/>
      <c r="H78" s="38"/>
      <c r="I78" s="38"/>
      <c r="J78" s="38"/>
      <c r="L78" s="39"/>
      <c r="O78" s="35"/>
    </row>
    <row r="79" spans="1:23" x14ac:dyDescent="0.2">
      <c r="A79" s="24"/>
      <c r="E79" s="41"/>
      <c r="F79" s="37"/>
      <c r="G79" s="38"/>
      <c r="H79" s="38"/>
      <c r="I79" s="38"/>
      <c r="J79" s="38"/>
      <c r="L79" s="39"/>
      <c r="O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</row>
    <row r="81" spans="1:23" x14ac:dyDescent="0.2">
      <c r="A81" s="24"/>
      <c r="E81" s="41"/>
      <c r="F81" s="37"/>
      <c r="G81" s="38"/>
      <c r="H81" s="38"/>
      <c r="I81" s="38"/>
      <c r="J81" s="38"/>
      <c r="L81" s="39"/>
      <c r="O81" s="35"/>
    </row>
    <row r="82" spans="1:23" x14ac:dyDescent="0.2">
      <c r="A82" s="24"/>
      <c r="E82" s="41"/>
      <c r="F82" s="37"/>
      <c r="G82" s="38"/>
      <c r="H82" s="38"/>
      <c r="I82" s="38"/>
      <c r="J82" s="38"/>
      <c r="L82" s="39"/>
      <c r="O82" s="35"/>
      <c r="P82" s="35"/>
      <c r="U82" s="5"/>
      <c r="W82" s="16"/>
    </row>
    <row r="83" spans="1:23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  <c r="U83" s="5"/>
      <c r="W83" s="16"/>
    </row>
    <row r="84" spans="1:23" x14ac:dyDescent="0.2">
      <c r="A84" s="24"/>
      <c r="E84" s="41"/>
      <c r="F84" s="37"/>
      <c r="G84" s="38"/>
      <c r="H84" s="38"/>
      <c r="I84" s="38"/>
      <c r="J84" s="38"/>
      <c r="L84" s="39"/>
      <c r="O84" s="35"/>
      <c r="P84" s="35"/>
      <c r="U84" s="5"/>
      <c r="W84" s="16"/>
    </row>
    <row r="85" spans="1:23" x14ac:dyDescent="0.2">
      <c r="A85" s="24"/>
      <c r="E85" s="41"/>
      <c r="F85" s="37"/>
      <c r="G85" s="38"/>
      <c r="H85" s="38"/>
      <c r="I85" s="38"/>
      <c r="J85" s="38"/>
      <c r="L85" s="39"/>
      <c r="O85" s="35"/>
      <c r="P85" s="35"/>
      <c r="U85" s="5"/>
      <c r="W85" s="16"/>
    </row>
    <row r="86" spans="1:23" x14ac:dyDescent="0.2">
      <c r="A86" s="24"/>
      <c r="E86" s="41"/>
      <c r="F86" s="37"/>
      <c r="G86" s="38"/>
      <c r="H86" s="38"/>
      <c r="I86" s="38"/>
      <c r="J86" s="38"/>
      <c r="L86" s="39"/>
    </row>
    <row r="87" spans="1:23" x14ac:dyDescent="0.2">
      <c r="A87" s="24"/>
      <c r="E87" s="41"/>
      <c r="F87" s="37"/>
      <c r="G87" s="38"/>
      <c r="H87" s="38"/>
      <c r="I87" s="38"/>
      <c r="J87" s="38"/>
      <c r="L87" s="39"/>
    </row>
    <row r="88" spans="1:23" x14ac:dyDescent="0.2">
      <c r="A88" s="24"/>
      <c r="E88" s="41"/>
      <c r="F88" s="37"/>
      <c r="G88" s="38"/>
      <c r="H88" s="38"/>
      <c r="I88" s="38"/>
      <c r="J88" s="38"/>
      <c r="L88" s="39"/>
    </row>
    <row r="89" spans="1:23" x14ac:dyDescent="0.2">
      <c r="A89" s="24"/>
      <c r="E89" s="41"/>
      <c r="F89" s="37"/>
      <c r="G89" s="38"/>
      <c r="H89" s="38"/>
      <c r="I89" s="38"/>
      <c r="J89" s="38"/>
      <c r="L89" s="39"/>
    </row>
    <row r="90" spans="1:23" x14ac:dyDescent="0.2">
      <c r="A90" s="24"/>
      <c r="E90" s="41"/>
      <c r="F90" s="37"/>
      <c r="G90" s="38"/>
      <c r="H90" s="38"/>
      <c r="I90" s="38"/>
      <c r="J90" s="38"/>
      <c r="L90" s="40"/>
    </row>
    <row r="91" spans="1:23" x14ac:dyDescent="0.2">
      <c r="A91" s="24"/>
      <c r="E91" s="41"/>
      <c r="F91" s="37"/>
      <c r="G91" s="38"/>
      <c r="H91" s="38"/>
      <c r="I91" s="38"/>
      <c r="J91" s="38"/>
      <c r="L91" s="39"/>
    </row>
    <row r="92" spans="1:23" x14ac:dyDescent="0.2">
      <c r="A92" s="24"/>
      <c r="E92" s="44"/>
      <c r="M92" s="7"/>
      <c r="N92" s="54"/>
      <c r="O92" s="35"/>
      <c r="P92" s="35"/>
      <c r="U92" s="5"/>
      <c r="W92" s="16"/>
    </row>
    <row r="93" spans="1:23" x14ac:dyDescent="0.2">
      <c r="A93" s="24"/>
      <c r="E93" s="44"/>
      <c r="M93" s="7"/>
      <c r="N93" s="54"/>
      <c r="O93" s="35"/>
      <c r="P93" s="35"/>
      <c r="U93" s="5"/>
      <c r="W93" s="16"/>
    </row>
    <row r="94" spans="1:23" x14ac:dyDescent="0.2">
      <c r="A94" s="24"/>
      <c r="E94" s="44"/>
      <c r="M94" s="7"/>
      <c r="N94" s="54"/>
      <c r="O94" s="35"/>
      <c r="P94" s="35"/>
      <c r="U94" s="5"/>
      <c r="W94" s="16"/>
    </row>
    <row r="95" spans="1:23" x14ac:dyDescent="0.2">
      <c r="A95" s="24"/>
      <c r="E95" s="44"/>
      <c r="M95" s="7"/>
      <c r="N95" s="54"/>
      <c r="O95" s="35"/>
      <c r="P95" s="35"/>
      <c r="U95" s="5"/>
      <c r="W95" s="16"/>
    </row>
    <row r="96" spans="1:23" x14ac:dyDescent="0.2">
      <c r="A96" s="24"/>
      <c r="E96" s="44"/>
      <c r="M96" s="7"/>
      <c r="N96" s="54"/>
      <c r="O96" s="35"/>
      <c r="P96" s="35"/>
      <c r="U96" s="5"/>
      <c r="W96" s="16"/>
    </row>
    <row r="97" spans="1:23" x14ac:dyDescent="0.2">
      <c r="A97" s="24"/>
      <c r="E97" s="44"/>
      <c r="M97" s="7"/>
      <c r="N97" s="54"/>
      <c r="O97" s="35"/>
      <c r="P97" s="35"/>
      <c r="U97" s="5"/>
      <c r="W97" s="16"/>
    </row>
    <row r="98" spans="1:23" x14ac:dyDescent="0.2">
      <c r="A98" s="24"/>
      <c r="E98" s="41"/>
      <c r="F98" s="37"/>
      <c r="G98" s="38"/>
      <c r="H98" s="38"/>
      <c r="I98" s="38"/>
      <c r="J98" s="38"/>
      <c r="L98" s="39"/>
      <c r="O98" s="35"/>
      <c r="P98" s="35"/>
    </row>
    <row r="99" spans="1:23" x14ac:dyDescent="0.2">
      <c r="A99" s="24"/>
      <c r="E99" s="41"/>
      <c r="F99" s="37"/>
      <c r="G99" s="38"/>
      <c r="H99" s="38"/>
      <c r="I99" s="38"/>
      <c r="J99" s="38"/>
      <c r="L99" s="39"/>
      <c r="O99" s="35"/>
      <c r="P99" s="35"/>
    </row>
    <row r="100" spans="1:23" x14ac:dyDescent="0.2">
      <c r="A100" s="24"/>
      <c r="E100" s="41"/>
      <c r="F100" s="37"/>
      <c r="G100" s="38"/>
      <c r="H100" s="38"/>
      <c r="I100" s="38"/>
      <c r="J100" s="38"/>
      <c r="L100" s="53"/>
      <c r="O100" s="35"/>
      <c r="P100" s="35"/>
    </row>
    <row r="101" spans="1:23" x14ac:dyDescent="0.2">
      <c r="A101" s="24"/>
      <c r="E101" s="41"/>
      <c r="F101" s="37"/>
      <c r="G101" s="38"/>
      <c r="H101" s="38"/>
      <c r="I101" s="38"/>
      <c r="J101" s="38"/>
      <c r="L101" s="53"/>
      <c r="O101" s="35"/>
      <c r="P101" s="35"/>
    </row>
    <row r="102" spans="1:23" x14ac:dyDescent="0.2">
      <c r="A102" s="24"/>
      <c r="B102" s="34"/>
      <c r="E102" s="44"/>
      <c r="O102" s="35"/>
      <c r="P102" s="35"/>
    </row>
    <row r="103" spans="1:23" x14ac:dyDescent="0.2">
      <c r="A103" s="24"/>
      <c r="B103" s="34"/>
      <c r="E103" s="44"/>
      <c r="O103" s="35"/>
      <c r="P103" s="35"/>
    </row>
    <row r="104" spans="1:23" x14ac:dyDescent="0.2">
      <c r="A104" s="24"/>
      <c r="B104" s="34"/>
      <c r="E104" s="44"/>
      <c r="O104" s="35"/>
      <c r="P104" s="35"/>
    </row>
    <row r="105" spans="1:23" x14ac:dyDescent="0.2">
      <c r="A105" s="24"/>
      <c r="B105" s="34"/>
      <c r="E105" s="44"/>
      <c r="O105" s="35"/>
      <c r="P105" s="35"/>
    </row>
    <row r="106" spans="1:23" x14ac:dyDescent="0.2">
      <c r="A106" s="24"/>
      <c r="E106" s="41"/>
      <c r="F106" s="37"/>
      <c r="G106" s="38"/>
      <c r="H106" s="38"/>
      <c r="I106" s="38"/>
      <c r="J106" s="38"/>
      <c r="L106" s="39"/>
      <c r="O106" s="35"/>
      <c r="P106" s="35"/>
    </row>
    <row r="107" spans="1:23" x14ac:dyDescent="0.2">
      <c r="A107" s="24"/>
      <c r="E107" s="41"/>
      <c r="F107" s="37"/>
      <c r="G107" s="38"/>
      <c r="H107" s="38"/>
      <c r="I107" s="38"/>
      <c r="J107" s="38"/>
      <c r="L107" s="39"/>
      <c r="O107" s="35"/>
      <c r="P107" s="35"/>
    </row>
    <row r="108" spans="1:23" x14ac:dyDescent="0.2">
      <c r="A108" s="24"/>
      <c r="E108" s="41"/>
      <c r="F108" s="37"/>
      <c r="G108" s="38"/>
      <c r="H108" s="38"/>
      <c r="I108" s="38"/>
      <c r="J108" s="38"/>
      <c r="L108" s="52"/>
      <c r="O108" s="35"/>
      <c r="P108" s="35"/>
    </row>
    <row r="109" spans="1:23" x14ac:dyDescent="0.2">
      <c r="A109" s="24"/>
      <c r="E109" s="41"/>
      <c r="F109" s="37"/>
      <c r="G109" s="38"/>
      <c r="H109" s="38"/>
      <c r="I109" s="38"/>
      <c r="J109" s="38"/>
      <c r="L109" s="39"/>
      <c r="O109" s="35"/>
      <c r="P109" s="35"/>
    </row>
    <row r="110" spans="1:23" x14ac:dyDescent="0.2">
      <c r="A110" s="24"/>
      <c r="E110" s="41"/>
      <c r="F110" s="37"/>
      <c r="G110" s="38"/>
      <c r="H110" s="38"/>
      <c r="I110" s="38"/>
      <c r="J110" s="38"/>
      <c r="L110" s="39"/>
      <c r="O110" s="35"/>
      <c r="P110" s="35"/>
    </row>
    <row r="111" spans="1:23" x14ac:dyDescent="0.2">
      <c r="A111" s="24"/>
      <c r="E111" s="41"/>
      <c r="F111" s="37"/>
      <c r="G111" s="38"/>
      <c r="H111" s="38"/>
      <c r="I111" s="38"/>
      <c r="J111" s="38"/>
      <c r="L111" s="40"/>
      <c r="O111" s="35"/>
      <c r="P111" s="35"/>
    </row>
    <row r="112" spans="1:23" x14ac:dyDescent="0.2">
      <c r="A112" s="24"/>
      <c r="E112" s="41"/>
      <c r="F112" s="37"/>
      <c r="G112" s="38"/>
      <c r="H112" s="38"/>
      <c r="I112" s="38"/>
      <c r="J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J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J114" s="38"/>
      <c r="L114" s="39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J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J116" s="38"/>
      <c r="L116" s="40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J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J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J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J121" s="38"/>
      <c r="L121" s="39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J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J123" s="38"/>
      <c r="L123" s="52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J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3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  <c r="O126" s="35"/>
      <c r="P126" s="35"/>
    </row>
    <row r="127" spans="1:16" x14ac:dyDescent="0.2">
      <c r="A127" s="24"/>
      <c r="E127" s="41"/>
      <c r="F127" s="37"/>
      <c r="G127" s="38"/>
      <c r="H127" s="38"/>
      <c r="I127" s="38"/>
      <c r="L127" s="39"/>
      <c r="O127" s="35"/>
      <c r="P127" s="35"/>
    </row>
    <row r="128" spans="1:16" x14ac:dyDescent="0.2">
      <c r="A128" s="24"/>
      <c r="E128" s="41"/>
      <c r="F128" s="37"/>
      <c r="G128" s="38"/>
      <c r="H128" s="38"/>
      <c r="I128" s="38"/>
      <c r="L128" s="39"/>
    </row>
    <row r="129" spans="1:16" x14ac:dyDescent="0.2">
      <c r="A129" s="24"/>
      <c r="E129" s="41"/>
      <c r="F129" s="37"/>
      <c r="G129" s="38"/>
      <c r="H129" s="38"/>
      <c r="I129" s="38"/>
      <c r="L129" s="39"/>
    </row>
    <row r="130" spans="1:16" x14ac:dyDescent="0.2">
      <c r="A130" s="24"/>
      <c r="E130" s="41"/>
      <c r="F130" s="37"/>
      <c r="G130" s="38"/>
      <c r="H130" s="38"/>
      <c r="I130" s="38"/>
      <c r="L130" s="39"/>
    </row>
    <row r="131" spans="1:16" x14ac:dyDescent="0.2">
      <c r="A131" s="24"/>
      <c r="E131" s="41"/>
      <c r="F131" s="37"/>
      <c r="G131" s="38"/>
      <c r="H131" s="38"/>
      <c r="I131" s="38"/>
      <c r="L131" s="39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L132" s="39"/>
      <c r="O132" s="35"/>
      <c r="P132" s="35"/>
    </row>
    <row r="133" spans="1:16" x14ac:dyDescent="0.2">
      <c r="A133" s="24"/>
      <c r="E133" s="41"/>
      <c r="F133" s="37"/>
      <c r="G133" s="38"/>
      <c r="H133" s="38"/>
      <c r="I133" s="38"/>
      <c r="L133" s="39"/>
      <c r="O133" s="35"/>
      <c r="P133" s="35"/>
    </row>
    <row r="134" spans="1:16" x14ac:dyDescent="0.2">
      <c r="A134" s="24"/>
      <c r="E134" s="41"/>
      <c r="F134" s="37"/>
      <c r="G134" s="38"/>
      <c r="H134" s="38"/>
      <c r="I134" s="38"/>
      <c r="L134" s="39"/>
      <c r="O134" s="35"/>
      <c r="P134" s="35"/>
    </row>
    <row r="135" spans="1:16" x14ac:dyDescent="0.2">
      <c r="A135" s="24"/>
      <c r="E135" s="41"/>
      <c r="F135" s="37"/>
      <c r="G135" s="38"/>
      <c r="H135" s="38"/>
      <c r="I135" s="38"/>
      <c r="L135" s="39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L136" s="53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L137" s="53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L138" s="39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L139" s="39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L141" s="39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L142" s="39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L143" s="53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L145" s="39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L149" s="39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52"/>
      <c r="O151" s="35"/>
      <c r="P151" s="35"/>
    </row>
    <row r="152" spans="1:16" x14ac:dyDescent="0.2">
      <c r="A152" s="24"/>
      <c r="E152" s="41"/>
      <c r="F152" s="37"/>
      <c r="G152" s="38"/>
      <c r="H152" s="38"/>
      <c r="I152" s="38"/>
      <c r="L152" s="39"/>
      <c r="O152" s="35"/>
      <c r="P152" s="35"/>
    </row>
    <row r="153" spans="1:16" x14ac:dyDescent="0.2">
      <c r="A153" s="24"/>
      <c r="E153" s="41"/>
      <c r="F153" s="37"/>
      <c r="G153" s="38"/>
      <c r="H153" s="38"/>
      <c r="I153" s="38"/>
      <c r="L153" s="39"/>
      <c r="O153" s="35"/>
      <c r="P153" s="35"/>
    </row>
    <row r="154" spans="1:16" x14ac:dyDescent="0.2">
      <c r="A154" s="24"/>
      <c r="E154" s="41"/>
      <c r="G154" s="38"/>
      <c r="H154" s="38"/>
      <c r="I154" s="38"/>
      <c r="L154" s="40"/>
      <c r="O154" s="35"/>
      <c r="P154" s="35"/>
    </row>
    <row r="155" spans="1:16" x14ac:dyDescent="0.2">
      <c r="A155" s="24"/>
      <c r="E155" s="41"/>
      <c r="G155" s="38"/>
      <c r="H155" s="38"/>
      <c r="I155" s="38"/>
      <c r="L155" s="39"/>
      <c r="O155" s="35"/>
      <c r="P155" s="35"/>
    </row>
    <row r="156" spans="1:16" x14ac:dyDescent="0.2">
      <c r="A156" s="24"/>
      <c r="E156" s="41"/>
      <c r="G156" s="38"/>
      <c r="H156" s="38"/>
      <c r="I156" s="38"/>
      <c r="L156" s="39"/>
      <c r="O156" s="35"/>
      <c r="P156" s="35"/>
    </row>
  </sheetData>
  <protectedRanges>
    <protectedRange sqref="O2:P8" name="Range1_9_5_1"/>
    <protectedRange sqref="O9:P11" name="Range1_9_2_1"/>
    <protectedRange sqref="O17:P24 O38:P48 O26:P36" name="Range1_9_8_1"/>
    <protectedRange sqref="O12:P16" name="Range1_9_11_1"/>
    <protectedRange sqref="O25:P25" name="Range1_9_10_1"/>
    <protectedRange sqref="H74:J75 L74:L75 J109 G110:J124 G125:I156 L109:L156" name="Range27"/>
    <protectedRange sqref="E38:E41" name="Range1_9_2_1_1_11"/>
    <protectedRange sqref="G38:G43" name="Range27_53"/>
    <protectedRange sqref="G38:G41" name="Range1_40"/>
    <protectedRange sqref="G42" name="Range1_8_3_9"/>
    <protectedRange sqref="G38:G43" name="Range26_42"/>
    <protectedRange sqref="H38:H43" name="Range27_54"/>
    <protectedRange sqref="H38:H41" name="Range1_6_14"/>
    <protectedRange sqref="H42:H43" name="Range1_8_3_10"/>
    <protectedRange sqref="H38:H43" name="Range26_43"/>
    <protectedRange sqref="I38:I43" name="Range27_55"/>
    <protectedRange sqref="I38:I41" name="Range1_6_15"/>
    <protectedRange sqref="I42" name="Range1_8_3_11"/>
    <protectedRange sqref="I38:I43" name="Range26_44"/>
    <protectedRange sqref="J38:J43" name="Range27_56"/>
    <protectedRange sqref="J38:J41" name="Range1_41"/>
    <protectedRange sqref="J42:J43" name="Range1_8_3_12"/>
    <protectedRange sqref="J38:J43" name="Range26_45"/>
    <protectedRange sqref="L38:L43" name="Range27_57"/>
    <protectedRange sqref="L38:L41" name="Range1_6_16"/>
    <protectedRange sqref="L42:L43" name="Range1_8_3_13"/>
    <protectedRange sqref="L38:L43" name="Range28_11"/>
    <protectedRange sqref="G44" name="Range27_58"/>
    <protectedRange sqref="G44" name="Range1_42"/>
    <protectedRange sqref="G44" name="Range26_46"/>
    <protectedRange sqref="H44" name="Range27_59"/>
    <protectedRange sqref="H44" name="Range1_6_17"/>
    <protectedRange sqref="H44" name="Range26_47"/>
    <protectedRange sqref="I44" name="Range27_60"/>
    <protectedRange sqref="I44" name="Range26_48"/>
    <protectedRange sqref="J44" name="Range27_61"/>
    <protectedRange sqref="J44" name="Range1_43"/>
    <protectedRange sqref="J44" name="Range26_49"/>
    <protectedRange sqref="L44" name="Range27_62"/>
    <protectedRange sqref="L44" name="Range1_44"/>
    <protectedRange sqref="L44" name="Range28_12"/>
    <protectedRange sqref="G45" name="Range27_63"/>
    <protectedRange sqref="G45" name="Range1_45"/>
    <protectedRange sqref="G45" name="Range26_50"/>
    <protectedRange sqref="H45:H48 G46:G48" name="Range27_64"/>
    <protectedRange sqref="H45" name="Range1_8_1_8"/>
    <protectedRange sqref="G46:H46" name="Range1_6_18"/>
    <protectedRange sqref="G47:H48" name="Range1_8_3_15"/>
    <protectedRange sqref="H45:H48 G46:G48" name="Range26_51"/>
    <protectedRange sqref="I45:I48" name="Range27_65"/>
    <protectedRange sqref="I45" name="Range1_4_2_1_3"/>
    <protectedRange sqref="I46" name="Range1_6_19"/>
    <protectedRange sqref="I47" name="Range1_8_3_16"/>
    <protectedRange sqref="I45:I48" name="Range26_52"/>
    <protectedRange sqref="J45:J48" name="Range27_67"/>
    <protectedRange sqref="J45:J46" name="Range1_46"/>
    <protectedRange sqref="J47:J48" name="Range1_8_3_18"/>
    <protectedRange sqref="J45:J48" name="Range26_53"/>
    <protectedRange sqref="L45:L48" name="Range27_68"/>
    <protectedRange sqref="L45" name="Range1_8_9"/>
    <protectedRange sqref="L46" name="Range1_6_21"/>
    <protectedRange sqref="L47:L48" name="Range1_8_3_19"/>
    <protectedRange sqref="L45:L48" name="Range28_14"/>
    <protectedRange sqref="E49:E52" name="Range1_9_2_1_1_14"/>
    <protectedRange sqref="G50:G52" name="Range27_69"/>
    <protectedRange sqref="G50:G52" name="Range1_47"/>
    <protectedRange sqref="G50:G52" name="Range26_54"/>
    <protectedRange sqref="H49:H52 G49" name="Range27_70"/>
    <protectedRange sqref="H49:H52 G49" name="Range1_48"/>
    <protectedRange sqref="H49:H52 G49" name="Range26_55"/>
    <protectedRange sqref="I49:I52" name="Range27_71"/>
    <protectedRange sqref="I49:I52" name="Range1_49"/>
    <protectedRange sqref="I49:I52" name="Range26_56"/>
    <protectedRange sqref="L49:L52" name="Range27_72"/>
    <protectedRange sqref="L49:L52" name="Range1_8_1_9"/>
    <protectedRange sqref="L49:L52" name="Range28_15"/>
    <protectedRange sqref="E53:E57" name="Range1_9_2_1_1_15"/>
    <protectedRange sqref="G53:G57" name="Range27_73"/>
    <protectedRange sqref="G53:G57" name="Range1_50"/>
    <protectedRange sqref="G53:G57" name="Range26_57"/>
    <protectedRange sqref="H53:H57" name="Range27_74"/>
    <protectedRange sqref="H53:H57" name="Range1_51"/>
    <protectedRange sqref="H53:H57" name="Range26_58"/>
    <protectedRange sqref="I53:I57" name="Range27_76"/>
    <protectedRange sqref="I53:I57" name="Range1_53"/>
    <protectedRange sqref="I53:I57" name="Range26_60"/>
    <protectedRange sqref="J56" name="Range27_77"/>
    <protectedRange sqref="J56" name="Range1_54"/>
    <protectedRange sqref="J56" name="Range26_61"/>
    <protectedRange sqref="L53:L57" name="Range27_78"/>
    <protectedRange sqref="L53:L57" name="Range1_8_1_10"/>
    <protectedRange sqref="L53:L57" name="Range28_16"/>
    <protectedRange sqref="E58:E62" name="Range1_9_2_1_1_16"/>
    <protectedRange sqref="G58:G62" name="Range27_79"/>
    <protectedRange sqref="G58:G62" name="Range1_55"/>
    <protectedRange sqref="G58:G62" name="Range26_62"/>
    <protectedRange sqref="H58:H62" name="Range27_80"/>
    <protectedRange sqref="H58:H62" name="Range1_56"/>
    <protectedRange sqref="H58:H62" name="Range26_63"/>
    <protectedRange sqref="I58:I62" name="Range27_81"/>
    <protectedRange sqref="I58:I62" name="Range1_57"/>
    <protectedRange sqref="I58:I62" name="Range26_64"/>
    <protectedRange sqref="J58:J62" name="Range27_82"/>
    <protectedRange sqref="J58:J62" name="Range1_58"/>
    <protectedRange sqref="J58:J62" name="Range26_65"/>
    <protectedRange sqref="L58:L62" name="Range27_83"/>
    <protectedRange sqref="L58:L62" name="Range1_8_1_11"/>
    <protectedRange sqref="L58:L62" name="Range28_17"/>
    <protectedRange sqref="E63:E64" name="Range1_9_2_1_1_17"/>
    <protectedRange sqref="G63:G64" name="Range27_84"/>
    <protectedRange sqref="G63:G64" name="Range1_59"/>
    <protectedRange sqref="G63:G64" name="Range26_66"/>
    <protectedRange sqref="H63:H64" name="Range27_85"/>
    <protectedRange sqref="H63:H64" name="Range1_60"/>
    <protectedRange sqref="H63:H64" name="Range26_67"/>
    <protectedRange sqref="I63:I64" name="Range27_86"/>
    <protectedRange sqref="I63:I64" name="Range1_61"/>
    <protectedRange sqref="I63:I64" name="Range26_68"/>
    <protectedRange sqref="J63:J64" name="Range27_87"/>
    <protectedRange sqref="J63:J64" name="Range1_62"/>
    <protectedRange sqref="J63:J64" name="Range26_69"/>
    <protectedRange sqref="L63:L64" name="Range27_88"/>
    <protectedRange sqref="L63:L64" name="Range1_8_1_12"/>
    <protectedRange sqref="L63:L64" name="Range28_18"/>
    <protectedRange sqref="E65:E66" name="Range1_9_2_1_1_18"/>
    <protectedRange sqref="G65:G66" name="Range27_89"/>
    <protectedRange sqref="G65:G66" name="Range1_63"/>
    <protectedRange sqref="G65:G66" name="Range26_70"/>
    <protectedRange sqref="H65:H66" name="Range27_90"/>
    <protectedRange sqref="H65:H66" name="Range1_64"/>
    <protectedRange sqref="H65:H66" name="Range26_71"/>
    <protectedRange sqref="I65:I66" name="Range27_91"/>
    <protectedRange sqref="I65:I66" name="Range1_65"/>
    <protectedRange sqref="I65:I66" name="Range26_72"/>
    <protectedRange sqref="J65:J66" name="Range27_92"/>
    <protectedRange sqref="J65:J66" name="Range1_66"/>
    <protectedRange sqref="J65:J66" name="Range26_73"/>
    <protectedRange sqref="L65:L66" name="Range27_93"/>
    <protectedRange sqref="L65:L66" name="Range1_8_1_13"/>
    <protectedRange sqref="L65:L66" name="Range28_19"/>
    <protectedRange sqref="E70:E73" name="Range1_9_2_1_1_19"/>
    <protectedRange sqref="G70:G73" name="Range27_94"/>
    <protectedRange sqref="G70:G73" name="Range1_67"/>
    <protectedRange sqref="G70:G73" name="Range26_74"/>
    <protectedRange sqref="H70:H73" name="Range27_95"/>
    <protectedRange sqref="H70:H73" name="Range1_68"/>
    <protectedRange sqref="H70:H73" name="Range26_75"/>
    <protectedRange sqref="I70:I73" name="Range27_96"/>
    <protectedRange sqref="I70:I73" name="Range1_69"/>
    <protectedRange sqref="I70:I73" name="Range26_76"/>
    <protectedRange sqref="J70:J73" name="Range27_97"/>
    <protectedRange sqref="J70:J73" name="Range1_70"/>
    <protectedRange sqref="J70:J73" name="Range26_77"/>
    <protectedRange sqref="L70:L73" name="Range27_98"/>
    <protectedRange sqref="L70:L73" name="Range1_8_1_14"/>
    <protectedRange sqref="L70:L73" name="Range28_20"/>
    <protectedRange sqref="E74:E75" name="Range1_9_2_1_1_20"/>
    <protectedRange sqref="G74:G75" name="Range27_99"/>
    <protectedRange sqref="G74:G75" name="Range1_71"/>
    <protectedRange sqref="G74:G75" name="Range26_78"/>
    <protectedRange sqref="H74" name="Range1_72"/>
    <protectedRange sqref="H75" name="Range1_8_1_15"/>
    <protectedRange sqref="H74:H75" name="Range26_79"/>
    <protectedRange sqref="I74:I75" name="Range1_4_2_1_4"/>
    <protectedRange sqref="I74:I75" name="Range26_80"/>
    <protectedRange sqref="J74:J75" name="Range1_73"/>
    <protectedRange sqref="J74:J75" name="Range26_81"/>
    <protectedRange sqref="L75" name="Range1_8_10"/>
    <protectedRange sqref="L74" name="Range1_8_1_16"/>
    <protectedRange sqref="L74:L75" name="Range28_21"/>
    <protectedRange sqref="E76" name="Range1_9_2_1_1_12_1"/>
    <protectedRange sqref="G76" name="Range27_55_1"/>
    <protectedRange sqref="G76" name="Range1_39"/>
    <protectedRange sqref="G76" name="Range26_44_1"/>
    <protectedRange sqref="H76" name="Range27_56_1"/>
    <protectedRange sqref="H76" name="Range1_40_1"/>
    <protectedRange sqref="H76" name="Range26_45_1"/>
    <protectedRange sqref="I76" name="Range27_57_1"/>
    <protectedRange sqref="I76" name="Range1_41_1"/>
    <protectedRange sqref="I76" name="Range26_46_1"/>
    <protectedRange sqref="J76" name="Range27_58_1"/>
    <protectedRange sqref="J76" name="Range1_42_1"/>
    <protectedRange sqref="J76" name="Range26_47_1"/>
    <protectedRange sqref="L76" name="Range27_59_1"/>
    <protectedRange sqref="L76" name="Range1_8_1_10_1"/>
    <protectedRange sqref="E77:E79" name="Range1_9_2_1_1_14_1"/>
    <protectedRange sqref="G77:G79" name="Range27_60_1"/>
    <protectedRange sqref="G77:G79" name="Range1_43_1"/>
    <protectedRange sqref="G77:G79" name="Range26_48_1"/>
    <protectedRange sqref="H77:H79" name="Range27_61_1"/>
    <protectedRange sqref="H77:H79" name="Range1_44_1"/>
    <protectedRange sqref="H77:H79" name="Range26_49_1"/>
    <protectedRange sqref="I77:I79" name="Range27_62_1"/>
    <protectedRange sqref="I77:I79" name="Range1_45_1"/>
    <protectedRange sqref="I77:I79" name="Range26_50_1"/>
    <protectedRange sqref="J77:J79" name="Range27_63_1"/>
    <protectedRange sqref="J77:J79" name="Range1_46_1"/>
    <protectedRange sqref="J77:J79" name="Range26_51_1"/>
    <protectedRange sqref="L77:L79" name="Range27_64_1"/>
    <protectedRange sqref="L77:L79" name="Range1_8_1_11_1"/>
    <protectedRange sqref="E80:E83" name="Range1_9_2_1_1_15_1"/>
    <protectedRange sqref="G80:G83" name="Range27_65_1"/>
    <protectedRange sqref="G80:G83" name="Range1_47_1"/>
    <protectedRange sqref="G80:G83" name="Range26_52_1"/>
    <protectedRange sqref="H80:H83" name="Range27_66"/>
    <protectedRange sqref="H80:H83" name="Range1_48_1"/>
    <protectedRange sqref="H80:H83" name="Range26_53_1"/>
    <protectedRange sqref="I80:I83" name="Range27_67_1"/>
    <protectedRange sqref="I80:I83" name="Range1_49_1"/>
    <protectedRange sqref="I80:I83" name="Range26_54_1"/>
    <protectedRange sqref="J80:J83" name="Range27_68_1"/>
    <protectedRange sqref="J80:J83" name="Range1_50_1"/>
    <protectedRange sqref="J80:J83" name="Range26_55_1"/>
    <protectedRange sqref="L80:L83" name="Range27_69_1"/>
    <protectedRange sqref="L80:L83" name="Range1_8_1_12_1"/>
    <protectedRange sqref="E84:E85" name="Range1_9_2_1_1_16_1"/>
    <protectedRange sqref="G84:G85" name="Range27_70_1"/>
    <protectedRange sqref="G84:G85" name="Range1_51_1"/>
    <protectedRange sqref="G84:G85" name="Range26_56_1"/>
    <protectedRange sqref="H84:H85" name="Range27_71_1"/>
    <protectedRange sqref="H84" name="Range1_8_1_13_1"/>
    <protectedRange sqref="H85" name="Range1_6_7"/>
    <protectedRange sqref="H84:H85" name="Range26_57_1"/>
    <protectedRange sqref="I84:I85" name="Range27_72_1"/>
    <protectedRange sqref="I84" name="Range1_4_2_1_2"/>
    <protectedRange sqref="I85" name="Range1_6_8"/>
    <protectedRange sqref="I84:I85" name="Range26_58_1"/>
    <protectedRange sqref="J84:J85" name="Range27_73_1"/>
    <protectedRange sqref="J84:J85" name="Range1_52"/>
    <protectedRange sqref="J84:J85" name="Range26_59"/>
    <protectedRange sqref="L84:L85" name="Range27_74_1"/>
    <protectedRange sqref="L84" name="Range1_8_5"/>
    <protectedRange sqref="L85" name="Range1_6_9"/>
    <protectedRange sqref="E67:E69" name="Range1_9_2_1_1"/>
    <protectedRange sqref="G67:G69" name="Range27_1"/>
    <protectedRange sqref="G67:G69 H124:J124 G128:I128 G129:G130 G131:I134 H137 L137 G138:G139 G144:I150 G152 I151:I152 L152 G154:I156" name="Range1"/>
    <protectedRange sqref="G67:G69 G118:J124 G125:I156" name="Range26"/>
    <protectedRange sqref="H67:H69" name="Range27_2"/>
    <protectedRange sqref="H67:H69" name="Range1_1"/>
    <protectedRange sqref="H67:H69" name="Range26_1"/>
    <protectedRange sqref="I67:I69" name="Range27_3"/>
    <protectedRange sqref="I67:I69" name="Range1_2"/>
    <protectedRange sqref="I67:I69" name="Range26_2"/>
    <protectedRange sqref="J67:J69" name="Range27_4"/>
    <protectedRange sqref="J67:J69" name="Range1_3"/>
    <protectedRange sqref="J67:J69" name="Range26_3"/>
    <protectedRange sqref="L67:L69" name="Range27_5"/>
    <protectedRange sqref="L67:L69" name="Range1_8_1"/>
    <protectedRange sqref="L67:L69" name="Range28"/>
    <protectedRange sqref="E86:E88" name="Range1_9_2_1_1_1"/>
    <protectedRange sqref="G86:G88" name="Range27_6"/>
    <protectedRange sqref="G86 G88" name="Range1_4"/>
    <protectedRange sqref="G87" name="Range1_8"/>
    <protectedRange sqref="G86:G88" name="Range26_4"/>
    <protectedRange sqref="H86:H88" name="Range27_7"/>
    <protectedRange sqref="H86" name="Range1_6"/>
    <protectedRange sqref="H87" name="Range1_8_3"/>
    <protectedRange sqref="H86:H88" name="Range26_5"/>
    <protectedRange sqref="I86:I88" name="Range27_8"/>
    <protectedRange sqref="I87:I88" name="Range1_5"/>
    <protectedRange sqref="I86:I88" name="Range26_6"/>
    <protectedRange sqref="J86:J88" name="Range27_9"/>
    <protectedRange sqref="J86:J88" name="Range1_7"/>
    <protectedRange sqref="J86:J88" name="Range26_7"/>
    <protectedRange sqref="L86:L88" name="Range27_10"/>
    <protectedRange sqref="L88 L86" name="Range1_10"/>
    <protectedRange sqref="L87" name="Range1_8_2"/>
    <protectedRange sqref="L86:L88" name="Range28_1"/>
    <protectedRange sqref="E89:E92" name="Range1_9_2_1_1_2"/>
    <protectedRange sqref="G89:G92" name="Range27_11"/>
    <protectedRange sqref="G89:G92" name="Range1_11"/>
    <protectedRange sqref="G89:G92" name="Range26_8"/>
    <protectedRange sqref="H89:H92" name="Range27_12"/>
    <protectedRange sqref="H89:H92" name="Range1_12"/>
    <protectedRange sqref="H89:H92" name="Range26_9"/>
    <protectedRange sqref="I89:I92" name="Range27_13"/>
    <protectedRange sqref="I89:I92" name="Range1_13"/>
    <protectedRange sqref="I89:I92" name="Range26_10"/>
    <protectedRange sqref="J89:J92" name="Range27_14"/>
    <protectedRange sqref="J89:J92" name="Range1_14"/>
    <protectedRange sqref="J89:J92" name="Range26_11"/>
    <protectedRange sqref="L89:L92" name="Range27_15"/>
    <protectedRange sqref="L89:L92" name="Range1_8_1_1"/>
    <protectedRange sqref="L89:L92" name="Range28_2"/>
    <protectedRange sqref="E93:E95" name="Range1_9_2_1_1_3"/>
    <protectedRange sqref="G93:G95" name="Range27_16"/>
    <protectedRange sqref="G93:G95" name="Range1_15"/>
    <protectedRange sqref="G93:G95" name="Range26_12"/>
    <protectedRange sqref="H93:H95" name="Range27_17"/>
    <protectedRange sqref="H93:H95" name="Range1_16"/>
    <protectedRange sqref="H93:H95" name="Range26_13"/>
    <protectedRange sqref="I93:I95" name="Range27_18"/>
    <protectedRange sqref="I93:I95" name="Range1_17"/>
    <protectedRange sqref="I93:I95" name="Range26_14"/>
    <protectedRange sqref="J93:J95" name="Range27_19"/>
    <protectedRange sqref="J93:J95" name="Range1_18"/>
    <protectedRange sqref="J93:J95" name="Range26_15"/>
    <protectedRange sqref="L93:L95" name="Range27_20"/>
    <protectedRange sqref="L93:L95" name="Range1_8_1_2"/>
    <protectedRange sqref="L93:L95" name="Range28_3"/>
    <protectedRange sqref="E96" name="Range1_9_2_1_1_4"/>
    <protectedRange sqref="G96" name="Range27_21"/>
    <protectedRange sqref="G96" name="Range1_19"/>
    <protectedRange sqref="G96" name="Range26_16"/>
    <protectedRange sqref="H96" name="Range27_22"/>
    <protectedRange sqref="H96" name="Range1_20"/>
    <protectedRange sqref="H96" name="Range26_17"/>
    <protectedRange sqref="I96" name="Range27_23"/>
    <protectedRange sqref="I96" name="Range1_21"/>
    <protectedRange sqref="I96" name="Range26_18"/>
    <protectedRange sqref="J96" name="Range27_24"/>
    <protectedRange sqref="J96" name="Range1_22"/>
    <protectedRange sqref="J96" name="Range26_19"/>
    <protectedRange sqref="L96" name="Range27_25"/>
    <protectedRange sqref="L96" name="Range1_8_1_3"/>
    <protectedRange sqref="L96" name="Range28_4"/>
    <protectedRange sqref="E97:E98" name="Range1_9_2_1_1_5"/>
    <protectedRange sqref="G97:G98" name="Range27_26"/>
    <protectedRange sqref="G97:G98" name="Range1_23"/>
    <protectedRange sqref="G97:G98" name="Range26_20"/>
    <protectedRange sqref="H97:H98" name="Range27_27"/>
    <protectedRange sqref="H97:H98" name="Range1_24"/>
    <protectedRange sqref="H97:H98" name="Range26_21"/>
    <protectedRange sqref="I97:I98" name="Range27_28"/>
    <protectedRange sqref="I97:I98" name="Range1_25"/>
    <protectedRange sqref="I97:I98" name="Range26_22"/>
    <protectedRange sqref="J97:J98" name="Range27_29"/>
    <protectedRange sqref="J97:J98" name="Range1_26"/>
    <protectedRange sqref="J97:J98" name="Range26_23"/>
    <protectedRange sqref="L97:L98" name="Range27_30"/>
    <protectedRange sqref="L97:L98" name="Range1_8_1_4"/>
    <protectedRange sqref="L97:L98" name="Range28_5"/>
    <protectedRange sqref="E99:E100" name="Range1_9_2_1_1_6"/>
    <protectedRange sqref="G99:G100" name="Range27_31"/>
    <protectedRange sqref="G99:G100" name="Range1_27"/>
    <protectedRange sqref="G99:G100" name="Range26_24"/>
    <protectedRange sqref="H99:H100" name="Range27_32"/>
    <protectedRange sqref="H99:H100" name="Range1_28"/>
    <protectedRange sqref="H99:H100" name="Range26_25"/>
    <protectedRange sqref="I99:I100" name="Range27_33"/>
    <protectedRange sqref="I99:I100" name="Range1_29"/>
    <protectedRange sqref="I99:I100" name="Range26_26"/>
    <protectedRange sqref="J99:J100" name="Range27_34"/>
    <protectedRange sqref="J99:J100" name="Range1_30"/>
    <protectedRange sqref="J99:J100" name="Range26_27"/>
    <protectedRange sqref="L99:L100" name="Range27_35"/>
    <protectedRange sqref="L99:L100" name="Range1_8_1_5"/>
    <protectedRange sqref="L99:L100" name="Range28_6"/>
    <protectedRange sqref="E101:E104" name="Range1_9_2_1_1_7"/>
    <protectedRange sqref="G101:G104" name="Range27_36"/>
    <protectedRange sqref="G104" name="Range1_4_1"/>
    <protectedRange sqref="G101" name="Range1_3_1"/>
    <protectedRange sqref="G102" name="Range1_8_4"/>
    <protectedRange sqref="G103" name="Range1_4_2"/>
    <protectedRange sqref="G101:G104" name="Range26_28"/>
    <protectedRange sqref="H101:H104" name="Range27_37"/>
    <protectedRange sqref="H104" name="Range1_31"/>
    <protectedRange sqref="H101" name="Range1_3_2"/>
    <protectedRange sqref="H102:H103" name="Range1_8_6"/>
    <protectedRange sqref="H101:H104" name="Range26_29"/>
    <protectedRange sqref="I101:I104" name="Range27_38"/>
    <protectedRange sqref="I104" name="Range1_4_3"/>
    <protectedRange sqref="I101" name="Range1_3_3"/>
    <protectedRange sqref="I102" name="Range1_8_7"/>
    <protectedRange sqref="I103" name="Range1_4_2_1"/>
    <protectedRange sqref="I101:I104" name="Range26_30"/>
    <protectedRange sqref="J101:J104" name="Range27_39"/>
    <protectedRange sqref="J104" name="Range1_32"/>
    <protectedRange sqref="J101" name="Range1_3_4"/>
    <protectedRange sqref="J102:J103" name="Range1_8_8"/>
    <protectedRange sqref="J101:J104" name="Range26_31"/>
    <protectedRange sqref="L101:L104" name="Range27_40"/>
    <protectedRange sqref="L104" name="Range1_33"/>
    <protectedRange sqref="L101" name="Range1_3_5"/>
    <protectedRange sqref="L102:L103" name="Range1_8_11"/>
    <protectedRange sqref="L101:L104" name="Range28_7"/>
    <protectedRange sqref="E105" name="Range1_9_2_1_1_8"/>
    <protectedRange sqref="G105" name="Range27_41"/>
    <protectedRange sqref="G105" name="Range1_34"/>
    <protectedRange sqref="G105" name="Range26_32"/>
    <protectedRange sqref="H105" name="Range27_42"/>
    <protectedRange sqref="H105" name="Range1_35"/>
    <protectedRange sqref="H105" name="Range26_33"/>
    <protectedRange sqref="I105" name="Range27_43"/>
    <protectedRange sqref="I105" name="Range1_36"/>
    <protectedRange sqref="I105" name="Range26_34"/>
    <protectedRange sqref="J105" name="Range27_44"/>
    <protectedRange sqref="J105" name="Range1_37"/>
    <protectedRange sqref="J105" name="Range26_35"/>
    <protectedRange sqref="L105" name="Range27_45"/>
    <protectedRange sqref="L105" name="Range1_8_1_6"/>
    <protectedRange sqref="L105" name="Range28_8"/>
    <protectedRange sqref="E106:E108" name="Range1_9_2_1_1_9"/>
    <protectedRange sqref="G106:G108" name="Range27_46"/>
    <protectedRange sqref="G106:G107" name="Range1_38"/>
    <protectedRange sqref="G108" name="Range1_8_3_1"/>
    <protectedRange sqref="G106:G108" name="Range26_36"/>
    <protectedRange sqref="H106:H108" name="Range27_47"/>
    <protectedRange sqref="H106" name="Range1_8_1_7"/>
    <protectedRange sqref="H107" name="Range1_6_1"/>
    <protectedRange sqref="H108" name="Range1_8_3_2"/>
    <protectedRange sqref="H106:H108" name="Range26_37"/>
    <protectedRange sqref="I106:I108" name="Range27_48"/>
    <protectedRange sqref="I106" name="Range1_4_2_1_1"/>
    <protectedRange sqref="I107" name="Range1_6_2"/>
    <protectedRange sqref="I108" name="Range1_8_3_3"/>
    <protectedRange sqref="I106:I108" name="Range26_38"/>
    <protectedRange sqref="J106:J108" name="Range27_49"/>
    <protectedRange sqref="J106:J107" name="Range1_74"/>
    <protectedRange sqref="J108" name="Range1_8_3_4"/>
    <protectedRange sqref="J106:J108" name="Range26_39"/>
    <protectedRange sqref="L106:L108" name="Range27_50"/>
    <protectedRange sqref="L106" name="Range1_8_12"/>
    <protectedRange sqref="L107" name="Range1_6_3"/>
    <protectedRange sqref="L108" name="Range1_8_3_5"/>
    <protectedRange sqref="L106:L108" name="Range28_9"/>
    <protectedRange sqref="E109" name="Range1_9_2_1_1_10"/>
    <protectedRange sqref="G109" name="Range27_51"/>
    <protectedRange sqref="G109" name="Range1_75"/>
    <protectedRange sqref="G109" name="Range26_40"/>
    <protectedRange sqref="H109" name="Range27_52"/>
    <protectedRange sqref="H109" name="Range1_76"/>
    <protectedRange sqref="H109" name="Range26_41"/>
    <protectedRange sqref="I109" name="Range27_75"/>
    <protectedRange sqref="I109" name="Range1_77"/>
    <protectedRange sqref="I109" name="Range26_82"/>
    <protectedRange sqref="J109" name="Range1_78"/>
    <protectedRange sqref="J109" name="Range26_83"/>
    <protectedRange sqref="L109" name="Range1_8_1_17"/>
    <protectedRange sqref="L109" name="Range28_10"/>
    <protectedRange sqref="E110" name="Range1_9_2_1_1_21"/>
    <protectedRange sqref="G110" name="Range1_79"/>
    <protectedRange sqref="G110" name="Range26_84"/>
    <protectedRange sqref="H110" name="Range1_8_1_18"/>
    <protectedRange sqref="H110" name="Range26_85"/>
    <protectedRange sqref="I110" name="Range1_4_2_1_5"/>
    <protectedRange sqref="I110" name="Range26_86"/>
    <protectedRange sqref="J110" name="Range1_80"/>
    <protectedRange sqref="J110" name="Range26_87"/>
    <protectedRange sqref="L110" name="Range1_8_13"/>
    <protectedRange sqref="L110" name="Range28_13"/>
    <protectedRange sqref="E111:E112" name="Range1_9_2_1_1_22"/>
    <protectedRange sqref="G111:G112" name="Range1_81"/>
    <protectedRange sqref="G111:G112" name="Range26_88"/>
    <protectedRange sqref="H111:H112" name="Range1_82"/>
    <protectedRange sqref="H111:H112" name="Range26_89"/>
    <protectedRange sqref="I111:I112" name="Range1_83"/>
    <protectedRange sqref="I111:I112" name="Range26_90"/>
    <protectedRange sqref="J111:J112" name="Range1_84"/>
    <protectedRange sqref="J111:J112" name="Range26_91"/>
    <protectedRange sqref="L111:L112" name="Range1_8_1_19"/>
    <protectedRange sqref="L111:L112" name="Range28_22"/>
    <protectedRange sqref="E113" name="Range1_9_2_1_1_23"/>
    <protectedRange sqref="G113" name="Range1_85"/>
    <protectedRange sqref="G113" name="Range26_92"/>
    <protectedRange sqref="H113" name="Range1_8_1_20"/>
    <protectedRange sqref="H113" name="Range26_93"/>
    <protectedRange sqref="I113" name="Range1_4_2_1_6"/>
    <protectedRange sqref="I113" name="Range26_94"/>
    <protectedRange sqref="J113" name="Range1_86"/>
    <protectedRange sqref="J113" name="Range26_95"/>
    <protectedRange sqref="L113" name="Range1_8_14"/>
    <protectedRange sqref="L113" name="Range28_23"/>
    <protectedRange sqref="E114:E117" name="Range1_9_2_1_1_24"/>
    <protectedRange sqref="G114:G117" name="Range1_87"/>
    <protectedRange sqref="G114:G117" name="Range26_96"/>
    <protectedRange sqref="H114:H117" name="Range1_88"/>
    <protectedRange sqref="H114:H117" name="Range26_97"/>
    <protectedRange sqref="I114:I117" name="Range1_89"/>
    <protectedRange sqref="I114:I117" name="Range26_98"/>
    <protectedRange sqref="J114:J117" name="Range1_90"/>
    <protectedRange sqref="J114:J117" name="Range26_99"/>
    <protectedRange sqref="L114:L117" name="Range1_8_1_21"/>
    <protectedRange sqref="L114:L117" name="Range28_24"/>
    <protectedRange sqref="E118" name="Range1_9_2_1_1_25"/>
    <protectedRange sqref="H118" name="Range1_8_3_21"/>
    <protectedRange sqref="J118" name="Range1_8_3_22"/>
    <protectedRange sqref="L118" name="Range1_8_3_23"/>
    <protectedRange sqref="L118" name="Range28_25"/>
    <protectedRange sqref="E119:E121" name="Range1_9_2_1_1_26"/>
    <protectedRange sqref="G119 G121" name="Range1_91"/>
    <protectedRange sqref="G120" name="Range1_8_15"/>
    <protectedRange sqref="H119" name="Range1_6_10"/>
    <protectedRange sqref="H120" name="Range1_8_3_24"/>
    <protectedRange sqref="I120:I121" name="Range1_92"/>
    <protectedRange sqref="J119:J121" name="Range1_93"/>
    <protectedRange sqref="L121 L119" name="Range1_94"/>
    <protectedRange sqref="L120" name="Range1_8_16"/>
    <protectedRange sqref="L119:L121" name="Range28_26"/>
    <protectedRange sqref="E122:E123" name="Range1_9_2_1_1_27"/>
    <protectedRange sqref="G122:G123" name="Range1_95"/>
    <protectedRange sqref="H122:H123" name="Range1_96"/>
    <protectedRange sqref="I122:I123" name="Range1_97"/>
    <protectedRange sqref="J122:J123" name="Range1_98"/>
    <protectedRange sqref="L122:L123" name="Range1_8_1_22"/>
    <protectedRange sqref="L122:L123" name="Range28_27"/>
    <protectedRange sqref="E124" name="Range1_9_2_1_1_28"/>
    <protectedRange sqref="G124" name="Range1_99"/>
    <protectedRange sqref="L124" name="Range1_8_1_23"/>
    <protectedRange sqref="L124" name="Range28_28"/>
    <protectedRange sqref="E125:E127" name="Range1_9_2_1_1_29"/>
    <protectedRange sqref="H127" name="Range1_6_4"/>
    <protectedRange sqref="H126 G125:I125" name="Range1_8_3_6"/>
    <protectedRange sqref="L127" name="Range1_6_5"/>
    <protectedRange sqref="L125:L126" name="Range1_8_3_7"/>
    <protectedRange sqref="L125:L127" name="Range28_29"/>
    <protectedRange sqref="E128" name="Range1_9_2_1_1_30"/>
    <protectedRange sqref="L128" name="Range1_8_1_24"/>
    <protectedRange sqref="L128" name="Range28_30"/>
    <protectedRange sqref="E129:E130" name="Range1_9_2_1_1_31"/>
    <protectedRange sqref="H129" name="Range1_8_1_25"/>
    <protectedRange sqref="I129" name="Range1_4_2_1_7"/>
    <protectedRange sqref="H130:I130" name="Range1_6_6"/>
    <protectedRange sqref="L129" name="Range1_8_17"/>
    <protectedRange sqref="L130" name="Range1_6_11"/>
    <protectedRange sqref="L129:L130" name="Range28_31"/>
    <protectedRange sqref="E131:E134" name="Range1_9_2_1_1_32"/>
    <protectedRange sqref="L131:L134" name="Range1_8_1_26"/>
    <protectedRange sqref="L131:L134" name="Range28_32"/>
    <protectedRange sqref="E135:E137" name="Range1_9_2_1_1_33"/>
    <protectedRange sqref="G137 I137" name="Range1_4_4"/>
    <protectedRange sqref="H136 G135:I135" name="Range1_8_18"/>
    <protectedRange sqref="G136 I136" name="Range1_4_2_2"/>
    <protectedRange sqref="L135:L136" name="Range1_8_19"/>
    <protectedRange sqref="L135:L137" name="Range28_33"/>
    <protectedRange sqref="E138:E140" name="Range1_9_2_1_1_34"/>
    <protectedRange sqref="H138" name="Range1_8_1_27"/>
    <protectedRange sqref="I138" name="Range1_4_2_1_8"/>
    <protectedRange sqref="H139:I139" name="Range1_6_12"/>
    <protectedRange sqref="G140:I140" name="Range1_8_3_8"/>
    <protectedRange sqref="L138" name="Range1_8_20"/>
    <protectedRange sqref="L139" name="Range1_6_13"/>
    <protectedRange sqref="L140" name="Range1_8_3_17"/>
    <protectedRange sqref="L138:L140" name="Range28_34"/>
    <protectedRange sqref="E141:E143" name="Range1_9_2_1_1_35"/>
    <protectedRange sqref="G141:I141" name="Range1_3_6"/>
    <protectedRange sqref="H143 G142:I142" name="Range1_8_21"/>
    <protectedRange sqref="G143 I143" name="Range1_4_2_3"/>
    <protectedRange sqref="L141" name="Range1_3_7"/>
    <protectedRange sqref="L142:L143" name="Range1_8_22"/>
    <protectedRange sqref="L141:L143" name="Range28_35"/>
    <protectedRange sqref="E144:E147" name="Range1_9_2_1_1_36"/>
    <protectedRange sqref="L144:L147" name="Range1_8_1_28"/>
    <protectedRange sqref="L144:L147" name="Range28_36"/>
    <protectedRange sqref="E148:E150" name="Range1_9_2_1_1_37"/>
    <protectedRange sqref="L148:L150" name="Range1_8_1_29"/>
    <protectedRange sqref="L148:L150" name="Range28_37"/>
    <protectedRange sqref="E151:E153" name="Range1_9_2_1_1_38"/>
    <protectedRange sqref="G153:I153" name="Range1_3_8"/>
    <protectedRange sqref="G151" name="Range1_8_23"/>
    <protectedRange sqref="H151" name="Range1_8_3_20"/>
    <protectedRange sqref="L153" name="Range1_3_9"/>
    <protectedRange sqref="L151" name="Range1_8_24"/>
    <protectedRange sqref="L151:L153" name="Range28_38"/>
    <protectedRange sqref="E154" name="Range1_9_2_1_1_39"/>
    <protectedRange sqref="L154" name="Range1_8_1_30"/>
    <protectedRange sqref="L154" name="Range28_39"/>
    <protectedRange sqref="E155:E156" name="Range1_9_2_1_1_40"/>
    <protectedRange sqref="L155:L156" name="Range1_8_1_31"/>
    <protectedRange sqref="L155:L156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1" topLeftCell="A2" activePane="bottomLeft" state="frozen"/>
      <selection pane="bottomLeft" activeCell="G22" sqref="G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60" t="s">
        <v>38</v>
      </c>
      <c r="B2" s="68">
        <v>0</v>
      </c>
      <c r="C2" s="61" t="s">
        <v>98</v>
      </c>
      <c r="D2" s="68">
        <v>0</v>
      </c>
    </row>
    <row r="3" spans="1:4" x14ac:dyDescent="0.2">
      <c r="A3" s="60" t="s">
        <v>39</v>
      </c>
      <c r="B3" s="68">
        <v>0</v>
      </c>
      <c r="C3" s="61" t="s">
        <v>99</v>
      </c>
      <c r="D3" s="68">
        <v>0</v>
      </c>
    </row>
    <row r="4" spans="1:4" x14ac:dyDescent="0.2">
      <c r="A4" s="60" t="s">
        <v>42</v>
      </c>
      <c r="B4" s="68">
        <v>0</v>
      </c>
      <c r="C4" s="61" t="s">
        <v>100</v>
      </c>
      <c r="D4" s="68">
        <v>0</v>
      </c>
    </row>
    <row r="5" spans="1:4" x14ac:dyDescent="0.2">
      <c r="A5" s="60" t="s">
        <v>43</v>
      </c>
      <c r="B5" s="68">
        <v>0</v>
      </c>
      <c r="C5" s="61" t="s">
        <v>101</v>
      </c>
      <c r="D5" s="68">
        <v>0</v>
      </c>
    </row>
    <row r="6" spans="1:4" x14ac:dyDescent="0.2">
      <c r="A6" s="60" t="s">
        <v>46</v>
      </c>
      <c r="B6" s="68">
        <v>0</v>
      </c>
      <c r="C6" s="61" t="s">
        <v>102</v>
      </c>
      <c r="D6" s="68">
        <v>0</v>
      </c>
    </row>
    <row r="7" spans="1:4" x14ac:dyDescent="0.2">
      <c r="A7" s="60" t="s">
        <v>47</v>
      </c>
      <c r="B7" s="68">
        <v>0</v>
      </c>
      <c r="C7" s="61" t="s">
        <v>103</v>
      </c>
      <c r="D7" s="68">
        <v>0</v>
      </c>
    </row>
    <row r="8" spans="1:4" x14ac:dyDescent="0.2">
      <c r="A8" s="60" t="s">
        <v>48</v>
      </c>
      <c r="B8" s="68">
        <v>0</v>
      </c>
      <c r="C8" s="61" t="s">
        <v>104</v>
      </c>
      <c r="D8" s="68">
        <v>0</v>
      </c>
    </row>
    <row r="9" spans="1:4" x14ac:dyDescent="0.2">
      <c r="A9" s="60" t="s">
        <v>49</v>
      </c>
      <c r="B9" s="68">
        <v>0</v>
      </c>
      <c r="C9" s="61" t="s">
        <v>105</v>
      </c>
      <c r="D9" s="68">
        <v>0</v>
      </c>
    </row>
    <row r="10" spans="1:4" x14ac:dyDescent="0.2">
      <c r="A10" s="60" t="s">
        <v>50</v>
      </c>
      <c r="B10" s="68">
        <v>0</v>
      </c>
      <c r="C10" s="61" t="s">
        <v>106</v>
      </c>
      <c r="D10" s="68">
        <v>0</v>
      </c>
    </row>
    <row r="11" spans="1:4" x14ac:dyDescent="0.2">
      <c r="A11" s="60" t="s">
        <v>56</v>
      </c>
      <c r="B11" s="68">
        <v>0</v>
      </c>
      <c r="C11" s="61" t="s">
        <v>107</v>
      </c>
      <c r="D11" s="68">
        <v>0</v>
      </c>
    </row>
    <row r="12" spans="1:4" x14ac:dyDescent="0.2">
      <c r="A12" s="60" t="s">
        <v>57</v>
      </c>
      <c r="B12" s="68">
        <v>0</v>
      </c>
      <c r="C12" s="61" t="s">
        <v>108</v>
      </c>
      <c r="D12" s="68">
        <v>0</v>
      </c>
    </row>
    <row r="13" spans="1:4" x14ac:dyDescent="0.2">
      <c r="A13" s="60" t="s">
        <v>58</v>
      </c>
      <c r="B13" s="68">
        <v>0</v>
      </c>
      <c r="C13" s="61" t="s">
        <v>109</v>
      </c>
      <c r="D13" s="68">
        <v>0</v>
      </c>
    </row>
    <row r="14" spans="1:4" x14ac:dyDescent="0.2">
      <c r="A14" s="60" t="s">
        <v>59</v>
      </c>
      <c r="B14" s="68">
        <v>0</v>
      </c>
      <c r="C14" s="61" t="s">
        <v>110</v>
      </c>
      <c r="D14" s="68">
        <v>0</v>
      </c>
    </row>
    <row r="15" spans="1:4" x14ac:dyDescent="0.2">
      <c r="A15" s="60" t="s">
        <v>60</v>
      </c>
      <c r="B15" s="68">
        <v>0</v>
      </c>
      <c r="C15" s="61" t="s">
        <v>111</v>
      </c>
      <c r="D15" s="68">
        <v>0</v>
      </c>
    </row>
    <row r="16" spans="1:4" ht="15" x14ac:dyDescent="0.25">
      <c r="A16" s="60" t="s">
        <v>61</v>
      </c>
      <c r="B16" s="68">
        <v>0</v>
      </c>
      <c r="C16" s="65">
        <v>24.79</v>
      </c>
      <c r="D16" s="68">
        <v>0</v>
      </c>
    </row>
    <row r="17" spans="1:4" ht="15" x14ac:dyDescent="0.25">
      <c r="A17" s="60" t="s">
        <v>62</v>
      </c>
      <c r="B17" s="68">
        <v>0</v>
      </c>
      <c r="C17" s="65">
        <v>28.9</v>
      </c>
      <c r="D17" s="68">
        <v>0</v>
      </c>
    </row>
    <row r="18" spans="1:4" ht="15" x14ac:dyDescent="0.25">
      <c r="A18" s="60" t="s">
        <v>63</v>
      </c>
      <c r="B18" s="68">
        <v>0</v>
      </c>
      <c r="C18" s="65">
        <v>31.11</v>
      </c>
      <c r="D18" s="68">
        <v>0</v>
      </c>
    </row>
    <row r="19" spans="1:4" ht="15" x14ac:dyDescent="0.25">
      <c r="A19" s="60" t="s">
        <v>64</v>
      </c>
      <c r="B19" s="68">
        <v>0</v>
      </c>
      <c r="C19" s="65">
        <v>30.64</v>
      </c>
      <c r="D19" s="68">
        <v>0</v>
      </c>
    </row>
    <row r="20" spans="1:4" ht="15" x14ac:dyDescent="0.25">
      <c r="A20" s="66" t="s">
        <v>114</v>
      </c>
      <c r="B20" s="1">
        <v>0</v>
      </c>
      <c r="C20" s="65">
        <v>34.19</v>
      </c>
      <c r="D20" s="1">
        <v>0</v>
      </c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  <c r="E79"/>
    </row>
    <row r="80" spans="1:5" ht="15" x14ac:dyDescent="0.25">
      <c r="A80" s="24"/>
      <c r="C80"/>
    </row>
    <row r="81" spans="1:3" ht="15" x14ac:dyDescent="0.25">
      <c r="A81" s="24"/>
      <c r="C81"/>
    </row>
    <row r="82" spans="1:3" ht="15" x14ac:dyDescent="0.25">
      <c r="A82" s="24"/>
      <c r="C82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4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2020-10-24T06:45:27Z</dcterms:modified>
</cp:coreProperties>
</file>