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NED)\Rhodes\NED Group\Customers\Cineo\Driver 6-Channel\Cineo-6-Channel_Buck_PCB\Rev. A\"/>
    </mc:Choice>
  </mc:AlternateContent>
  <xr:revisionPtr revIDLastSave="0" documentId="13_ncr:1_{06533343-11D5-4047-8A70-0C76315B789B}" xr6:coauthVersionLast="45" xr6:coauthVersionMax="45" xr10:uidLastSave="{00000000-0000-0000-0000-000000000000}"/>
  <bookViews>
    <workbookView xWindow="42135" yWindow="2490" windowWidth="29010" windowHeight="15825" xr2:uid="{00000000-000D-0000-FFFF-FFFF00000000}"/>
  </bookViews>
  <sheets>
    <sheet name="DMXcHUB Rev. A -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4" i="1" l="1"/>
  <c r="H35" i="1"/>
  <c r="H36" i="1"/>
  <c r="H37" i="1"/>
  <c r="H28" i="1" l="1"/>
  <c r="H29" i="1"/>
  <c r="H30" i="1"/>
  <c r="H31" i="1"/>
  <c r="H32" i="1"/>
  <c r="H3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H54" i="1" l="1"/>
</calcChain>
</file>

<file path=xl/sharedStrings.xml><?xml version="1.0" encoding="utf-8"?>
<sst xmlns="http://schemas.openxmlformats.org/spreadsheetml/2006/main" count="209" uniqueCount="209">
  <si>
    <t>Item</t>
  </si>
  <si>
    <t>Qty</t>
  </si>
  <si>
    <t>P/N</t>
  </si>
  <si>
    <t>Title</t>
  </si>
  <si>
    <t>Detail</t>
  </si>
  <si>
    <t>Reference(m)</t>
  </si>
  <si>
    <t>Cur/Assy/MFCost</t>
  </si>
  <si>
    <t>CAP-00131</t>
  </si>
  <si>
    <t>Capacitor, 1uF, 50V, Non-Polar, X7R, Ceramic, 10%, 0603</t>
  </si>
  <si>
    <t>UMK107BJ105KA-T</t>
  </si>
  <si>
    <t>CONN-00058</t>
  </si>
  <si>
    <t>Connector, 10-Pos, 2-Row, 1.27mm, DIL Vert Pin Head, SMT</t>
  </si>
  <si>
    <t>M50-3600542R</t>
  </si>
  <si>
    <t>P1</t>
  </si>
  <si>
    <t>IC-00060</t>
  </si>
  <si>
    <t>IC, Analog Devices RS-485 Transceiver, 500kbs, 3-5.5VDC, +/-12kV Isolation, 1/8 load, SOIC-8</t>
  </si>
  <si>
    <t>ADM3061EARZ</t>
  </si>
  <si>
    <t>IC-00061</t>
  </si>
  <si>
    <t>IC, Cypress PSoC5, ARM M3, 256K Flash, 64K SRAM, 100-TQFP</t>
  </si>
  <si>
    <t>CY8C5287AXI-LP095</t>
  </si>
  <si>
    <t>U1</t>
  </si>
  <si>
    <t>LED3</t>
  </si>
  <si>
    <t>LED-00004</t>
  </si>
  <si>
    <t>LED, Blue, Indicator, Water Clear, 0805</t>
  </si>
  <si>
    <t>LED-00001</t>
  </si>
  <si>
    <t>LED, Green, Indicator, Water Clear, 0805</t>
  </si>
  <si>
    <t>LED-00002</t>
  </si>
  <si>
    <t>LED, Red, Indicator, Water Clear, 0805</t>
  </si>
  <si>
    <t>LED2</t>
  </si>
  <si>
    <t>RES-00561</t>
  </si>
  <si>
    <t>Resistor, 100K, 1/10W, 0603, 1%, Thick Film</t>
  </si>
  <si>
    <t>RC0603FR-07100KL</t>
  </si>
  <si>
    <t>RES-00559</t>
  </si>
  <si>
    <t>Resistor, 10K, 1/10W, 0603, 1%, Thick Film</t>
  </si>
  <si>
    <t>RC0603FR-0710KL</t>
  </si>
  <si>
    <t>RES-00560</t>
  </si>
  <si>
    <t>Resistor, 1K, 1/10W, 0603, 1%, Thick Film</t>
  </si>
  <si>
    <t>RC0603FR-071KL</t>
  </si>
  <si>
    <t>RES-00308</t>
  </si>
  <si>
    <t>Resistor, 22-Ohm, 1/10W, 0603, 1%, Thick Film</t>
  </si>
  <si>
    <t>RC0603FR-0722RL</t>
  </si>
  <si>
    <t>THERMISTOR-00001</t>
  </si>
  <si>
    <t xml:space="preserve">Thermistor, NTC, 10K, 0603, Curve 2, 5% </t>
  </si>
  <si>
    <t>TRANSORB-00014</t>
  </si>
  <si>
    <t>Transorb, 13.3 V to 15.3 V, 1A, Bidirectional, SMBJ (DO-214AA), J-Bend, SMT</t>
  </si>
  <si>
    <t>SMBJ12CA</t>
  </si>
  <si>
    <t>TRANSORB-00011</t>
  </si>
  <si>
    <t>Transorb, 5V, 100A, Static, SMT, 0603</t>
  </si>
  <si>
    <t>Total</t>
  </si>
  <si>
    <t>DIODE-00001</t>
  </si>
  <si>
    <t>Diode, Schottky, Barrier, 60V, 1A, TUMD2</t>
  </si>
  <si>
    <t>RB160VYM-60FHTR</t>
  </si>
  <si>
    <t>CMD17-21VGC/TR8</t>
  </si>
  <si>
    <t>NCP18XH103J03</t>
  </si>
  <si>
    <t>CG0603MLC-05LE</t>
  </si>
  <si>
    <t>LTST-C170TBKT</t>
  </si>
  <si>
    <t>R20</t>
  </si>
  <si>
    <t>150080RS75000</t>
  </si>
  <si>
    <t>CAP-00159</t>
  </si>
  <si>
    <t>Capacitor, 0.15uF, 50V, Non-Polar, X7R, Ceramic, 10%, 0603</t>
  </si>
  <si>
    <t>C0603C154K5RACAUTO</t>
  </si>
  <si>
    <t>C2</t>
  </si>
  <si>
    <t>CAP-00240</t>
  </si>
  <si>
    <t>Capacitor, 0.1uF, 100V, Non-Polar, X7R, Ceramic, 10%, 0603</t>
  </si>
  <si>
    <t>HMK107B7104KA-T</t>
  </si>
  <si>
    <t>C1, C4, C5, C7, C8, C9, C13, C14, C16, C17, C18, C19, C20, C21, C22, C27, C28, C29, C30, C39, C40, C55, C56, C71, C72</t>
  </si>
  <si>
    <t>CAP-00051</t>
  </si>
  <si>
    <t>Capacitor, 0.22uF, 16V, Non-Polar, X7R, Ceramic, 0603, SMT</t>
  </si>
  <si>
    <t>VJ0603Y224KXJCW1BC</t>
  </si>
  <si>
    <t>C23, C24, C25, C31, C32, C33</t>
  </si>
  <si>
    <t>CAP-00188</t>
  </si>
  <si>
    <t>Capacitor, 1uF, 100V, Non-Polar, X7S, Ceramic, 20%, 0805</t>
  </si>
  <si>
    <t>C2012X7S2A105M125AE</t>
  </si>
  <si>
    <t>C26, C34, C35, C36, C37, C38, C41, C42, C51, C52, C53, C54, C57, C58, C67, C68, C69, C70, C73, C74</t>
  </si>
  <si>
    <t>C6, C10, C11, C12, C15, C45, C46, C61, C62, C77, C78</t>
  </si>
  <si>
    <t>CAP-00189</t>
  </si>
  <si>
    <t>Capacitor, 22uF, 50V, Electro,  Alum, 20%, 105C, 6.6mm x 6.6mm SMD 6.1mm Tall</t>
  </si>
  <si>
    <t>HZA226M050D16T-F</t>
  </si>
  <si>
    <t>C49, C50, C65, C66, C81, C82</t>
  </si>
  <si>
    <t>CAP-00149</t>
  </si>
  <si>
    <t>Capacitor, 4.7uF, 100V, Non-Polar, X7S, Ceramic, 20%, 1210</t>
  </si>
  <si>
    <t>CGA6M3X7S2A475K200AB</t>
  </si>
  <si>
    <t xml:space="preserve"> C47, C48, C63, C64, C79, C80</t>
  </si>
  <si>
    <t>CAP-00098</t>
  </si>
  <si>
    <t>Capacitor, 470pF, 50V, Non-Polar, Ceramic, 10%, 0603</t>
  </si>
  <si>
    <t>C0603C471K5RAC</t>
  </si>
  <si>
    <t>C43, C44, C59, C60, C75, C76</t>
  </si>
  <si>
    <t>CAP-00301</t>
  </si>
  <si>
    <t>Capacitor, 47uF, 10V, Non-Polar, X5R, 1206, 20%</t>
  </si>
  <si>
    <t>C1206C476M8PACTU</t>
  </si>
  <si>
    <t>C3</t>
  </si>
  <si>
    <t>CONN-00116</t>
  </si>
  <si>
    <t>Connector, 1-Pos, 3mm, Poke-Home, 20A/300V, RA, SMT</t>
  </si>
  <si>
    <t>J1, J2</t>
  </si>
  <si>
    <t>CONN-00084</t>
  </si>
  <si>
    <t>Connector, JST, 2mm, IDC 22 gague wire use, 3A, 250V, 12-pos, TH</t>
  </si>
  <si>
    <t>B12B-PHDSS(LF)(SN)</t>
  </si>
  <si>
    <t>J9, J10</t>
  </si>
  <si>
    <t>CONN-00110</t>
  </si>
  <si>
    <t>Connector, Molex, DuraClik, 2-Pos, Locking, Tin, 2mm, Vertical, White, SMT</t>
  </si>
  <si>
    <t>560020-0220</t>
  </si>
  <si>
    <t>J7</t>
  </si>
  <si>
    <t>CONN-00111</t>
  </si>
  <si>
    <t>Connector, Molex, Pico-SPOX, 3-Pos, Locking, Tin, 1/5mm, Vertical, White, SMT</t>
  </si>
  <si>
    <t>J3, J4, J5</t>
  </si>
  <si>
    <t>CONN-00062</t>
  </si>
  <si>
    <t>Connector, USB micro, Female, RA, PCB Mount, SMT</t>
  </si>
  <si>
    <t>47346-1001</t>
  </si>
  <si>
    <t>J8</t>
  </si>
  <si>
    <t>DIODE-00048</t>
  </si>
  <si>
    <t>Diode, Rectifier, 600V, 3A, SMC, SMT</t>
  </si>
  <si>
    <t>MURS360T3G</t>
  </si>
  <si>
    <t>D6, D7, D8, D9, D10, D11</t>
  </si>
  <si>
    <t>D1, D3, D5</t>
  </si>
  <si>
    <t>DIODE-00115</t>
  </si>
  <si>
    <t>Diode, Zener, 3.3V, 200mW, 2%, SOD-323</t>
  </si>
  <si>
    <t>MM3Z5V1B</t>
  </si>
  <si>
    <t>D4</t>
  </si>
  <si>
    <t>DIODE-00111</t>
  </si>
  <si>
    <t>Diode, Zener, 3.3V, 500mW, 2%, SOD-123</t>
  </si>
  <si>
    <t>BZT52C3V3-E3-18</t>
  </si>
  <si>
    <t>D2</t>
  </si>
  <si>
    <t>U2</t>
  </si>
  <si>
    <t>U3</t>
  </si>
  <si>
    <t>IC-00078</t>
  </si>
  <si>
    <t>IC, LM3409HV, Buck LED Driver, High Side CS, 6V to 75V Input, 5A,  MSOP-PowerPad-10</t>
  </si>
  <si>
    <t>LM3409HVMY/NOPB</t>
  </si>
  <si>
    <t>U4, U5, U6, U7, U8, U9</t>
  </si>
  <si>
    <t>IC-00048</t>
  </si>
  <si>
    <t>IC, MP2459GJ, Buck, Power Controller, 5V-55V, 600mA, TSOT23-6</t>
  </si>
  <si>
    <t>MP2459GJ-Z</t>
  </si>
  <si>
    <t>IC-00062</t>
  </si>
  <si>
    <t>IC,4-Circuit Op-Amp, 1.8-5.5VDC, Rail-to-Rail, SOIC-14</t>
  </si>
  <si>
    <t>MCP6424T-E/SL</t>
  </si>
  <si>
    <t>IC1, IC2</t>
  </si>
  <si>
    <t>INDUCTOR-00111</t>
  </si>
  <si>
    <t>Inductor, SMT, Power, 15uH, 0.095 DCR, 40 SRF, 1.3A Isat, 0.90 Irms, 2.4mm tall x 6mm long x 6mm wide</t>
  </si>
  <si>
    <t>LPS6225-153MRC</t>
  </si>
  <si>
    <t>L1</t>
  </si>
  <si>
    <t>INDUCTOR-00015</t>
  </si>
  <si>
    <t>Inductor, SMT, Power, 47uH, 73 DCR, 80 SRF, 4.76A Isat, 2.00 Irms, 7.8mm tall x 12mm long x 12mm wide</t>
  </si>
  <si>
    <t>MSS1278-473MLB</t>
  </si>
  <si>
    <t>L3, L5, L7, L9, L11, L13</t>
  </si>
  <si>
    <t>LED1</t>
  </si>
  <si>
    <t>FET-00031</t>
  </si>
  <si>
    <t>MOSFET, N-Channel, OptiMOS3, 60V, 46A, 9.7mOhm, Logic Gate, TDSON-8</t>
  </si>
  <si>
    <t>BSC097N06NSATMA1</t>
  </si>
  <si>
    <t>Q3, Q4, Q7, Q8, Q11, Q12</t>
  </si>
  <si>
    <t>FET-00037</t>
  </si>
  <si>
    <t>MOSFET, P-Channel, 159mOhms, 100V, 5.9A, TO-252-3</t>
  </si>
  <si>
    <t>ZXMP10A18KTC</t>
  </si>
  <si>
    <t>Q1, Q2, Q5, Q6, Q9, Q10</t>
  </si>
  <si>
    <t>PCB-NED-00023-A</t>
  </si>
  <si>
    <t>PCB, NED, ColorGenie400, 6-Layer, 2.75" x 6.75", FR4</t>
  </si>
  <si>
    <t>RES-00613</t>
  </si>
  <si>
    <t>Resistor, 0.083-ohm, 3W, 2512, 1%, Thick Film</t>
  </si>
  <si>
    <t>CRA2512-FZ-R080ELF</t>
  </si>
  <si>
    <t>R66, R67, R88, R89, R110, R111</t>
  </si>
  <si>
    <t>RES-00063</t>
  </si>
  <si>
    <t>Resistor, 0-ohm, 1/8W, 1%, 0603, Thick Film</t>
  </si>
  <si>
    <t>RC0603JR-070RL</t>
  </si>
  <si>
    <t>R30, R31, R32, R42, R43, R44</t>
  </si>
  <si>
    <t>R3, R5, R21, R22, R54, R55, R76, R77, R98, R99</t>
  </si>
  <si>
    <t>R6, R7, R19, R48, R51, R70, R71, R92, R93, R114, R115</t>
  </si>
  <si>
    <t>RES-00153</t>
  </si>
  <si>
    <t>Resistor, 10-ohm, 1/10W, 1%, 100PPM, 0603, Thick Film</t>
  </si>
  <si>
    <t>RC0603FR-0710RP</t>
  </si>
  <si>
    <t>R64, R65, R68, R69, R86, R87, R90, R91, R108, R109, R112, R113</t>
  </si>
  <si>
    <t>RES-00031</t>
  </si>
  <si>
    <t>Resistor, 15K, 1/10W, 1%, +/-100PPM, 0603, Thick Film</t>
  </si>
  <si>
    <t>RC0603FR-0715KL</t>
  </si>
  <si>
    <t>R9</t>
  </si>
  <si>
    <t>RES-00193</t>
  </si>
  <si>
    <t>Resistor, 16.5K, 1/10W, 0603, Thick Film</t>
  </si>
  <si>
    <t>RC0603FR-0716K5L</t>
  </si>
  <si>
    <t>R61, R63, R83, R85, R105, R107</t>
  </si>
  <si>
    <t>R2, R11, R12, R13</t>
  </si>
  <si>
    <t>RES-00163</t>
  </si>
  <si>
    <t>Resistor, 22K, 1/10W, 0603, 1%, Thick Film</t>
  </si>
  <si>
    <t>_x000D_
RC0603FR-0722KL</t>
  </si>
  <si>
    <t>R24, R25, R26, R27, R28, R29, R36, R37, R38, R39, R40, R41, R52, R53, R74, R75, R96, R97</t>
  </si>
  <si>
    <t>R14, R15</t>
  </si>
  <si>
    <t>RES-00247</t>
  </si>
  <si>
    <t>Resistor, 31.6K, 1/10W, 1%, +/-100PPM, 0603, Thick Film</t>
  </si>
  <si>
    <t>R49, R50, R72, R73, R94, R95</t>
  </si>
  <si>
    <t>RES-00105</t>
  </si>
  <si>
    <t>Resistor, 49.9K, 1/10W, 0603, 1%, 100PPM, Thick Film</t>
  </si>
  <si>
    <t>RC0603FR-0749K9L</t>
  </si>
  <si>
    <t>R58, R59, R80, R81, R102, R103</t>
  </si>
  <si>
    <t>RES-00263</t>
  </si>
  <si>
    <t>Resistor, 5.11K, 1/10W, 0603, Thick Film</t>
  </si>
  <si>
    <t>RC0603FR-075K11L</t>
  </si>
  <si>
    <t>R1</t>
  </si>
  <si>
    <t>RES-00575</t>
  </si>
  <si>
    <t>Resistor, 510-ohm, 1/10W, 0603, 1%, Thick Film</t>
  </si>
  <si>
    <t>RC0603FR-07510RL</t>
  </si>
  <si>
    <t>R8</t>
  </si>
  <si>
    <t>RES-00205</t>
  </si>
  <si>
    <t>Resistor, 68K, 1/10W, 0603, 1%, Thick Film</t>
  </si>
  <si>
    <t>RC0603JR-0768KL</t>
  </si>
  <si>
    <t>R23, R56, R57, R78, R79, R100, R101</t>
  </si>
  <si>
    <t>SWITCH-00007</t>
  </si>
  <si>
    <t>Switch, 4-DIP, SPST, 100mA, 50V, Top Slide, 4-Pos, 0.100:, SMT</t>
  </si>
  <si>
    <t>219-4MST</t>
  </si>
  <si>
    <t>S1</t>
  </si>
  <si>
    <t>Z1, Z2, Z3</t>
  </si>
  <si>
    <t>R16, R17, R18</t>
  </si>
  <si>
    <t>RC0603FR-0731K6L</t>
  </si>
  <si>
    <t>709296001004006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</si>
</sst>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18" fillId="0" borderId="0" xfId="42"/>
    <xf numFmtId="0" fontId="0" fillId="0" borderId="0" xfId="0" applyAlignment="1">
      <alignment wrapText="1"/>
    </xf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Yageo/RC0603FR-0731K6L?qs=sGAEpiMZZMu61qfTUdNhG5eFuApKbqVdc5WfWKkTUi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tabSelected="1" workbookViewId="0">
      <selection activeCell="E19" sqref="E19"/>
    </sheetView>
  </sheetViews>
  <sheetFormatPr defaultRowHeight="15" x14ac:dyDescent="0.25"/>
  <cols>
    <col min="1" max="2" width="9.140625" style="2"/>
    <col min="3" max="3" width="18.28515625" bestFit="1" customWidth="1"/>
    <col min="4" max="4" width="83.5703125" bestFit="1" customWidth="1"/>
    <col min="5" max="5" width="29.85546875" bestFit="1" customWidth="1"/>
    <col min="6" max="6" width="63.140625" style="4" bestFit="1" customWidth="1"/>
    <col min="7" max="7" width="16.42578125" bestFit="1" customWidth="1"/>
  </cols>
  <sheetData>
    <row r="1" spans="1:8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</row>
    <row r="2" spans="1:8" x14ac:dyDescent="0.25">
      <c r="A2" s="2">
        <v>1</v>
      </c>
      <c r="B2" s="2">
        <v>1</v>
      </c>
      <c r="C2" t="s">
        <v>58</v>
      </c>
      <c r="D2" t="s">
        <v>59</v>
      </c>
      <c r="E2" t="s">
        <v>60</v>
      </c>
      <c r="F2" s="4" t="s">
        <v>61</v>
      </c>
      <c r="G2">
        <v>7.6999999999999999E-2</v>
      </c>
      <c r="H2">
        <f>G2*B2</f>
        <v>7.6999999999999999E-2</v>
      </c>
    </row>
    <row r="3" spans="1:8" ht="30" x14ac:dyDescent="0.25">
      <c r="A3" s="2">
        <v>2</v>
      </c>
      <c r="B3" s="2">
        <v>25</v>
      </c>
      <c r="C3" t="s">
        <v>62</v>
      </c>
      <c r="D3" t="s">
        <v>63</v>
      </c>
      <c r="E3" t="s">
        <v>64</v>
      </c>
      <c r="F3" s="4" t="s">
        <v>65</v>
      </c>
      <c r="G3">
        <v>4.2000000000000003E-2</v>
      </c>
      <c r="H3">
        <f t="shared" ref="H3:H52" si="0">G3*B3</f>
        <v>1.05</v>
      </c>
    </row>
    <row r="4" spans="1:8" x14ac:dyDescent="0.25">
      <c r="A4" s="2">
        <v>3</v>
      </c>
      <c r="B4" s="2">
        <v>6</v>
      </c>
      <c r="C4" t="s">
        <v>66</v>
      </c>
      <c r="D4" t="s">
        <v>67</v>
      </c>
      <c r="E4" t="s">
        <v>68</v>
      </c>
      <c r="F4" s="4" t="s">
        <v>69</v>
      </c>
      <c r="G4">
        <v>2.4E-2</v>
      </c>
      <c r="H4">
        <f t="shared" si="0"/>
        <v>0.14400000000000002</v>
      </c>
    </row>
    <row r="5" spans="1:8" ht="30" x14ac:dyDescent="0.25">
      <c r="A5" s="2">
        <v>4</v>
      </c>
      <c r="B5" s="2">
        <v>20</v>
      </c>
      <c r="C5" t="s">
        <v>70</v>
      </c>
      <c r="D5" t="s">
        <v>71</v>
      </c>
      <c r="E5" t="s">
        <v>72</v>
      </c>
      <c r="F5" s="4" t="s">
        <v>73</v>
      </c>
      <c r="G5">
        <v>0.14399999999999999</v>
      </c>
      <c r="H5">
        <f t="shared" si="0"/>
        <v>2.88</v>
      </c>
    </row>
    <row r="6" spans="1:8" x14ac:dyDescent="0.25">
      <c r="A6" s="2">
        <v>5</v>
      </c>
      <c r="B6" s="2">
        <v>11</v>
      </c>
      <c r="C6" t="s">
        <v>7</v>
      </c>
      <c r="D6" t="s">
        <v>8</v>
      </c>
      <c r="E6" t="s">
        <v>9</v>
      </c>
      <c r="F6" s="4" t="s">
        <v>74</v>
      </c>
      <c r="G6">
        <v>6.9000000000000006E-2</v>
      </c>
      <c r="H6">
        <f t="shared" si="0"/>
        <v>0.75900000000000012</v>
      </c>
    </row>
    <row r="7" spans="1:8" x14ac:dyDescent="0.25">
      <c r="A7" s="2">
        <v>6</v>
      </c>
      <c r="B7" s="2">
        <v>6</v>
      </c>
      <c r="C7" t="s">
        <v>75</v>
      </c>
      <c r="D7" t="s">
        <v>76</v>
      </c>
      <c r="E7" t="s">
        <v>77</v>
      </c>
      <c r="F7" s="4" t="s">
        <v>78</v>
      </c>
      <c r="G7">
        <v>0.87</v>
      </c>
      <c r="H7">
        <f t="shared" si="0"/>
        <v>5.22</v>
      </c>
    </row>
    <row r="8" spans="1:8" x14ac:dyDescent="0.25">
      <c r="A8" s="2">
        <v>7</v>
      </c>
      <c r="B8" s="2">
        <v>6</v>
      </c>
      <c r="C8" t="s">
        <v>79</v>
      </c>
      <c r="D8" t="s">
        <v>80</v>
      </c>
      <c r="E8" t="s">
        <v>81</v>
      </c>
      <c r="F8" s="4" t="s">
        <v>82</v>
      </c>
      <c r="G8">
        <v>0.5</v>
      </c>
      <c r="H8">
        <f t="shared" si="0"/>
        <v>3</v>
      </c>
    </row>
    <row r="9" spans="1:8" x14ac:dyDescent="0.25">
      <c r="A9" s="2">
        <v>8</v>
      </c>
      <c r="B9" s="2">
        <v>6</v>
      </c>
      <c r="C9" t="s">
        <v>83</v>
      </c>
      <c r="D9" t="s">
        <v>84</v>
      </c>
      <c r="E9" t="s">
        <v>85</v>
      </c>
      <c r="F9" s="4" t="s">
        <v>86</v>
      </c>
      <c r="G9">
        <v>2.5000000000000001E-2</v>
      </c>
      <c r="H9">
        <f t="shared" si="0"/>
        <v>0.15000000000000002</v>
      </c>
    </row>
    <row r="10" spans="1:8" x14ac:dyDescent="0.25">
      <c r="A10" s="2">
        <v>9</v>
      </c>
      <c r="B10" s="2">
        <v>1</v>
      </c>
      <c r="C10" t="s">
        <v>87</v>
      </c>
      <c r="D10" t="s">
        <v>88</v>
      </c>
      <c r="E10" t="s">
        <v>89</v>
      </c>
      <c r="F10" s="4" t="s">
        <v>90</v>
      </c>
      <c r="G10">
        <v>0.56899999999999995</v>
      </c>
      <c r="H10">
        <f t="shared" si="0"/>
        <v>0.56899999999999995</v>
      </c>
    </row>
    <row r="11" spans="1:8" x14ac:dyDescent="0.25">
      <c r="A11" s="2">
        <v>10</v>
      </c>
      <c r="B11" s="2">
        <v>1</v>
      </c>
      <c r="C11" t="s">
        <v>10</v>
      </c>
      <c r="D11" t="s">
        <v>11</v>
      </c>
      <c r="E11" t="s">
        <v>12</v>
      </c>
      <c r="F11" s="4" t="s">
        <v>13</v>
      </c>
      <c r="G11">
        <v>1.25</v>
      </c>
      <c r="H11">
        <f t="shared" si="0"/>
        <v>1.25</v>
      </c>
    </row>
    <row r="12" spans="1:8" x14ac:dyDescent="0.25">
      <c r="A12" s="2">
        <v>11</v>
      </c>
      <c r="B12" s="2">
        <v>2</v>
      </c>
      <c r="C12" t="s">
        <v>91</v>
      </c>
      <c r="D12" t="s">
        <v>92</v>
      </c>
      <c r="E12" s="5" t="s">
        <v>208</v>
      </c>
      <c r="F12" s="4" t="s">
        <v>93</v>
      </c>
      <c r="G12">
        <v>0.249</v>
      </c>
      <c r="H12">
        <f t="shared" si="0"/>
        <v>0.498</v>
      </c>
    </row>
    <row r="13" spans="1:8" x14ac:dyDescent="0.25">
      <c r="A13" s="2">
        <v>12</v>
      </c>
      <c r="B13" s="2">
        <v>2</v>
      </c>
      <c r="C13" t="s">
        <v>94</v>
      </c>
      <c r="D13" t="s">
        <v>95</v>
      </c>
      <c r="E13" t="s">
        <v>96</v>
      </c>
      <c r="F13" s="4" t="s">
        <v>97</v>
      </c>
      <c r="G13">
        <v>0.47299999999999998</v>
      </c>
      <c r="H13">
        <f t="shared" si="0"/>
        <v>0.94599999999999995</v>
      </c>
    </row>
    <row r="14" spans="1:8" x14ac:dyDescent="0.25">
      <c r="A14" s="2">
        <v>13</v>
      </c>
      <c r="B14" s="2">
        <v>1</v>
      </c>
      <c r="C14" t="s">
        <v>98</v>
      </c>
      <c r="D14" t="s">
        <v>99</v>
      </c>
      <c r="E14" t="s">
        <v>100</v>
      </c>
      <c r="F14" s="4" t="s">
        <v>101</v>
      </c>
      <c r="G14">
        <v>0.51300000000000001</v>
      </c>
      <c r="H14">
        <f t="shared" si="0"/>
        <v>0.51300000000000001</v>
      </c>
    </row>
    <row r="15" spans="1:8" x14ac:dyDescent="0.25">
      <c r="A15" s="2">
        <v>14</v>
      </c>
      <c r="B15" s="2">
        <v>3</v>
      </c>
      <c r="C15" t="s">
        <v>102</v>
      </c>
      <c r="D15" t="s">
        <v>103</v>
      </c>
      <c r="E15" s="5">
        <v>874370343</v>
      </c>
      <c r="F15" s="4" t="s">
        <v>104</v>
      </c>
      <c r="G15">
        <v>0.53200000000000003</v>
      </c>
      <c r="H15">
        <f t="shared" si="0"/>
        <v>1.5960000000000001</v>
      </c>
    </row>
    <row r="16" spans="1:8" x14ac:dyDescent="0.25">
      <c r="A16" s="2">
        <v>15</v>
      </c>
      <c r="B16" s="2">
        <v>1</v>
      </c>
      <c r="C16" t="s">
        <v>105</v>
      </c>
      <c r="D16" t="s">
        <v>106</v>
      </c>
      <c r="E16" t="s">
        <v>107</v>
      </c>
      <c r="F16" s="4" t="s">
        <v>108</v>
      </c>
      <c r="G16">
        <v>0.63</v>
      </c>
      <c r="H16">
        <f t="shared" si="0"/>
        <v>0.63</v>
      </c>
    </row>
    <row r="17" spans="1:8" x14ac:dyDescent="0.25">
      <c r="A17" s="2">
        <v>16</v>
      </c>
      <c r="B17" s="2">
        <v>6</v>
      </c>
      <c r="C17" t="s">
        <v>109</v>
      </c>
      <c r="D17" t="s">
        <v>110</v>
      </c>
      <c r="E17" t="s">
        <v>111</v>
      </c>
      <c r="F17" s="4" t="s">
        <v>112</v>
      </c>
      <c r="G17">
        <v>0.45</v>
      </c>
      <c r="H17">
        <f t="shared" si="0"/>
        <v>2.7</v>
      </c>
    </row>
    <row r="18" spans="1:8" x14ac:dyDescent="0.25">
      <c r="A18" s="2">
        <v>17</v>
      </c>
      <c r="B18" s="2">
        <v>3</v>
      </c>
      <c r="C18" t="s">
        <v>49</v>
      </c>
      <c r="D18" t="s">
        <v>50</v>
      </c>
      <c r="E18" t="s">
        <v>51</v>
      </c>
      <c r="F18" s="4" t="s">
        <v>113</v>
      </c>
      <c r="G18">
        <v>0.1</v>
      </c>
      <c r="H18">
        <f t="shared" si="0"/>
        <v>0.30000000000000004</v>
      </c>
    </row>
    <row r="19" spans="1:8" x14ac:dyDescent="0.25">
      <c r="A19" s="2">
        <v>18</v>
      </c>
      <c r="B19" s="2">
        <v>1</v>
      </c>
      <c r="C19" t="s">
        <v>114</v>
      </c>
      <c r="D19" t="s">
        <v>115</v>
      </c>
      <c r="E19" t="s">
        <v>116</v>
      </c>
      <c r="F19" s="4" t="s">
        <v>117</v>
      </c>
      <c r="G19">
        <v>5.8999999999999997E-2</v>
      </c>
      <c r="H19">
        <f t="shared" si="0"/>
        <v>5.8999999999999997E-2</v>
      </c>
    </row>
    <row r="20" spans="1:8" x14ac:dyDescent="0.25">
      <c r="A20" s="2">
        <v>19</v>
      </c>
      <c r="B20" s="2">
        <v>1</v>
      </c>
      <c r="C20" t="s">
        <v>118</v>
      </c>
      <c r="D20" t="s">
        <v>119</v>
      </c>
      <c r="E20" t="s">
        <v>120</v>
      </c>
      <c r="F20" s="4" t="s">
        <v>121</v>
      </c>
      <c r="G20">
        <v>9.0999999999999998E-2</v>
      </c>
      <c r="H20">
        <f t="shared" si="0"/>
        <v>9.0999999999999998E-2</v>
      </c>
    </row>
    <row r="21" spans="1:8" x14ac:dyDescent="0.25">
      <c r="A21" s="2">
        <v>20</v>
      </c>
      <c r="B21" s="2">
        <v>1</v>
      </c>
      <c r="C21" t="s">
        <v>14</v>
      </c>
      <c r="D21" t="s">
        <v>15</v>
      </c>
      <c r="E21" t="s">
        <v>16</v>
      </c>
      <c r="F21" s="4" t="s">
        <v>122</v>
      </c>
      <c r="G21">
        <v>2.09</v>
      </c>
      <c r="H21">
        <f t="shared" si="0"/>
        <v>2.09</v>
      </c>
    </row>
    <row r="22" spans="1:8" x14ac:dyDescent="0.25">
      <c r="A22" s="2">
        <v>21</v>
      </c>
      <c r="B22" s="2">
        <v>1</v>
      </c>
      <c r="C22" t="s">
        <v>17</v>
      </c>
      <c r="D22" t="s">
        <v>18</v>
      </c>
      <c r="E22" t="s">
        <v>19</v>
      </c>
      <c r="F22" s="4" t="s">
        <v>123</v>
      </c>
      <c r="G22">
        <v>5</v>
      </c>
      <c r="H22">
        <f t="shared" si="0"/>
        <v>5</v>
      </c>
    </row>
    <row r="23" spans="1:8" x14ac:dyDescent="0.25">
      <c r="A23" s="2">
        <v>22</v>
      </c>
      <c r="B23" s="2">
        <v>6</v>
      </c>
      <c r="C23" t="s">
        <v>124</v>
      </c>
      <c r="D23" t="s">
        <v>125</v>
      </c>
      <c r="E23" t="s">
        <v>126</v>
      </c>
      <c r="F23" s="4" t="s">
        <v>127</v>
      </c>
      <c r="G23">
        <v>0.83599999999999997</v>
      </c>
      <c r="H23">
        <f t="shared" si="0"/>
        <v>5.016</v>
      </c>
    </row>
    <row r="24" spans="1:8" x14ac:dyDescent="0.25">
      <c r="A24" s="2">
        <v>23</v>
      </c>
      <c r="B24" s="2">
        <v>1</v>
      </c>
      <c r="C24" t="s">
        <v>128</v>
      </c>
      <c r="D24" t="s">
        <v>129</v>
      </c>
      <c r="E24" t="s">
        <v>130</v>
      </c>
      <c r="F24" s="4" t="s">
        <v>20</v>
      </c>
      <c r="G24">
        <v>0.88200000000000001</v>
      </c>
      <c r="H24">
        <f t="shared" si="0"/>
        <v>0.88200000000000001</v>
      </c>
    </row>
    <row r="25" spans="1:8" x14ac:dyDescent="0.25">
      <c r="A25" s="2">
        <v>24</v>
      </c>
      <c r="B25" s="2">
        <v>2</v>
      </c>
      <c r="C25" t="s">
        <v>131</v>
      </c>
      <c r="D25" t="s">
        <v>132</v>
      </c>
      <c r="E25" t="s">
        <v>133</v>
      </c>
      <c r="F25" s="4" t="s">
        <v>134</v>
      </c>
      <c r="G25">
        <v>0.78300000000000003</v>
      </c>
      <c r="H25">
        <f t="shared" si="0"/>
        <v>1.5660000000000001</v>
      </c>
    </row>
    <row r="26" spans="1:8" x14ac:dyDescent="0.25">
      <c r="A26" s="2">
        <v>25</v>
      </c>
      <c r="B26" s="2">
        <v>1</v>
      </c>
      <c r="C26" t="s">
        <v>135</v>
      </c>
      <c r="D26" t="s">
        <v>136</v>
      </c>
      <c r="E26" t="s">
        <v>137</v>
      </c>
      <c r="F26" s="4" t="s">
        <v>138</v>
      </c>
      <c r="G26">
        <v>1.22</v>
      </c>
      <c r="H26">
        <f t="shared" si="0"/>
        <v>1.22</v>
      </c>
    </row>
    <row r="27" spans="1:8" x14ac:dyDescent="0.25">
      <c r="A27" s="2">
        <v>26</v>
      </c>
      <c r="B27" s="2">
        <v>6</v>
      </c>
      <c r="C27" t="s">
        <v>139</v>
      </c>
      <c r="D27" t="s">
        <v>140</v>
      </c>
      <c r="E27" t="s">
        <v>141</v>
      </c>
      <c r="F27" s="4" t="s">
        <v>142</v>
      </c>
      <c r="G27">
        <v>0.5</v>
      </c>
      <c r="H27">
        <f t="shared" si="0"/>
        <v>3</v>
      </c>
    </row>
    <row r="28" spans="1:8" x14ac:dyDescent="0.25">
      <c r="A28" s="2">
        <v>27</v>
      </c>
      <c r="B28" s="2">
        <v>1</v>
      </c>
      <c r="C28" t="s">
        <v>22</v>
      </c>
      <c r="D28" t="s">
        <v>23</v>
      </c>
      <c r="E28" t="s">
        <v>55</v>
      </c>
      <c r="F28" s="4" t="s">
        <v>143</v>
      </c>
      <c r="G28">
        <v>0.2</v>
      </c>
      <c r="H28">
        <f t="shared" si="0"/>
        <v>0.2</v>
      </c>
    </row>
    <row r="29" spans="1:8" x14ac:dyDescent="0.25">
      <c r="A29" s="2">
        <v>28</v>
      </c>
      <c r="B29" s="2">
        <v>1</v>
      </c>
      <c r="C29" t="s">
        <v>24</v>
      </c>
      <c r="D29" t="s">
        <v>25</v>
      </c>
      <c r="E29" t="s">
        <v>52</v>
      </c>
      <c r="F29" s="4" t="s">
        <v>21</v>
      </c>
      <c r="G29">
        <v>0.14000000000000001</v>
      </c>
      <c r="H29">
        <f t="shared" si="0"/>
        <v>0.14000000000000001</v>
      </c>
    </row>
    <row r="30" spans="1:8" x14ac:dyDescent="0.25">
      <c r="A30" s="2">
        <v>29</v>
      </c>
      <c r="B30" s="2">
        <v>1</v>
      </c>
      <c r="C30" t="s">
        <v>26</v>
      </c>
      <c r="D30" t="s">
        <v>27</v>
      </c>
      <c r="E30" t="s">
        <v>57</v>
      </c>
      <c r="F30" s="4" t="s">
        <v>28</v>
      </c>
      <c r="G30">
        <v>0.16</v>
      </c>
      <c r="H30">
        <f t="shared" si="0"/>
        <v>0.16</v>
      </c>
    </row>
    <row r="31" spans="1:8" x14ac:dyDescent="0.25">
      <c r="A31" s="2">
        <v>30</v>
      </c>
      <c r="B31" s="2">
        <v>6</v>
      </c>
      <c r="C31" t="s">
        <v>144</v>
      </c>
      <c r="D31" t="s">
        <v>145</v>
      </c>
      <c r="E31" t="s">
        <v>146</v>
      </c>
      <c r="F31" s="4" t="s">
        <v>147</v>
      </c>
      <c r="G31">
        <v>0.53800000000000003</v>
      </c>
      <c r="H31">
        <f t="shared" si="0"/>
        <v>3.2280000000000002</v>
      </c>
    </row>
    <row r="32" spans="1:8" x14ac:dyDescent="0.25">
      <c r="A32" s="2">
        <v>31</v>
      </c>
      <c r="B32" s="2">
        <v>6</v>
      </c>
      <c r="C32" t="s">
        <v>148</v>
      </c>
      <c r="D32" t="s">
        <v>149</v>
      </c>
      <c r="E32" t="s">
        <v>150</v>
      </c>
      <c r="F32" s="4" t="s">
        <v>151</v>
      </c>
      <c r="G32">
        <v>0.86</v>
      </c>
      <c r="H32">
        <f t="shared" si="0"/>
        <v>5.16</v>
      </c>
    </row>
    <row r="33" spans="1:8" x14ac:dyDescent="0.25">
      <c r="A33" s="2">
        <v>32</v>
      </c>
      <c r="B33" s="2">
        <v>1</v>
      </c>
      <c r="C33" t="s">
        <v>152</v>
      </c>
      <c r="D33" t="s">
        <v>153</v>
      </c>
      <c r="G33">
        <v>5</v>
      </c>
      <c r="H33">
        <f t="shared" si="0"/>
        <v>5</v>
      </c>
    </row>
    <row r="34" spans="1:8" x14ac:dyDescent="0.25">
      <c r="A34" s="2">
        <v>33</v>
      </c>
      <c r="B34" s="2">
        <v>6</v>
      </c>
      <c r="C34" t="s">
        <v>154</v>
      </c>
      <c r="D34" t="s">
        <v>155</v>
      </c>
      <c r="E34" t="s">
        <v>156</v>
      </c>
      <c r="F34" s="4" t="s">
        <v>157</v>
      </c>
      <c r="G34">
        <v>0.22500000000000001</v>
      </c>
      <c r="H34">
        <f t="shared" si="0"/>
        <v>1.35</v>
      </c>
    </row>
    <row r="35" spans="1:8" x14ac:dyDescent="0.25">
      <c r="A35" s="2">
        <v>34</v>
      </c>
      <c r="B35" s="2">
        <v>6</v>
      </c>
      <c r="C35" t="s">
        <v>158</v>
      </c>
      <c r="D35" t="s">
        <v>159</v>
      </c>
      <c r="E35" t="s">
        <v>160</v>
      </c>
      <c r="F35" s="4" t="s">
        <v>161</v>
      </c>
      <c r="G35">
        <v>1.4999999999999999E-2</v>
      </c>
      <c r="H35">
        <f t="shared" si="0"/>
        <v>0.09</v>
      </c>
    </row>
    <row r="36" spans="1:8" x14ac:dyDescent="0.25">
      <c r="A36" s="2">
        <v>35</v>
      </c>
      <c r="B36" s="2">
        <v>10</v>
      </c>
      <c r="C36" t="s">
        <v>29</v>
      </c>
      <c r="D36" t="s">
        <v>30</v>
      </c>
      <c r="E36" t="s">
        <v>31</v>
      </c>
      <c r="F36" s="4" t="s">
        <v>162</v>
      </c>
      <c r="G36">
        <v>3.0000000000000001E-3</v>
      </c>
      <c r="H36">
        <f t="shared" si="0"/>
        <v>0.03</v>
      </c>
    </row>
    <row r="37" spans="1:8" x14ac:dyDescent="0.25">
      <c r="A37" s="2">
        <v>36</v>
      </c>
      <c r="B37" s="2">
        <v>11</v>
      </c>
      <c r="C37" t="s">
        <v>32</v>
      </c>
      <c r="D37" t="s">
        <v>33</v>
      </c>
      <c r="E37" t="s">
        <v>34</v>
      </c>
      <c r="F37" s="4" t="s">
        <v>163</v>
      </c>
      <c r="G37">
        <v>3.0000000000000001E-3</v>
      </c>
      <c r="H37">
        <f t="shared" si="0"/>
        <v>3.3000000000000002E-2</v>
      </c>
    </row>
    <row r="38" spans="1:8" x14ac:dyDescent="0.25">
      <c r="A38" s="2">
        <v>37</v>
      </c>
      <c r="B38" s="2">
        <v>12</v>
      </c>
      <c r="C38" t="s">
        <v>164</v>
      </c>
      <c r="D38" t="s">
        <v>165</v>
      </c>
      <c r="E38" t="s">
        <v>166</v>
      </c>
      <c r="F38" s="4" t="s">
        <v>167</v>
      </c>
      <c r="G38">
        <v>1.2999999999999999E-2</v>
      </c>
      <c r="H38">
        <f t="shared" si="0"/>
        <v>0.156</v>
      </c>
    </row>
    <row r="39" spans="1:8" x14ac:dyDescent="0.25">
      <c r="A39" s="2">
        <v>38</v>
      </c>
      <c r="B39" s="2">
        <v>1</v>
      </c>
      <c r="C39" t="s">
        <v>168</v>
      </c>
      <c r="D39" t="s">
        <v>169</v>
      </c>
      <c r="E39" t="s">
        <v>170</v>
      </c>
      <c r="F39" s="4" t="s">
        <v>171</v>
      </c>
      <c r="G39">
        <v>6.0000000000000001E-3</v>
      </c>
      <c r="H39">
        <f t="shared" si="0"/>
        <v>6.0000000000000001E-3</v>
      </c>
    </row>
    <row r="40" spans="1:8" x14ac:dyDescent="0.25">
      <c r="A40" s="2">
        <v>39</v>
      </c>
      <c r="B40" s="2">
        <v>6</v>
      </c>
      <c r="C40" t="s">
        <v>172</v>
      </c>
      <c r="D40" t="s">
        <v>173</v>
      </c>
      <c r="E40" t="s">
        <v>174</v>
      </c>
      <c r="F40" s="4" t="s">
        <v>175</v>
      </c>
      <c r="G40">
        <v>4.0000000000000001E-3</v>
      </c>
      <c r="H40">
        <f t="shared" si="0"/>
        <v>2.4E-2</v>
      </c>
    </row>
    <row r="41" spans="1:8" x14ac:dyDescent="0.25">
      <c r="A41" s="2">
        <v>40</v>
      </c>
      <c r="B41" s="2">
        <v>4</v>
      </c>
      <c r="C41" t="s">
        <v>35</v>
      </c>
      <c r="D41" t="s">
        <v>36</v>
      </c>
      <c r="E41" t="s">
        <v>37</v>
      </c>
      <c r="F41" s="4" t="s">
        <v>176</v>
      </c>
      <c r="G41">
        <v>3.0000000000000001E-3</v>
      </c>
      <c r="H41">
        <f t="shared" si="0"/>
        <v>1.2E-2</v>
      </c>
    </row>
    <row r="42" spans="1:8" ht="30" x14ac:dyDescent="0.25">
      <c r="A42" s="2">
        <v>41</v>
      </c>
      <c r="B42" s="2">
        <v>18</v>
      </c>
      <c r="C42" t="s">
        <v>177</v>
      </c>
      <c r="D42" t="s">
        <v>178</v>
      </c>
      <c r="E42" s="4" t="s">
        <v>179</v>
      </c>
      <c r="F42" s="4" t="s">
        <v>180</v>
      </c>
      <c r="G42">
        <v>6.0000000000000001E-3</v>
      </c>
      <c r="H42">
        <f t="shared" si="0"/>
        <v>0.108</v>
      </c>
    </row>
    <row r="43" spans="1:8" x14ac:dyDescent="0.25">
      <c r="A43" s="2">
        <v>42</v>
      </c>
      <c r="B43" s="2">
        <v>2</v>
      </c>
      <c r="C43" t="s">
        <v>38</v>
      </c>
      <c r="D43" t="s">
        <v>39</v>
      </c>
      <c r="E43" t="s">
        <v>40</v>
      </c>
      <c r="F43" s="4" t="s">
        <v>181</v>
      </c>
      <c r="G43">
        <v>0.01</v>
      </c>
      <c r="H43">
        <f t="shared" si="0"/>
        <v>0.02</v>
      </c>
    </row>
    <row r="44" spans="1:8" x14ac:dyDescent="0.25">
      <c r="A44" s="2">
        <v>43</v>
      </c>
      <c r="B44" s="2">
        <v>6</v>
      </c>
      <c r="C44" t="s">
        <v>182</v>
      </c>
      <c r="D44" t="s">
        <v>183</v>
      </c>
      <c r="E44" s="3" t="s">
        <v>207</v>
      </c>
      <c r="F44" s="4" t="s">
        <v>184</v>
      </c>
      <c r="G44">
        <v>6.0000000000000001E-3</v>
      </c>
      <c r="H44">
        <f t="shared" si="0"/>
        <v>3.6000000000000004E-2</v>
      </c>
    </row>
    <row r="45" spans="1:8" x14ac:dyDescent="0.25">
      <c r="A45" s="2">
        <v>44</v>
      </c>
      <c r="B45" s="2">
        <v>6</v>
      </c>
      <c r="C45" t="s">
        <v>185</v>
      </c>
      <c r="D45" t="s">
        <v>186</v>
      </c>
      <c r="E45" t="s">
        <v>187</v>
      </c>
      <c r="F45" s="4" t="s">
        <v>188</v>
      </c>
      <c r="G45">
        <v>6.0000000000000001E-3</v>
      </c>
      <c r="H45">
        <f t="shared" si="0"/>
        <v>3.6000000000000004E-2</v>
      </c>
    </row>
    <row r="46" spans="1:8" x14ac:dyDescent="0.25">
      <c r="A46" s="2">
        <v>45</v>
      </c>
      <c r="B46" s="2">
        <v>1</v>
      </c>
      <c r="C46" t="s">
        <v>189</v>
      </c>
      <c r="D46" t="s">
        <v>190</v>
      </c>
      <c r="E46" t="s">
        <v>191</v>
      </c>
      <c r="F46" s="4" t="s">
        <v>192</v>
      </c>
      <c r="G46">
        <v>6.0000000000000001E-3</v>
      </c>
      <c r="H46">
        <f t="shared" si="0"/>
        <v>6.0000000000000001E-3</v>
      </c>
    </row>
    <row r="47" spans="1:8" x14ac:dyDescent="0.25">
      <c r="A47" s="2">
        <v>46</v>
      </c>
      <c r="B47" s="2">
        <v>1</v>
      </c>
      <c r="C47" t="s">
        <v>193</v>
      </c>
      <c r="D47" t="s">
        <v>194</v>
      </c>
      <c r="E47" t="s">
        <v>195</v>
      </c>
      <c r="F47" s="4" t="s">
        <v>196</v>
      </c>
      <c r="G47">
        <v>6.0000000000000001E-3</v>
      </c>
      <c r="H47">
        <f t="shared" si="0"/>
        <v>6.0000000000000001E-3</v>
      </c>
    </row>
    <row r="48" spans="1:8" x14ac:dyDescent="0.25">
      <c r="A48" s="2">
        <v>47</v>
      </c>
      <c r="B48" s="2">
        <v>7</v>
      </c>
      <c r="C48" t="s">
        <v>197</v>
      </c>
      <c r="D48" t="s">
        <v>198</v>
      </c>
      <c r="E48" t="s">
        <v>199</v>
      </c>
      <c r="F48" s="4" t="s">
        <v>200</v>
      </c>
      <c r="G48">
        <v>6.0000000000000001E-3</v>
      </c>
      <c r="H48">
        <f t="shared" si="0"/>
        <v>4.2000000000000003E-2</v>
      </c>
    </row>
    <row r="49" spans="1:8" x14ac:dyDescent="0.25">
      <c r="A49" s="2">
        <v>48</v>
      </c>
      <c r="B49" s="2">
        <v>1</v>
      </c>
      <c r="C49" t="s">
        <v>201</v>
      </c>
      <c r="D49" t="s">
        <v>202</v>
      </c>
      <c r="E49" t="s">
        <v>203</v>
      </c>
      <c r="F49" s="4" t="s">
        <v>204</v>
      </c>
      <c r="G49">
        <v>0.63</v>
      </c>
      <c r="H49">
        <f t="shared" si="0"/>
        <v>0.63</v>
      </c>
    </row>
    <row r="50" spans="1:8" x14ac:dyDescent="0.25">
      <c r="A50" s="2">
        <v>49</v>
      </c>
      <c r="B50" s="2">
        <v>1</v>
      </c>
      <c r="C50" t="s">
        <v>41</v>
      </c>
      <c r="D50" t="s">
        <v>42</v>
      </c>
      <c r="E50" t="s">
        <v>53</v>
      </c>
      <c r="F50" s="4" t="s">
        <v>56</v>
      </c>
      <c r="G50">
        <v>6.6000000000000003E-2</v>
      </c>
      <c r="H50">
        <f t="shared" si="0"/>
        <v>6.6000000000000003E-2</v>
      </c>
    </row>
    <row r="51" spans="1:8" x14ac:dyDescent="0.25">
      <c r="A51" s="2">
        <v>50</v>
      </c>
      <c r="B51" s="2">
        <v>3</v>
      </c>
      <c r="C51" t="s">
        <v>43</v>
      </c>
      <c r="D51" t="s">
        <v>44</v>
      </c>
      <c r="E51" t="s">
        <v>45</v>
      </c>
      <c r="F51" s="4" t="s">
        <v>205</v>
      </c>
      <c r="G51">
        <v>0.19700000000000001</v>
      </c>
      <c r="H51">
        <f t="shared" si="0"/>
        <v>0.59099999999999997</v>
      </c>
    </row>
    <row r="52" spans="1:8" x14ac:dyDescent="0.25">
      <c r="A52" s="2">
        <v>51</v>
      </c>
      <c r="B52" s="2">
        <v>3</v>
      </c>
      <c r="C52" t="s">
        <v>46</v>
      </c>
      <c r="D52" t="s">
        <v>47</v>
      </c>
      <c r="E52" t="s">
        <v>54</v>
      </c>
      <c r="F52" s="4" t="s">
        <v>206</v>
      </c>
      <c r="G52">
        <v>0.01</v>
      </c>
      <c r="H52">
        <f t="shared" si="0"/>
        <v>0.03</v>
      </c>
    </row>
    <row r="53" spans="1:8" x14ac:dyDescent="0.25">
      <c r="H53" s="1"/>
    </row>
    <row r="54" spans="1:8" x14ac:dyDescent="0.25">
      <c r="G54" t="s">
        <v>48</v>
      </c>
      <c r="H54">
        <f>SUM(H2:H53)</f>
        <v>58.366000000000028</v>
      </c>
    </row>
  </sheetData>
  <hyperlinks>
    <hyperlink ref="E44" r:id="rId1" tooltip="Click to view additional information on this product." display="https://www.mouser.com/ProductDetail/Yageo/RC0603FR-0731K6L?qs=sGAEpiMZZMu61qfTUdNhG5eFuApKbqVdc5WfWKkTUiE%3D" xr:uid="{5AE96A5E-6B86-404F-82F8-FA07C1ED90FF}"/>
  </hyperlinks>
  <pageMargins left="0.7" right="0.7" top="0.75" bottom="0.75" header="0.3" footer="0.3"/>
  <pageSetup scale="48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DMXcHUB Rev. A -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Rhodes</cp:lastModifiedBy>
  <cp:lastPrinted>2019-06-26T20:22:18Z</cp:lastPrinted>
  <dcterms:created xsi:type="dcterms:W3CDTF">2019-06-15T22:22:02Z</dcterms:created>
  <dcterms:modified xsi:type="dcterms:W3CDTF">2020-01-12T22:05:12Z</dcterms:modified>
</cp:coreProperties>
</file>