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\Desktop\Github\AssortedProjects\Excel\"/>
    </mc:Choice>
  </mc:AlternateContent>
  <xr:revisionPtr revIDLastSave="0" documentId="8_{2CDF84F7-FCAD-4848-BE29-8F03887AE5FF}" xr6:coauthVersionLast="31" xr6:coauthVersionMax="31" xr10:uidLastSave="{00000000-0000-0000-0000-000000000000}"/>
  <bookViews>
    <workbookView xWindow="0" yWindow="0" windowWidth="20490" windowHeight="7500" firstSheet="1" activeTab="4" xr2:uid="{00000000-000D-0000-FFFF-FFFF00000000}"/>
  </bookViews>
  <sheets>
    <sheet name="__RiskSolver__" sheetId="2" state="hidden" r:id="rId1"/>
    <sheet name="Product Mix" sheetId="3" r:id="rId2"/>
    <sheet name="Transportation" sheetId="4" r:id="rId3"/>
    <sheet name="FANG" sheetId="5" r:id="rId4"/>
    <sheet name="Markowitz Portfolio Model" sheetId="6" r:id="rId5"/>
  </sheets>
  <calcPr calcId="179017"/>
  <fileRecoveryPr repairLoad="1"/>
</workbook>
</file>

<file path=xl/calcChain.xml><?xml version="1.0" encoding="utf-8"?>
<calcChain xmlns="http://schemas.openxmlformats.org/spreadsheetml/2006/main">
  <c r="G9" i="6" l="1"/>
  <c r="E9" i="6"/>
  <c r="D9" i="6"/>
  <c r="C9" i="6"/>
  <c r="B9" i="6"/>
  <c r="E7" i="6"/>
  <c r="D7" i="6"/>
  <c r="C7" i="6"/>
  <c r="B7" i="6"/>
  <c r="G7" i="6" s="1"/>
  <c r="F5" i="6"/>
  <c r="I353" i="5"/>
  <c r="H353" i="5"/>
  <c r="G353" i="5"/>
  <c r="F353" i="5"/>
  <c r="I352" i="5"/>
  <c r="H352" i="5"/>
  <c r="G352" i="5"/>
  <c r="F352" i="5"/>
  <c r="I351" i="5"/>
  <c r="H351" i="5"/>
  <c r="G351" i="5"/>
  <c r="F351" i="5"/>
  <c r="I350" i="5"/>
  <c r="H350" i="5"/>
  <c r="G350" i="5"/>
  <c r="F350" i="5"/>
  <c r="I349" i="5"/>
  <c r="H349" i="5"/>
  <c r="G349" i="5"/>
  <c r="F349" i="5"/>
  <c r="I348" i="5"/>
  <c r="H348" i="5"/>
  <c r="G348" i="5"/>
  <c r="F348" i="5"/>
  <c r="I347" i="5"/>
  <c r="H347" i="5"/>
  <c r="G347" i="5"/>
  <c r="F347" i="5"/>
  <c r="I346" i="5"/>
  <c r="H346" i="5"/>
  <c r="G346" i="5"/>
  <c r="F346" i="5"/>
  <c r="I345" i="5"/>
  <c r="H345" i="5"/>
  <c r="G345" i="5"/>
  <c r="F345" i="5"/>
  <c r="I344" i="5"/>
  <c r="H344" i="5"/>
  <c r="G344" i="5"/>
  <c r="F344" i="5"/>
  <c r="I343" i="5"/>
  <c r="H343" i="5"/>
  <c r="G343" i="5"/>
  <c r="F343" i="5"/>
  <c r="I342" i="5"/>
  <c r="H342" i="5"/>
  <c r="G342" i="5"/>
  <c r="F342" i="5"/>
  <c r="I341" i="5"/>
  <c r="H341" i="5"/>
  <c r="G341" i="5"/>
  <c r="F341" i="5"/>
  <c r="I340" i="5"/>
  <c r="H340" i="5"/>
  <c r="G340" i="5"/>
  <c r="F340" i="5"/>
  <c r="I339" i="5"/>
  <c r="H339" i="5"/>
  <c r="G339" i="5"/>
  <c r="F339" i="5"/>
  <c r="I338" i="5"/>
  <c r="H338" i="5"/>
  <c r="G338" i="5"/>
  <c r="F338" i="5"/>
  <c r="I337" i="5"/>
  <c r="H337" i="5"/>
  <c r="G337" i="5"/>
  <c r="F337" i="5"/>
  <c r="I336" i="5"/>
  <c r="H336" i="5"/>
  <c r="G336" i="5"/>
  <c r="F336" i="5"/>
  <c r="I335" i="5"/>
  <c r="H335" i="5"/>
  <c r="G335" i="5"/>
  <c r="F335" i="5"/>
  <c r="I334" i="5"/>
  <c r="H334" i="5"/>
  <c r="G334" i="5"/>
  <c r="F334" i="5"/>
  <c r="I333" i="5"/>
  <c r="H333" i="5"/>
  <c r="G333" i="5"/>
  <c r="F333" i="5"/>
  <c r="I332" i="5"/>
  <c r="H332" i="5"/>
  <c r="G332" i="5"/>
  <c r="F332" i="5"/>
  <c r="I331" i="5"/>
  <c r="H331" i="5"/>
  <c r="G331" i="5"/>
  <c r="F331" i="5"/>
  <c r="I330" i="5"/>
  <c r="H330" i="5"/>
  <c r="G330" i="5"/>
  <c r="F330" i="5"/>
  <c r="I329" i="5"/>
  <c r="H329" i="5"/>
  <c r="G329" i="5"/>
  <c r="F329" i="5"/>
  <c r="I328" i="5"/>
  <c r="H328" i="5"/>
  <c r="G328" i="5"/>
  <c r="F328" i="5"/>
  <c r="I327" i="5"/>
  <c r="H327" i="5"/>
  <c r="G327" i="5"/>
  <c r="F327" i="5"/>
  <c r="I326" i="5"/>
  <c r="H326" i="5"/>
  <c r="G326" i="5"/>
  <c r="F326" i="5"/>
  <c r="I325" i="5"/>
  <c r="H325" i="5"/>
  <c r="G325" i="5"/>
  <c r="F325" i="5"/>
  <c r="I324" i="5"/>
  <c r="H324" i="5"/>
  <c r="G324" i="5"/>
  <c r="F324" i="5"/>
  <c r="I323" i="5"/>
  <c r="H323" i="5"/>
  <c r="G323" i="5"/>
  <c r="F323" i="5"/>
  <c r="I322" i="5"/>
  <c r="H322" i="5"/>
  <c r="G322" i="5"/>
  <c r="F322" i="5"/>
  <c r="I321" i="5"/>
  <c r="H321" i="5"/>
  <c r="G321" i="5"/>
  <c r="F321" i="5"/>
  <c r="I320" i="5"/>
  <c r="H320" i="5"/>
  <c r="G320" i="5"/>
  <c r="F320" i="5"/>
  <c r="I319" i="5"/>
  <c r="H319" i="5"/>
  <c r="G319" i="5"/>
  <c r="F319" i="5"/>
  <c r="I318" i="5"/>
  <c r="H318" i="5"/>
  <c r="G318" i="5"/>
  <c r="F318" i="5"/>
  <c r="I317" i="5"/>
  <c r="H317" i="5"/>
  <c r="G317" i="5"/>
  <c r="F317" i="5"/>
  <c r="I316" i="5"/>
  <c r="H316" i="5"/>
  <c r="G316" i="5"/>
  <c r="F316" i="5"/>
  <c r="I315" i="5"/>
  <c r="H315" i="5"/>
  <c r="G315" i="5"/>
  <c r="F315" i="5"/>
  <c r="I314" i="5"/>
  <c r="H314" i="5"/>
  <c r="G314" i="5"/>
  <c r="F314" i="5"/>
  <c r="I313" i="5"/>
  <c r="H313" i="5"/>
  <c r="G313" i="5"/>
  <c r="F313" i="5"/>
  <c r="I312" i="5"/>
  <c r="H312" i="5"/>
  <c r="G312" i="5"/>
  <c r="F312" i="5"/>
  <c r="I311" i="5"/>
  <c r="H311" i="5"/>
  <c r="G311" i="5"/>
  <c r="F311" i="5"/>
  <c r="I310" i="5"/>
  <c r="H310" i="5"/>
  <c r="G310" i="5"/>
  <c r="F310" i="5"/>
  <c r="I309" i="5"/>
  <c r="H309" i="5"/>
  <c r="G309" i="5"/>
  <c r="F309" i="5"/>
  <c r="I308" i="5"/>
  <c r="H308" i="5"/>
  <c r="G308" i="5"/>
  <c r="F308" i="5"/>
  <c r="I307" i="5"/>
  <c r="H307" i="5"/>
  <c r="G307" i="5"/>
  <c r="F307" i="5"/>
  <c r="I306" i="5"/>
  <c r="H306" i="5"/>
  <c r="G306" i="5"/>
  <c r="F306" i="5"/>
  <c r="I305" i="5"/>
  <c r="H305" i="5"/>
  <c r="G305" i="5"/>
  <c r="F305" i="5"/>
  <c r="I304" i="5"/>
  <c r="H304" i="5"/>
  <c r="G304" i="5"/>
  <c r="F304" i="5"/>
  <c r="I303" i="5"/>
  <c r="H303" i="5"/>
  <c r="G303" i="5"/>
  <c r="F303" i="5"/>
  <c r="I302" i="5"/>
  <c r="H302" i="5"/>
  <c r="G302" i="5"/>
  <c r="F302" i="5"/>
  <c r="I301" i="5"/>
  <c r="H301" i="5"/>
  <c r="G301" i="5"/>
  <c r="F301" i="5"/>
  <c r="I300" i="5"/>
  <c r="H300" i="5"/>
  <c r="G300" i="5"/>
  <c r="F300" i="5"/>
  <c r="I299" i="5"/>
  <c r="H299" i="5"/>
  <c r="G299" i="5"/>
  <c r="F299" i="5"/>
  <c r="I298" i="5"/>
  <c r="H298" i="5"/>
  <c r="G298" i="5"/>
  <c r="F298" i="5"/>
  <c r="I297" i="5"/>
  <c r="H297" i="5"/>
  <c r="G297" i="5"/>
  <c r="F297" i="5"/>
  <c r="I296" i="5"/>
  <c r="H296" i="5"/>
  <c r="G296" i="5"/>
  <c r="F296" i="5"/>
  <c r="I295" i="5"/>
  <c r="H295" i="5"/>
  <c r="G295" i="5"/>
  <c r="F295" i="5"/>
  <c r="I294" i="5"/>
  <c r="H294" i="5"/>
  <c r="G294" i="5"/>
  <c r="F294" i="5"/>
  <c r="I293" i="5"/>
  <c r="H293" i="5"/>
  <c r="G293" i="5"/>
  <c r="F293" i="5"/>
  <c r="I292" i="5"/>
  <c r="H292" i="5"/>
  <c r="G292" i="5"/>
  <c r="F292" i="5"/>
  <c r="I291" i="5"/>
  <c r="H291" i="5"/>
  <c r="G291" i="5"/>
  <c r="F291" i="5"/>
  <c r="I290" i="5"/>
  <c r="H290" i="5"/>
  <c r="G290" i="5"/>
  <c r="F290" i="5"/>
  <c r="I289" i="5"/>
  <c r="H289" i="5"/>
  <c r="G289" i="5"/>
  <c r="F289" i="5"/>
  <c r="I288" i="5"/>
  <c r="H288" i="5"/>
  <c r="G288" i="5"/>
  <c r="F288" i="5"/>
  <c r="I287" i="5"/>
  <c r="H287" i="5"/>
  <c r="G287" i="5"/>
  <c r="F287" i="5"/>
  <c r="I286" i="5"/>
  <c r="H286" i="5"/>
  <c r="G286" i="5"/>
  <c r="F286" i="5"/>
  <c r="I285" i="5"/>
  <c r="H285" i="5"/>
  <c r="G285" i="5"/>
  <c r="F285" i="5"/>
  <c r="I284" i="5"/>
  <c r="H284" i="5"/>
  <c r="G284" i="5"/>
  <c r="F284" i="5"/>
  <c r="I283" i="5"/>
  <c r="H283" i="5"/>
  <c r="G283" i="5"/>
  <c r="F283" i="5"/>
  <c r="I282" i="5"/>
  <c r="H282" i="5"/>
  <c r="G282" i="5"/>
  <c r="F282" i="5"/>
  <c r="I281" i="5"/>
  <c r="H281" i="5"/>
  <c r="G281" i="5"/>
  <c r="F281" i="5"/>
  <c r="I280" i="5"/>
  <c r="H280" i="5"/>
  <c r="G280" i="5"/>
  <c r="F280" i="5"/>
  <c r="I279" i="5"/>
  <c r="H279" i="5"/>
  <c r="G279" i="5"/>
  <c r="F279" i="5"/>
  <c r="I278" i="5"/>
  <c r="H278" i="5"/>
  <c r="G278" i="5"/>
  <c r="F278" i="5"/>
  <c r="I277" i="5"/>
  <c r="H277" i="5"/>
  <c r="G277" i="5"/>
  <c r="F277" i="5"/>
  <c r="I276" i="5"/>
  <c r="H276" i="5"/>
  <c r="G276" i="5"/>
  <c r="F276" i="5"/>
  <c r="I275" i="5"/>
  <c r="H275" i="5"/>
  <c r="G275" i="5"/>
  <c r="F275" i="5"/>
  <c r="I274" i="5"/>
  <c r="H274" i="5"/>
  <c r="G274" i="5"/>
  <c r="F274" i="5"/>
  <c r="I273" i="5"/>
  <c r="H273" i="5"/>
  <c r="G273" i="5"/>
  <c r="F273" i="5"/>
  <c r="I272" i="5"/>
  <c r="H272" i="5"/>
  <c r="G272" i="5"/>
  <c r="F272" i="5"/>
  <c r="I271" i="5"/>
  <c r="H271" i="5"/>
  <c r="G271" i="5"/>
  <c r="F271" i="5"/>
  <c r="I270" i="5"/>
  <c r="H270" i="5"/>
  <c r="G270" i="5"/>
  <c r="F270" i="5"/>
  <c r="I269" i="5"/>
  <c r="H269" i="5"/>
  <c r="G269" i="5"/>
  <c r="F269" i="5"/>
  <c r="I268" i="5"/>
  <c r="H268" i="5"/>
  <c r="G268" i="5"/>
  <c r="F268" i="5"/>
  <c r="I267" i="5"/>
  <c r="H267" i="5"/>
  <c r="G267" i="5"/>
  <c r="F267" i="5"/>
  <c r="I266" i="5"/>
  <c r="H266" i="5"/>
  <c r="G266" i="5"/>
  <c r="F266" i="5"/>
  <c r="I265" i="5"/>
  <c r="H265" i="5"/>
  <c r="G265" i="5"/>
  <c r="F265" i="5"/>
  <c r="I264" i="5"/>
  <c r="H264" i="5"/>
  <c r="G264" i="5"/>
  <c r="F264" i="5"/>
  <c r="I263" i="5"/>
  <c r="H263" i="5"/>
  <c r="G263" i="5"/>
  <c r="F263" i="5"/>
  <c r="I262" i="5"/>
  <c r="H262" i="5"/>
  <c r="G262" i="5"/>
  <c r="F262" i="5"/>
  <c r="I261" i="5"/>
  <c r="H261" i="5"/>
  <c r="G261" i="5"/>
  <c r="F261" i="5"/>
  <c r="I260" i="5"/>
  <c r="H260" i="5"/>
  <c r="G260" i="5"/>
  <c r="F260" i="5"/>
  <c r="I259" i="5"/>
  <c r="H259" i="5"/>
  <c r="G259" i="5"/>
  <c r="F259" i="5"/>
  <c r="I258" i="5"/>
  <c r="H258" i="5"/>
  <c r="G258" i="5"/>
  <c r="F258" i="5"/>
  <c r="I257" i="5"/>
  <c r="H257" i="5"/>
  <c r="G257" i="5"/>
  <c r="F257" i="5"/>
  <c r="I256" i="5"/>
  <c r="H256" i="5"/>
  <c r="G256" i="5"/>
  <c r="F256" i="5"/>
  <c r="I255" i="5"/>
  <c r="H255" i="5"/>
  <c r="G255" i="5"/>
  <c r="F255" i="5"/>
  <c r="I254" i="5"/>
  <c r="H254" i="5"/>
  <c r="G254" i="5"/>
  <c r="F254" i="5"/>
  <c r="I253" i="5"/>
  <c r="H253" i="5"/>
  <c r="G253" i="5"/>
  <c r="F253" i="5"/>
  <c r="I252" i="5"/>
  <c r="H252" i="5"/>
  <c r="G252" i="5"/>
  <c r="F252" i="5"/>
  <c r="I251" i="5"/>
  <c r="H251" i="5"/>
  <c r="G251" i="5"/>
  <c r="F251" i="5"/>
  <c r="I250" i="5"/>
  <c r="H250" i="5"/>
  <c r="G250" i="5"/>
  <c r="F250" i="5"/>
  <c r="I249" i="5"/>
  <c r="H249" i="5"/>
  <c r="G249" i="5"/>
  <c r="F249" i="5"/>
  <c r="I248" i="5"/>
  <c r="H248" i="5"/>
  <c r="G248" i="5"/>
  <c r="F248" i="5"/>
  <c r="I247" i="5"/>
  <c r="H247" i="5"/>
  <c r="G247" i="5"/>
  <c r="F247" i="5"/>
  <c r="I246" i="5"/>
  <c r="H246" i="5"/>
  <c r="G246" i="5"/>
  <c r="F246" i="5"/>
  <c r="I245" i="5"/>
  <c r="H245" i="5"/>
  <c r="G245" i="5"/>
  <c r="F245" i="5"/>
  <c r="I244" i="5"/>
  <c r="H244" i="5"/>
  <c r="G244" i="5"/>
  <c r="F244" i="5"/>
  <c r="I243" i="5"/>
  <c r="H243" i="5"/>
  <c r="G243" i="5"/>
  <c r="F243" i="5"/>
  <c r="I242" i="5"/>
  <c r="H242" i="5"/>
  <c r="G242" i="5"/>
  <c r="F242" i="5"/>
  <c r="I241" i="5"/>
  <c r="H241" i="5"/>
  <c r="G241" i="5"/>
  <c r="F241" i="5"/>
  <c r="I240" i="5"/>
  <c r="H240" i="5"/>
  <c r="G240" i="5"/>
  <c r="F240" i="5"/>
  <c r="I239" i="5"/>
  <c r="H239" i="5"/>
  <c r="G239" i="5"/>
  <c r="F239" i="5"/>
  <c r="I238" i="5"/>
  <c r="H238" i="5"/>
  <c r="G238" i="5"/>
  <c r="F238" i="5"/>
  <c r="I237" i="5"/>
  <c r="H237" i="5"/>
  <c r="G237" i="5"/>
  <c r="F237" i="5"/>
  <c r="I236" i="5"/>
  <c r="H236" i="5"/>
  <c r="G236" i="5"/>
  <c r="F236" i="5"/>
  <c r="I235" i="5"/>
  <c r="H235" i="5"/>
  <c r="G235" i="5"/>
  <c r="F235" i="5"/>
  <c r="I234" i="5"/>
  <c r="H234" i="5"/>
  <c r="G234" i="5"/>
  <c r="F234" i="5"/>
  <c r="I233" i="5"/>
  <c r="H233" i="5"/>
  <c r="G233" i="5"/>
  <c r="F233" i="5"/>
  <c r="I232" i="5"/>
  <c r="H232" i="5"/>
  <c r="G232" i="5"/>
  <c r="F232" i="5"/>
  <c r="I231" i="5"/>
  <c r="H231" i="5"/>
  <c r="G231" i="5"/>
  <c r="F231" i="5"/>
  <c r="I230" i="5"/>
  <c r="H230" i="5"/>
  <c r="G230" i="5"/>
  <c r="F230" i="5"/>
  <c r="I229" i="5"/>
  <c r="H229" i="5"/>
  <c r="G229" i="5"/>
  <c r="F229" i="5"/>
  <c r="I228" i="5"/>
  <c r="H228" i="5"/>
  <c r="G228" i="5"/>
  <c r="F228" i="5"/>
  <c r="I227" i="5"/>
  <c r="H227" i="5"/>
  <c r="G227" i="5"/>
  <c r="F227" i="5"/>
  <c r="I226" i="5"/>
  <c r="H226" i="5"/>
  <c r="G226" i="5"/>
  <c r="F226" i="5"/>
  <c r="I225" i="5"/>
  <c r="H225" i="5"/>
  <c r="G225" i="5"/>
  <c r="F225" i="5"/>
  <c r="I224" i="5"/>
  <c r="H224" i="5"/>
  <c r="G224" i="5"/>
  <c r="F224" i="5"/>
  <c r="I223" i="5"/>
  <c r="H223" i="5"/>
  <c r="G223" i="5"/>
  <c r="F223" i="5"/>
  <c r="I222" i="5"/>
  <c r="H222" i="5"/>
  <c r="G222" i="5"/>
  <c r="F222" i="5"/>
  <c r="I221" i="5"/>
  <c r="H221" i="5"/>
  <c r="G221" i="5"/>
  <c r="F221" i="5"/>
  <c r="I220" i="5"/>
  <c r="H220" i="5"/>
  <c r="G220" i="5"/>
  <c r="F220" i="5"/>
  <c r="I219" i="5"/>
  <c r="H219" i="5"/>
  <c r="G219" i="5"/>
  <c r="F219" i="5"/>
  <c r="I218" i="5"/>
  <c r="H218" i="5"/>
  <c r="G218" i="5"/>
  <c r="F218" i="5"/>
  <c r="I217" i="5"/>
  <c r="H217" i="5"/>
  <c r="G217" i="5"/>
  <c r="F217" i="5"/>
  <c r="I216" i="5"/>
  <c r="H216" i="5"/>
  <c r="G216" i="5"/>
  <c r="F216" i="5"/>
  <c r="I215" i="5"/>
  <c r="H215" i="5"/>
  <c r="G215" i="5"/>
  <c r="F215" i="5"/>
  <c r="I214" i="5"/>
  <c r="H214" i="5"/>
  <c r="G214" i="5"/>
  <c r="F214" i="5"/>
  <c r="I213" i="5"/>
  <c r="H213" i="5"/>
  <c r="G213" i="5"/>
  <c r="F213" i="5"/>
  <c r="I212" i="5"/>
  <c r="H212" i="5"/>
  <c r="G212" i="5"/>
  <c r="F212" i="5"/>
  <c r="I211" i="5"/>
  <c r="H211" i="5"/>
  <c r="G211" i="5"/>
  <c r="F211" i="5"/>
  <c r="I210" i="5"/>
  <c r="H210" i="5"/>
  <c r="G210" i="5"/>
  <c r="F210" i="5"/>
  <c r="I209" i="5"/>
  <c r="H209" i="5"/>
  <c r="G209" i="5"/>
  <c r="F209" i="5"/>
  <c r="I208" i="5"/>
  <c r="H208" i="5"/>
  <c r="G208" i="5"/>
  <c r="F208" i="5"/>
  <c r="I207" i="5"/>
  <c r="H207" i="5"/>
  <c r="G207" i="5"/>
  <c r="F207" i="5"/>
  <c r="I206" i="5"/>
  <c r="H206" i="5"/>
  <c r="G206" i="5"/>
  <c r="F206" i="5"/>
  <c r="I205" i="5"/>
  <c r="H205" i="5"/>
  <c r="G205" i="5"/>
  <c r="F205" i="5"/>
  <c r="I204" i="5"/>
  <c r="H204" i="5"/>
  <c r="G204" i="5"/>
  <c r="F204" i="5"/>
  <c r="I203" i="5"/>
  <c r="H203" i="5"/>
  <c r="G203" i="5"/>
  <c r="F203" i="5"/>
  <c r="I202" i="5"/>
  <c r="H202" i="5"/>
  <c r="G202" i="5"/>
  <c r="F202" i="5"/>
  <c r="I201" i="5"/>
  <c r="H201" i="5"/>
  <c r="G201" i="5"/>
  <c r="F201" i="5"/>
  <c r="I200" i="5"/>
  <c r="H200" i="5"/>
  <c r="G200" i="5"/>
  <c r="F200" i="5"/>
  <c r="I199" i="5"/>
  <c r="H199" i="5"/>
  <c r="G199" i="5"/>
  <c r="F199" i="5"/>
  <c r="I198" i="5"/>
  <c r="H198" i="5"/>
  <c r="G198" i="5"/>
  <c r="F198" i="5"/>
  <c r="I197" i="5"/>
  <c r="H197" i="5"/>
  <c r="G197" i="5"/>
  <c r="F197" i="5"/>
  <c r="I196" i="5"/>
  <c r="H196" i="5"/>
  <c r="G196" i="5"/>
  <c r="F196" i="5"/>
  <c r="I195" i="5"/>
  <c r="H195" i="5"/>
  <c r="G195" i="5"/>
  <c r="F195" i="5"/>
  <c r="I194" i="5"/>
  <c r="H194" i="5"/>
  <c r="G194" i="5"/>
  <c r="F194" i="5"/>
  <c r="I193" i="5"/>
  <c r="H193" i="5"/>
  <c r="G193" i="5"/>
  <c r="F193" i="5"/>
  <c r="I192" i="5"/>
  <c r="H192" i="5"/>
  <c r="G192" i="5"/>
  <c r="F192" i="5"/>
  <c r="I191" i="5"/>
  <c r="H191" i="5"/>
  <c r="G191" i="5"/>
  <c r="F191" i="5"/>
  <c r="I190" i="5"/>
  <c r="H190" i="5"/>
  <c r="G190" i="5"/>
  <c r="F190" i="5"/>
  <c r="I189" i="5"/>
  <c r="H189" i="5"/>
  <c r="G189" i="5"/>
  <c r="F189" i="5"/>
  <c r="I188" i="5"/>
  <c r="H188" i="5"/>
  <c r="G188" i="5"/>
  <c r="F188" i="5"/>
  <c r="I187" i="5"/>
  <c r="H187" i="5"/>
  <c r="G187" i="5"/>
  <c r="F187" i="5"/>
  <c r="I186" i="5"/>
  <c r="H186" i="5"/>
  <c r="G186" i="5"/>
  <c r="F186" i="5"/>
  <c r="I185" i="5"/>
  <c r="H185" i="5"/>
  <c r="G185" i="5"/>
  <c r="F185" i="5"/>
  <c r="I184" i="5"/>
  <c r="H184" i="5"/>
  <c r="G184" i="5"/>
  <c r="F184" i="5"/>
  <c r="I183" i="5"/>
  <c r="H183" i="5"/>
  <c r="G183" i="5"/>
  <c r="F183" i="5"/>
  <c r="I182" i="5"/>
  <c r="H182" i="5"/>
  <c r="G182" i="5"/>
  <c r="F182" i="5"/>
  <c r="I181" i="5"/>
  <c r="H181" i="5"/>
  <c r="G181" i="5"/>
  <c r="F181" i="5"/>
  <c r="I180" i="5"/>
  <c r="H180" i="5"/>
  <c r="G180" i="5"/>
  <c r="F180" i="5"/>
  <c r="I179" i="5"/>
  <c r="H179" i="5"/>
  <c r="G179" i="5"/>
  <c r="F179" i="5"/>
  <c r="I178" i="5"/>
  <c r="H178" i="5"/>
  <c r="G178" i="5"/>
  <c r="F178" i="5"/>
  <c r="I177" i="5"/>
  <c r="H177" i="5"/>
  <c r="G177" i="5"/>
  <c r="F177" i="5"/>
  <c r="I176" i="5"/>
  <c r="H176" i="5"/>
  <c r="G176" i="5"/>
  <c r="F176" i="5"/>
  <c r="I175" i="5"/>
  <c r="H175" i="5"/>
  <c r="G175" i="5"/>
  <c r="F175" i="5"/>
  <c r="I174" i="5"/>
  <c r="H174" i="5"/>
  <c r="G174" i="5"/>
  <c r="F174" i="5"/>
  <c r="I173" i="5"/>
  <c r="H173" i="5"/>
  <c r="G173" i="5"/>
  <c r="F173" i="5"/>
  <c r="I172" i="5"/>
  <c r="H172" i="5"/>
  <c r="G172" i="5"/>
  <c r="F172" i="5"/>
  <c r="I171" i="5"/>
  <c r="H171" i="5"/>
  <c r="G171" i="5"/>
  <c r="F171" i="5"/>
  <c r="I170" i="5"/>
  <c r="H170" i="5"/>
  <c r="G170" i="5"/>
  <c r="F170" i="5"/>
  <c r="I169" i="5"/>
  <c r="H169" i="5"/>
  <c r="G169" i="5"/>
  <c r="F169" i="5"/>
  <c r="I168" i="5"/>
  <c r="H168" i="5"/>
  <c r="G168" i="5"/>
  <c r="F168" i="5"/>
  <c r="I167" i="5"/>
  <c r="H167" i="5"/>
  <c r="G167" i="5"/>
  <c r="F167" i="5"/>
  <c r="I166" i="5"/>
  <c r="H166" i="5"/>
  <c r="G166" i="5"/>
  <c r="F166" i="5"/>
  <c r="I165" i="5"/>
  <c r="H165" i="5"/>
  <c r="G165" i="5"/>
  <c r="F165" i="5"/>
  <c r="I164" i="5"/>
  <c r="H164" i="5"/>
  <c r="G164" i="5"/>
  <c r="F164" i="5"/>
  <c r="I163" i="5"/>
  <c r="H163" i="5"/>
  <c r="G163" i="5"/>
  <c r="F163" i="5"/>
  <c r="I162" i="5"/>
  <c r="H162" i="5"/>
  <c r="G162" i="5"/>
  <c r="F162" i="5"/>
  <c r="I161" i="5"/>
  <c r="H161" i="5"/>
  <c r="G161" i="5"/>
  <c r="F161" i="5"/>
  <c r="I160" i="5"/>
  <c r="H160" i="5"/>
  <c r="G160" i="5"/>
  <c r="F160" i="5"/>
  <c r="I159" i="5"/>
  <c r="H159" i="5"/>
  <c r="G159" i="5"/>
  <c r="F159" i="5"/>
  <c r="I158" i="5"/>
  <c r="H158" i="5"/>
  <c r="G158" i="5"/>
  <c r="F158" i="5"/>
  <c r="I157" i="5"/>
  <c r="H157" i="5"/>
  <c r="G157" i="5"/>
  <c r="F157" i="5"/>
  <c r="I156" i="5"/>
  <c r="H156" i="5"/>
  <c r="G156" i="5"/>
  <c r="F156" i="5"/>
  <c r="I155" i="5"/>
  <c r="H155" i="5"/>
  <c r="G155" i="5"/>
  <c r="F155" i="5"/>
  <c r="I154" i="5"/>
  <c r="H154" i="5"/>
  <c r="G154" i="5"/>
  <c r="F154" i="5"/>
  <c r="I153" i="5"/>
  <c r="H153" i="5"/>
  <c r="G153" i="5"/>
  <c r="F153" i="5"/>
  <c r="I152" i="5"/>
  <c r="H152" i="5"/>
  <c r="G152" i="5"/>
  <c r="F152" i="5"/>
  <c r="I151" i="5"/>
  <c r="H151" i="5"/>
  <c r="G151" i="5"/>
  <c r="F151" i="5"/>
  <c r="I150" i="5"/>
  <c r="H150" i="5"/>
  <c r="G150" i="5"/>
  <c r="F150" i="5"/>
  <c r="I149" i="5"/>
  <c r="H149" i="5"/>
  <c r="G149" i="5"/>
  <c r="F149" i="5"/>
  <c r="I148" i="5"/>
  <c r="H148" i="5"/>
  <c r="G148" i="5"/>
  <c r="F148" i="5"/>
  <c r="I147" i="5"/>
  <c r="H147" i="5"/>
  <c r="G147" i="5"/>
  <c r="F147" i="5"/>
  <c r="I146" i="5"/>
  <c r="H146" i="5"/>
  <c r="G146" i="5"/>
  <c r="F146" i="5"/>
  <c r="I145" i="5"/>
  <c r="H145" i="5"/>
  <c r="G145" i="5"/>
  <c r="F145" i="5"/>
  <c r="I144" i="5"/>
  <c r="H144" i="5"/>
  <c r="G144" i="5"/>
  <c r="F144" i="5"/>
  <c r="I143" i="5"/>
  <c r="H143" i="5"/>
  <c r="G143" i="5"/>
  <c r="F143" i="5"/>
  <c r="I142" i="5"/>
  <c r="H142" i="5"/>
  <c r="G142" i="5"/>
  <c r="F142" i="5"/>
  <c r="I141" i="5"/>
  <c r="H141" i="5"/>
  <c r="G141" i="5"/>
  <c r="F141" i="5"/>
  <c r="I140" i="5"/>
  <c r="H140" i="5"/>
  <c r="G140" i="5"/>
  <c r="F140" i="5"/>
  <c r="I139" i="5"/>
  <c r="H139" i="5"/>
  <c r="G139" i="5"/>
  <c r="F139" i="5"/>
  <c r="I138" i="5"/>
  <c r="H138" i="5"/>
  <c r="G138" i="5"/>
  <c r="F138" i="5"/>
  <c r="I137" i="5"/>
  <c r="H137" i="5"/>
  <c r="G137" i="5"/>
  <c r="F137" i="5"/>
  <c r="I136" i="5"/>
  <c r="H136" i="5"/>
  <c r="G136" i="5"/>
  <c r="F136" i="5"/>
  <c r="I135" i="5"/>
  <c r="H135" i="5"/>
  <c r="G135" i="5"/>
  <c r="F135" i="5"/>
  <c r="I134" i="5"/>
  <c r="H134" i="5"/>
  <c r="G134" i="5"/>
  <c r="F134" i="5"/>
  <c r="I133" i="5"/>
  <c r="H133" i="5"/>
  <c r="G133" i="5"/>
  <c r="F133" i="5"/>
  <c r="I132" i="5"/>
  <c r="H132" i="5"/>
  <c r="G132" i="5"/>
  <c r="F132" i="5"/>
  <c r="I131" i="5"/>
  <c r="H131" i="5"/>
  <c r="G131" i="5"/>
  <c r="F131" i="5"/>
  <c r="I130" i="5"/>
  <c r="H130" i="5"/>
  <c r="G130" i="5"/>
  <c r="F130" i="5"/>
  <c r="I129" i="5"/>
  <c r="H129" i="5"/>
  <c r="G129" i="5"/>
  <c r="F129" i="5"/>
  <c r="I128" i="5"/>
  <c r="H128" i="5"/>
  <c r="G128" i="5"/>
  <c r="F128" i="5"/>
  <c r="I127" i="5"/>
  <c r="H127" i="5"/>
  <c r="G127" i="5"/>
  <c r="F127" i="5"/>
  <c r="I126" i="5"/>
  <c r="H126" i="5"/>
  <c r="G126" i="5"/>
  <c r="F126" i="5"/>
  <c r="I125" i="5"/>
  <c r="H125" i="5"/>
  <c r="G125" i="5"/>
  <c r="F125" i="5"/>
  <c r="I124" i="5"/>
  <c r="H124" i="5"/>
  <c r="G124" i="5"/>
  <c r="F124" i="5"/>
  <c r="I123" i="5"/>
  <c r="H123" i="5"/>
  <c r="G123" i="5"/>
  <c r="F123" i="5"/>
  <c r="I122" i="5"/>
  <c r="H122" i="5"/>
  <c r="G122" i="5"/>
  <c r="F122" i="5"/>
  <c r="I121" i="5"/>
  <c r="H121" i="5"/>
  <c r="G121" i="5"/>
  <c r="F121" i="5"/>
  <c r="I120" i="5"/>
  <c r="H120" i="5"/>
  <c r="G120" i="5"/>
  <c r="F120" i="5"/>
  <c r="I119" i="5"/>
  <c r="H119" i="5"/>
  <c r="G119" i="5"/>
  <c r="F119" i="5"/>
  <c r="I118" i="5"/>
  <c r="H118" i="5"/>
  <c r="G118" i="5"/>
  <c r="F118" i="5"/>
  <c r="I117" i="5"/>
  <c r="H117" i="5"/>
  <c r="G117" i="5"/>
  <c r="F117" i="5"/>
  <c r="I116" i="5"/>
  <c r="H116" i="5"/>
  <c r="G116" i="5"/>
  <c r="F116" i="5"/>
  <c r="I115" i="5"/>
  <c r="H115" i="5"/>
  <c r="G115" i="5"/>
  <c r="F115" i="5"/>
  <c r="I114" i="5"/>
  <c r="H114" i="5"/>
  <c r="G114" i="5"/>
  <c r="F114" i="5"/>
  <c r="I113" i="5"/>
  <c r="H113" i="5"/>
  <c r="G113" i="5"/>
  <c r="F113" i="5"/>
  <c r="I112" i="5"/>
  <c r="H112" i="5"/>
  <c r="G112" i="5"/>
  <c r="F112" i="5"/>
  <c r="I111" i="5"/>
  <c r="H111" i="5"/>
  <c r="G111" i="5"/>
  <c r="F111" i="5"/>
  <c r="I110" i="5"/>
  <c r="H110" i="5"/>
  <c r="G110" i="5"/>
  <c r="F110" i="5"/>
  <c r="I109" i="5"/>
  <c r="H109" i="5"/>
  <c r="G109" i="5"/>
  <c r="F109" i="5"/>
  <c r="I108" i="5"/>
  <c r="H108" i="5"/>
  <c r="G108" i="5"/>
  <c r="F108" i="5"/>
  <c r="I107" i="5"/>
  <c r="H107" i="5"/>
  <c r="G107" i="5"/>
  <c r="F107" i="5"/>
  <c r="I106" i="5"/>
  <c r="H106" i="5"/>
  <c r="G106" i="5"/>
  <c r="F106" i="5"/>
  <c r="I105" i="5"/>
  <c r="H105" i="5"/>
  <c r="G105" i="5"/>
  <c r="F105" i="5"/>
  <c r="I104" i="5"/>
  <c r="H104" i="5"/>
  <c r="G104" i="5"/>
  <c r="F104" i="5"/>
  <c r="I103" i="5"/>
  <c r="H103" i="5"/>
  <c r="G103" i="5"/>
  <c r="F103" i="5"/>
  <c r="I102" i="5"/>
  <c r="H102" i="5"/>
  <c r="G102" i="5"/>
  <c r="F102" i="5"/>
  <c r="I101" i="5"/>
  <c r="H101" i="5"/>
  <c r="G101" i="5"/>
  <c r="F101" i="5"/>
  <c r="I100" i="5"/>
  <c r="H100" i="5"/>
  <c r="G100" i="5"/>
  <c r="F100" i="5"/>
  <c r="I99" i="5"/>
  <c r="H99" i="5"/>
  <c r="G99" i="5"/>
  <c r="F99" i="5"/>
  <c r="I98" i="5"/>
  <c r="H98" i="5"/>
  <c r="G98" i="5"/>
  <c r="F98" i="5"/>
  <c r="I97" i="5"/>
  <c r="H97" i="5"/>
  <c r="G97" i="5"/>
  <c r="F97" i="5"/>
  <c r="I96" i="5"/>
  <c r="H96" i="5"/>
  <c r="G96" i="5"/>
  <c r="F96" i="5"/>
  <c r="I95" i="5"/>
  <c r="H95" i="5"/>
  <c r="G95" i="5"/>
  <c r="F95" i="5"/>
  <c r="I94" i="5"/>
  <c r="H94" i="5"/>
  <c r="G94" i="5"/>
  <c r="F94" i="5"/>
  <c r="I93" i="5"/>
  <c r="H93" i="5"/>
  <c r="G93" i="5"/>
  <c r="F93" i="5"/>
  <c r="I92" i="5"/>
  <c r="H92" i="5"/>
  <c r="G92" i="5"/>
  <c r="F92" i="5"/>
  <c r="I91" i="5"/>
  <c r="H91" i="5"/>
  <c r="G91" i="5"/>
  <c r="F91" i="5"/>
  <c r="I90" i="5"/>
  <c r="H90" i="5"/>
  <c r="G90" i="5"/>
  <c r="F90" i="5"/>
  <c r="I89" i="5"/>
  <c r="H89" i="5"/>
  <c r="G89" i="5"/>
  <c r="F89" i="5"/>
  <c r="I88" i="5"/>
  <c r="H88" i="5"/>
  <c r="G88" i="5"/>
  <c r="F88" i="5"/>
  <c r="I87" i="5"/>
  <c r="H87" i="5"/>
  <c r="G87" i="5"/>
  <c r="F87" i="5"/>
  <c r="I86" i="5"/>
  <c r="H86" i="5"/>
  <c r="G86" i="5"/>
  <c r="F86" i="5"/>
  <c r="I85" i="5"/>
  <c r="H85" i="5"/>
  <c r="G85" i="5"/>
  <c r="F85" i="5"/>
  <c r="I84" i="5"/>
  <c r="H84" i="5"/>
  <c r="G84" i="5"/>
  <c r="F84" i="5"/>
  <c r="I83" i="5"/>
  <c r="H83" i="5"/>
  <c r="G83" i="5"/>
  <c r="F83" i="5"/>
  <c r="I82" i="5"/>
  <c r="H82" i="5"/>
  <c r="G82" i="5"/>
  <c r="F82" i="5"/>
  <c r="I81" i="5"/>
  <c r="H81" i="5"/>
  <c r="G81" i="5"/>
  <c r="F81" i="5"/>
  <c r="I80" i="5"/>
  <c r="H80" i="5"/>
  <c r="G80" i="5"/>
  <c r="F80" i="5"/>
  <c r="I79" i="5"/>
  <c r="H79" i="5"/>
  <c r="G79" i="5"/>
  <c r="F79" i="5"/>
  <c r="I78" i="5"/>
  <c r="H78" i="5"/>
  <c r="G78" i="5"/>
  <c r="F78" i="5"/>
  <c r="I77" i="5"/>
  <c r="H77" i="5"/>
  <c r="G77" i="5"/>
  <c r="F77" i="5"/>
  <c r="I76" i="5"/>
  <c r="H76" i="5"/>
  <c r="G76" i="5"/>
  <c r="F76" i="5"/>
  <c r="I75" i="5"/>
  <c r="H75" i="5"/>
  <c r="G75" i="5"/>
  <c r="F75" i="5"/>
  <c r="I74" i="5"/>
  <c r="H74" i="5"/>
  <c r="G74" i="5"/>
  <c r="F74" i="5"/>
  <c r="I73" i="5"/>
  <c r="H73" i="5"/>
  <c r="G73" i="5"/>
  <c r="F73" i="5"/>
  <c r="I72" i="5"/>
  <c r="H72" i="5"/>
  <c r="G72" i="5"/>
  <c r="F72" i="5"/>
  <c r="I71" i="5"/>
  <c r="H71" i="5"/>
  <c r="G71" i="5"/>
  <c r="F71" i="5"/>
  <c r="I70" i="5"/>
  <c r="H70" i="5"/>
  <c r="G70" i="5"/>
  <c r="F70" i="5"/>
  <c r="I69" i="5"/>
  <c r="H69" i="5"/>
  <c r="G69" i="5"/>
  <c r="F69" i="5"/>
  <c r="I68" i="5"/>
  <c r="H68" i="5"/>
  <c r="G68" i="5"/>
  <c r="F68" i="5"/>
  <c r="I67" i="5"/>
  <c r="H67" i="5"/>
  <c r="G67" i="5"/>
  <c r="F67" i="5"/>
  <c r="I66" i="5"/>
  <c r="H66" i="5"/>
  <c r="G66" i="5"/>
  <c r="F66" i="5"/>
  <c r="I65" i="5"/>
  <c r="H65" i="5"/>
  <c r="G65" i="5"/>
  <c r="F65" i="5"/>
  <c r="I64" i="5"/>
  <c r="H64" i="5"/>
  <c r="G64" i="5"/>
  <c r="F64" i="5"/>
  <c r="I63" i="5"/>
  <c r="H63" i="5"/>
  <c r="G63" i="5"/>
  <c r="F63" i="5"/>
  <c r="I62" i="5"/>
  <c r="H62" i="5"/>
  <c r="G62" i="5"/>
  <c r="F62" i="5"/>
  <c r="I61" i="5"/>
  <c r="H61" i="5"/>
  <c r="G61" i="5"/>
  <c r="F61" i="5"/>
  <c r="I60" i="5"/>
  <c r="H60" i="5"/>
  <c r="G60" i="5"/>
  <c r="F60" i="5"/>
  <c r="I59" i="5"/>
  <c r="H59" i="5"/>
  <c r="G59" i="5"/>
  <c r="F59" i="5"/>
  <c r="I58" i="5"/>
  <c r="H58" i="5"/>
  <c r="G58" i="5"/>
  <c r="F58" i="5"/>
  <c r="I57" i="5"/>
  <c r="H57" i="5"/>
  <c r="G57" i="5"/>
  <c r="F57" i="5"/>
  <c r="I56" i="5"/>
  <c r="H56" i="5"/>
  <c r="G56" i="5"/>
  <c r="F56" i="5"/>
  <c r="I55" i="5"/>
  <c r="H55" i="5"/>
  <c r="G55" i="5"/>
  <c r="F55" i="5"/>
  <c r="I54" i="5"/>
  <c r="H54" i="5"/>
  <c r="G54" i="5"/>
  <c r="F54" i="5"/>
  <c r="I53" i="5"/>
  <c r="H53" i="5"/>
  <c r="G53" i="5"/>
  <c r="F53" i="5"/>
  <c r="I52" i="5"/>
  <c r="H52" i="5"/>
  <c r="G52" i="5"/>
  <c r="F52" i="5"/>
  <c r="I51" i="5"/>
  <c r="H51" i="5"/>
  <c r="G51" i="5"/>
  <c r="F51" i="5"/>
  <c r="I50" i="5"/>
  <c r="H50" i="5"/>
  <c r="G50" i="5"/>
  <c r="F50" i="5"/>
  <c r="I49" i="5"/>
  <c r="H49" i="5"/>
  <c r="G49" i="5"/>
  <c r="F49" i="5"/>
  <c r="I48" i="5"/>
  <c r="H48" i="5"/>
  <c r="G48" i="5"/>
  <c r="F48" i="5"/>
  <c r="I47" i="5"/>
  <c r="H47" i="5"/>
  <c r="G47" i="5"/>
  <c r="F47" i="5"/>
  <c r="I46" i="5"/>
  <c r="H46" i="5"/>
  <c r="G46" i="5"/>
  <c r="F46" i="5"/>
  <c r="I45" i="5"/>
  <c r="H45" i="5"/>
  <c r="G45" i="5"/>
  <c r="F45" i="5"/>
  <c r="I44" i="5"/>
  <c r="H44" i="5"/>
  <c r="G44" i="5"/>
  <c r="F44" i="5"/>
  <c r="I43" i="5"/>
  <c r="H43" i="5"/>
  <c r="G43" i="5"/>
  <c r="F43" i="5"/>
  <c r="I42" i="5"/>
  <c r="H42" i="5"/>
  <c r="G42" i="5"/>
  <c r="F42" i="5"/>
  <c r="I41" i="5"/>
  <c r="H41" i="5"/>
  <c r="G41" i="5"/>
  <c r="F41" i="5"/>
  <c r="I40" i="5"/>
  <c r="H40" i="5"/>
  <c r="G40" i="5"/>
  <c r="F40" i="5"/>
  <c r="I39" i="5"/>
  <c r="H39" i="5"/>
  <c r="G39" i="5"/>
  <c r="F39" i="5"/>
  <c r="I38" i="5"/>
  <c r="H38" i="5"/>
  <c r="G38" i="5"/>
  <c r="F38" i="5"/>
  <c r="I37" i="5"/>
  <c r="H37" i="5"/>
  <c r="G37" i="5"/>
  <c r="F37" i="5"/>
  <c r="I36" i="5"/>
  <c r="H36" i="5"/>
  <c r="G36" i="5"/>
  <c r="F36" i="5"/>
  <c r="I35" i="5"/>
  <c r="H35" i="5"/>
  <c r="G35" i="5"/>
  <c r="F35" i="5"/>
  <c r="I34" i="5"/>
  <c r="H34" i="5"/>
  <c r="G34" i="5"/>
  <c r="F34" i="5"/>
  <c r="I33" i="5"/>
  <c r="H33" i="5"/>
  <c r="G33" i="5"/>
  <c r="F33" i="5"/>
  <c r="I32" i="5"/>
  <c r="H32" i="5"/>
  <c r="G32" i="5"/>
  <c r="F32" i="5"/>
  <c r="I31" i="5"/>
  <c r="H31" i="5"/>
  <c r="G31" i="5"/>
  <c r="F31" i="5"/>
  <c r="I30" i="5"/>
  <c r="H30" i="5"/>
  <c r="G30" i="5"/>
  <c r="F30" i="5"/>
  <c r="I29" i="5"/>
  <c r="H29" i="5"/>
  <c r="G29" i="5"/>
  <c r="F29" i="5"/>
  <c r="I28" i="5"/>
  <c r="H28" i="5"/>
  <c r="G28" i="5"/>
  <c r="F28" i="5"/>
  <c r="I27" i="5"/>
  <c r="H27" i="5"/>
  <c r="G27" i="5"/>
  <c r="F27" i="5"/>
  <c r="I26" i="5"/>
  <c r="H26" i="5"/>
  <c r="G26" i="5"/>
  <c r="F26" i="5"/>
  <c r="I25" i="5"/>
  <c r="H25" i="5"/>
  <c r="G25" i="5"/>
  <c r="F25" i="5"/>
  <c r="I24" i="5"/>
  <c r="H24" i="5"/>
  <c r="G24" i="5"/>
  <c r="F24" i="5"/>
  <c r="I23" i="5"/>
  <c r="H23" i="5"/>
  <c r="G23" i="5"/>
  <c r="F23" i="5"/>
  <c r="I22" i="5"/>
  <c r="H22" i="5"/>
  <c r="G22" i="5"/>
  <c r="F22" i="5"/>
  <c r="I21" i="5"/>
  <c r="H21" i="5"/>
  <c r="G21" i="5"/>
  <c r="F21" i="5"/>
  <c r="I20" i="5"/>
  <c r="H20" i="5"/>
  <c r="G20" i="5"/>
  <c r="F20" i="5"/>
  <c r="I19" i="5"/>
  <c r="H19" i="5"/>
  <c r="G19" i="5"/>
  <c r="F19" i="5"/>
  <c r="I18" i="5"/>
  <c r="H18" i="5"/>
  <c r="G18" i="5"/>
  <c r="F18" i="5"/>
  <c r="I17" i="5"/>
  <c r="H17" i="5"/>
  <c r="G17" i="5"/>
  <c r="F17" i="5"/>
  <c r="I16" i="5"/>
  <c r="H16" i="5"/>
  <c r="G16" i="5"/>
  <c r="F16" i="5"/>
  <c r="I15" i="5"/>
  <c r="H15" i="5"/>
  <c r="G15" i="5"/>
  <c r="F15" i="5"/>
  <c r="I14" i="5"/>
  <c r="H14" i="5"/>
  <c r="G14" i="5"/>
  <c r="F14" i="5"/>
  <c r="I13" i="5"/>
  <c r="H13" i="5"/>
  <c r="G13" i="5"/>
  <c r="F13" i="5"/>
  <c r="I12" i="5"/>
  <c r="H12" i="5"/>
  <c r="G12" i="5"/>
  <c r="F12" i="5"/>
  <c r="I11" i="5"/>
  <c r="H11" i="5"/>
  <c r="G11" i="5"/>
  <c r="F11" i="5"/>
  <c r="I10" i="5"/>
  <c r="H10" i="5"/>
  <c r="G10" i="5"/>
  <c r="F10" i="5"/>
  <c r="I9" i="5"/>
  <c r="H9" i="5"/>
  <c r="G9" i="5"/>
  <c r="F9" i="5"/>
  <c r="I8" i="5"/>
  <c r="H8" i="5"/>
  <c r="G8" i="5"/>
  <c r="F8" i="5"/>
  <c r="I7" i="5"/>
  <c r="H7" i="5"/>
  <c r="G7" i="5"/>
  <c r="F7" i="5"/>
  <c r="I6" i="5"/>
  <c r="H6" i="5"/>
  <c r="G6" i="5"/>
  <c r="F6" i="5"/>
  <c r="I5" i="5"/>
  <c r="H5" i="5"/>
  <c r="G5" i="5"/>
  <c r="F5" i="5"/>
  <c r="I4" i="5"/>
  <c r="H4" i="5"/>
  <c r="G4" i="5"/>
  <c r="F4" i="5"/>
  <c r="F354" i="5" s="1"/>
  <c r="I3" i="5"/>
  <c r="I354" i="5" s="1"/>
  <c r="H3" i="5"/>
  <c r="H354" i="5" s="1"/>
  <c r="G3" i="5"/>
  <c r="G354" i="5" s="1"/>
  <c r="F3" i="5"/>
  <c r="G13" i="4"/>
  <c r="C9" i="4"/>
  <c r="B9" i="4"/>
  <c r="E7" i="4"/>
  <c r="E6" i="4"/>
  <c r="E5" i="4"/>
  <c r="E4" i="4"/>
  <c r="G13" i="3"/>
  <c r="G12" i="3"/>
  <c r="G11" i="3"/>
  <c r="G10" i="3"/>
  <c r="A6" i="3"/>
  <c r="T1" i="2"/>
  <c r="G8" i="6" l="1"/>
</calcChain>
</file>

<file path=xl/sharedStrings.xml><?xml version="1.0" encoding="utf-8"?>
<sst xmlns="http://schemas.openxmlformats.org/spreadsheetml/2006/main" count="84" uniqueCount="53">
  <si>
    <t>Basketball</t>
  </si>
  <si>
    <t>Running</t>
  </si>
  <si>
    <t>Tennis</t>
  </si>
  <si>
    <t>Production Quantity</t>
  </si>
  <si>
    <t>Profit Per Unit</t>
  </si>
  <si>
    <t>Total Profit</t>
  </si>
  <si>
    <t>Raw Materials</t>
  </si>
  <si>
    <t>Usage</t>
  </si>
  <si>
    <t>On Hand</t>
  </si>
  <si>
    <t>Canvas</t>
  </si>
  <si>
    <t>Labor Hours</t>
  </si>
  <si>
    <t>Rubber</t>
  </si>
  <si>
    <t>Machine Hours</t>
  </si>
  <si>
    <t>What production quantities maximize profit?</t>
  </si>
  <si>
    <t>Basketball=3000</t>
  </si>
  <si>
    <t>Running=4500</t>
  </si>
  <si>
    <t>Total Food</t>
  </si>
  <si>
    <t>Tennis=0</t>
  </si>
  <si>
    <t>From</t>
  </si>
  <si>
    <t>Amount</t>
  </si>
  <si>
    <t>Demand</t>
  </si>
  <si>
    <t>Shipped</t>
  </si>
  <si>
    <t>Oakland</t>
  </si>
  <si>
    <t>Sacramento</t>
  </si>
  <si>
    <t>by Camp</t>
  </si>
  <si>
    <t>To</t>
  </si>
  <si>
    <t>90210 Camp</t>
  </si>
  <si>
    <t>"The Valley" Camp</t>
  </si>
  <si>
    <t>Cucamonga Camp</t>
  </si>
  <si>
    <t>La Brea Tar Pits Camp</t>
  </si>
  <si>
    <t xml:space="preserve">Totals </t>
  </si>
  <si>
    <t>Total</t>
  </si>
  <si>
    <t>Supplies available</t>
  </si>
  <si>
    <t>Shipping</t>
  </si>
  <si>
    <t>Costs</t>
  </si>
  <si>
    <t>Shipping Costs/Ton</t>
  </si>
  <si>
    <t xml:space="preserve"> Determine the most cost effective allocation of food to the camps?</t>
  </si>
  <si>
    <t>5 tons form Oakland to Cucamonga, 20 tons from Oakland to La Brea Tar Pits</t>
  </si>
  <si>
    <t>10 tons from Sacramento to 90210, 5 tons from Sacramento to The Valley and 5 tons from Sacramento to Cucamonga</t>
  </si>
  <si>
    <t>Desired Return</t>
  </si>
  <si>
    <t>AMZN</t>
  </si>
  <si>
    <t>FB</t>
  </si>
  <si>
    <t>GOOG</t>
  </si>
  <si>
    <t>NFLX</t>
  </si>
  <si>
    <t>Expected Return</t>
  </si>
  <si>
    <t>Portfolio %</t>
  </si>
  <si>
    <t>Variance Terms</t>
  </si>
  <si>
    <t>Variance</t>
  </si>
  <si>
    <t>RMSE</t>
  </si>
  <si>
    <t>Return Terms</t>
  </si>
  <si>
    <t>Return</t>
  </si>
  <si>
    <t>What is the Portfolio with a desired return of 50%?</t>
  </si>
  <si>
    <t>43% of AMZN, 23% of FB, 19% of GOOG, 15% of NFLX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</si>
</sst>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$&quot;#,##0.00"/>
    <numFmt numFmtId="177" formatCode="\$#,##0_);&quot;($&quot;#,##0\)"/>
    <numFmt numFmtId="178" formatCode="&quot;$&quot;#,##0"/>
    <numFmt numFmtId="179" formatCode="0.0%"/>
    <numFmt numFmtId="180" formatCode="m/d/yyyy"/>
  </numFmts>
  <fonts count="18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Inherit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u/>
      <sz val="10"/>
      <name val="Arial"/>
      <family val="2"/>
    </font>
    <font>
      <sz val="10"/>
      <color rgb="FF000000"/>
      <name val="Arial"/>
      <family val="2"/>
    </font>
    <font>
      <sz val="12"/>
      <name val="Arial"/>
      <family val="2"/>
    </font>
    <font>
      <sz val="10"/>
      <color rgb="FF000000"/>
      <name val="&quot;Open Sans&quot;"/>
    </font>
    <font>
      <b/>
      <sz val="10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000000"/>
      <name val="新細明體"/>
      <family val="1"/>
      <charset val="136"/>
    </font>
    <font>
      <sz val="11"/>
      <color rgb="FF000000"/>
      <name val="Calibri"/>
      <family val="2"/>
    </font>
    <font>
      <sz val="9"/>
      <name val="細明體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9FC5E8"/>
        <bgColor rgb="FF9FC5E8"/>
      </patternFill>
    </fill>
    <fill>
      <patternFill patternType="solid">
        <fgColor rgb="FFDD7E6B"/>
        <bgColor rgb="FFDD7E6B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CCCCCC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right"/>
    </xf>
    <xf numFmtId="177" fontId="2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177" fontId="2" fillId="0" borderId="0" xfId="0" applyNumberFormat="1" applyFont="1" applyAlignment="1"/>
    <xf numFmtId="0" fontId="4" fillId="0" borderId="0" xfId="0" applyFont="1" applyAlignment="1">
      <alignment horizontal="center"/>
    </xf>
    <xf numFmtId="177" fontId="6" fillId="4" borderId="0" xfId="0" applyNumberFormat="1" applyFont="1" applyFill="1" applyAlignment="1">
      <alignment horizontal="center"/>
    </xf>
    <xf numFmtId="177" fontId="6" fillId="0" borderId="0" xfId="0" applyNumberFormat="1" applyFont="1" applyAlignment="1">
      <alignment horizontal="center"/>
    </xf>
    <xf numFmtId="0" fontId="7" fillId="0" borderId="0" xfId="0" applyFont="1" applyAlignment="1"/>
    <xf numFmtId="0" fontId="5" fillId="0" borderId="0" xfId="0" applyFont="1" applyAlignment="1"/>
    <xf numFmtId="0" fontId="3" fillId="2" borderId="0" xfId="0" applyFont="1" applyFill="1" applyAlignment="1">
      <alignment horizontal="left"/>
    </xf>
    <xf numFmtId="10" fontId="1" fillId="0" borderId="0" xfId="0" applyNumberFormat="1" applyFont="1"/>
    <xf numFmtId="0" fontId="5" fillId="0" borderId="0" xfId="0" applyFont="1" applyAlignment="1">
      <alignment horizontal="center"/>
    </xf>
    <xf numFmtId="37" fontId="4" fillId="0" borderId="0" xfId="0" applyNumberFormat="1" applyFont="1" applyAlignment="1">
      <alignment horizontal="center"/>
    </xf>
    <xf numFmtId="37" fontId="8" fillId="5" borderId="0" xfId="0" applyNumberFormat="1" applyFont="1" applyFill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left"/>
    </xf>
    <xf numFmtId="0" fontId="9" fillId="2" borderId="0" xfId="0" applyFont="1" applyFill="1" applyAlignment="1"/>
    <xf numFmtId="0" fontId="11" fillId="0" borderId="0" xfId="0" applyFont="1"/>
    <xf numFmtId="0" fontId="9" fillId="2" borderId="0" xfId="0" applyFont="1" applyFill="1" applyAlignment="1">
      <alignment horizontal="center"/>
    </xf>
    <xf numFmtId="0" fontId="9" fillId="2" borderId="0" xfId="0" applyFont="1" applyFill="1" applyAlignment="1"/>
    <xf numFmtId="0" fontId="2" fillId="2" borderId="0" xfId="0" applyFont="1" applyFill="1" applyAlignment="1"/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3" borderId="0" xfId="0" applyFont="1" applyFill="1" applyAlignment="1"/>
    <xf numFmtId="0" fontId="9" fillId="5" borderId="0" xfId="0" applyFont="1" applyFill="1" applyAlignment="1">
      <alignment horizontal="right"/>
    </xf>
    <xf numFmtId="0" fontId="13" fillId="5" borderId="0" xfId="0" applyFont="1" applyFill="1" applyAlignment="1">
      <alignment horizontal="center"/>
    </xf>
    <xf numFmtId="178" fontId="12" fillId="6" borderId="0" xfId="0" applyNumberFormat="1" applyFont="1" applyFill="1" applyAlignment="1">
      <alignment horizontal="center"/>
    </xf>
    <xf numFmtId="176" fontId="3" fillId="2" borderId="0" xfId="0" applyNumberFormat="1" applyFont="1" applyFill="1" applyAlignment="1">
      <alignment horizontal="left"/>
    </xf>
    <xf numFmtId="176" fontId="3" fillId="2" borderId="0" xfId="0" applyNumberFormat="1" applyFont="1" applyFill="1" applyAlignment="1">
      <alignment horizontal="center"/>
    </xf>
    <xf numFmtId="0" fontId="3" fillId="2" borderId="0" xfId="0" applyFont="1" applyFill="1" applyAlignment="1"/>
    <xf numFmtId="0" fontId="4" fillId="0" borderId="0" xfId="0" applyFont="1" applyAlignment="1">
      <alignment horizontal="center"/>
    </xf>
    <xf numFmtId="10" fontId="2" fillId="5" borderId="0" xfId="0" applyNumberFormat="1" applyFont="1" applyFill="1" applyAlignment="1">
      <alignment horizontal="right"/>
    </xf>
    <xf numFmtId="0" fontId="2" fillId="0" borderId="0" xfId="0" applyFont="1" applyAlignment="1"/>
    <xf numFmtId="9" fontId="2" fillId="0" borderId="0" xfId="0" applyNumberFormat="1" applyFont="1" applyAlignment="1"/>
    <xf numFmtId="0" fontId="14" fillId="0" borderId="1" xfId="0" applyFont="1" applyBorder="1" applyAlignment="1">
      <alignment horizontal="center"/>
    </xf>
    <xf numFmtId="179" fontId="4" fillId="0" borderId="0" xfId="0" applyNumberFormat="1" applyFont="1" applyAlignment="1"/>
    <xf numFmtId="10" fontId="2" fillId="0" borderId="0" xfId="0" applyNumberFormat="1" applyFont="1" applyAlignment="1">
      <alignment horizontal="right"/>
    </xf>
    <xf numFmtId="0" fontId="4" fillId="2" borderId="0" xfId="0" applyFont="1" applyFill="1" applyAlignment="1"/>
    <xf numFmtId="4" fontId="2" fillId="3" borderId="0" xfId="0" applyNumberFormat="1" applyFont="1" applyFill="1" applyAlignment="1">
      <alignment horizontal="center"/>
    </xf>
    <xf numFmtId="4" fontId="4" fillId="5" borderId="0" xfId="0" applyNumberFormat="1" applyFont="1" applyFill="1" applyAlignment="1">
      <alignment horizontal="center"/>
    </xf>
    <xf numFmtId="10" fontId="2" fillId="0" borderId="0" xfId="0" applyNumberFormat="1" applyFont="1" applyAlignment="1"/>
    <xf numFmtId="179" fontId="2" fillId="0" borderId="0" xfId="0" applyNumberFormat="1" applyFont="1" applyAlignment="1"/>
    <xf numFmtId="0" fontId="4" fillId="0" borderId="0" xfId="0" applyFont="1" applyAlignment="1"/>
    <xf numFmtId="10" fontId="4" fillId="0" borderId="0" xfId="0" applyNumberFormat="1" applyFont="1" applyAlignment="1">
      <alignment horizontal="center"/>
    </xf>
    <xf numFmtId="10" fontId="4" fillId="6" borderId="0" xfId="0" applyNumberFormat="1" applyFont="1" applyFill="1" applyAlignment="1">
      <alignment horizontal="right"/>
    </xf>
    <xf numFmtId="10" fontId="4" fillId="0" borderId="0" xfId="0" applyNumberFormat="1" applyFont="1" applyAlignment="1">
      <alignment horizontal="right"/>
    </xf>
    <xf numFmtId="179" fontId="4" fillId="0" borderId="0" xfId="0" applyNumberFormat="1" applyFont="1" applyAlignment="1">
      <alignment horizontal="right"/>
    </xf>
    <xf numFmtId="0" fontId="2" fillId="0" borderId="1" xfId="0" applyFont="1" applyBorder="1" applyAlignment="1"/>
    <xf numFmtId="0" fontId="2" fillId="0" borderId="2" xfId="0" applyFont="1" applyBorder="1" applyAlignment="1"/>
    <xf numFmtId="0" fontId="13" fillId="0" borderId="3" xfId="0" applyFont="1" applyBorder="1" applyAlignment="1"/>
    <xf numFmtId="0" fontId="13" fillId="0" borderId="4" xfId="0" applyFont="1" applyBorder="1" applyAlignment="1"/>
    <xf numFmtId="0" fontId="13" fillId="0" borderId="5" xfId="0" applyFont="1" applyBorder="1" applyAlignment="1"/>
    <xf numFmtId="0" fontId="13" fillId="0" borderId="0" xfId="0" applyFont="1" applyAlignment="1">
      <alignment horizontal="right"/>
    </xf>
    <xf numFmtId="0" fontId="13" fillId="0" borderId="5" xfId="0" applyFont="1" applyBorder="1" applyAlignment="1">
      <alignment horizontal="right"/>
    </xf>
    <xf numFmtId="0" fontId="13" fillId="0" borderId="5" xfId="0" applyFont="1" applyBorder="1" applyAlignment="1"/>
    <xf numFmtId="0" fontId="13" fillId="0" borderId="2" xfId="0" applyFont="1" applyBorder="1" applyAlignment="1"/>
    <xf numFmtId="0" fontId="13" fillId="0" borderId="3" xfId="0" applyFont="1" applyBorder="1" applyAlignment="1">
      <alignment horizontal="right"/>
    </xf>
    <xf numFmtId="0" fontId="13" fillId="0" borderId="4" xfId="0" applyFont="1" applyBorder="1" applyAlignment="1">
      <alignment horizontal="right"/>
    </xf>
    <xf numFmtId="0" fontId="15" fillId="0" borderId="0" xfId="0" applyFont="1" applyAlignment="1"/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80" fontId="16" fillId="0" borderId="0" xfId="0" applyNumberFormat="1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Daily Percentage Change in Closing Stock Price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FANG!$F$2</c:f>
              <c:strCache>
                <c:ptCount val="1"/>
                <c:pt idx="0">
                  <c:v>AMZN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FANG!$A$4:$A$353</c:f>
              <c:numCache>
                <c:formatCode>m/d/yyyy</c:formatCode>
                <c:ptCount val="350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42744</c:v>
                </c:pt>
                <c:pt idx="4">
                  <c:v>42745</c:v>
                </c:pt>
                <c:pt idx="5">
                  <c:v>42746</c:v>
                </c:pt>
                <c:pt idx="6">
                  <c:v>42747</c:v>
                </c:pt>
                <c:pt idx="7">
                  <c:v>42748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42787</c:v>
                </c:pt>
                <c:pt idx="33">
                  <c:v>42788</c:v>
                </c:pt>
                <c:pt idx="34">
                  <c:v>42789</c:v>
                </c:pt>
                <c:pt idx="35">
                  <c:v>42790</c:v>
                </c:pt>
                <c:pt idx="36">
                  <c:v>42793</c:v>
                </c:pt>
                <c:pt idx="37">
                  <c:v>42794</c:v>
                </c:pt>
                <c:pt idx="38">
                  <c:v>42795</c:v>
                </c:pt>
                <c:pt idx="39">
                  <c:v>42796</c:v>
                </c:pt>
                <c:pt idx="40">
                  <c:v>42797</c:v>
                </c:pt>
                <c:pt idx="41">
                  <c:v>42800</c:v>
                </c:pt>
                <c:pt idx="42">
                  <c:v>42801</c:v>
                </c:pt>
                <c:pt idx="43">
                  <c:v>42802</c:v>
                </c:pt>
                <c:pt idx="44">
                  <c:v>42803</c:v>
                </c:pt>
                <c:pt idx="45">
                  <c:v>42804</c:v>
                </c:pt>
                <c:pt idx="46">
                  <c:v>42807</c:v>
                </c:pt>
                <c:pt idx="47">
                  <c:v>42808</c:v>
                </c:pt>
                <c:pt idx="48">
                  <c:v>42809</c:v>
                </c:pt>
                <c:pt idx="49">
                  <c:v>42810</c:v>
                </c:pt>
                <c:pt idx="50">
                  <c:v>42811</c:v>
                </c:pt>
                <c:pt idx="51">
                  <c:v>42814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42856</c:v>
                </c:pt>
                <c:pt idx="81">
                  <c:v>42857</c:v>
                </c:pt>
                <c:pt idx="82">
                  <c:v>42858</c:v>
                </c:pt>
                <c:pt idx="83">
                  <c:v>42859</c:v>
                </c:pt>
                <c:pt idx="84">
                  <c:v>42860</c:v>
                </c:pt>
                <c:pt idx="85">
                  <c:v>42863</c:v>
                </c:pt>
                <c:pt idx="86">
                  <c:v>42864</c:v>
                </c:pt>
                <c:pt idx="87">
                  <c:v>42865</c:v>
                </c:pt>
                <c:pt idx="88">
                  <c:v>42866</c:v>
                </c:pt>
                <c:pt idx="89">
                  <c:v>42867</c:v>
                </c:pt>
                <c:pt idx="90">
                  <c:v>42870</c:v>
                </c:pt>
                <c:pt idx="91">
                  <c:v>42871</c:v>
                </c:pt>
                <c:pt idx="92">
                  <c:v>42872</c:v>
                </c:pt>
                <c:pt idx="93">
                  <c:v>42873</c:v>
                </c:pt>
                <c:pt idx="94">
                  <c:v>42874</c:v>
                </c:pt>
                <c:pt idx="95">
                  <c:v>42877</c:v>
                </c:pt>
                <c:pt idx="96">
                  <c:v>42878</c:v>
                </c:pt>
                <c:pt idx="97">
                  <c:v>42879</c:v>
                </c:pt>
                <c:pt idx="98">
                  <c:v>42880</c:v>
                </c:pt>
                <c:pt idx="99">
                  <c:v>42881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42912</c:v>
                </c:pt>
                <c:pt idx="120">
                  <c:v>42913</c:v>
                </c:pt>
                <c:pt idx="121">
                  <c:v>42914</c:v>
                </c:pt>
                <c:pt idx="122">
                  <c:v>42915</c:v>
                </c:pt>
                <c:pt idx="123">
                  <c:v>42916</c:v>
                </c:pt>
                <c:pt idx="124">
                  <c:v>42919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42962</c:v>
                </c:pt>
                <c:pt idx="155">
                  <c:v>42963</c:v>
                </c:pt>
                <c:pt idx="156">
                  <c:v>42964</c:v>
                </c:pt>
                <c:pt idx="157">
                  <c:v>42965</c:v>
                </c:pt>
                <c:pt idx="158">
                  <c:v>42968</c:v>
                </c:pt>
                <c:pt idx="159">
                  <c:v>42969</c:v>
                </c:pt>
                <c:pt idx="160">
                  <c:v>42970</c:v>
                </c:pt>
                <c:pt idx="161">
                  <c:v>42971</c:v>
                </c:pt>
                <c:pt idx="162">
                  <c:v>42972</c:v>
                </c:pt>
                <c:pt idx="163">
                  <c:v>42975</c:v>
                </c:pt>
                <c:pt idx="164">
                  <c:v>42976</c:v>
                </c:pt>
                <c:pt idx="165">
                  <c:v>42977</c:v>
                </c:pt>
                <c:pt idx="166">
                  <c:v>42978</c:v>
                </c:pt>
                <c:pt idx="167">
                  <c:v>42979</c:v>
                </c:pt>
                <c:pt idx="168">
                  <c:v>42983</c:v>
                </c:pt>
                <c:pt idx="169">
                  <c:v>42984</c:v>
                </c:pt>
                <c:pt idx="170">
                  <c:v>42985</c:v>
                </c:pt>
                <c:pt idx="171">
                  <c:v>42986</c:v>
                </c:pt>
                <c:pt idx="172">
                  <c:v>42989</c:v>
                </c:pt>
                <c:pt idx="173">
                  <c:v>42990</c:v>
                </c:pt>
                <c:pt idx="174">
                  <c:v>42991</c:v>
                </c:pt>
                <c:pt idx="175">
                  <c:v>42992</c:v>
                </c:pt>
                <c:pt idx="176">
                  <c:v>42993</c:v>
                </c:pt>
                <c:pt idx="177">
                  <c:v>42996</c:v>
                </c:pt>
                <c:pt idx="178">
                  <c:v>42997</c:v>
                </c:pt>
                <c:pt idx="179">
                  <c:v>42998</c:v>
                </c:pt>
                <c:pt idx="180">
                  <c:v>42999</c:v>
                </c:pt>
                <c:pt idx="181">
                  <c:v>43000</c:v>
                </c:pt>
                <c:pt idx="182">
                  <c:v>43003</c:v>
                </c:pt>
                <c:pt idx="183">
                  <c:v>43004</c:v>
                </c:pt>
                <c:pt idx="184">
                  <c:v>43005</c:v>
                </c:pt>
                <c:pt idx="185">
                  <c:v>43006</c:v>
                </c:pt>
                <c:pt idx="186">
                  <c:v>43007</c:v>
                </c:pt>
                <c:pt idx="187">
                  <c:v>43010</c:v>
                </c:pt>
                <c:pt idx="188">
                  <c:v>43011</c:v>
                </c:pt>
                <c:pt idx="189">
                  <c:v>43012</c:v>
                </c:pt>
                <c:pt idx="190">
                  <c:v>43013</c:v>
                </c:pt>
                <c:pt idx="191">
                  <c:v>43014</c:v>
                </c:pt>
                <c:pt idx="192">
                  <c:v>43017</c:v>
                </c:pt>
                <c:pt idx="193">
                  <c:v>43018</c:v>
                </c:pt>
                <c:pt idx="194">
                  <c:v>43019</c:v>
                </c:pt>
                <c:pt idx="195">
                  <c:v>43020</c:v>
                </c:pt>
                <c:pt idx="196">
                  <c:v>43021</c:v>
                </c:pt>
                <c:pt idx="197">
                  <c:v>43024</c:v>
                </c:pt>
                <c:pt idx="198">
                  <c:v>43025</c:v>
                </c:pt>
                <c:pt idx="199">
                  <c:v>43026</c:v>
                </c:pt>
                <c:pt idx="200">
                  <c:v>43027</c:v>
                </c:pt>
                <c:pt idx="201">
                  <c:v>43028</c:v>
                </c:pt>
                <c:pt idx="202">
                  <c:v>43031</c:v>
                </c:pt>
                <c:pt idx="203">
                  <c:v>43032</c:v>
                </c:pt>
                <c:pt idx="204">
                  <c:v>43033</c:v>
                </c:pt>
                <c:pt idx="205">
                  <c:v>43034</c:v>
                </c:pt>
                <c:pt idx="206">
                  <c:v>43035</c:v>
                </c:pt>
                <c:pt idx="207">
                  <c:v>43038</c:v>
                </c:pt>
                <c:pt idx="208">
                  <c:v>43039</c:v>
                </c:pt>
                <c:pt idx="209">
                  <c:v>43040</c:v>
                </c:pt>
                <c:pt idx="210">
                  <c:v>43041</c:v>
                </c:pt>
                <c:pt idx="211">
                  <c:v>43042</c:v>
                </c:pt>
                <c:pt idx="212">
                  <c:v>43045</c:v>
                </c:pt>
                <c:pt idx="213">
                  <c:v>43046</c:v>
                </c:pt>
                <c:pt idx="214">
                  <c:v>43047</c:v>
                </c:pt>
                <c:pt idx="215">
                  <c:v>43048</c:v>
                </c:pt>
                <c:pt idx="216">
                  <c:v>43049</c:v>
                </c:pt>
                <c:pt idx="217">
                  <c:v>43052</c:v>
                </c:pt>
                <c:pt idx="218">
                  <c:v>43053</c:v>
                </c:pt>
                <c:pt idx="219">
                  <c:v>43054</c:v>
                </c:pt>
                <c:pt idx="220">
                  <c:v>43055</c:v>
                </c:pt>
                <c:pt idx="221">
                  <c:v>43056</c:v>
                </c:pt>
                <c:pt idx="222">
                  <c:v>43059</c:v>
                </c:pt>
                <c:pt idx="223">
                  <c:v>43060</c:v>
                </c:pt>
                <c:pt idx="224">
                  <c:v>43061</c:v>
                </c:pt>
                <c:pt idx="225">
                  <c:v>43063</c:v>
                </c:pt>
                <c:pt idx="226">
                  <c:v>43066</c:v>
                </c:pt>
                <c:pt idx="227">
                  <c:v>43067</c:v>
                </c:pt>
                <c:pt idx="228">
                  <c:v>43068</c:v>
                </c:pt>
                <c:pt idx="229">
                  <c:v>43069</c:v>
                </c:pt>
                <c:pt idx="230">
                  <c:v>43070</c:v>
                </c:pt>
                <c:pt idx="231">
                  <c:v>43073</c:v>
                </c:pt>
                <c:pt idx="232">
                  <c:v>43074</c:v>
                </c:pt>
                <c:pt idx="233">
                  <c:v>43075</c:v>
                </c:pt>
                <c:pt idx="234">
                  <c:v>43076</c:v>
                </c:pt>
                <c:pt idx="235">
                  <c:v>43077</c:v>
                </c:pt>
                <c:pt idx="236">
                  <c:v>43080</c:v>
                </c:pt>
                <c:pt idx="237">
                  <c:v>43081</c:v>
                </c:pt>
                <c:pt idx="238">
                  <c:v>43082</c:v>
                </c:pt>
                <c:pt idx="239">
                  <c:v>43083</c:v>
                </c:pt>
                <c:pt idx="240">
                  <c:v>43084</c:v>
                </c:pt>
                <c:pt idx="241">
                  <c:v>43087</c:v>
                </c:pt>
                <c:pt idx="242">
                  <c:v>43088</c:v>
                </c:pt>
                <c:pt idx="243">
                  <c:v>43089</c:v>
                </c:pt>
                <c:pt idx="244">
                  <c:v>43090</c:v>
                </c:pt>
                <c:pt idx="245">
                  <c:v>43091</c:v>
                </c:pt>
                <c:pt idx="246">
                  <c:v>43095</c:v>
                </c:pt>
                <c:pt idx="247">
                  <c:v>43096</c:v>
                </c:pt>
                <c:pt idx="248">
                  <c:v>43097</c:v>
                </c:pt>
                <c:pt idx="249">
                  <c:v>43098</c:v>
                </c:pt>
                <c:pt idx="250">
                  <c:v>43102</c:v>
                </c:pt>
                <c:pt idx="251">
                  <c:v>43103</c:v>
                </c:pt>
                <c:pt idx="252">
                  <c:v>43104</c:v>
                </c:pt>
                <c:pt idx="253">
                  <c:v>43105</c:v>
                </c:pt>
                <c:pt idx="254">
                  <c:v>43108</c:v>
                </c:pt>
                <c:pt idx="255">
                  <c:v>43109</c:v>
                </c:pt>
                <c:pt idx="256">
                  <c:v>43110</c:v>
                </c:pt>
                <c:pt idx="257">
                  <c:v>43111</c:v>
                </c:pt>
                <c:pt idx="258">
                  <c:v>43112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43122</c:v>
                </c:pt>
                <c:pt idx="264">
                  <c:v>43123</c:v>
                </c:pt>
                <c:pt idx="265">
                  <c:v>43124</c:v>
                </c:pt>
                <c:pt idx="266">
                  <c:v>43125</c:v>
                </c:pt>
                <c:pt idx="267">
                  <c:v>43126</c:v>
                </c:pt>
                <c:pt idx="268">
                  <c:v>43129</c:v>
                </c:pt>
                <c:pt idx="269">
                  <c:v>43130</c:v>
                </c:pt>
                <c:pt idx="270">
                  <c:v>43131</c:v>
                </c:pt>
                <c:pt idx="271">
                  <c:v>43132</c:v>
                </c:pt>
                <c:pt idx="272">
                  <c:v>43133</c:v>
                </c:pt>
                <c:pt idx="273">
                  <c:v>43136</c:v>
                </c:pt>
                <c:pt idx="274">
                  <c:v>43137</c:v>
                </c:pt>
                <c:pt idx="275">
                  <c:v>43138</c:v>
                </c:pt>
                <c:pt idx="276">
                  <c:v>43139</c:v>
                </c:pt>
                <c:pt idx="277">
                  <c:v>43140</c:v>
                </c:pt>
                <c:pt idx="278">
                  <c:v>43143</c:v>
                </c:pt>
                <c:pt idx="279">
                  <c:v>43144</c:v>
                </c:pt>
                <c:pt idx="280">
                  <c:v>43145</c:v>
                </c:pt>
                <c:pt idx="281">
                  <c:v>43146</c:v>
                </c:pt>
                <c:pt idx="282">
                  <c:v>43147</c:v>
                </c:pt>
                <c:pt idx="283">
                  <c:v>43151</c:v>
                </c:pt>
                <c:pt idx="284">
                  <c:v>43152</c:v>
                </c:pt>
                <c:pt idx="285">
                  <c:v>43153</c:v>
                </c:pt>
                <c:pt idx="286">
                  <c:v>43154</c:v>
                </c:pt>
                <c:pt idx="287">
                  <c:v>43157</c:v>
                </c:pt>
                <c:pt idx="288">
                  <c:v>43158</c:v>
                </c:pt>
                <c:pt idx="289">
                  <c:v>43159</c:v>
                </c:pt>
                <c:pt idx="290">
                  <c:v>43160</c:v>
                </c:pt>
                <c:pt idx="291">
                  <c:v>43161</c:v>
                </c:pt>
                <c:pt idx="292">
                  <c:v>43164</c:v>
                </c:pt>
                <c:pt idx="293">
                  <c:v>43165</c:v>
                </c:pt>
                <c:pt idx="294">
                  <c:v>43166</c:v>
                </c:pt>
                <c:pt idx="295">
                  <c:v>43167</c:v>
                </c:pt>
                <c:pt idx="296">
                  <c:v>43168</c:v>
                </c:pt>
                <c:pt idx="297">
                  <c:v>43171</c:v>
                </c:pt>
                <c:pt idx="298">
                  <c:v>43172</c:v>
                </c:pt>
                <c:pt idx="299">
                  <c:v>43173</c:v>
                </c:pt>
                <c:pt idx="300">
                  <c:v>43174</c:v>
                </c:pt>
                <c:pt idx="301">
                  <c:v>43175</c:v>
                </c:pt>
                <c:pt idx="302">
                  <c:v>43178</c:v>
                </c:pt>
                <c:pt idx="303">
                  <c:v>43179</c:v>
                </c:pt>
                <c:pt idx="304">
                  <c:v>43180</c:v>
                </c:pt>
                <c:pt idx="305">
                  <c:v>43181</c:v>
                </c:pt>
                <c:pt idx="306">
                  <c:v>43182</c:v>
                </c:pt>
                <c:pt idx="307">
                  <c:v>43185</c:v>
                </c:pt>
                <c:pt idx="308">
                  <c:v>43186</c:v>
                </c:pt>
                <c:pt idx="309">
                  <c:v>43187</c:v>
                </c:pt>
                <c:pt idx="310">
                  <c:v>43188</c:v>
                </c:pt>
                <c:pt idx="311">
                  <c:v>43192</c:v>
                </c:pt>
                <c:pt idx="312">
                  <c:v>43193</c:v>
                </c:pt>
                <c:pt idx="313">
                  <c:v>43194</c:v>
                </c:pt>
                <c:pt idx="314">
                  <c:v>43195</c:v>
                </c:pt>
                <c:pt idx="315">
                  <c:v>43196</c:v>
                </c:pt>
                <c:pt idx="316">
                  <c:v>43199</c:v>
                </c:pt>
                <c:pt idx="317">
                  <c:v>43200</c:v>
                </c:pt>
                <c:pt idx="318">
                  <c:v>43201</c:v>
                </c:pt>
                <c:pt idx="319">
                  <c:v>43202</c:v>
                </c:pt>
                <c:pt idx="320">
                  <c:v>43203</c:v>
                </c:pt>
                <c:pt idx="321">
                  <c:v>43206</c:v>
                </c:pt>
                <c:pt idx="322">
                  <c:v>43207</c:v>
                </c:pt>
                <c:pt idx="323">
                  <c:v>43208</c:v>
                </c:pt>
                <c:pt idx="324">
                  <c:v>43209</c:v>
                </c:pt>
                <c:pt idx="325">
                  <c:v>43210</c:v>
                </c:pt>
                <c:pt idx="326">
                  <c:v>43213</c:v>
                </c:pt>
                <c:pt idx="327">
                  <c:v>43214</c:v>
                </c:pt>
                <c:pt idx="328">
                  <c:v>43215</c:v>
                </c:pt>
                <c:pt idx="329">
                  <c:v>43216</c:v>
                </c:pt>
                <c:pt idx="330">
                  <c:v>43217</c:v>
                </c:pt>
                <c:pt idx="331">
                  <c:v>43220</c:v>
                </c:pt>
                <c:pt idx="332">
                  <c:v>43221</c:v>
                </c:pt>
                <c:pt idx="333">
                  <c:v>43222</c:v>
                </c:pt>
                <c:pt idx="334">
                  <c:v>43223</c:v>
                </c:pt>
                <c:pt idx="335">
                  <c:v>43224</c:v>
                </c:pt>
                <c:pt idx="336">
                  <c:v>43227</c:v>
                </c:pt>
                <c:pt idx="337">
                  <c:v>43228</c:v>
                </c:pt>
                <c:pt idx="338">
                  <c:v>43229</c:v>
                </c:pt>
                <c:pt idx="339">
                  <c:v>43230</c:v>
                </c:pt>
                <c:pt idx="340">
                  <c:v>43231</c:v>
                </c:pt>
                <c:pt idx="341">
                  <c:v>43234</c:v>
                </c:pt>
                <c:pt idx="342">
                  <c:v>43235</c:v>
                </c:pt>
                <c:pt idx="343">
                  <c:v>43236</c:v>
                </c:pt>
                <c:pt idx="344">
                  <c:v>43237</c:v>
                </c:pt>
                <c:pt idx="345">
                  <c:v>43238</c:v>
                </c:pt>
                <c:pt idx="346">
                  <c:v>43241</c:v>
                </c:pt>
                <c:pt idx="347">
                  <c:v>43242</c:v>
                </c:pt>
                <c:pt idx="348">
                  <c:v>43243</c:v>
                </c:pt>
                <c:pt idx="349">
                  <c:v>43244</c:v>
                </c:pt>
              </c:numCache>
            </c:numRef>
          </c:cat>
          <c:val>
            <c:numRef>
              <c:f>FANG!$F$3:$F$354</c:f>
              <c:numCache>
                <c:formatCode>0.00%</c:formatCode>
                <c:ptCount val="352"/>
                <c:pt idx="0">
                  <c:v>5.0675450411404033E-3</c:v>
                </c:pt>
                <c:pt idx="1">
                  <c:v>4.6572107155651559E-3</c:v>
                </c:pt>
                <c:pt idx="2">
                  <c:v>3.0732454634301087E-2</c:v>
                </c:pt>
                <c:pt idx="3">
                  <c:v>1.9911589467614791E-2</c:v>
                </c:pt>
                <c:pt idx="4">
                  <c:v>1.1683563863867008E-3</c:v>
                </c:pt>
                <c:pt idx="5">
                  <c:v>-1.2799277217286325E-3</c:v>
                </c:pt>
                <c:pt idx="6">
                  <c:v>3.9200904636260891E-3</c:v>
                </c:pt>
                <c:pt idx="7">
                  <c:v>1.8297414332557389E-2</c:v>
                </c:pt>
                <c:pt idx="8">
                  <c:v>4.3016567523720562E-3</c:v>
                </c:pt>
                <c:pt idx="9">
                  <c:v>-9.0804513302493572E-3</c:v>
                </c:pt>
                <c:pt idx="10">
                  <c:v>-2.7663883811688103E-3</c:v>
                </c:pt>
                <c:pt idx="11">
                  <c:v>1.9319363947093988E-3</c:v>
                </c:pt>
                <c:pt idx="12">
                  <c:v>-8.7758330861258127E-4</c:v>
                </c:pt>
                <c:pt idx="13">
                  <c:v>1.1814481709202868E-2</c:v>
                </c:pt>
                <c:pt idx="14">
                  <c:v>5.5753900327677151E-3</c:v>
                </c:pt>
                <c:pt idx="15">
                  <c:v>1.7119789893487582E-2</c:v>
                </c:pt>
                <c:pt idx="16">
                  <c:v>3.1439774303065027E-3</c:v>
                </c:pt>
                <c:pt idx="17">
                  <c:v>-4.0278853601858969E-3</c:v>
                </c:pt>
                <c:pt idx="18">
                  <c:v>-6.4491427067255181E-3</c:v>
                </c:pt>
                <c:pt idx="19">
                  <c:v>-8.3094486861436667E-3</c:v>
                </c:pt>
                <c:pt idx="20">
                  <c:v>1.0771360567348332E-2</c:v>
                </c:pt>
                <c:pt idx="21">
                  <c:v>9.130774313690181E-3</c:v>
                </c:pt>
                <c:pt idx="22">
                  <c:v>-3.541877492707899E-2</c:v>
                </c:pt>
                <c:pt idx="23">
                  <c:v>-3.1597136509504556E-3</c:v>
                </c:pt>
                <c:pt idx="24">
                  <c:v>6.0175325640136864E-3</c:v>
                </c:pt>
                <c:pt idx="25">
                  <c:v>8.8738461538461991E-3</c:v>
                </c:pt>
                <c:pt idx="26">
                  <c:v>2.0129070036964012E-3</c:v>
                </c:pt>
                <c:pt idx="27">
                  <c:v>7.4267069250998621E-3</c:v>
                </c:pt>
                <c:pt idx="28">
                  <c:v>1.0961254924709275E-2</c:v>
                </c:pt>
                <c:pt idx="29">
                  <c:v>-1.6735801465576412E-4</c:v>
                </c:pt>
                <c:pt idx="30">
                  <c:v>7.5443274070709351E-3</c:v>
                </c:pt>
                <c:pt idx="31">
                  <c:v>1.7087931648272704E-3</c:v>
                </c:pt>
                <c:pt idx="32">
                  <c:v>1.1017129859976589E-3</c:v>
                </c:pt>
                <c:pt idx="33">
                  <c:v>1.3454506727253368E-2</c:v>
                </c:pt>
                <c:pt idx="34">
                  <c:v>-9.6912801830839395E-4</c:v>
                </c:pt>
                <c:pt idx="35">
                  <c:v>-3.9971482334240586E-3</c:v>
                </c:pt>
                <c:pt idx="36">
                  <c:v>-8.1554582898180506E-3</c:v>
                </c:pt>
                <c:pt idx="37">
                  <c:v>4.022526146419925E-3</c:v>
                </c:pt>
                <c:pt idx="38">
                  <c:v>-4.2420814479638275E-3</c:v>
                </c:pt>
                <c:pt idx="39">
                  <c:v>9.5143425163306799E-3</c:v>
                </c:pt>
                <c:pt idx="40">
                  <c:v>-4.8881699254467023E-3</c:v>
                </c:pt>
                <c:pt idx="41">
                  <c:v>1.1426417405850176E-3</c:v>
                </c:pt>
                <c:pt idx="42">
                  <c:v>-3.847602014402012E-3</c:v>
                </c:pt>
                <c:pt idx="43">
                  <c:v>-6.968970364158607E-4</c:v>
                </c:pt>
                <c:pt idx="44">
                  <c:v>5.2953830878702847E-3</c:v>
                </c:pt>
                <c:pt idx="45">
                  <c:v>2.9394473838918285E-3</c:v>
                </c:pt>
                <c:pt idx="46">
                  <c:v>-6.3305978898002774E-4</c:v>
                </c:pt>
                <c:pt idx="47">
                  <c:v>2.4986509630950371E-3</c:v>
                </c:pt>
                <c:pt idx="48">
                  <c:v>-2.4105126434899298E-3</c:v>
                </c:pt>
                <c:pt idx="49">
                  <c:v>5.1611086999877372E-4</c:v>
                </c:pt>
                <c:pt idx="50">
                  <c:v>5.2756837872367348E-4</c:v>
                </c:pt>
                <c:pt idx="51">
                  <c:v>-1.3006491528204328E-3</c:v>
                </c:pt>
                <c:pt idx="52">
                  <c:v>5.467494221586139E-3</c:v>
                </c:pt>
                <c:pt idx="53">
                  <c:v>-1.606824042848639E-2</c:v>
                </c:pt>
                <c:pt idx="54">
                  <c:v>5.763757115749407E-3</c:v>
                </c:pt>
                <c:pt idx="55">
                  <c:v>-8.0183005919386608E-4</c:v>
                </c:pt>
                <c:pt idx="56">
                  <c:v>-2.0887913332861075E-3</c:v>
                </c:pt>
                <c:pt idx="57">
                  <c:v>1.4309196911106022E-3</c:v>
                </c:pt>
                <c:pt idx="58">
                  <c:v>1.0840556434661379E-2</c:v>
                </c:pt>
                <c:pt idx="59">
                  <c:v>2.1401869158878564E-2</c:v>
                </c:pt>
                <c:pt idx="60">
                  <c:v>2.3103669137157809E-3</c:v>
                </c:pt>
                <c:pt idx="61">
                  <c:v>1.1639318072894004E-2</c:v>
                </c:pt>
                <c:pt idx="62">
                  <c:v>5.606064024183937E-3</c:v>
                </c:pt>
                <c:pt idx="63">
                  <c:v>1.718432771365442E-2</c:v>
                </c:pt>
                <c:pt idx="64">
                  <c:v>2.7017191755896162E-3</c:v>
                </c:pt>
                <c:pt idx="65">
                  <c:v>-1.2097483723385536E-2</c:v>
                </c:pt>
                <c:pt idx="66">
                  <c:v>-3.7850113550340399E-3</c:v>
                </c:pt>
                <c:pt idx="67">
                  <c:v>1.3588414089039836E-2</c:v>
                </c:pt>
                <c:pt idx="68">
                  <c:v>-5.1596401481742264E-3</c:v>
                </c:pt>
                <c:pt idx="69">
                  <c:v>-6.7932975752471245E-3</c:v>
                </c:pt>
                <c:pt idx="70">
                  <c:v>-1.2898474721890651E-2</c:v>
                </c:pt>
                <c:pt idx="71">
                  <c:v>1.9577921710920515E-2</c:v>
                </c:pt>
                <c:pt idx="72">
                  <c:v>1.984500936817441E-3</c:v>
                </c:pt>
                <c:pt idx="73">
                  <c:v>-5.0676049481067596E-3</c:v>
                </c:pt>
                <c:pt idx="74">
                  <c:v>3.1806049822062942E-3</c:v>
                </c:pt>
                <c:pt idx="75">
                  <c:v>-3.9132651930026529E-3</c:v>
                </c:pt>
                <c:pt idx="76">
                  <c:v>9.8828085873593485E-3</c:v>
                </c:pt>
                <c:pt idx="77">
                  <c:v>2.3142791020601094E-4</c:v>
                </c:pt>
                <c:pt idx="78">
                  <c:v>1.8399770829201198E-3</c:v>
                </c:pt>
                <c:pt idx="79">
                  <c:v>9.9968106984570735E-3</c:v>
                </c:pt>
                <c:pt idx="80">
                  <c:v>7.1974563906008551E-3</c:v>
                </c:pt>
                <c:pt idx="81">
                  <c:v>2.5124595941577756E-2</c:v>
                </c:pt>
                <c:pt idx="82">
                  <c:v>-1.36042943167793E-3</c:v>
                </c:pt>
                <c:pt idx="83">
                  <c:v>-6.2411557226435483E-3</c:v>
                </c:pt>
                <c:pt idx="84">
                  <c:v>-3.719328820547698E-3</c:v>
                </c:pt>
                <c:pt idx="85">
                  <c:v>-3.6052179663584052E-3</c:v>
                </c:pt>
                <c:pt idx="86">
                  <c:v>1.5939624257346238E-2</c:v>
                </c:pt>
                <c:pt idx="87">
                  <c:v>3.9829722667117156E-3</c:v>
                </c:pt>
                <c:pt idx="88">
                  <c:v>-4.0616275896811615E-3</c:v>
                </c:pt>
                <c:pt idx="89">
                  <c:v>-1.4015490805627702E-3</c:v>
                </c:pt>
                <c:pt idx="90">
                  <c:v>1.4488930161879254E-2</c:v>
                </c:pt>
                <c:pt idx="91">
                  <c:v>-3.5158891142663914E-3</c:v>
                </c:pt>
                <c:pt idx="92">
                  <c:v>8.4553796047893183E-3</c:v>
                </c:pt>
                <c:pt idx="93">
                  <c:v>-2.2058442969971181E-2</c:v>
                </c:pt>
                <c:pt idx="94">
                  <c:v>1.4532791396756868E-2</c:v>
                </c:pt>
                <c:pt idx="95">
                  <c:v>1.4084653987000624E-3</c:v>
                </c:pt>
                <c:pt idx="96">
                  <c:v>1.1283130521753549E-2</c:v>
                </c:pt>
                <c:pt idx="97">
                  <c:v>8.9628813087867614E-4</c:v>
                </c:pt>
                <c:pt idx="98">
                  <c:v>9.0680774852296975E-3</c:v>
                </c:pt>
                <c:pt idx="99">
                  <c:v>1.3291171520375348E-2</c:v>
                </c:pt>
                <c:pt idx="100">
                  <c:v>2.415993879482149E-3</c:v>
                </c:pt>
                <c:pt idx="101">
                  <c:v>9.2389885316040976E-4</c:v>
                </c:pt>
                <c:pt idx="102">
                  <c:v>-2.0868867261964893E-3</c:v>
                </c:pt>
                <c:pt idx="103">
                  <c:v>1.337194104281073E-3</c:v>
                </c:pt>
                <c:pt idx="104">
                  <c:v>1.0823836537978786E-2</c:v>
                </c:pt>
                <c:pt idx="105">
                  <c:v>4.5791821044371519E-3</c:v>
                </c:pt>
                <c:pt idx="106">
                  <c:v>-8.2464848616687087E-3</c:v>
                </c:pt>
                <c:pt idx="107">
                  <c:v>7.0488534396810068E-3</c:v>
                </c:pt>
                <c:pt idx="108">
                  <c:v>1.980060787865512E-4</c:v>
                </c:pt>
                <c:pt idx="109">
                  <c:v>-3.163510744652423E-2</c:v>
                </c:pt>
                <c:pt idx="110">
                  <c:v>-1.369708987948603E-2</c:v>
                </c:pt>
                <c:pt idx="111">
                  <c:v>1.6457493444984501E-2</c:v>
                </c:pt>
                <c:pt idx="112">
                  <c:v>-4.4046126082035262E-3</c:v>
                </c:pt>
                <c:pt idx="113">
                  <c:v>-1.2596393130357377E-2</c:v>
                </c:pt>
                <c:pt idx="114">
                  <c:v>2.441478162564701E-2</c:v>
                </c:pt>
                <c:pt idx="115">
                  <c:v>7.5528242095351085E-3</c:v>
                </c:pt>
                <c:pt idx="116">
                  <c:v>-2.5925218806836293E-3</c:v>
                </c:pt>
                <c:pt idx="117">
                  <c:v>9.7119656655819484E-3</c:v>
                </c:pt>
                <c:pt idx="118">
                  <c:v>-9.2793071450671366E-4</c:v>
                </c:pt>
                <c:pt idx="119">
                  <c:v>2.4368321182463345E-3</c:v>
                </c:pt>
                <c:pt idx="120">
                  <c:v>-9.7236336102974781E-3</c:v>
                </c:pt>
                <c:pt idx="121">
                  <c:v>-1.7304171110082742E-2</c:v>
                </c:pt>
                <c:pt idx="122">
                  <c:v>1.3872110403570987E-2</c:v>
                </c:pt>
                <c:pt idx="123">
                  <c:v>-1.4540607676229228E-2</c:v>
                </c:pt>
                <c:pt idx="124">
                  <c:v>-8.1255827774532503E-3</c:v>
                </c:pt>
                <c:pt idx="125">
                  <c:v>-1.4814049586776892E-2</c:v>
                </c:pt>
                <c:pt idx="126">
                  <c:v>1.8602017490510256E-2</c:v>
                </c:pt>
                <c:pt idx="127">
                  <c:v>-6.4443071855054468E-3</c:v>
                </c:pt>
                <c:pt idx="128">
                  <c:v>1.4111942308887834E-2</c:v>
                </c:pt>
                <c:pt idx="129">
                  <c:v>1.809432342964571E-2</c:v>
                </c:pt>
                <c:pt idx="130">
                  <c:v>-2.3482894618001866E-3</c:v>
                </c:pt>
                <c:pt idx="131">
                  <c:v>1.2453099695210884E-2</c:v>
                </c:pt>
                <c:pt idx="132">
                  <c:v>-5.8419687832212252E-3</c:v>
                </c:pt>
                <c:pt idx="133">
                  <c:v>1.1792570680470803E-3</c:v>
                </c:pt>
                <c:pt idx="134">
                  <c:v>8.2151306135894216E-3</c:v>
                </c:pt>
                <c:pt idx="135">
                  <c:v>1.4266761712407511E-2</c:v>
                </c:pt>
                <c:pt idx="136">
                  <c:v>2.3622431548634341E-3</c:v>
                </c:pt>
                <c:pt idx="137">
                  <c:v>1.7821145812032242E-3</c:v>
                </c:pt>
                <c:pt idx="138">
                  <c:v>-2.9454651501895331E-3</c:v>
                </c:pt>
                <c:pt idx="139">
                  <c:v>1.2947634229332993E-2</c:v>
                </c:pt>
                <c:pt idx="140">
                  <c:v>8.8550940853731686E-4</c:v>
                </c:pt>
                <c:pt idx="141">
                  <c:v>1.2434246588515935E-2</c:v>
                </c:pt>
                <c:pt idx="142">
                  <c:v>-6.4589665653495007E-3</c:v>
                </c:pt>
                <c:pt idx="143">
                  <c:v>-2.4818355640535406E-2</c:v>
                </c:pt>
                <c:pt idx="144">
                  <c:v>-3.1626210736833839E-2</c:v>
                </c:pt>
                <c:pt idx="145">
                  <c:v>8.514041588207984E-3</c:v>
                </c:pt>
                <c:pt idx="146">
                  <c:v>-3.0114737148542769E-4</c:v>
                </c:pt>
                <c:pt idx="147">
                  <c:v>-9.0070188474631E-3</c:v>
                </c:pt>
                <c:pt idx="148">
                  <c:v>6.6874721355335981E-4</c:v>
                </c:pt>
                <c:pt idx="149">
                  <c:v>4.7489823609225996E-3</c:v>
                </c:pt>
                <c:pt idx="150">
                  <c:v>-2.4489302306831308E-3</c:v>
                </c:pt>
                <c:pt idx="151">
                  <c:v>-7.9103693526226867E-3</c:v>
                </c:pt>
                <c:pt idx="152">
                  <c:v>-2.5549637987393237E-2</c:v>
                </c:pt>
                <c:pt idx="153">
                  <c:v>1.1568365171592244E-2</c:v>
                </c:pt>
                <c:pt idx="154">
                  <c:v>1.5816279093792233E-2</c:v>
                </c:pt>
                <c:pt idx="155">
                  <c:v>-5.6951083087556742E-4</c:v>
                </c:pt>
                <c:pt idx="156">
                  <c:v>-4.6400879174553385E-3</c:v>
                </c:pt>
                <c:pt idx="157">
                  <c:v>-1.8002821566582738E-2</c:v>
                </c:pt>
                <c:pt idx="158">
                  <c:v>-2.1862019425966067E-3</c:v>
                </c:pt>
                <c:pt idx="159">
                  <c:v>-5.4044466702140529E-3</c:v>
                </c:pt>
                <c:pt idx="160">
                  <c:v>1.4276872724984018E-2</c:v>
                </c:pt>
                <c:pt idx="161">
                  <c:v>-9.2046747336849491E-3</c:v>
                </c:pt>
                <c:pt idx="162">
                  <c:v>-5.7933194154488046E-3</c:v>
                </c:pt>
                <c:pt idx="163">
                  <c:v>-7.5489527009292394E-3</c:v>
                </c:pt>
                <c:pt idx="164">
                  <c:v>8.0401159469351382E-4</c:v>
                </c:pt>
                <c:pt idx="165">
                  <c:v>8.4987632396777701E-3</c:v>
                </c:pt>
                <c:pt idx="166">
                  <c:v>1.4181498018992607E-2</c:v>
                </c:pt>
                <c:pt idx="167">
                  <c:v>1.3445777653758297E-2</c:v>
                </c:pt>
                <c:pt idx="168">
                  <c:v>-2.396491943707957E-3</c:v>
                </c:pt>
                <c:pt idx="169">
                  <c:v>-1.3268591873243054E-2</c:v>
                </c:pt>
                <c:pt idx="170">
                  <c:v>2.621028313321633E-3</c:v>
                </c:pt>
                <c:pt idx="171">
                  <c:v>1.2058276503409871E-2</c:v>
                </c:pt>
                <c:pt idx="172">
                  <c:v>-1.3854431478248492E-2</c:v>
                </c:pt>
                <c:pt idx="173">
                  <c:v>1.2485764571901915E-2</c:v>
                </c:pt>
                <c:pt idx="174">
                  <c:v>4.7241195958934975E-3</c:v>
                </c:pt>
                <c:pt idx="175">
                  <c:v>1.7321744794316984E-2</c:v>
                </c:pt>
                <c:pt idx="176">
                  <c:v>-7.3929571828731354E-3</c:v>
                </c:pt>
                <c:pt idx="177">
                  <c:v>-5.4625532901301866E-3</c:v>
                </c:pt>
                <c:pt idx="178">
                  <c:v>-1.2768674185996929E-2</c:v>
                </c:pt>
                <c:pt idx="179">
                  <c:v>-4.4447181761258486E-3</c:v>
                </c:pt>
                <c:pt idx="180">
                  <c:v>3.454106778297922E-3</c:v>
                </c:pt>
                <c:pt idx="181">
                  <c:v>-8.7956350633471292E-3</c:v>
                </c:pt>
                <c:pt idx="182">
                  <c:v>-9.8999637174104135E-3</c:v>
                </c:pt>
                <c:pt idx="183">
                  <c:v>-1.6029735106271654E-2</c:v>
                </c:pt>
                <c:pt idx="184">
                  <c:v>-1.2662403302864905E-3</c:v>
                </c:pt>
                <c:pt idx="185">
                  <c:v>1.307266141061153E-2</c:v>
                </c:pt>
                <c:pt idx="186">
                  <c:v>5.8157266503307209E-3</c:v>
                </c:pt>
                <c:pt idx="187">
                  <c:v>5.1756587202008006E-3</c:v>
                </c:pt>
                <c:pt idx="188">
                  <c:v>-2.246840380714587E-3</c:v>
                </c:pt>
                <c:pt idx="189">
                  <c:v>-2.1789217986009357E-3</c:v>
                </c:pt>
                <c:pt idx="190">
                  <c:v>8.7242712360255173E-3</c:v>
                </c:pt>
                <c:pt idx="191">
                  <c:v>1.5951110880936328E-2</c:v>
                </c:pt>
                <c:pt idx="192">
                  <c:v>8.9004434928888401E-3</c:v>
                </c:pt>
                <c:pt idx="193">
                  <c:v>1.4248469047474365E-3</c:v>
                </c:pt>
                <c:pt idx="194">
                  <c:v>-3.8244583699128787E-3</c:v>
                </c:pt>
                <c:pt idx="195">
                  <c:v>7.901134521880019E-3</c:v>
                </c:pt>
                <c:pt idx="196">
                  <c:v>5.9597989949748244E-3</c:v>
                </c:pt>
                <c:pt idx="197">
                  <c:v>2.0081324368338492E-3</c:v>
                </c:pt>
                <c:pt idx="198">
                  <c:v>3.390033302091827E-3</c:v>
                </c:pt>
                <c:pt idx="199">
                  <c:v>2.7724228391994392E-3</c:v>
                </c:pt>
                <c:pt idx="200">
                  <c:v>-1.2020255071199941E-2</c:v>
                </c:pt>
                <c:pt idx="201">
                  <c:v>-1.0421263791374109E-2</c:v>
                </c:pt>
                <c:pt idx="202">
                  <c:v>-3.7502153839916942E-3</c:v>
                </c:pt>
                <c:pt idx="203">
                  <c:v>-1.6898800500554489E-2</c:v>
                </c:pt>
                <c:pt idx="204">
                  <c:v>9.9348028562558453E-3</c:v>
                </c:pt>
                <c:pt idx="205">
                  <c:v>-3.0638385080438662E-3</c:v>
                </c:pt>
                <c:pt idx="206">
                  <c:v>-4.9336526502967199E-4</c:v>
                </c:pt>
                <c:pt idx="207">
                  <c:v>0.13216375471756334</c:v>
                </c:pt>
                <c:pt idx="208">
                  <c:v>8.9922339797446418E-3</c:v>
                </c:pt>
                <c:pt idx="209">
                  <c:v>-5.0141783319079414E-3</c:v>
                </c:pt>
                <c:pt idx="210">
                  <c:v>-1.4475969889981807E-3</c:v>
                </c:pt>
                <c:pt idx="211">
                  <c:v>-8.571325021745466E-3</c:v>
                </c:pt>
                <c:pt idx="212">
                  <c:v>1.5883460364460422E-2</c:v>
                </c:pt>
                <c:pt idx="213">
                  <c:v>8.1504138179202719E-3</c:v>
                </c:pt>
                <c:pt idx="214">
                  <c:v>2.2397515749647445E-3</c:v>
                </c:pt>
                <c:pt idx="215">
                  <c:v>8.6451739273663251E-3</c:v>
                </c:pt>
                <c:pt idx="216">
                  <c:v>-3.3101475884471433E-3</c:v>
                </c:pt>
                <c:pt idx="217">
                  <c:v>-3.3477101839471095E-3</c:v>
                </c:pt>
                <c:pt idx="218">
                  <c:v>3.3944994890479975E-3</c:v>
                </c:pt>
                <c:pt idx="219">
                  <c:v>6.7925998742437762E-3</c:v>
                </c:pt>
                <c:pt idx="220">
                  <c:v>-8.9282572745503896E-3</c:v>
                </c:pt>
                <c:pt idx="221">
                  <c:v>9.4080891815849152E-3</c:v>
                </c:pt>
                <c:pt idx="222">
                  <c:v>-6.51548857371458E-3</c:v>
                </c:pt>
                <c:pt idx="223">
                  <c:v>-3.1596275710696385E-3</c:v>
                </c:pt>
                <c:pt idx="224">
                  <c:v>1.1701929308982487E-2</c:v>
                </c:pt>
                <c:pt idx="225">
                  <c:v>1.4629351727527291E-2</c:v>
                </c:pt>
                <c:pt idx="226">
                  <c:v>2.5809576529200039E-2</c:v>
                </c:pt>
                <c:pt idx="227">
                  <c:v>8.288364249578354E-3</c:v>
                </c:pt>
                <c:pt idx="228">
                  <c:v>-1.8648135604559331E-3</c:v>
                </c:pt>
                <c:pt idx="229">
                  <c:v>-2.7086126005361873E-2</c:v>
                </c:pt>
                <c:pt idx="230">
                  <c:v>1.33302332790824E-2</c:v>
                </c:pt>
                <c:pt idx="231">
                  <c:v>-1.2237093690248644E-2</c:v>
                </c:pt>
                <c:pt idx="232">
                  <c:v>-2.4433260205617813E-2</c:v>
                </c:pt>
                <c:pt idx="233">
                  <c:v>6.7198730102737249E-3</c:v>
                </c:pt>
                <c:pt idx="234">
                  <c:v>9.4431353311667035E-3</c:v>
                </c:pt>
                <c:pt idx="235">
                  <c:v>6.4563717620515076E-3</c:v>
                </c:pt>
                <c:pt idx="236">
                  <c:v>1.905517378146075E-3</c:v>
                </c:pt>
                <c:pt idx="237">
                  <c:v>5.9552495697074636E-3</c:v>
                </c:pt>
                <c:pt idx="238">
                  <c:v>-3.2850836669747674E-3</c:v>
                </c:pt>
                <c:pt idx="239">
                  <c:v>-8.1539465101093331E-4</c:v>
                </c:pt>
                <c:pt idx="240">
                  <c:v>8.7017772929139196E-3</c:v>
                </c:pt>
                <c:pt idx="241">
                  <c:v>4.1558087646689059E-3</c:v>
                </c:pt>
                <c:pt idx="242">
                  <c:v>9.701986193327192E-3</c:v>
                </c:pt>
                <c:pt idx="243">
                  <c:v>-2.6877656268371871E-3</c:v>
                </c:pt>
                <c:pt idx="244">
                  <c:v>-8.2197779986189906E-3</c:v>
                </c:pt>
                <c:pt idx="245">
                  <c:v>-2.4286272311950375E-3</c:v>
                </c:pt>
                <c:pt idx="246">
                  <c:v>-5.4479212775376167E-3</c:v>
                </c:pt>
                <c:pt idx="247">
                  <c:v>7.189564860145924E-3</c:v>
                </c:pt>
                <c:pt idx="248">
                  <c:v>4.673850232842721E-3</c:v>
                </c:pt>
                <c:pt idx="249">
                  <c:v>3.2480165107505272E-3</c:v>
                </c:pt>
                <c:pt idx="250">
                  <c:v>-1.4020740241126282E-2</c:v>
                </c:pt>
                <c:pt idx="251">
                  <c:v>1.6708423473881299E-2</c:v>
                </c:pt>
                <c:pt idx="252">
                  <c:v>1.2775334101479428E-2</c:v>
                </c:pt>
                <c:pt idx="253">
                  <c:v>4.4760006643413657E-3</c:v>
                </c:pt>
                <c:pt idx="254">
                  <c:v>1.6162501343430571E-2</c:v>
                </c:pt>
                <c:pt idx="255">
                  <c:v>1.4424719722732796E-2</c:v>
                </c:pt>
                <c:pt idx="256">
                  <c:v>4.6757079727639253E-3</c:v>
                </c:pt>
                <c:pt idx="257">
                  <c:v>1.301189430829314E-3</c:v>
                </c:pt>
                <c:pt idx="258">
                  <c:v>1.7818277486785883E-2</c:v>
                </c:pt>
                <c:pt idx="259">
                  <c:v>2.2339192279976171E-2</c:v>
                </c:pt>
                <c:pt idx="260">
                  <c:v>-2.6049647563602935E-4</c:v>
                </c:pt>
                <c:pt idx="261">
                  <c:v>-7.5563662002053099E-3</c:v>
                </c:pt>
                <c:pt idx="262">
                  <c:v>-1.2972972972973465E-3</c:v>
                </c:pt>
                <c:pt idx="263">
                  <c:v>9.7423684780254764E-4</c:v>
                </c:pt>
                <c:pt idx="264">
                  <c:v>2.528233094903368E-2</c:v>
                </c:pt>
                <c:pt idx="265">
                  <c:v>2.6542405316015111E-2</c:v>
                </c:pt>
                <c:pt idx="266">
                  <c:v>-3.6916347409984094E-3</c:v>
                </c:pt>
                <c:pt idx="267">
                  <c:v>1.505697932243597E-2</c:v>
                </c:pt>
                <c:pt idx="268">
                  <c:v>1.748974926521275E-2</c:v>
                </c:pt>
                <c:pt idx="269">
                  <c:v>1.1147961912913312E-2</c:v>
                </c:pt>
                <c:pt idx="270">
                  <c:v>1.4206308899046239E-2</c:v>
                </c:pt>
                <c:pt idx="271">
                  <c:v>9.0901503665272183E-3</c:v>
                </c:pt>
                <c:pt idx="272">
                  <c:v>-4.1967344181847069E-2</c:v>
                </c:pt>
                <c:pt idx="273">
                  <c:v>2.8741007194244637E-2</c:v>
                </c:pt>
                <c:pt idx="274">
                  <c:v>-2.7938039791601137E-2</c:v>
                </c:pt>
                <c:pt idx="275">
                  <c:v>3.8014388489208573E-2</c:v>
                </c:pt>
                <c:pt idx="276">
                  <c:v>-1.8061600731889848E-2</c:v>
                </c:pt>
                <c:pt idx="277">
                  <c:v>-4.6782139781758617E-2</c:v>
                </c:pt>
                <c:pt idx="278">
                  <c:v>-8.0710847834136179E-3</c:v>
                </c:pt>
                <c:pt idx="279">
                  <c:v>3.4808898178560851E-2</c:v>
                </c:pt>
                <c:pt idx="280">
                  <c:v>2.0400655013958702E-2</c:v>
                </c:pt>
                <c:pt idx="281">
                  <c:v>2.5832267004121542E-2</c:v>
                </c:pt>
                <c:pt idx="282">
                  <c:v>7.3808621343165546E-3</c:v>
                </c:pt>
                <c:pt idx="283">
                  <c:v>-8.9412762697022325E-3</c:v>
                </c:pt>
                <c:pt idx="284">
                  <c:v>1.3570881278948467E-2</c:v>
                </c:pt>
                <c:pt idx="285">
                  <c:v>9.9227023529813493E-3</c:v>
                </c:pt>
                <c:pt idx="286">
                  <c:v>1.6319154101366528E-3</c:v>
                </c:pt>
                <c:pt idx="287">
                  <c:v>9.8697941212113616E-3</c:v>
                </c:pt>
                <c:pt idx="288">
                  <c:v>1.4633333333333364E-2</c:v>
                </c:pt>
                <c:pt idx="289">
                  <c:v>-6.5508065310949945E-3</c:v>
                </c:pt>
                <c:pt idx="290">
                  <c:v>3.1085067262796287E-4</c:v>
                </c:pt>
                <c:pt idx="291">
                  <c:v>-1.2562398756983702E-2</c:v>
                </c:pt>
                <c:pt idx="292">
                  <c:v>4.5532157085941645E-3</c:v>
                </c:pt>
                <c:pt idx="293">
                  <c:v>1.5570738210298217E-2</c:v>
                </c:pt>
                <c:pt idx="294">
                  <c:v>9.2083932239878982E-3</c:v>
                </c:pt>
                <c:pt idx="295">
                  <c:v>4.786556020915103E-3</c:v>
                </c:pt>
                <c:pt idx="296">
                  <c:v>4.4401294498381226E-3</c:v>
                </c:pt>
                <c:pt idx="297">
                  <c:v>1.7417808307450544E-2</c:v>
                </c:pt>
                <c:pt idx="298">
                  <c:v>1.235044873297063E-2</c:v>
                </c:pt>
                <c:pt idx="299">
                  <c:v>-6.3876776005856112E-3</c:v>
                </c:pt>
                <c:pt idx="300">
                  <c:v>1.7756173733455504E-3</c:v>
                </c:pt>
                <c:pt idx="301">
                  <c:v>-5.4556882463859604E-3</c:v>
                </c:pt>
                <c:pt idx="302">
                  <c:v>-6.7243035542746557E-3</c:v>
                </c:pt>
                <c:pt idx="303">
                  <c:v>-1.702000407207574E-2</c:v>
                </c:pt>
                <c:pt idx="304">
                  <c:v>2.6913840756539083E-2</c:v>
                </c:pt>
                <c:pt idx="305">
                  <c:v>-2.9309616705851783E-3</c:v>
                </c:pt>
                <c:pt idx="306">
                  <c:v>-2.3352256204720916E-2</c:v>
                </c:pt>
                <c:pt idx="307">
                  <c:v>-3.1949874427154884E-2</c:v>
                </c:pt>
                <c:pt idx="308">
                  <c:v>4.031934526197542E-2</c:v>
                </c:pt>
                <c:pt idx="309">
                  <c:v>-3.7799030761122433E-2</c:v>
                </c:pt>
                <c:pt idx="310">
                  <c:v>-4.3839551117197076E-2</c:v>
                </c:pt>
                <c:pt idx="311">
                  <c:v>1.1121823084768862E-2</c:v>
                </c:pt>
                <c:pt idx="312">
                  <c:v>-5.2061022289164892E-2</c:v>
                </c:pt>
                <c:pt idx="313">
                  <c:v>1.4621097821412653E-2</c:v>
                </c:pt>
                <c:pt idx="314">
                  <c:v>1.3304119823282197E-2</c:v>
                </c:pt>
                <c:pt idx="315">
                  <c:v>2.9193871980830489E-2</c:v>
                </c:pt>
                <c:pt idx="316">
                  <c:v>-3.2044084725331483E-2</c:v>
                </c:pt>
                <c:pt idx="317">
                  <c:v>6.0488318638223567E-4</c:v>
                </c:pt>
                <c:pt idx="318">
                  <c:v>2.1435480200273173E-2</c:v>
                </c:pt>
                <c:pt idx="319">
                  <c:v>-6.3848156967596E-3</c:v>
                </c:pt>
                <c:pt idx="320">
                  <c:v>1.5031008023545107E-2</c:v>
                </c:pt>
                <c:pt idx="321">
                  <c:v>-1.2226441146013142E-2</c:v>
                </c:pt>
                <c:pt idx="322">
                  <c:v>7.4853752122953313E-3</c:v>
                </c:pt>
                <c:pt idx="323">
                  <c:v>4.3239680887963879E-2</c:v>
                </c:pt>
                <c:pt idx="324">
                  <c:v>1.5965900400976171E-2</c:v>
                </c:pt>
                <c:pt idx="325">
                  <c:v>1.9026861451460993E-2</c:v>
                </c:pt>
                <c:pt idx="326">
                  <c:v>-1.8896403774142416E-2</c:v>
                </c:pt>
                <c:pt idx="327">
                  <c:v>-6.3044602583323681E-3</c:v>
                </c:pt>
                <c:pt idx="328">
                  <c:v>-3.8060163651456647E-2</c:v>
                </c:pt>
                <c:pt idx="329">
                  <c:v>5.4791143011838053E-5</c:v>
                </c:pt>
                <c:pt idx="330">
                  <c:v>3.9577583432066105E-2</c:v>
                </c:pt>
                <c:pt idx="331">
                  <c:v>3.600885398824729E-2</c:v>
                </c:pt>
                <c:pt idx="332">
                  <c:v>-4.126871081379979E-3</c:v>
                </c:pt>
                <c:pt idx="333">
                  <c:v>1.0299272729594529E-2</c:v>
                </c:pt>
                <c:pt idx="334">
                  <c:v>-7.9506528636254011E-3</c:v>
                </c:pt>
                <c:pt idx="335">
                  <c:v>1.5257886957851165E-3</c:v>
                </c:pt>
                <c:pt idx="336">
                  <c:v>5.6454049584148333E-3</c:v>
                </c:pt>
                <c:pt idx="337">
                  <c:v>1.2138271292577283E-2</c:v>
                </c:pt>
                <c:pt idx="338">
                  <c:v>-4.8433262089567159E-3</c:v>
                </c:pt>
                <c:pt idx="339">
                  <c:v>9.8028749238565291E-3</c:v>
                </c:pt>
                <c:pt idx="340">
                  <c:v>6.7164179104473086E-4</c:v>
                </c:pt>
                <c:pt idx="341">
                  <c:v>-3.8344892733735087E-3</c:v>
                </c:pt>
                <c:pt idx="342">
                  <c:v>-8.5469552251849336E-4</c:v>
                </c:pt>
                <c:pt idx="343">
                  <c:v>-1.5872222985376622E-2</c:v>
                </c:pt>
                <c:pt idx="344">
                  <c:v>7.0806791361064407E-3</c:v>
                </c:pt>
                <c:pt idx="345">
                  <c:v>-3.4776472960032141E-3</c:v>
                </c:pt>
                <c:pt idx="346">
                  <c:v>-4.6720109245398161E-3</c:v>
                </c:pt>
                <c:pt idx="347">
                  <c:v>7.0440874762604383E-3</c:v>
                </c:pt>
                <c:pt idx="348">
                  <c:v>-2.5607710065217323E-3</c:v>
                </c:pt>
                <c:pt idx="349">
                  <c:v>1.293790312381422E-2</c:v>
                </c:pt>
                <c:pt idx="350">
                  <c:v>7.5537188018930275E-4</c:v>
                </c:pt>
                <c:pt idx="351">
                  <c:v>0.56989730563802721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9-4AC4-A35F-EDED7DDE7ABC}"/>
            </c:ext>
          </c:extLst>
        </c:ser>
        <c:ser>
          <c:idx val="1"/>
          <c:order val="1"/>
          <c:tx>
            <c:strRef>
              <c:f>FANG!$G$2</c:f>
              <c:strCache>
                <c:ptCount val="1"/>
                <c:pt idx="0">
                  <c:v>FB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FANG!$A$4:$A$353</c:f>
              <c:numCache>
                <c:formatCode>m/d/yyyy</c:formatCode>
                <c:ptCount val="350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42744</c:v>
                </c:pt>
                <c:pt idx="4">
                  <c:v>42745</c:v>
                </c:pt>
                <c:pt idx="5">
                  <c:v>42746</c:v>
                </c:pt>
                <c:pt idx="6">
                  <c:v>42747</c:v>
                </c:pt>
                <c:pt idx="7">
                  <c:v>42748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42787</c:v>
                </c:pt>
                <c:pt idx="33">
                  <c:v>42788</c:v>
                </c:pt>
                <c:pt idx="34">
                  <c:v>42789</c:v>
                </c:pt>
                <c:pt idx="35">
                  <c:v>42790</c:v>
                </c:pt>
                <c:pt idx="36">
                  <c:v>42793</c:v>
                </c:pt>
                <c:pt idx="37">
                  <c:v>42794</c:v>
                </c:pt>
                <c:pt idx="38">
                  <c:v>42795</c:v>
                </c:pt>
                <c:pt idx="39">
                  <c:v>42796</c:v>
                </c:pt>
                <c:pt idx="40">
                  <c:v>42797</c:v>
                </c:pt>
                <c:pt idx="41">
                  <c:v>42800</c:v>
                </c:pt>
                <c:pt idx="42">
                  <c:v>42801</c:v>
                </c:pt>
                <c:pt idx="43">
                  <c:v>42802</c:v>
                </c:pt>
                <c:pt idx="44">
                  <c:v>42803</c:v>
                </c:pt>
                <c:pt idx="45">
                  <c:v>42804</c:v>
                </c:pt>
                <c:pt idx="46">
                  <c:v>42807</c:v>
                </c:pt>
                <c:pt idx="47">
                  <c:v>42808</c:v>
                </c:pt>
                <c:pt idx="48">
                  <c:v>42809</c:v>
                </c:pt>
                <c:pt idx="49">
                  <c:v>42810</c:v>
                </c:pt>
                <c:pt idx="50">
                  <c:v>42811</c:v>
                </c:pt>
                <c:pt idx="51">
                  <c:v>42814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42856</c:v>
                </c:pt>
                <c:pt idx="81">
                  <c:v>42857</c:v>
                </c:pt>
                <c:pt idx="82">
                  <c:v>42858</c:v>
                </c:pt>
                <c:pt idx="83">
                  <c:v>42859</c:v>
                </c:pt>
                <c:pt idx="84">
                  <c:v>42860</c:v>
                </c:pt>
                <c:pt idx="85">
                  <c:v>42863</c:v>
                </c:pt>
                <c:pt idx="86">
                  <c:v>42864</c:v>
                </c:pt>
                <c:pt idx="87">
                  <c:v>42865</c:v>
                </c:pt>
                <c:pt idx="88">
                  <c:v>42866</c:v>
                </c:pt>
                <c:pt idx="89">
                  <c:v>42867</c:v>
                </c:pt>
                <c:pt idx="90">
                  <c:v>42870</c:v>
                </c:pt>
                <c:pt idx="91">
                  <c:v>42871</c:v>
                </c:pt>
                <c:pt idx="92">
                  <c:v>42872</c:v>
                </c:pt>
                <c:pt idx="93">
                  <c:v>42873</c:v>
                </c:pt>
                <c:pt idx="94">
                  <c:v>42874</c:v>
                </c:pt>
                <c:pt idx="95">
                  <c:v>42877</c:v>
                </c:pt>
                <c:pt idx="96">
                  <c:v>42878</c:v>
                </c:pt>
                <c:pt idx="97">
                  <c:v>42879</c:v>
                </c:pt>
                <c:pt idx="98">
                  <c:v>42880</c:v>
                </c:pt>
                <c:pt idx="99">
                  <c:v>42881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42912</c:v>
                </c:pt>
                <c:pt idx="120">
                  <c:v>42913</c:v>
                </c:pt>
                <c:pt idx="121">
                  <c:v>42914</c:v>
                </c:pt>
                <c:pt idx="122">
                  <c:v>42915</c:v>
                </c:pt>
                <c:pt idx="123">
                  <c:v>42916</c:v>
                </c:pt>
                <c:pt idx="124">
                  <c:v>42919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42962</c:v>
                </c:pt>
                <c:pt idx="155">
                  <c:v>42963</c:v>
                </c:pt>
                <c:pt idx="156">
                  <c:v>42964</c:v>
                </c:pt>
                <c:pt idx="157">
                  <c:v>42965</c:v>
                </c:pt>
                <c:pt idx="158">
                  <c:v>42968</c:v>
                </c:pt>
                <c:pt idx="159">
                  <c:v>42969</c:v>
                </c:pt>
                <c:pt idx="160">
                  <c:v>42970</c:v>
                </c:pt>
                <c:pt idx="161">
                  <c:v>42971</c:v>
                </c:pt>
                <c:pt idx="162">
                  <c:v>42972</c:v>
                </c:pt>
                <c:pt idx="163">
                  <c:v>42975</c:v>
                </c:pt>
                <c:pt idx="164">
                  <c:v>42976</c:v>
                </c:pt>
                <c:pt idx="165">
                  <c:v>42977</c:v>
                </c:pt>
                <c:pt idx="166">
                  <c:v>42978</c:v>
                </c:pt>
                <c:pt idx="167">
                  <c:v>42979</c:v>
                </c:pt>
                <c:pt idx="168">
                  <c:v>42983</c:v>
                </c:pt>
                <c:pt idx="169">
                  <c:v>42984</c:v>
                </c:pt>
                <c:pt idx="170">
                  <c:v>42985</c:v>
                </c:pt>
                <c:pt idx="171">
                  <c:v>42986</c:v>
                </c:pt>
                <c:pt idx="172">
                  <c:v>42989</c:v>
                </c:pt>
                <c:pt idx="173">
                  <c:v>42990</c:v>
                </c:pt>
                <c:pt idx="174">
                  <c:v>42991</c:v>
                </c:pt>
                <c:pt idx="175">
                  <c:v>42992</c:v>
                </c:pt>
                <c:pt idx="176">
                  <c:v>42993</c:v>
                </c:pt>
                <c:pt idx="177">
                  <c:v>42996</c:v>
                </c:pt>
                <c:pt idx="178">
                  <c:v>42997</c:v>
                </c:pt>
                <c:pt idx="179">
                  <c:v>42998</c:v>
                </c:pt>
                <c:pt idx="180">
                  <c:v>42999</c:v>
                </c:pt>
                <c:pt idx="181">
                  <c:v>43000</c:v>
                </c:pt>
                <c:pt idx="182">
                  <c:v>43003</c:v>
                </c:pt>
                <c:pt idx="183">
                  <c:v>43004</c:v>
                </c:pt>
                <c:pt idx="184">
                  <c:v>43005</c:v>
                </c:pt>
                <c:pt idx="185">
                  <c:v>43006</c:v>
                </c:pt>
                <c:pt idx="186">
                  <c:v>43007</c:v>
                </c:pt>
                <c:pt idx="187">
                  <c:v>43010</c:v>
                </c:pt>
                <c:pt idx="188">
                  <c:v>43011</c:v>
                </c:pt>
                <c:pt idx="189">
                  <c:v>43012</c:v>
                </c:pt>
                <c:pt idx="190">
                  <c:v>43013</c:v>
                </c:pt>
                <c:pt idx="191">
                  <c:v>43014</c:v>
                </c:pt>
                <c:pt idx="192">
                  <c:v>43017</c:v>
                </c:pt>
                <c:pt idx="193">
                  <c:v>43018</c:v>
                </c:pt>
                <c:pt idx="194">
                  <c:v>43019</c:v>
                </c:pt>
                <c:pt idx="195">
                  <c:v>43020</c:v>
                </c:pt>
                <c:pt idx="196">
                  <c:v>43021</c:v>
                </c:pt>
                <c:pt idx="197">
                  <c:v>43024</c:v>
                </c:pt>
                <c:pt idx="198">
                  <c:v>43025</c:v>
                </c:pt>
                <c:pt idx="199">
                  <c:v>43026</c:v>
                </c:pt>
                <c:pt idx="200">
                  <c:v>43027</c:v>
                </c:pt>
                <c:pt idx="201">
                  <c:v>43028</c:v>
                </c:pt>
                <c:pt idx="202">
                  <c:v>43031</c:v>
                </c:pt>
                <c:pt idx="203">
                  <c:v>43032</c:v>
                </c:pt>
                <c:pt idx="204">
                  <c:v>43033</c:v>
                </c:pt>
                <c:pt idx="205">
                  <c:v>43034</c:v>
                </c:pt>
                <c:pt idx="206">
                  <c:v>43035</c:v>
                </c:pt>
                <c:pt idx="207">
                  <c:v>43038</c:v>
                </c:pt>
                <c:pt idx="208">
                  <c:v>43039</c:v>
                </c:pt>
                <c:pt idx="209">
                  <c:v>43040</c:v>
                </c:pt>
                <c:pt idx="210">
                  <c:v>43041</c:v>
                </c:pt>
                <c:pt idx="211">
                  <c:v>43042</c:v>
                </c:pt>
                <c:pt idx="212">
                  <c:v>43045</c:v>
                </c:pt>
                <c:pt idx="213">
                  <c:v>43046</c:v>
                </c:pt>
                <c:pt idx="214">
                  <c:v>43047</c:v>
                </c:pt>
                <c:pt idx="215">
                  <c:v>43048</c:v>
                </c:pt>
                <c:pt idx="216">
                  <c:v>43049</c:v>
                </c:pt>
                <c:pt idx="217">
                  <c:v>43052</c:v>
                </c:pt>
                <c:pt idx="218">
                  <c:v>43053</c:v>
                </c:pt>
                <c:pt idx="219">
                  <c:v>43054</c:v>
                </c:pt>
                <c:pt idx="220">
                  <c:v>43055</c:v>
                </c:pt>
                <c:pt idx="221">
                  <c:v>43056</c:v>
                </c:pt>
                <c:pt idx="222">
                  <c:v>43059</c:v>
                </c:pt>
                <c:pt idx="223">
                  <c:v>43060</c:v>
                </c:pt>
                <c:pt idx="224">
                  <c:v>43061</c:v>
                </c:pt>
                <c:pt idx="225">
                  <c:v>43063</c:v>
                </c:pt>
                <c:pt idx="226">
                  <c:v>43066</c:v>
                </c:pt>
                <c:pt idx="227">
                  <c:v>43067</c:v>
                </c:pt>
                <c:pt idx="228">
                  <c:v>43068</c:v>
                </c:pt>
                <c:pt idx="229">
                  <c:v>43069</c:v>
                </c:pt>
                <c:pt idx="230">
                  <c:v>43070</c:v>
                </c:pt>
                <c:pt idx="231">
                  <c:v>43073</c:v>
                </c:pt>
                <c:pt idx="232">
                  <c:v>43074</c:v>
                </c:pt>
                <c:pt idx="233">
                  <c:v>43075</c:v>
                </c:pt>
                <c:pt idx="234">
                  <c:v>43076</c:v>
                </c:pt>
                <c:pt idx="235">
                  <c:v>43077</c:v>
                </c:pt>
                <c:pt idx="236">
                  <c:v>43080</c:v>
                </c:pt>
                <c:pt idx="237">
                  <c:v>43081</c:v>
                </c:pt>
                <c:pt idx="238">
                  <c:v>43082</c:v>
                </c:pt>
                <c:pt idx="239">
                  <c:v>43083</c:v>
                </c:pt>
                <c:pt idx="240">
                  <c:v>43084</c:v>
                </c:pt>
                <c:pt idx="241">
                  <c:v>43087</c:v>
                </c:pt>
                <c:pt idx="242">
                  <c:v>43088</c:v>
                </c:pt>
                <c:pt idx="243">
                  <c:v>43089</c:v>
                </c:pt>
                <c:pt idx="244">
                  <c:v>43090</c:v>
                </c:pt>
                <c:pt idx="245">
                  <c:v>43091</c:v>
                </c:pt>
                <c:pt idx="246">
                  <c:v>43095</c:v>
                </c:pt>
                <c:pt idx="247">
                  <c:v>43096</c:v>
                </c:pt>
                <c:pt idx="248">
                  <c:v>43097</c:v>
                </c:pt>
                <c:pt idx="249">
                  <c:v>43098</c:v>
                </c:pt>
                <c:pt idx="250">
                  <c:v>43102</c:v>
                </c:pt>
                <c:pt idx="251">
                  <c:v>43103</c:v>
                </c:pt>
                <c:pt idx="252">
                  <c:v>43104</c:v>
                </c:pt>
                <c:pt idx="253">
                  <c:v>43105</c:v>
                </c:pt>
                <c:pt idx="254">
                  <c:v>43108</c:v>
                </c:pt>
                <c:pt idx="255">
                  <c:v>43109</c:v>
                </c:pt>
                <c:pt idx="256">
                  <c:v>43110</c:v>
                </c:pt>
                <c:pt idx="257">
                  <c:v>43111</c:v>
                </c:pt>
                <c:pt idx="258">
                  <c:v>43112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43122</c:v>
                </c:pt>
                <c:pt idx="264">
                  <c:v>43123</c:v>
                </c:pt>
                <c:pt idx="265">
                  <c:v>43124</c:v>
                </c:pt>
                <c:pt idx="266">
                  <c:v>43125</c:v>
                </c:pt>
                <c:pt idx="267">
                  <c:v>43126</c:v>
                </c:pt>
                <c:pt idx="268">
                  <c:v>43129</c:v>
                </c:pt>
                <c:pt idx="269">
                  <c:v>43130</c:v>
                </c:pt>
                <c:pt idx="270">
                  <c:v>43131</c:v>
                </c:pt>
                <c:pt idx="271">
                  <c:v>43132</c:v>
                </c:pt>
                <c:pt idx="272">
                  <c:v>43133</c:v>
                </c:pt>
                <c:pt idx="273">
                  <c:v>43136</c:v>
                </c:pt>
                <c:pt idx="274">
                  <c:v>43137</c:v>
                </c:pt>
                <c:pt idx="275">
                  <c:v>43138</c:v>
                </c:pt>
                <c:pt idx="276">
                  <c:v>43139</c:v>
                </c:pt>
                <c:pt idx="277">
                  <c:v>43140</c:v>
                </c:pt>
                <c:pt idx="278">
                  <c:v>43143</c:v>
                </c:pt>
                <c:pt idx="279">
                  <c:v>43144</c:v>
                </c:pt>
                <c:pt idx="280">
                  <c:v>43145</c:v>
                </c:pt>
                <c:pt idx="281">
                  <c:v>43146</c:v>
                </c:pt>
                <c:pt idx="282">
                  <c:v>43147</c:v>
                </c:pt>
                <c:pt idx="283">
                  <c:v>43151</c:v>
                </c:pt>
                <c:pt idx="284">
                  <c:v>43152</c:v>
                </c:pt>
                <c:pt idx="285">
                  <c:v>43153</c:v>
                </c:pt>
                <c:pt idx="286">
                  <c:v>43154</c:v>
                </c:pt>
                <c:pt idx="287">
                  <c:v>43157</c:v>
                </c:pt>
                <c:pt idx="288">
                  <c:v>43158</c:v>
                </c:pt>
                <c:pt idx="289">
                  <c:v>43159</c:v>
                </c:pt>
                <c:pt idx="290">
                  <c:v>43160</c:v>
                </c:pt>
                <c:pt idx="291">
                  <c:v>43161</c:v>
                </c:pt>
                <c:pt idx="292">
                  <c:v>43164</c:v>
                </c:pt>
                <c:pt idx="293">
                  <c:v>43165</c:v>
                </c:pt>
                <c:pt idx="294">
                  <c:v>43166</c:v>
                </c:pt>
                <c:pt idx="295">
                  <c:v>43167</c:v>
                </c:pt>
                <c:pt idx="296">
                  <c:v>43168</c:v>
                </c:pt>
                <c:pt idx="297">
                  <c:v>43171</c:v>
                </c:pt>
                <c:pt idx="298">
                  <c:v>43172</c:v>
                </c:pt>
                <c:pt idx="299">
                  <c:v>43173</c:v>
                </c:pt>
                <c:pt idx="300">
                  <c:v>43174</c:v>
                </c:pt>
                <c:pt idx="301">
                  <c:v>43175</c:v>
                </c:pt>
                <c:pt idx="302">
                  <c:v>43178</c:v>
                </c:pt>
                <c:pt idx="303">
                  <c:v>43179</c:v>
                </c:pt>
                <c:pt idx="304">
                  <c:v>43180</c:v>
                </c:pt>
                <c:pt idx="305">
                  <c:v>43181</c:v>
                </c:pt>
                <c:pt idx="306">
                  <c:v>43182</c:v>
                </c:pt>
                <c:pt idx="307">
                  <c:v>43185</c:v>
                </c:pt>
                <c:pt idx="308">
                  <c:v>43186</c:v>
                </c:pt>
                <c:pt idx="309">
                  <c:v>43187</c:v>
                </c:pt>
                <c:pt idx="310">
                  <c:v>43188</c:v>
                </c:pt>
                <c:pt idx="311">
                  <c:v>43192</c:v>
                </c:pt>
                <c:pt idx="312">
                  <c:v>43193</c:v>
                </c:pt>
                <c:pt idx="313">
                  <c:v>43194</c:v>
                </c:pt>
                <c:pt idx="314">
                  <c:v>43195</c:v>
                </c:pt>
                <c:pt idx="315">
                  <c:v>43196</c:v>
                </c:pt>
                <c:pt idx="316">
                  <c:v>43199</c:v>
                </c:pt>
                <c:pt idx="317">
                  <c:v>43200</c:v>
                </c:pt>
                <c:pt idx="318">
                  <c:v>43201</c:v>
                </c:pt>
                <c:pt idx="319">
                  <c:v>43202</c:v>
                </c:pt>
                <c:pt idx="320">
                  <c:v>43203</c:v>
                </c:pt>
                <c:pt idx="321">
                  <c:v>43206</c:v>
                </c:pt>
                <c:pt idx="322">
                  <c:v>43207</c:v>
                </c:pt>
                <c:pt idx="323">
                  <c:v>43208</c:v>
                </c:pt>
                <c:pt idx="324">
                  <c:v>43209</c:v>
                </c:pt>
                <c:pt idx="325">
                  <c:v>43210</c:v>
                </c:pt>
                <c:pt idx="326">
                  <c:v>43213</c:v>
                </c:pt>
                <c:pt idx="327">
                  <c:v>43214</c:v>
                </c:pt>
                <c:pt idx="328">
                  <c:v>43215</c:v>
                </c:pt>
                <c:pt idx="329">
                  <c:v>43216</c:v>
                </c:pt>
                <c:pt idx="330">
                  <c:v>43217</c:v>
                </c:pt>
                <c:pt idx="331">
                  <c:v>43220</c:v>
                </c:pt>
                <c:pt idx="332">
                  <c:v>43221</c:v>
                </c:pt>
                <c:pt idx="333">
                  <c:v>43222</c:v>
                </c:pt>
                <c:pt idx="334">
                  <c:v>43223</c:v>
                </c:pt>
                <c:pt idx="335">
                  <c:v>43224</c:v>
                </c:pt>
                <c:pt idx="336">
                  <c:v>43227</c:v>
                </c:pt>
                <c:pt idx="337">
                  <c:v>43228</c:v>
                </c:pt>
                <c:pt idx="338">
                  <c:v>43229</c:v>
                </c:pt>
                <c:pt idx="339">
                  <c:v>43230</c:v>
                </c:pt>
                <c:pt idx="340">
                  <c:v>43231</c:v>
                </c:pt>
                <c:pt idx="341">
                  <c:v>43234</c:v>
                </c:pt>
                <c:pt idx="342">
                  <c:v>43235</c:v>
                </c:pt>
                <c:pt idx="343">
                  <c:v>43236</c:v>
                </c:pt>
                <c:pt idx="344">
                  <c:v>43237</c:v>
                </c:pt>
                <c:pt idx="345">
                  <c:v>43238</c:v>
                </c:pt>
                <c:pt idx="346">
                  <c:v>43241</c:v>
                </c:pt>
                <c:pt idx="347">
                  <c:v>43242</c:v>
                </c:pt>
                <c:pt idx="348">
                  <c:v>43243</c:v>
                </c:pt>
                <c:pt idx="349">
                  <c:v>43244</c:v>
                </c:pt>
              </c:numCache>
            </c:numRef>
          </c:cat>
          <c:val>
            <c:numRef>
              <c:f>FANG!$G$3:$G$354</c:f>
              <c:numCache>
                <c:formatCode>0.00%</c:formatCode>
                <c:ptCount val="352"/>
                <c:pt idx="0">
                  <c:v>1.5732290308561516E-2</c:v>
                </c:pt>
                <c:pt idx="1">
                  <c:v>1.5659763819955489E-2</c:v>
                </c:pt>
                <c:pt idx="2">
                  <c:v>1.6682113067655269E-2</c:v>
                </c:pt>
                <c:pt idx="3">
                  <c:v>2.2706555067539529E-2</c:v>
                </c:pt>
                <c:pt idx="4">
                  <c:v>1.2073575885260588E-2</c:v>
                </c:pt>
                <c:pt idx="5">
                  <c:v>-4.4035228182546949E-3</c:v>
                </c:pt>
                <c:pt idx="6">
                  <c:v>1.3992762364294404E-2</c:v>
                </c:pt>
                <c:pt idx="7">
                  <c:v>4.2033468157665248E-3</c:v>
                </c:pt>
                <c:pt idx="8">
                  <c:v>1.3583951982309262E-2</c:v>
                </c:pt>
                <c:pt idx="9">
                  <c:v>-3.6621474209131903E-3</c:v>
                </c:pt>
                <c:pt idx="10">
                  <c:v>3.9102213185264061E-4</c:v>
                </c:pt>
                <c:pt idx="11">
                  <c:v>-2.8924327704815864E-3</c:v>
                </c:pt>
                <c:pt idx="12">
                  <c:v>-3.9984319874558283E-3</c:v>
                </c:pt>
                <c:pt idx="13">
                  <c:v>1.4877204030226705E-2</c:v>
                </c:pt>
                <c:pt idx="14">
                  <c:v>3.4127045683704157E-3</c:v>
                </c:pt>
                <c:pt idx="15">
                  <c:v>1.6309809074746735E-2</c:v>
                </c:pt>
                <c:pt idx="16">
                  <c:v>9.8874353513843279E-3</c:v>
                </c:pt>
                <c:pt idx="17">
                  <c:v>-4.5187528242204723E-3</c:v>
                </c:pt>
                <c:pt idx="18">
                  <c:v>-9.0785292782570512E-3</c:v>
                </c:pt>
                <c:pt idx="19">
                  <c:v>-5.0389372423270476E-3</c:v>
                </c:pt>
                <c:pt idx="20">
                  <c:v>2.2329650092081006E-2</c:v>
                </c:pt>
                <c:pt idx="21">
                  <c:v>-1.7938902649553303E-2</c:v>
                </c:pt>
                <c:pt idx="22">
                  <c:v>1.07000917150708E-3</c:v>
                </c:pt>
                <c:pt idx="23">
                  <c:v>8.2455336692625787E-3</c:v>
                </c:pt>
                <c:pt idx="24">
                  <c:v>-1.6659094351052465E-3</c:v>
                </c:pt>
                <c:pt idx="25">
                  <c:v>1.7900485436893092E-2</c:v>
                </c:pt>
                <c:pt idx="26">
                  <c:v>-4.470938897168575E-4</c:v>
                </c:pt>
                <c:pt idx="27">
                  <c:v>3.7274489339504527E-4</c:v>
                </c:pt>
                <c:pt idx="28">
                  <c:v>-1.0432968179446035E-3</c:v>
                </c:pt>
                <c:pt idx="29">
                  <c:v>-1.4919806042522719E-3</c:v>
                </c:pt>
                <c:pt idx="30">
                  <c:v>-3.0631303698169339E-3</c:v>
                </c:pt>
                <c:pt idx="31">
                  <c:v>2.9976019184652703E-3</c:v>
                </c:pt>
                <c:pt idx="32">
                  <c:v>-2.3161984459055757E-3</c:v>
                </c:pt>
                <c:pt idx="33">
                  <c:v>1.4229012206994512E-3</c:v>
                </c:pt>
                <c:pt idx="34">
                  <c:v>1.7947950942267466E-2</c:v>
                </c:pt>
                <c:pt idx="35">
                  <c:v>-5.5833088451365774E-3</c:v>
                </c:pt>
                <c:pt idx="36">
                  <c:v>5.9101654846323932E-4</c:v>
                </c:pt>
                <c:pt idx="37">
                  <c:v>7.161842882457168E-3</c:v>
                </c:pt>
                <c:pt idx="38">
                  <c:v>-6.3778315372773594E-3</c:v>
                </c:pt>
                <c:pt idx="39">
                  <c:v>1.3870444149328578E-2</c:v>
                </c:pt>
                <c:pt idx="40">
                  <c:v>-4.8027943530781301E-3</c:v>
                </c:pt>
                <c:pt idx="41">
                  <c:v>2.9979526177244561E-3</c:v>
                </c:pt>
                <c:pt idx="42">
                  <c:v>1.822555952467741E-3</c:v>
                </c:pt>
                <c:pt idx="43">
                  <c:v>-8.7323533692312718E-4</c:v>
                </c:pt>
                <c:pt idx="44">
                  <c:v>3.0589949016750725E-3</c:v>
                </c:pt>
                <c:pt idx="45">
                  <c:v>3.7757769387163102E-3</c:v>
                </c:pt>
                <c:pt idx="46">
                  <c:v>3.9785879629628393E-3</c:v>
                </c:pt>
                <c:pt idx="47">
                  <c:v>5.8361553426039504E-3</c:v>
                </c:pt>
                <c:pt idx="48">
                  <c:v>-2.005730659025796E-3</c:v>
                </c:pt>
                <c:pt idx="49">
                  <c:v>2.8710881424060127E-3</c:v>
                </c:pt>
                <c:pt idx="50">
                  <c:v>1.9324363011738494E-3</c:v>
                </c:pt>
                <c:pt idx="51">
                  <c:v>-1.0715051075077197E-3</c:v>
                </c:pt>
                <c:pt idx="52">
                  <c:v>7.151029748283346E-4</c:v>
                </c:pt>
                <c:pt idx="53">
                  <c:v>-1.0218665142203851E-2</c:v>
                </c:pt>
                <c:pt idx="54">
                  <c:v>7.7972709551657826E-3</c:v>
                </c:pt>
                <c:pt idx="55">
                  <c:v>-4.2983021706427592E-4</c:v>
                </c:pt>
                <c:pt idx="56">
                  <c:v>5.8052031821113903E-3</c:v>
                </c:pt>
                <c:pt idx="57">
                  <c:v>-1.4251104460602987E-4</c:v>
                </c:pt>
                <c:pt idx="58">
                  <c:v>1.0262257696693257E-2</c:v>
                </c:pt>
                <c:pt idx="59">
                  <c:v>6.2782167042890434E-3</c:v>
                </c:pt>
                <c:pt idx="60">
                  <c:v>-1.6824395373291909E-3</c:v>
                </c:pt>
                <c:pt idx="61">
                  <c:v>-2.5279123657045519E-3</c:v>
                </c:pt>
                <c:pt idx="62">
                  <c:v>1.6191481872579357E-3</c:v>
                </c:pt>
                <c:pt idx="63">
                  <c:v>-3.865617093056026E-3</c:v>
                </c:pt>
                <c:pt idx="64">
                  <c:v>8.4668030762721053E-4</c:v>
                </c:pt>
                <c:pt idx="65">
                  <c:v>-4.7937962636588425E-3</c:v>
                </c:pt>
                <c:pt idx="66">
                  <c:v>-2.7626266203866715E-3</c:v>
                </c:pt>
                <c:pt idx="67">
                  <c:v>1.8468532461996796E-3</c:v>
                </c:pt>
                <c:pt idx="68">
                  <c:v>-7.9410096426545985E-3</c:v>
                </c:pt>
                <c:pt idx="69">
                  <c:v>-2.4299599771296101E-3</c:v>
                </c:pt>
                <c:pt idx="70">
                  <c:v>-1.3612265367533038E-3</c:v>
                </c:pt>
                <c:pt idx="71">
                  <c:v>1.4563455054164584E-2</c:v>
                </c:pt>
                <c:pt idx="72">
                  <c:v>-3.2527223872152425E-3</c:v>
                </c:pt>
                <c:pt idx="73">
                  <c:v>9.2934165720772004E-3</c:v>
                </c:pt>
                <c:pt idx="74">
                  <c:v>1.0754199761017789E-2</c:v>
                </c:pt>
                <c:pt idx="75">
                  <c:v>-8.3449235048681876E-4</c:v>
                </c:pt>
                <c:pt idx="76">
                  <c:v>1.2458240534521102E-2</c:v>
                </c:pt>
                <c:pt idx="77">
                  <c:v>7.0117550010312104E-3</c:v>
                </c:pt>
                <c:pt idx="78">
                  <c:v>4.778483172912361E-4</c:v>
                </c:pt>
                <c:pt idx="79">
                  <c:v>7.7783842794758896E-3</c:v>
                </c:pt>
                <c:pt idx="80">
                  <c:v>1.7264725795531562E-2</c:v>
                </c:pt>
                <c:pt idx="81">
                  <c:v>1.4708818635607374E-2</c:v>
                </c:pt>
                <c:pt idx="82">
                  <c:v>2.0989111898202357E-3</c:v>
                </c:pt>
                <c:pt idx="83">
                  <c:v>-6.4144521534231563E-3</c:v>
                </c:pt>
                <c:pt idx="84">
                  <c:v>-6.2582345191041959E-3</c:v>
                </c:pt>
                <c:pt idx="85">
                  <c:v>-4.0437520715942013E-3</c:v>
                </c:pt>
                <c:pt idx="86">
                  <c:v>5.4579339723109235E-3</c:v>
                </c:pt>
                <c:pt idx="87">
                  <c:v>-3.8395339600159704E-3</c:v>
                </c:pt>
                <c:pt idx="88">
                  <c:v>-1.2626262626262476E-3</c:v>
                </c:pt>
                <c:pt idx="89">
                  <c:v>-1.6634506620533636E-3</c:v>
                </c:pt>
                <c:pt idx="90">
                  <c:v>1.9328179152227438E-3</c:v>
                </c:pt>
                <c:pt idx="91">
                  <c:v>-9.3128450741711418E-4</c:v>
                </c:pt>
                <c:pt idx="92">
                  <c:v>-2.7298754910446543E-3</c:v>
                </c:pt>
                <c:pt idx="93">
                  <c:v>-3.2914941914808434E-2</c:v>
                </c:pt>
                <c:pt idx="94">
                  <c:v>1.9399378667587175E-2</c:v>
                </c:pt>
                <c:pt idx="95">
                  <c:v>2.7089259108763761E-3</c:v>
                </c:pt>
                <c:pt idx="96">
                  <c:v>1.2157233553965069E-3</c:v>
                </c:pt>
                <c:pt idx="97">
                  <c:v>-1.1467889908257955E-3</c:v>
                </c:pt>
                <c:pt idx="98">
                  <c:v>1.3304518133315317E-2</c:v>
                </c:pt>
                <c:pt idx="99">
                  <c:v>1.2796587576646335E-2</c:v>
                </c:pt>
                <c:pt idx="100">
                  <c:v>1.1187154514345056E-3</c:v>
                </c:pt>
                <c:pt idx="101">
                  <c:v>1.6433313613356997E-3</c:v>
                </c:pt>
                <c:pt idx="102">
                  <c:v>-6.0375377346107593E-3</c:v>
                </c:pt>
                <c:pt idx="103">
                  <c:v>4.6216822923539667E-4</c:v>
                </c:pt>
                <c:pt idx="104">
                  <c:v>1.3726654787830875E-2</c:v>
                </c:pt>
                <c:pt idx="105">
                  <c:v>1.3019985678003912E-4</c:v>
                </c:pt>
                <c:pt idx="106">
                  <c:v>-5.3374991863567875E-3</c:v>
                </c:pt>
                <c:pt idx="107">
                  <c:v>2.0286630456122132E-3</c:v>
                </c:pt>
                <c:pt idx="108">
                  <c:v>1.0384012539184974E-2</c:v>
                </c:pt>
                <c:pt idx="109">
                  <c:v>-3.3029539137741669E-2</c:v>
                </c:pt>
                <c:pt idx="110">
                  <c:v>-7.7540106951871435E-3</c:v>
                </c:pt>
                <c:pt idx="111">
                  <c:v>1.5090272163837301E-2</c:v>
                </c:pt>
                <c:pt idx="112">
                  <c:v>-2.8537297584285029E-3</c:v>
                </c:pt>
                <c:pt idx="113">
                  <c:v>-2.9950083194674785E-3</c:v>
                </c:pt>
                <c:pt idx="114">
                  <c:v>5.6074766355138509E-3</c:v>
                </c:pt>
                <c:pt idx="115">
                  <c:v>1.4803505045140854E-2</c:v>
                </c:pt>
                <c:pt idx="116">
                  <c:v>-4.0557336298816284E-3</c:v>
                </c:pt>
                <c:pt idx="117">
                  <c:v>1.0903119868637087E-2</c:v>
                </c:pt>
                <c:pt idx="118">
                  <c:v>-3.31362484568898E-3</c:v>
                </c:pt>
                <c:pt idx="119">
                  <c:v>1.08865710560625E-2</c:v>
                </c:pt>
                <c:pt idx="120">
                  <c:v>-9.5440768685109301E-3</c:v>
                </c:pt>
                <c:pt idx="121">
                  <c:v>-1.9597630054039916E-2</c:v>
                </c:pt>
                <c:pt idx="122">
                  <c:v>1.7665028556249147E-2</c:v>
                </c:pt>
                <c:pt idx="123">
                  <c:v>-1.4356564865570458E-2</c:v>
                </c:pt>
                <c:pt idx="124">
                  <c:v>-3.972457627118795E-4</c:v>
                </c:pt>
                <c:pt idx="125">
                  <c:v>-1.6889654258842118E-2</c:v>
                </c:pt>
                <c:pt idx="126">
                  <c:v>1.2868018594623705E-2</c:v>
                </c:pt>
                <c:pt idx="127">
                  <c:v>-1.0110416389517162E-2</c:v>
                </c:pt>
                <c:pt idx="128">
                  <c:v>1.7605160596694026E-2</c:v>
                </c:pt>
                <c:pt idx="129">
                  <c:v>1.3602746962493412E-2</c:v>
                </c:pt>
                <c:pt idx="130">
                  <c:v>1.1530944625407233E-2</c:v>
                </c:pt>
                <c:pt idx="131">
                  <c:v>2.3378630772203229E-2</c:v>
                </c:pt>
                <c:pt idx="132">
                  <c:v>2.2655758338576792E-3</c:v>
                </c:pt>
                <c:pt idx="133">
                  <c:v>4.4581187994474948E-3</c:v>
                </c:pt>
                <c:pt idx="134">
                  <c:v>-1.5002813027443214E-3</c:v>
                </c:pt>
                <c:pt idx="135">
                  <c:v>1.9595567520190472E-2</c:v>
                </c:pt>
                <c:pt idx="136">
                  <c:v>7.8595112366448023E-3</c:v>
                </c:pt>
                <c:pt idx="137">
                  <c:v>2.3760204703302964E-3</c:v>
                </c:pt>
                <c:pt idx="138">
                  <c:v>-6.0779189205612547E-4</c:v>
                </c:pt>
                <c:pt idx="139">
                  <c:v>9.548135984917553E-3</c:v>
                </c:pt>
                <c:pt idx="140">
                  <c:v>-4.3373493975903546E-3</c:v>
                </c:pt>
                <c:pt idx="141">
                  <c:v>1.9966118102614501E-3</c:v>
                </c:pt>
                <c:pt idx="142">
                  <c:v>2.9164905500875454E-2</c:v>
                </c:pt>
                <c:pt idx="143">
                  <c:v>1.1793006336540665E-2</c:v>
                </c:pt>
                <c:pt idx="144">
                  <c:v>-1.8556103218324089E-2</c:v>
                </c:pt>
                <c:pt idx="145">
                  <c:v>3.6041358936485298E-3</c:v>
                </c:pt>
                <c:pt idx="146">
                  <c:v>-3.2968326857412116E-3</c:v>
                </c:pt>
                <c:pt idx="147">
                  <c:v>-4.19373892498528E-3</c:v>
                </c:pt>
                <c:pt idx="148">
                  <c:v>6.1094964114123086E-3</c:v>
                </c:pt>
                <c:pt idx="149">
                  <c:v>1.3913453602169468E-2</c:v>
                </c:pt>
                <c:pt idx="150">
                  <c:v>-4.3609722060704735E-3</c:v>
                </c:pt>
                <c:pt idx="151">
                  <c:v>-2.9200490568231588E-4</c:v>
                </c:pt>
                <c:pt idx="152">
                  <c:v>-2.20820189274448E-2</c:v>
                </c:pt>
                <c:pt idx="153">
                  <c:v>4.0621266427718445E-3</c:v>
                </c:pt>
                <c:pt idx="154">
                  <c:v>1.5885292717753376E-2</c:v>
                </c:pt>
                <c:pt idx="155">
                  <c:v>1.4641288433382138E-3</c:v>
                </c:pt>
                <c:pt idx="156">
                  <c:v>-5.8479532163742687E-3</c:v>
                </c:pt>
                <c:pt idx="157">
                  <c:v>-1.8176470588235315E-2</c:v>
                </c:pt>
                <c:pt idx="158">
                  <c:v>2.9956263854772035E-3</c:v>
                </c:pt>
                <c:pt idx="159">
                  <c:v>2.2101427632758171E-3</c:v>
                </c:pt>
                <c:pt idx="160">
                  <c:v>1.1085945881511416E-2</c:v>
                </c:pt>
                <c:pt idx="161">
                  <c:v>-5.4821975949067344E-3</c:v>
                </c:pt>
                <c:pt idx="162">
                  <c:v>-5.749510995198855E-3</c:v>
                </c:pt>
                <c:pt idx="163">
                  <c:v>-8.4654822940265634E-3</c:v>
                </c:pt>
                <c:pt idx="164">
                  <c:v>5.5315055315056276E-3</c:v>
                </c:pt>
                <c:pt idx="165">
                  <c:v>4.843338914135388E-3</c:v>
                </c:pt>
                <c:pt idx="166">
                  <c:v>1.1127640583159631E-2</c:v>
                </c:pt>
                <c:pt idx="167">
                  <c:v>1.2064500941619654E-2</c:v>
                </c:pt>
                <c:pt idx="168">
                  <c:v>2.907483863465219E-4</c:v>
                </c:pt>
                <c:pt idx="169">
                  <c:v>-7.5572607836298759E-3</c:v>
                </c:pt>
                <c:pt idx="170">
                  <c:v>8.0248359887535418E-3</c:v>
                </c:pt>
                <c:pt idx="171">
                  <c:v>6.5082224417456246E-3</c:v>
                </c:pt>
                <c:pt idx="172">
                  <c:v>-1.3047745511229255E-2</c:v>
                </c:pt>
                <c:pt idx="173">
                  <c:v>1.4975138929511567E-2</c:v>
                </c:pt>
                <c:pt idx="174">
                  <c:v>-3.1698461183792461E-3</c:v>
                </c:pt>
                <c:pt idx="175">
                  <c:v>5.2035152636449708E-4</c:v>
                </c:pt>
                <c:pt idx="176">
                  <c:v>-1.2077434267552749E-2</c:v>
                </c:pt>
                <c:pt idx="177">
                  <c:v>3.9775386055216329E-3</c:v>
                </c:pt>
                <c:pt idx="178">
                  <c:v>-9.496620834304333E-3</c:v>
                </c:pt>
                <c:pt idx="179">
                  <c:v>1.4763837421328271E-2</c:v>
                </c:pt>
                <c:pt idx="180">
                  <c:v>-2.0287502898216018E-3</c:v>
                </c:pt>
                <c:pt idx="181">
                  <c:v>-6.156705581692362E-3</c:v>
                </c:pt>
                <c:pt idx="182">
                  <c:v>-3.3311904622758551E-3</c:v>
                </c:pt>
                <c:pt idx="183">
                  <c:v>-4.4974785973964981E-2</c:v>
                </c:pt>
                <c:pt idx="184">
                  <c:v>8.2274206422300201E-3</c:v>
                </c:pt>
                <c:pt idx="185">
                  <c:v>2.1131477985506356E-2</c:v>
                </c:pt>
                <c:pt idx="186">
                  <c:v>6.2619274809159282E-3</c:v>
                </c:pt>
                <c:pt idx="187">
                  <c:v>1.2682984650032685E-2</c:v>
                </c:pt>
                <c:pt idx="188">
                  <c:v>-8.1933633756657437E-3</c:v>
                </c:pt>
                <c:pt idx="189">
                  <c:v>2.8913672036349155E-3</c:v>
                </c:pt>
                <c:pt idx="190">
                  <c:v>-9.0609555189457534E-3</c:v>
                </c:pt>
                <c:pt idx="191">
                  <c:v>1.6743854649091686E-2</c:v>
                </c:pt>
                <c:pt idx="192">
                  <c:v>5.7813594954448759E-3</c:v>
                </c:pt>
                <c:pt idx="193">
                  <c:v>1.5676711374325626E-3</c:v>
                </c:pt>
                <c:pt idx="194">
                  <c:v>-5.2753623188405603E-3</c:v>
                </c:pt>
                <c:pt idx="195">
                  <c:v>6.7020222623696349E-3</c:v>
                </c:pt>
                <c:pt idx="196">
                  <c:v>-1.099918953340267E-3</c:v>
                </c:pt>
                <c:pt idx="197">
                  <c:v>6.8965517241379171E-3</c:v>
                </c:pt>
                <c:pt idx="198">
                  <c:v>4.4894670196845921E-3</c:v>
                </c:pt>
                <c:pt idx="199">
                  <c:v>9.1107036442814766E-3</c:v>
                </c:pt>
                <c:pt idx="200">
                  <c:v>-4.5426154108234909E-4</c:v>
                </c:pt>
                <c:pt idx="201">
                  <c:v>-8.3508492870533364E-3</c:v>
                </c:pt>
                <c:pt idx="202">
                  <c:v>2.4060494958752722E-3</c:v>
                </c:pt>
                <c:pt idx="203">
                  <c:v>-2.1202423134072348E-2</c:v>
                </c:pt>
                <c:pt idx="204">
                  <c:v>3.0945291060898062E-3</c:v>
                </c:pt>
                <c:pt idx="205">
                  <c:v>-6.9848661233994002E-3</c:v>
                </c:pt>
                <c:pt idx="206">
                  <c:v>1.7584994138335953E-4</c:v>
                </c:pt>
                <c:pt idx="207">
                  <c:v>4.2489597374435917E-2</c:v>
                </c:pt>
                <c:pt idx="208">
                  <c:v>1.1187317292556832E-2</c:v>
                </c:pt>
                <c:pt idx="209">
                  <c:v>1.0563184522154763E-3</c:v>
                </c:pt>
                <c:pt idx="210">
                  <c:v>1.4439631234033069E-2</c:v>
                </c:pt>
                <c:pt idx="211">
                  <c:v>-2.0475199824811174E-2</c:v>
                </c:pt>
                <c:pt idx="212">
                  <c:v>0</c:v>
                </c:pt>
                <c:pt idx="213">
                  <c:v>6.9863626201654375E-3</c:v>
                </c:pt>
                <c:pt idx="214">
                  <c:v>4.4402508741750853E-4</c:v>
                </c:pt>
                <c:pt idx="215">
                  <c:v>-3.8280166435506117E-3</c:v>
                </c:pt>
                <c:pt idx="216">
                  <c:v>-1.4479839607929991E-3</c:v>
                </c:pt>
                <c:pt idx="217">
                  <c:v>-4.6848856664807774E-3</c:v>
                </c:pt>
                <c:pt idx="218">
                  <c:v>1.7370839403788091E-3</c:v>
                </c:pt>
                <c:pt idx="219">
                  <c:v>-3.9156458018684177E-3</c:v>
                </c:pt>
                <c:pt idx="220">
                  <c:v>-6.7389228954907931E-4</c:v>
                </c:pt>
                <c:pt idx="221">
                  <c:v>9.2160719303175879E-3</c:v>
                </c:pt>
                <c:pt idx="222">
                  <c:v>-3.2852608719862097E-3</c:v>
                </c:pt>
                <c:pt idx="223">
                  <c:v>-1.452513966480396E-3</c:v>
                </c:pt>
                <c:pt idx="224">
                  <c:v>1.7455521987244066E-2</c:v>
                </c:pt>
                <c:pt idx="225">
                  <c:v>-5.4437479379743159E-3</c:v>
                </c:pt>
                <c:pt idx="226">
                  <c:v>1.0560070769060632E-2</c:v>
                </c:pt>
                <c:pt idx="227">
                  <c:v>1.3677645256592625E-3</c:v>
                </c:pt>
                <c:pt idx="228">
                  <c:v>-3.3327869748129469E-3</c:v>
                </c:pt>
                <c:pt idx="229">
                  <c:v>-3.9962723385593646E-2</c:v>
                </c:pt>
                <c:pt idx="230">
                  <c:v>1.170559013304409E-2</c:v>
                </c:pt>
                <c:pt idx="231">
                  <c:v>-1.1739473981262063E-2</c:v>
                </c:pt>
                <c:pt idx="232">
                  <c:v>-2.0731010850942293E-2</c:v>
                </c:pt>
                <c:pt idx="233">
                  <c:v>7.9314165743279499E-3</c:v>
                </c:pt>
                <c:pt idx="234">
                  <c:v>1.8688885031533816E-2</c:v>
                </c:pt>
                <c:pt idx="235">
                  <c:v>2.3173917982505874E-2</c:v>
                </c:pt>
                <c:pt idx="236">
                  <c:v>-6.3284112357054872E-3</c:v>
                </c:pt>
                <c:pt idx="237">
                  <c:v>2.2346368715079354E-4</c:v>
                </c:pt>
                <c:pt idx="238">
                  <c:v>-1.1617515638963271E-2</c:v>
                </c:pt>
                <c:pt idx="239">
                  <c:v>7.5723327305605975E-3</c:v>
                </c:pt>
                <c:pt idx="240">
                  <c:v>5.0476724621410535E-4</c:v>
                </c:pt>
                <c:pt idx="241">
                  <c:v>1.0034194741857842E-2</c:v>
                </c:pt>
                <c:pt idx="242">
                  <c:v>3.5520035520034761E-3</c:v>
                </c:pt>
                <c:pt idx="243">
                  <c:v>-7.2447738082070693E-3</c:v>
                </c:pt>
                <c:pt idx="244">
                  <c:v>-9.0245668764971573E-3</c:v>
                </c:pt>
                <c:pt idx="245">
                  <c:v>-2.4734386418573148E-3</c:v>
                </c:pt>
                <c:pt idx="246">
                  <c:v>-1.4088475626937167E-3</c:v>
                </c:pt>
                <c:pt idx="247">
                  <c:v>-6.8284424379231358E-3</c:v>
                </c:pt>
                <c:pt idx="248">
                  <c:v>9.2618898801067988E-3</c:v>
                </c:pt>
                <c:pt idx="249">
                  <c:v>1.6889989866005119E-3</c:v>
                </c:pt>
                <c:pt idx="250">
                  <c:v>-8.2059352517984459E-3</c:v>
                </c:pt>
                <c:pt idx="251">
                  <c:v>2.810835316785662E-2</c:v>
                </c:pt>
                <c:pt idx="252">
                  <c:v>1.7914232168448903E-2</c:v>
                </c:pt>
                <c:pt idx="253">
                  <c:v>-1.8411220014077816E-3</c:v>
                </c:pt>
                <c:pt idx="254">
                  <c:v>1.3671133293549513E-2</c:v>
                </c:pt>
                <c:pt idx="255">
                  <c:v>7.6531977522076898E-3</c:v>
                </c:pt>
                <c:pt idx="256">
                  <c:v>-2.1776078181431728E-3</c:v>
                </c:pt>
                <c:pt idx="257">
                  <c:v>-1.596848884867256E-4</c:v>
                </c:pt>
                <c:pt idx="258">
                  <c:v>-3.7265758091989555E-4</c:v>
                </c:pt>
                <c:pt idx="259">
                  <c:v>-4.4735580763700301E-2</c:v>
                </c:pt>
                <c:pt idx="260">
                  <c:v>-5.4635669286949781E-3</c:v>
                </c:pt>
                <c:pt idx="261">
                  <c:v>-4.4284993553449859E-3</c:v>
                </c:pt>
                <c:pt idx="262">
                  <c:v>1.2387387387387485E-2</c:v>
                </c:pt>
                <c:pt idx="263">
                  <c:v>8.286985539488213E-3</c:v>
                </c:pt>
                <c:pt idx="264">
                  <c:v>2.2505378123448688E-2</c:v>
                </c:pt>
                <c:pt idx="265">
                  <c:v>2.1470572368775906E-2</c:v>
                </c:pt>
                <c:pt idx="266">
                  <c:v>-1.4787430683918579E-2</c:v>
                </c:pt>
                <c:pt idx="267">
                  <c:v>4.9852586437951129E-3</c:v>
                </c:pt>
                <c:pt idx="268">
                  <c:v>1.3441433752933702E-2</c:v>
                </c:pt>
                <c:pt idx="269">
                  <c:v>-2.115789473684216E-2</c:v>
                </c:pt>
                <c:pt idx="270">
                  <c:v>6.129691364662947E-3</c:v>
                </c:pt>
                <c:pt idx="271">
                  <c:v>-1.229157759726476E-3</c:v>
                </c:pt>
                <c:pt idx="272">
                  <c:v>3.317459468136346E-2</c:v>
                </c:pt>
                <c:pt idx="273">
                  <c:v>-1.4552799212802331E-2</c:v>
                </c:pt>
                <c:pt idx="274">
                  <c:v>-4.7403825940718992E-2</c:v>
                </c:pt>
                <c:pt idx="275">
                  <c:v>2.2343594836147035E-2</c:v>
                </c:pt>
                <c:pt idx="276">
                  <c:v>-2.7683341427877584E-2</c:v>
                </c:pt>
                <c:pt idx="277">
                  <c:v>-4.7730047730047694E-2</c:v>
                </c:pt>
                <c:pt idx="278">
                  <c:v>2.6401678517309714E-2</c:v>
                </c:pt>
                <c:pt idx="279">
                  <c:v>1.7034807790584461E-3</c:v>
                </c:pt>
                <c:pt idx="280">
                  <c:v>-1.8479678022787771E-2</c:v>
                </c:pt>
                <c:pt idx="281">
                  <c:v>3.6788911348541752E-2</c:v>
                </c:pt>
                <c:pt idx="282">
                  <c:v>2.4509803921568501E-3</c:v>
                </c:pt>
                <c:pt idx="283">
                  <c:v>-1.4447655034452068E-2</c:v>
                </c:pt>
                <c:pt idx="284">
                  <c:v>-7.611637347767381E-3</c:v>
                </c:pt>
                <c:pt idx="285">
                  <c:v>1.0794841202204452E-2</c:v>
                </c:pt>
                <c:pt idx="286">
                  <c:v>6.0704850767242568E-3</c:v>
                </c:pt>
                <c:pt idx="287">
                  <c:v>2.4023688474216341E-2</c:v>
                </c:pt>
                <c:pt idx="288">
                  <c:v>8.9475694255006545E-3</c:v>
                </c:pt>
                <c:pt idx="289">
                  <c:v>-1.8763856594387059E-2</c:v>
                </c:pt>
                <c:pt idx="290">
                  <c:v>-1.7304089055439297E-2</c:v>
                </c:pt>
                <c:pt idx="291">
                  <c:v>-1.3346792283535193E-2</c:v>
                </c:pt>
                <c:pt idx="292">
                  <c:v>3.8649539615778494E-3</c:v>
                </c:pt>
                <c:pt idx="293">
                  <c:v>2.1401879741818598E-2</c:v>
                </c:pt>
                <c:pt idx="294">
                  <c:v>-3.4368070953437056E-3</c:v>
                </c:pt>
                <c:pt idx="295">
                  <c:v>2.186005117365673E-2</c:v>
                </c:pt>
                <c:pt idx="296">
                  <c:v>-7.4574056937564883E-3</c:v>
                </c:pt>
                <c:pt idx="297">
                  <c:v>1.58495119008445E-2</c:v>
                </c:pt>
                <c:pt idx="298">
                  <c:v>-2.5373859525994651E-3</c:v>
                </c:pt>
                <c:pt idx="299">
                  <c:v>-1.5587789564840851E-2</c:v>
                </c:pt>
                <c:pt idx="300">
                  <c:v>1.2700681768198826E-2</c:v>
                </c:pt>
                <c:pt idx="301">
                  <c:v>-1.7916282100004564E-3</c:v>
                </c:pt>
                <c:pt idx="302">
                  <c:v>6.6898727292504607E-3</c:v>
                </c:pt>
                <c:pt idx="303">
                  <c:v>-6.7696796153222757E-2</c:v>
                </c:pt>
                <c:pt idx="304">
                  <c:v>-2.5556328233657839E-2</c:v>
                </c:pt>
                <c:pt idx="305">
                  <c:v>7.3743681236989626E-3</c:v>
                </c:pt>
                <c:pt idx="306">
                  <c:v>-2.6565912981876147E-2</c:v>
                </c:pt>
                <c:pt idx="307">
                  <c:v>-3.3355570380253503E-2</c:v>
                </c:pt>
                <c:pt idx="308">
                  <c:v>4.2035259426564777E-3</c:v>
                </c:pt>
                <c:pt idx="309">
                  <c:v>-4.8981631888042006E-2</c:v>
                </c:pt>
                <c:pt idx="310">
                  <c:v>5.3212455656287102E-3</c:v>
                </c:pt>
                <c:pt idx="311">
                  <c:v>4.4174344899692811E-2</c:v>
                </c:pt>
                <c:pt idx="312">
                  <c:v>-2.753614118530575E-2</c:v>
                </c:pt>
                <c:pt idx="313">
                  <c:v>4.6335027994081172E-3</c:v>
                </c:pt>
                <c:pt idx="314">
                  <c:v>-6.4697969380566218E-3</c:v>
                </c:pt>
                <c:pt idx="315">
                  <c:v>2.7337201805286971E-2</c:v>
                </c:pt>
                <c:pt idx="316">
                  <c:v>-1.3430400401656927E-2</c:v>
                </c:pt>
                <c:pt idx="317">
                  <c:v>4.6437659033080041E-3</c:v>
                </c:pt>
                <c:pt idx="318">
                  <c:v>4.5019945545494745E-2</c:v>
                </c:pt>
                <c:pt idx="319">
                  <c:v>7.7556955889481411E-3</c:v>
                </c:pt>
                <c:pt idx="320">
                  <c:v>-1.4730639730639664E-2</c:v>
                </c:pt>
                <c:pt idx="321">
                  <c:v>3.9665588576310836E-3</c:v>
                </c:pt>
                <c:pt idx="322">
                  <c:v>1.884269389739863E-3</c:v>
                </c:pt>
                <c:pt idx="323">
                  <c:v>2.3236061396590329E-2</c:v>
                </c:pt>
                <c:pt idx="324">
                  <c:v>-1.3636902644373195E-2</c:v>
                </c:pt>
                <c:pt idx="325">
                  <c:v>1.0459245010819792E-2</c:v>
                </c:pt>
                <c:pt idx="326">
                  <c:v>-1.0826888756692405E-2</c:v>
                </c:pt>
                <c:pt idx="327">
                  <c:v>-2.6461390425787691E-3</c:v>
                </c:pt>
                <c:pt idx="328">
                  <c:v>-3.7083936324167906E-2</c:v>
                </c:pt>
                <c:pt idx="329">
                  <c:v>0</c:v>
                </c:pt>
                <c:pt idx="330">
                  <c:v>9.0613062809192804E-2</c:v>
                </c:pt>
                <c:pt idx="331">
                  <c:v>-3.2728525493798417E-3</c:v>
                </c:pt>
                <c:pt idx="332">
                  <c:v>-9.1595137968777194E-3</c:v>
                </c:pt>
                <c:pt idx="333">
                  <c:v>1.0813953488372172E-2</c:v>
                </c:pt>
                <c:pt idx="334">
                  <c:v>1.2711376969975725E-2</c:v>
                </c:pt>
                <c:pt idx="335">
                  <c:v>-1.1643096495711837E-2</c:v>
                </c:pt>
                <c:pt idx="336">
                  <c:v>1.4883346741753839E-2</c:v>
                </c:pt>
                <c:pt idx="337">
                  <c:v>7.7005832059338945E-3</c:v>
                </c:pt>
                <c:pt idx="338">
                  <c:v>5.3379783109512198E-3</c:v>
                </c:pt>
                <c:pt idx="339">
                  <c:v>2.0903196959535041E-2</c:v>
                </c:pt>
                <c:pt idx="340">
                  <c:v>1.5712252271980753E-2</c:v>
                </c:pt>
                <c:pt idx="341">
                  <c:v>7.8693472753732976E-3</c:v>
                </c:pt>
                <c:pt idx="342">
                  <c:v>-1.8717578480133843E-3</c:v>
                </c:pt>
                <c:pt idx="343">
                  <c:v>-1.243034719245603E-2</c:v>
                </c:pt>
                <c:pt idx="344">
                  <c:v>-6.0763888888889141E-3</c:v>
                </c:pt>
                <c:pt idx="345">
                  <c:v>3.0567685589519777E-3</c:v>
                </c:pt>
                <c:pt idx="346">
                  <c:v>-5.8772311710926436E-3</c:v>
                </c:pt>
                <c:pt idx="347">
                  <c:v>9.9080359097876193E-3</c:v>
                </c:pt>
                <c:pt idx="348">
                  <c:v>-3.7400401105750864E-3</c:v>
                </c:pt>
                <c:pt idx="349">
                  <c:v>1.6866158868335115E-2</c:v>
                </c:pt>
                <c:pt idx="350">
                  <c:v>-5.1899411449973188E-3</c:v>
                </c:pt>
                <c:pt idx="351">
                  <c:v>0.369098263897148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9-4AC4-A35F-EDED7DDE7ABC}"/>
            </c:ext>
          </c:extLst>
        </c:ser>
        <c:ser>
          <c:idx val="2"/>
          <c:order val="2"/>
          <c:tx>
            <c:strRef>
              <c:f>FANG!$H$2</c:f>
              <c:strCache>
                <c:ptCount val="1"/>
                <c:pt idx="0">
                  <c:v>GOOG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FANG!$A$4:$A$353</c:f>
              <c:numCache>
                <c:formatCode>m/d/yyyy</c:formatCode>
                <c:ptCount val="350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42744</c:v>
                </c:pt>
                <c:pt idx="4">
                  <c:v>42745</c:v>
                </c:pt>
                <c:pt idx="5">
                  <c:v>42746</c:v>
                </c:pt>
                <c:pt idx="6">
                  <c:v>42747</c:v>
                </c:pt>
                <c:pt idx="7">
                  <c:v>42748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42787</c:v>
                </c:pt>
                <c:pt idx="33">
                  <c:v>42788</c:v>
                </c:pt>
                <c:pt idx="34">
                  <c:v>42789</c:v>
                </c:pt>
                <c:pt idx="35">
                  <c:v>42790</c:v>
                </c:pt>
                <c:pt idx="36">
                  <c:v>42793</c:v>
                </c:pt>
                <c:pt idx="37">
                  <c:v>42794</c:v>
                </c:pt>
                <c:pt idx="38">
                  <c:v>42795</c:v>
                </c:pt>
                <c:pt idx="39">
                  <c:v>42796</c:v>
                </c:pt>
                <c:pt idx="40">
                  <c:v>42797</c:v>
                </c:pt>
                <c:pt idx="41">
                  <c:v>42800</c:v>
                </c:pt>
                <c:pt idx="42">
                  <c:v>42801</c:v>
                </c:pt>
                <c:pt idx="43">
                  <c:v>42802</c:v>
                </c:pt>
                <c:pt idx="44">
                  <c:v>42803</c:v>
                </c:pt>
                <c:pt idx="45">
                  <c:v>42804</c:v>
                </c:pt>
                <c:pt idx="46">
                  <c:v>42807</c:v>
                </c:pt>
                <c:pt idx="47">
                  <c:v>42808</c:v>
                </c:pt>
                <c:pt idx="48">
                  <c:v>42809</c:v>
                </c:pt>
                <c:pt idx="49">
                  <c:v>42810</c:v>
                </c:pt>
                <c:pt idx="50">
                  <c:v>42811</c:v>
                </c:pt>
                <c:pt idx="51">
                  <c:v>42814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42856</c:v>
                </c:pt>
                <c:pt idx="81">
                  <c:v>42857</c:v>
                </c:pt>
                <c:pt idx="82">
                  <c:v>42858</c:v>
                </c:pt>
                <c:pt idx="83">
                  <c:v>42859</c:v>
                </c:pt>
                <c:pt idx="84">
                  <c:v>42860</c:v>
                </c:pt>
                <c:pt idx="85">
                  <c:v>42863</c:v>
                </c:pt>
                <c:pt idx="86">
                  <c:v>42864</c:v>
                </c:pt>
                <c:pt idx="87">
                  <c:v>42865</c:v>
                </c:pt>
                <c:pt idx="88">
                  <c:v>42866</c:v>
                </c:pt>
                <c:pt idx="89">
                  <c:v>42867</c:v>
                </c:pt>
                <c:pt idx="90">
                  <c:v>42870</c:v>
                </c:pt>
                <c:pt idx="91">
                  <c:v>42871</c:v>
                </c:pt>
                <c:pt idx="92">
                  <c:v>42872</c:v>
                </c:pt>
                <c:pt idx="93">
                  <c:v>42873</c:v>
                </c:pt>
                <c:pt idx="94">
                  <c:v>42874</c:v>
                </c:pt>
                <c:pt idx="95">
                  <c:v>42877</c:v>
                </c:pt>
                <c:pt idx="96">
                  <c:v>42878</c:v>
                </c:pt>
                <c:pt idx="97">
                  <c:v>42879</c:v>
                </c:pt>
                <c:pt idx="98">
                  <c:v>42880</c:v>
                </c:pt>
                <c:pt idx="99">
                  <c:v>42881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42912</c:v>
                </c:pt>
                <c:pt idx="120">
                  <c:v>42913</c:v>
                </c:pt>
                <c:pt idx="121">
                  <c:v>42914</c:v>
                </c:pt>
                <c:pt idx="122">
                  <c:v>42915</c:v>
                </c:pt>
                <c:pt idx="123">
                  <c:v>42916</c:v>
                </c:pt>
                <c:pt idx="124">
                  <c:v>42919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42962</c:v>
                </c:pt>
                <c:pt idx="155">
                  <c:v>42963</c:v>
                </c:pt>
                <c:pt idx="156">
                  <c:v>42964</c:v>
                </c:pt>
                <c:pt idx="157">
                  <c:v>42965</c:v>
                </c:pt>
                <c:pt idx="158">
                  <c:v>42968</c:v>
                </c:pt>
                <c:pt idx="159">
                  <c:v>42969</c:v>
                </c:pt>
                <c:pt idx="160">
                  <c:v>42970</c:v>
                </c:pt>
                <c:pt idx="161">
                  <c:v>42971</c:v>
                </c:pt>
                <c:pt idx="162">
                  <c:v>42972</c:v>
                </c:pt>
                <c:pt idx="163">
                  <c:v>42975</c:v>
                </c:pt>
                <c:pt idx="164">
                  <c:v>42976</c:v>
                </c:pt>
                <c:pt idx="165">
                  <c:v>42977</c:v>
                </c:pt>
                <c:pt idx="166">
                  <c:v>42978</c:v>
                </c:pt>
                <c:pt idx="167">
                  <c:v>42979</c:v>
                </c:pt>
                <c:pt idx="168">
                  <c:v>42983</c:v>
                </c:pt>
                <c:pt idx="169">
                  <c:v>42984</c:v>
                </c:pt>
                <c:pt idx="170">
                  <c:v>42985</c:v>
                </c:pt>
                <c:pt idx="171">
                  <c:v>42986</c:v>
                </c:pt>
                <c:pt idx="172">
                  <c:v>42989</c:v>
                </c:pt>
                <c:pt idx="173">
                  <c:v>42990</c:v>
                </c:pt>
                <c:pt idx="174">
                  <c:v>42991</c:v>
                </c:pt>
                <c:pt idx="175">
                  <c:v>42992</c:v>
                </c:pt>
                <c:pt idx="176">
                  <c:v>42993</c:v>
                </c:pt>
                <c:pt idx="177">
                  <c:v>42996</c:v>
                </c:pt>
                <c:pt idx="178">
                  <c:v>42997</c:v>
                </c:pt>
                <c:pt idx="179">
                  <c:v>42998</c:v>
                </c:pt>
                <c:pt idx="180">
                  <c:v>42999</c:v>
                </c:pt>
                <c:pt idx="181">
                  <c:v>43000</c:v>
                </c:pt>
                <c:pt idx="182">
                  <c:v>43003</c:v>
                </c:pt>
                <c:pt idx="183">
                  <c:v>43004</c:v>
                </c:pt>
                <c:pt idx="184">
                  <c:v>43005</c:v>
                </c:pt>
                <c:pt idx="185">
                  <c:v>43006</c:v>
                </c:pt>
                <c:pt idx="186">
                  <c:v>43007</c:v>
                </c:pt>
                <c:pt idx="187">
                  <c:v>43010</c:v>
                </c:pt>
                <c:pt idx="188">
                  <c:v>43011</c:v>
                </c:pt>
                <c:pt idx="189">
                  <c:v>43012</c:v>
                </c:pt>
                <c:pt idx="190">
                  <c:v>43013</c:v>
                </c:pt>
                <c:pt idx="191">
                  <c:v>43014</c:v>
                </c:pt>
                <c:pt idx="192">
                  <c:v>43017</c:v>
                </c:pt>
                <c:pt idx="193">
                  <c:v>43018</c:v>
                </c:pt>
                <c:pt idx="194">
                  <c:v>43019</c:v>
                </c:pt>
                <c:pt idx="195">
                  <c:v>43020</c:v>
                </c:pt>
                <c:pt idx="196">
                  <c:v>43021</c:v>
                </c:pt>
                <c:pt idx="197">
                  <c:v>43024</c:v>
                </c:pt>
                <c:pt idx="198">
                  <c:v>43025</c:v>
                </c:pt>
                <c:pt idx="199">
                  <c:v>43026</c:v>
                </c:pt>
                <c:pt idx="200">
                  <c:v>43027</c:v>
                </c:pt>
                <c:pt idx="201">
                  <c:v>43028</c:v>
                </c:pt>
                <c:pt idx="202">
                  <c:v>43031</c:v>
                </c:pt>
                <c:pt idx="203">
                  <c:v>43032</c:v>
                </c:pt>
                <c:pt idx="204">
                  <c:v>43033</c:v>
                </c:pt>
                <c:pt idx="205">
                  <c:v>43034</c:v>
                </c:pt>
                <c:pt idx="206">
                  <c:v>43035</c:v>
                </c:pt>
                <c:pt idx="207">
                  <c:v>43038</c:v>
                </c:pt>
                <c:pt idx="208">
                  <c:v>43039</c:v>
                </c:pt>
                <c:pt idx="209">
                  <c:v>43040</c:v>
                </c:pt>
                <c:pt idx="210">
                  <c:v>43041</c:v>
                </c:pt>
                <c:pt idx="211">
                  <c:v>43042</c:v>
                </c:pt>
                <c:pt idx="212">
                  <c:v>43045</c:v>
                </c:pt>
                <c:pt idx="213">
                  <c:v>43046</c:v>
                </c:pt>
                <c:pt idx="214">
                  <c:v>43047</c:v>
                </c:pt>
                <c:pt idx="215">
                  <c:v>43048</c:v>
                </c:pt>
                <c:pt idx="216">
                  <c:v>43049</c:v>
                </c:pt>
                <c:pt idx="217">
                  <c:v>43052</c:v>
                </c:pt>
                <c:pt idx="218">
                  <c:v>43053</c:v>
                </c:pt>
                <c:pt idx="219">
                  <c:v>43054</c:v>
                </c:pt>
                <c:pt idx="220">
                  <c:v>43055</c:v>
                </c:pt>
                <c:pt idx="221">
                  <c:v>43056</c:v>
                </c:pt>
                <c:pt idx="222">
                  <c:v>43059</c:v>
                </c:pt>
                <c:pt idx="223">
                  <c:v>43060</c:v>
                </c:pt>
                <c:pt idx="224">
                  <c:v>43061</c:v>
                </c:pt>
                <c:pt idx="225">
                  <c:v>43063</c:v>
                </c:pt>
                <c:pt idx="226">
                  <c:v>43066</c:v>
                </c:pt>
                <c:pt idx="227">
                  <c:v>43067</c:v>
                </c:pt>
                <c:pt idx="228">
                  <c:v>43068</c:v>
                </c:pt>
                <c:pt idx="229">
                  <c:v>43069</c:v>
                </c:pt>
                <c:pt idx="230">
                  <c:v>43070</c:v>
                </c:pt>
                <c:pt idx="231">
                  <c:v>43073</c:v>
                </c:pt>
                <c:pt idx="232">
                  <c:v>43074</c:v>
                </c:pt>
                <c:pt idx="233">
                  <c:v>43075</c:v>
                </c:pt>
                <c:pt idx="234">
                  <c:v>43076</c:v>
                </c:pt>
                <c:pt idx="235">
                  <c:v>43077</c:v>
                </c:pt>
                <c:pt idx="236">
                  <c:v>43080</c:v>
                </c:pt>
                <c:pt idx="237">
                  <c:v>43081</c:v>
                </c:pt>
                <c:pt idx="238">
                  <c:v>43082</c:v>
                </c:pt>
                <c:pt idx="239">
                  <c:v>43083</c:v>
                </c:pt>
                <c:pt idx="240">
                  <c:v>43084</c:v>
                </c:pt>
                <c:pt idx="241">
                  <c:v>43087</c:v>
                </c:pt>
                <c:pt idx="242">
                  <c:v>43088</c:v>
                </c:pt>
                <c:pt idx="243">
                  <c:v>43089</c:v>
                </c:pt>
                <c:pt idx="244">
                  <c:v>43090</c:v>
                </c:pt>
                <c:pt idx="245">
                  <c:v>43091</c:v>
                </c:pt>
                <c:pt idx="246">
                  <c:v>43095</c:v>
                </c:pt>
                <c:pt idx="247">
                  <c:v>43096</c:v>
                </c:pt>
                <c:pt idx="248">
                  <c:v>43097</c:v>
                </c:pt>
                <c:pt idx="249">
                  <c:v>43098</c:v>
                </c:pt>
                <c:pt idx="250">
                  <c:v>43102</c:v>
                </c:pt>
                <c:pt idx="251">
                  <c:v>43103</c:v>
                </c:pt>
                <c:pt idx="252">
                  <c:v>43104</c:v>
                </c:pt>
                <c:pt idx="253">
                  <c:v>43105</c:v>
                </c:pt>
                <c:pt idx="254">
                  <c:v>43108</c:v>
                </c:pt>
                <c:pt idx="255">
                  <c:v>43109</c:v>
                </c:pt>
                <c:pt idx="256">
                  <c:v>43110</c:v>
                </c:pt>
                <c:pt idx="257">
                  <c:v>43111</c:v>
                </c:pt>
                <c:pt idx="258">
                  <c:v>43112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43122</c:v>
                </c:pt>
                <c:pt idx="264">
                  <c:v>43123</c:v>
                </c:pt>
                <c:pt idx="265">
                  <c:v>43124</c:v>
                </c:pt>
                <c:pt idx="266">
                  <c:v>43125</c:v>
                </c:pt>
                <c:pt idx="267">
                  <c:v>43126</c:v>
                </c:pt>
                <c:pt idx="268">
                  <c:v>43129</c:v>
                </c:pt>
                <c:pt idx="269">
                  <c:v>43130</c:v>
                </c:pt>
                <c:pt idx="270">
                  <c:v>43131</c:v>
                </c:pt>
                <c:pt idx="271">
                  <c:v>43132</c:v>
                </c:pt>
                <c:pt idx="272">
                  <c:v>43133</c:v>
                </c:pt>
                <c:pt idx="273">
                  <c:v>43136</c:v>
                </c:pt>
                <c:pt idx="274">
                  <c:v>43137</c:v>
                </c:pt>
                <c:pt idx="275">
                  <c:v>43138</c:v>
                </c:pt>
                <c:pt idx="276">
                  <c:v>43139</c:v>
                </c:pt>
                <c:pt idx="277">
                  <c:v>43140</c:v>
                </c:pt>
                <c:pt idx="278">
                  <c:v>43143</c:v>
                </c:pt>
                <c:pt idx="279">
                  <c:v>43144</c:v>
                </c:pt>
                <c:pt idx="280">
                  <c:v>43145</c:v>
                </c:pt>
                <c:pt idx="281">
                  <c:v>43146</c:v>
                </c:pt>
                <c:pt idx="282">
                  <c:v>43147</c:v>
                </c:pt>
                <c:pt idx="283">
                  <c:v>43151</c:v>
                </c:pt>
                <c:pt idx="284">
                  <c:v>43152</c:v>
                </c:pt>
                <c:pt idx="285">
                  <c:v>43153</c:v>
                </c:pt>
                <c:pt idx="286">
                  <c:v>43154</c:v>
                </c:pt>
                <c:pt idx="287">
                  <c:v>43157</c:v>
                </c:pt>
                <c:pt idx="288">
                  <c:v>43158</c:v>
                </c:pt>
                <c:pt idx="289">
                  <c:v>43159</c:v>
                </c:pt>
                <c:pt idx="290">
                  <c:v>43160</c:v>
                </c:pt>
                <c:pt idx="291">
                  <c:v>43161</c:v>
                </c:pt>
                <c:pt idx="292">
                  <c:v>43164</c:v>
                </c:pt>
                <c:pt idx="293">
                  <c:v>43165</c:v>
                </c:pt>
                <c:pt idx="294">
                  <c:v>43166</c:v>
                </c:pt>
                <c:pt idx="295">
                  <c:v>43167</c:v>
                </c:pt>
                <c:pt idx="296">
                  <c:v>43168</c:v>
                </c:pt>
                <c:pt idx="297">
                  <c:v>43171</c:v>
                </c:pt>
                <c:pt idx="298">
                  <c:v>43172</c:v>
                </c:pt>
                <c:pt idx="299">
                  <c:v>43173</c:v>
                </c:pt>
                <c:pt idx="300">
                  <c:v>43174</c:v>
                </c:pt>
                <c:pt idx="301">
                  <c:v>43175</c:v>
                </c:pt>
                <c:pt idx="302">
                  <c:v>43178</c:v>
                </c:pt>
                <c:pt idx="303">
                  <c:v>43179</c:v>
                </c:pt>
                <c:pt idx="304">
                  <c:v>43180</c:v>
                </c:pt>
                <c:pt idx="305">
                  <c:v>43181</c:v>
                </c:pt>
                <c:pt idx="306">
                  <c:v>43182</c:v>
                </c:pt>
                <c:pt idx="307">
                  <c:v>43185</c:v>
                </c:pt>
                <c:pt idx="308">
                  <c:v>43186</c:v>
                </c:pt>
                <c:pt idx="309">
                  <c:v>43187</c:v>
                </c:pt>
                <c:pt idx="310">
                  <c:v>43188</c:v>
                </c:pt>
                <c:pt idx="311">
                  <c:v>43192</c:v>
                </c:pt>
                <c:pt idx="312">
                  <c:v>43193</c:v>
                </c:pt>
                <c:pt idx="313">
                  <c:v>43194</c:v>
                </c:pt>
                <c:pt idx="314">
                  <c:v>43195</c:v>
                </c:pt>
                <c:pt idx="315">
                  <c:v>43196</c:v>
                </c:pt>
                <c:pt idx="316">
                  <c:v>43199</c:v>
                </c:pt>
                <c:pt idx="317">
                  <c:v>43200</c:v>
                </c:pt>
                <c:pt idx="318">
                  <c:v>43201</c:v>
                </c:pt>
                <c:pt idx="319">
                  <c:v>43202</c:v>
                </c:pt>
                <c:pt idx="320">
                  <c:v>43203</c:v>
                </c:pt>
                <c:pt idx="321">
                  <c:v>43206</c:v>
                </c:pt>
                <c:pt idx="322">
                  <c:v>43207</c:v>
                </c:pt>
                <c:pt idx="323">
                  <c:v>43208</c:v>
                </c:pt>
                <c:pt idx="324">
                  <c:v>43209</c:v>
                </c:pt>
                <c:pt idx="325">
                  <c:v>43210</c:v>
                </c:pt>
                <c:pt idx="326">
                  <c:v>43213</c:v>
                </c:pt>
                <c:pt idx="327">
                  <c:v>43214</c:v>
                </c:pt>
                <c:pt idx="328">
                  <c:v>43215</c:v>
                </c:pt>
                <c:pt idx="329">
                  <c:v>43216</c:v>
                </c:pt>
                <c:pt idx="330">
                  <c:v>43217</c:v>
                </c:pt>
                <c:pt idx="331">
                  <c:v>43220</c:v>
                </c:pt>
                <c:pt idx="332">
                  <c:v>43221</c:v>
                </c:pt>
                <c:pt idx="333">
                  <c:v>43222</c:v>
                </c:pt>
                <c:pt idx="334">
                  <c:v>43223</c:v>
                </c:pt>
                <c:pt idx="335">
                  <c:v>43224</c:v>
                </c:pt>
                <c:pt idx="336">
                  <c:v>43227</c:v>
                </c:pt>
                <c:pt idx="337">
                  <c:v>43228</c:v>
                </c:pt>
                <c:pt idx="338">
                  <c:v>43229</c:v>
                </c:pt>
                <c:pt idx="339">
                  <c:v>43230</c:v>
                </c:pt>
                <c:pt idx="340">
                  <c:v>43231</c:v>
                </c:pt>
                <c:pt idx="341">
                  <c:v>43234</c:v>
                </c:pt>
                <c:pt idx="342">
                  <c:v>43235</c:v>
                </c:pt>
                <c:pt idx="343">
                  <c:v>43236</c:v>
                </c:pt>
                <c:pt idx="344">
                  <c:v>43237</c:v>
                </c:pt>
                <c:pt idx="345">
                  <c:v>43238</c:v>
                </c:pt>
                <c:pt idx="346">
                  <c:v>43241</c:v>
                </c:pt>
                <c:pt idx="347">
                  <c:v>43242</c:v>
                </c:pt>
                <c:pt idx="348">
                  <c:v>43243</c:v>
                </c:pt>
                <c:pt idx="349">
                  <c:v>43244</c:v>
                </c:pt>
              </c:numCache>
            </c:numRef>
          </c:cat>
          <c:val>
            <c:numRef>
              <c:f>FANG!$H$3:$H$354</c:f>
              <c:numCache>
                <c:formatCode>0.00%</c:formatCode>
                <c:ptCount val="352"/>
                <c:pt idx="0">
                  <c:v>1.8553548754890951E-2</c:v>
                </c:pt>
                <c:pt idx="1">
                  <c:v>9.6674892512782832E-4</c:v>
                </c:pt>
                <c:pt idx="2">
                  <c:v>9.0481636802643341E-3</c:v>
                </c:pt>
                <c:pt idx="3">
                  <c:v>1.5276693282285076E-2</c:v>
                </c:pt>
                <c:pt idx="4">
                  <c:v>6.2023196675556661E-4</c:v>
                </c:pt>
                <c:pt idx="5">
                  <c:v>-2.3058327651397925E-3</c:v>
                </c:pt>
                <c:pt idx="6">
                  <c:v>3.876787733445998E-3</c:v>
                </c:pt>
                <c:pt idx="7">
                  <c:v>-1.9185305293905938E-3</c:v>
                </c:pt>
                <c:pt idx="8">
                  <c:v>1.8850141376060094E-3</c:v>
                </c:pt>
                <c:pt idx="9">
                  <c:v>-4.047630836262789E-3</c:v>
                </c:pt>
                <c:pt idx="10">
                  <c:v>1.8145436919750392E-3</c:v>
                </c:pt>
                <c:pt idx="11">
                  <c:v>-4.8320865433524327E-3</c:v>
                </c:pt>
                <c:pt idx="12">
                  <c:v>3.5466076604232584E-3</c:v>
                </c:pt>
                <c:pt idx="13">
                  <c:v>1.7751111773620487E-2</c:v>
                </c:pt>
                <c:pt idx="14">
                  <c:v>5.5656589081056734E-3</c:v>
                </c:pt>
                <c:pt idx="15">
                  <c:v>1.4322647990580983E-2</c:v>
                </c:pt>
                <c:pt idx="16">
                  <c:v>-4.2121890219823403E-3</c:v>
                </c:pt>
                <c:pt idx="17">
                  <c:v>-1.0623084780388189E-2</c:v>
                </c:pt>
                <c:pt idx="18">
                  <c:v>-2.5494649645941257E-2</c:v>
                </c:pt>
                <c:pt idx="19">
                  <c:v>-6.8925117160236393E-3</c:v>
                </c:pt>
                <c:pt idx="20">
                  <c:v>-1.3742642352438078E-3</c:v>
                </c:pt>
                <c:pt idx="21">
                  <c:v>3.5629229792821654E-3</c:v>
                </c:pt>
                <c:pt idx="22">
                  <c:v>3.7068112657007708E-3</c:v>
                </c:pt>
                <c:pt idx="23">
                  <c:v>-1.8715143046073846E-4</c:v>
                </c:pt>
                <c:pt idx="24">
                  <c:v>7.0257318990690531E-3</c:v>
                </c:pt>
                <c:pt idx="25">
                  <c:v>1.7472768504404974E-3</c:v>
                </c:pt>
                <c:pt idx="26">
                  <c:v>1.459709542541812E-3</c:v>
                </c:pt>
                <c:pt idx="27">
                  <c:v>5.076831859281602E-3</c:v>
                </c:pt>
                <c:pt idx="28">
                  <c:v>6.8455270564234273E-3</c:v>
                </c:pt>
                <c:pt idx="29">
                  <c:v>1.4769786631512578E-3</c:v>
                </c:pt>
                <c:pt idx="30">
                  <c:v>-1.791699677006554E-3</c:v>
                </c:pt>
                <c:pt idx="31">
                  <c:v>6.3249407799945666E-3</c:v>
                </c:pt>
                <c:pt idx="32">
                  <c:v>4.7442244224423441E-3</c:v>
                </c:pt>
                <c:pt idx="33">
                  <c:v>4.3353822744452977E-3</c:v>
                </c:pt>
                <c:pt idx="34">
                  <c:v>-1.0821730033907814E-3</c:v>
                </c:pt>
                <c:pt idx="35">
                  <c:v>6.8611873465266747E-4</c:v>
                </c:pt>
                <c:pt idx="36">
                  <c:v>-3.2357788122647497E-3</c:v>
                </c:pt>
                <c:pt idx="37">
                  <c:v>7.7234987449312893E-4</c:v>
                </c:pt>
                <c:pt idx="38">
                  <c:v>-7.3196025467874987E-3</c:v>
                </c:pt>
                <c:pt idx="39">
                  <c:v>1.461352510295061E-2</c:v>
                </c:pt>
                <c:pt idx="40">
                  <c:v>-5.5193716776016635E-3</c:v>
                </c:pt>
                <c:pt idx="41">
                  <c:v>-1.8660534774808935E-3</c:v>
                </c:pt>
                <c:pt idx="42">
                  <c:v>-1.5680030877600088E-3</c:v>
                </c:pt>
                <c:pt idx="43">
                  <c:v>4.9892483510111333E-3</c:v>
                </c:pt>
                <c:pt idx="44">
                  <c:v>4.1591037492036834E-3</c:v>
                </c:pt>
                <c:pt idx="45">
                  <c:v>3.9623160994528717E-3</c:v>
                </c:pt>
                <c:pt idx="46">
                  <c:v>5.449038965994241E-3</c:v>
                </c:pt>
                <c:pt idx="47">
                  <c:v>2.7156833679216883E-3</c:v>
                </c:pt>
                <c:pt idx="48">
                  <c:v>9.4614092769166371E-5</c:v>
                </c:pt>
                <c:pt idx="49">
                  <c:v>1.8684515503418094E-3</c:v>
                </c:pt>
                <c:pt idx="50">
                  <c:v>1.8649669499526996E-3</c:v>
                </c:pt>
                <c:pt idx="51">
                  <c:v>3.9350597327929872E-3</c:v>
                </c:pt>
                <c:pt idx="52">
                  <c:v>-4.3655823123504049E-3</c:v>
                </c:pt>
                <c:pt idx="53">
                  <c:v>-2.1145685997171076E-2</c:v>
                </c:pt>
                <c:pt idx="54">
                  <c:v>-1.0476121667509627E-3</c:v>
                </c:pt>
                <c:pt idx="55">
                  <c:v>-1.4477030822454454E-2</c:v>
                </c:pt>
                <c:pt idx="56">
                  <c:v>-3.8528339734339033E-3</c:v>
                </c:pt>
                <c:pt idx="57">
                  <c:v>6.2374912515502142E-3</c:v>
                </c:pt>
                <c:pt idx="58">
                  <c:v>1.7205403228758261E-3</c:v>
                </c:pt>
                <c:pt idx="59">
                  <c:v>1.2778346245675596E-2</c:v>
                </c:pt>
                <c:pt idx="60">
                  <c:v>1.0824984063221736E-4</c:v>
                </c:pt>
                <c:pt idx="61">
                  <c:v>-2.3331328923632648E-3</c:v>
                </c:pt>
                <c:pt idx="62">
                  <c:v>1.0837070254110624E-2</c:v>
                </c:pt>
                <c:pt idx="63">
                  <c:v>-4.7462882356447498E-3</c:v>
                </c:pt>
                <c:pt idx="64">
                  <c:v>-3.7863810105803965E-3</c:v>
                </c:pt>
                <c:pt idx="65">
                  <c:v>-4.2457993047954352E-3</c:v>
                </c:pt>
                <c:pt idx="66">
                  <c:v>-3.8773735323960434E-3</c:v>
                </c:pt>
                <c:pt idx="67">
                  <c:v>7.2756375277455371E-5</c:v>
                </c:pt>
                <c:pt idx="68">
                  <c:v>-1.6732748899639827E-3</c:v>
                </c:pt>
                <c:pt idx="69">
                  <c:v>1.1781138033643375E-3</c:v>
                </c:pt>
                <c:pt idx="70">
                  <c:v>-9.2197204968956785E-4</c:v>
                </c:pt>
                <c:pt idx="71">
                  <c:v>1.6525814755451958E-2</c:v>
                </c:pt>
                <c:pt idx="72">
                  <c:v>-4.1807518186259547E-4</c:v>
                </c:pt>
                <c:pt idx="73">
                  <c:v>1.6610501661050003E-3</c:v>
                </c:pt>
                <c:pt idx="74">
                  <c:v>4.1039834886244979E-3</c:v>
                </c:pt>
                <c:pt idx="75">
                  <c:v>1.8297392027565821E-3</c:v>
                </c:pt>
                <c:pt idx="76">
                  <c:v>2.3209478290776617E-2</c:v>
                </c:pt>
                <c:pt idx="77">
                  <c:v>1.1057536278918777E-2</c:v>
                </c:pt>
                <c:pt idx="78">
                  <c:v>-6.5344491573992474E-4</c:v>
                </c:pt>
                <c:pt idx="79">
                  <c:v>2.8908033450724211E-3</c:v>
                </c:pt>
                <c:pt idx="80">
                  <c:v>3.6271089505290288E-2</c:v>
                </c:pt>
                <c:pt idx="81">
                  <c:v>7.2961278643648873E-3</c:v>
                </c:pt>
                <c:pt idx="82">
                  <c:v>4.2407705710246933E-3</c:v>
                </c:pt>
                <c:pt idx="83">
                  <c:v>1.1566496442756655E-2</c:v>
                </c:pt>
                <c:pt idx="84">
                  <c:v>4.983603727994482E-3</c:v>
                </c:pt>
                <c:pt idx="85">
                  <c:v>-4.8622888178090429E-3</c:v>
                </c:pt>
                <c:pt idx="86">
                  <c:v>7.7335433002922562E-3</c:v>
                </c:pt>
                <c:pt idx="87">
                  <c:v>-2.2797816547147549E-3</c:v>
                </c:pt>
                <c:pt idx="88">
                  <c:v>-3.6366757136573656E-3</c:v>
                </c:pt>
                <c:pt idx="89">
                  <c:v>1.9595598527100606E-3</c:v>
                </c:pt>
                <c:pt idx="90">
                  <c:v>1.7408123791102562E-3</c:v>
                </c:pt>
                <c:pt idx="91">
                  <c:v>5.2133616528287456E-3</c:v>
                </c:pt>
                <c:pt idx="92">
                  <c:v>6.3174969052801882E-3</c:v>
                </c:pt>
                <c:pt idx="93">
                  <c:v>-2.4793213149522795E-2</c:v>
                </c:pt>
                <c:pt idx="94">
                  <c:v>1.1548248189469569E-2</c:v>
                </c:pt>
                <c:pt idx="95">
                  <c:v>4.0527175782593544E-3</c:v>
                </c:pt>
                <c:pt idx="96">
                  <c:v>8.404620935536046E-3</c:v>
                </c:pt>
                <c:pt idx="97">
                  <c:v>7.3896332788312875E-3</c:v>
                </c:pt>
                <c:pt idx="98">
                  <c:v>6.4711958011002997E-3</c:v>
                </c:pt>
                <c:pt idx="99">
                  <c:v>1.526765518974609E-2</c:v>
                </c:pt>
                <c:pt idx="100">
                  <c:v>1.9906347339976316E-3</c:v>
                </c:pt>
                <c:pt idx="101">
                  <c:v>4.5395122855054386E-3</c:v>
                </c:pt>
                <c:pt idx="102">
                  <c:v>-1.1292372012952393E-2</c:v>
                </c:pt>
                <c:pt idx="103">
                  <c:v>2.1661173641772192E-3</c:v>
                </c:pt>
                <c:pt idx="104">
                  <c:v>8.9456538600754705E-3</c:v>
                </c:pt>
                <c:pt idx="105">
                  <c:v>8.2820828208281343E-3</c:v>
                </c:pt>
                <c:pt idx="106">
                  <c:v>-7.2279603122965804E-3</c:v>
                </c:pt>
                <c:pt idx="107">
                  <c:v>4.6182045321891832E-3</c:v>
                </c:pt>
                <c:pt idx="108">
                  <c:v>2.374933746483393E-3</c:v>
                </c:pt>
                <c:pt idx="109">
                  <c:v>-3.4146490273639613E-2</c:v>
                </c:pt>
                <c:pt idx="110">
                  <c:v>-7.2960424497015919E-3</c:v>
                </c:pt>
                <c:pt idx="111">
                  <c:v>1.1135857461024499E-2</c:v>
                </c:pt>
                <c:pt idx="112">
                  <c:v>-2.7690371302705962E-3</c:v>
                </c:pt>
                <c:pt idx="113">
                  <c:v>-8.8876267407127403E-3</c:v>
                </c:pt>
                <c:pt idx="114">
                  <c:v>-2.6848913839394393E-3</c:v>
                </c:pt>
                <c:pt idx="115">
                  <c:v>1.871714656621766E-2</c:v>
                </c:pt>
                <c:pt idx="116">
                  <c:v>-7.040120329653122E-3</c:v>
                </c:pt>
                <c:pt idx="117">
                  <c:v>9.2780577090982291E-3</c:v>
                </c:pt>
                <c:pt idx="118">
                  <c:v>-2.4597425608421631E-3</c:v>
                </c:pt>
                <c:pt idx="119">
                  <c:v>8.881087463039004E-3</c:v>
                </c:pt>
                <c:pt idx="120">
                  <c:v>-1.3794674758437897E-2</c:v>
                </c:pt>
                <c:pt idx="121">
                  <c:v>-2.6190051140957859E-2</c:v>
                </c:pt>
                <c:pt idx="122">
                  <c:v>1.4191280342488614E-2</c:v>
                </c:pt>
                <c:pt idx="123">
                  <c:v>-2.4136354453529591E-2</c:v>
                </c:pt>
                <c:pt idx="124">
                  <c:v>-9.8715392410027841E-3</c:v>
                </c:pt>
                <c:pt idx="125">
                  <c:v>-1.1037381840590684E-2</c:v>
                </c:pt>
                <c:pt idx="126">
                  <c:v>1.4476466006453756E-2</c:v>
                </c:pt>
                <c:pt idx="127">
                  <c:v>-5.5061368198220722E-3</c:v>
                </c:pt>
                <c:pt idx="128">
                  <c:v>1.3124662232957215E-2</c:v>
                </c:pt>
                <c:pt idx="129">
                  <c:v>1.1114860819299058E-2</c:v>
                </c:pt>
                <c:pt idx="130">
                  <c:v>1.3888888888889722E-3</c:v>
                </c:pt>
                <c:pt idx="131">
                  <c:v>1.4772763926071679E-2</c:v>
                </c:pt>
                <c:pt idx="132">
                  <c:v>3.5281777438732898E-3</c:v>
                </c:pt>
                <c:pt idx="133">
                  <c:v>9.3226065289919776E-3</c:v>
                </c:pt>
                <c:pt idx="134">
                  <c:v>-2.688312639253601E-3</c:v>
                </c:pt>
                <c:pt idx="135">
                  <c:v>1.2565291267227474E-2</c:v>
                </c:pt>
                <c:pt idx="136">
                  <c:v>5.6867619639527755E-3</c:v>
                </c:pt>
                <c:pt idx="137">
                  <c:v>-2.8221528700470796E-3</c:v>
                </c:pt>
                <c:pt idx="138">
                  <c:v>4.9269224810204841E-3</c:v>
                </c:pt>
                <c:pt idx="139">
                  <c:v>7.6265263331004324E-3</c:v>
                </c:pt>
                <c:pt idx="140">
                  <c:v>-3.0234408470530619E-2</c:v>
                </c:pt>
                <c:pt idx="141">
                  <c:v>-3.0503839276323666E-3</c:v>
                </c:pt>
                <c:pt idx="142">
                  <c:v>-1.4465077020468372E-2</c:v>
                </c:pt>
                <c:pt idx="143">
                  <c:v>7.9649712554464135E-3</c:v>
                </c:pt>
                <c:pt idx="144">
                  <c:v>-1.1714974562679864E-2</c:v>
                </c:pt>
                <c:pt idx="145">
                  <c:v>3.5464803868892093E-4</c:v>
                </c:pt>
                <c:pt idx="146">
                  <c:v>-4.7269641073026711E-4</c:v>
                </c:pt>
                <c:pt idx="147">
                  <c:v>-7.2442739066413105E-3</c:v>
                </c:pt>
                <c:pt idx="148">
                  <c:v>4.6662696909002968E-3</c:v>
                </c:pt>
                <c:pt idx="149">
                  <c:v>1.5086857192120105E-3</c:v>
                </c:pt>
                <c:pt idx="150">
                  <c:v>-2.7653438925712855E-3</c:v>
                </c:pt>
                <c:pt idx="151">
                  <c:v>-4.1972830954153436E-3</c:v>
                </c:pt>
                <c:pt idx="152">
                  <c:v>-1.6968252248347564E-2</c:v>
                </c:pt>
                <c:pt idx="153">
                  <c:v>7.8810458092676439E-3</c:v>
                </c:pt>
                <c:pt idx="154">
                  <c:v>9.055217139295019E-3</c:v>
                </c:pt>
                <c:pt idx="155">
                  <c:v>-4.8771500102954668E-4</c:v>
                </c:pt>
                <c:pt idx="156">
                  <c:v>5.1397714211359642E-3</c:v>
                </c:pt>
                <c:pt idx="157">
                  <c:v>-1.7239147320272739E-2</c:v>
                </c:pt>
                <c:pt idx="158">
                  <c:v>-3.4029287141326827E-4</c:v>
                </c:pt>
                <c:pt idx="159">
                  <c:v>-4.4033513786552658E-3</c:v>
                </c:pt>
                <c:pt idx="160">
                  <c:v>1.9886175633644462E-2</c:v>
                </c:pt>
                <c:pt idx="161">
                  <c:v>2.4981345099438141E-3</c:v>
                </c:pt>
                <c:pt idx="162">
                  <c:v>-6.1704422869471708E-3</c:v>
                </c:pt>
                <c:pt idx="163">
                  <c:v>-5.850555748523778E-3</c:v>
                </c:pt>
                <c:pt idx="164">
                  <c:v>-2.2710150782299632E-3</c:v>
                </c:pt>
                <c:pt idx="165">
                  <c:v>8.1855090226633752E-3</c:v>
                </c:pt>
                <c:pt idx="166">
                  <c:v>8.9873981048313629E-3</c:v>
                </c:pt>
                <c:pt idx="167">
                  <c:v>1.0499478253385965E-2</c:v>
                </c:pt>
                <c:pt idx="168">
                  <c:v>-2.1185312935816051E-3</c:v>
                </c:pt>
                <c:pt idx="169">
                  <c:v>-9.4842853180275959E-3</c:v>
                </c:pt>
                <c:pt idx="170">
                  <c:v>-6.8932091119618718E-4</c:v>
                </c:pt>
                <c:pt idx="171">
                  <c:v>8.7733479915069901E-3</c:v>
                </c:pt>
                <c:pt idx="172">
                  <c:v>-1.0096693199423095E-2</c:v>
                </c:pt>
                <c:pt idx="173">
                  <c:v>2.7846735024285385E-3</c:v>
                </c:pt>
                <c:pt idx="174">
                  <c:v>3.2182373961338194E-3</c:v>
                </c:pt>
                <c:pt idx="175">
                  <c:v>3.2400999924898149E-3</c:v>
                </c:pt>
                <c:pt idx="176">
                  <c:v>-1.067276946604072E-2</c:v>
                </c:pt>
                <c:pt idx="177">
                  <c:v>-5.2101912205035619E-3</c:v>
                </c:pt>
                <c:pt idx="178">
                  <c:v>-5.7481880711514454E-3</c:v>
                </c:pt>
                <c:pt idx="179">
                  <c:v>7.4426229508196126E-3</c:v>
                </c:pt>
                <c:pt idx="180">
                  <c:v>1.0598713400809381E-2</c:v>
                </c:pt>
                <c:pt idx="181">
                  <c:v>9.3389724983362085E-4</c:v>
                </c:pt>
                <c:pt idx="182">
                  <c:v>-4.203978765617537E-3</c:v>
                </c:pt>
                <c:pt idx="183">
                  <c:v>-8.1419017156149458E-3</c:v>
                </c:pt>
                <c:pt idx="184">
                  <c:v>4.2238075073020688E-3</c:v>
                </c:pt>
                <c:pt idx="185">
                  <c:v>2.1224834028934103E-2</c:v>
                </c:pt>
                <c:pt idx="186">
                  <c:v>5.3044500206460531E-3</c:v>
                </c:pt>
                <c:pt idx="187">
                  <c:v>1.0121116377040561E-2</c:v>
                </c:pt>
                <c:pt idx="188">
                  <c:v>-6.0889783236542545E-3</c:v>
                </c:pt>
                <c:pt idx="189">
                  <c:v>4.7415737409128387E-3</c:v>
                </c:pt>
                <c:pt idx="190">
                  <c:v>-6.3792689420436779E-3</c:v>
                </c:pt>
                <c:pt idx="191">
                  <c:v>1.9208137188971176E-2</c:v>
                </c:pt>
                <c:pt idx="192">
                  <c:v>9.2065652191842436E-3</c:v>
                </c:pt>
                <c:pt idx="193">
                  <c:v>-1.9307583078793189E-3</c:v>
                </c:pt>
                <c:pt idx="194">
                  <c:v>-4.5035823950869778E-3</c:v>
                </c:pt>
                <c:pt idx="195">
                  <c:v>1.7119062307217742E-2</c:v>
                </c:pt>
                <c:pt idx="196">
                  <c:v>-1.4354308819812577E-3</c:v>
                </c:pt>
                <c:pt idx="197">
                  <c:v>1.8727918771447606E-3</c:v>
                </c:pt>
                <c:pt idx="198">
                  <c:v>2.3441920620807231E-3</c:v>
                </c:pt>
                <c:pt idx="199">
                  <c:v>1.8145161290317538E-4</c:v>
                </c:pt>
                <c:pt idx="200">
                  <c:v>6.3496542965993613E-4</c:v>
                </c:pt>
                <c:pt idx="201">
                  <c:v>-8.4205437092695484E-3</c:v>
                </c:pt>
                <c:pt idx="202">
                  <c:v>3.8092335822032604E-3</c:v>
                </c:pt>
                <c:pt idx="203">
                  <c:v>-1.9985832827362882E-2</c:v>
                </c:pt>
                <c:pt idx="204">
                  <c:v>2.1580876658577296E-3</c:v>
                </c:pt>
                <c:pt idx="205">
                  <c:v>2.8746883178437546E-3</c:v>
                </c:pt>
                <c:pt idx="206">
                  <c:v>-7.9109859965283667E-4</c:v>
                </c:pt>
                <c:pt idx="207">
                  <c:v>4.8027885169038456E-2</c:v>
                </c:pt>
                <c:pt idx="208">
                  <c:v>-2.1191637152079119E-3</c:v>
                </c:pt>
                <c:pt idx="209">
                  <c:v>-4.6209357886563626E-4</c:v>
                </c:pt>
                <c:pt idx="210">
                  <c:v>8.7149826880705203E-3</c:v>
                </c:pt>
                <c:pt idx="211">
                  <c:v>7.8010726474819341E-5</c:v>
                </c:pt>
                <c:pt idx="212">
                  <c:v>6.7279003100685379E-3</c:v>
                </c:pt>
                <c:pt idx="213">
                  <c:v>-6.3730048039670768E-3</c:v>
                </c:pt>
                <c:pt idx="214">
                  <c:v>7.2424212886244618E-3</c:v>
                </c:pt>
                <c:pt idx="215">
                  <c:v>6.3096977732186059E-3</c:v>
                </c:pt>
                <c:pt idx="216">
                  <c:v>-8.260806847141337E-3</c:v>
                </c:pt>
                <c:pt idx="217">
                  <c:v>-3.0933033376646575E-3</c:v>
                </c:pt>
                <c:pt idx="218">
                  <c:v>-2.2566556751971523E-3</c:v>
                </c:pt>
                <c:pt idx="219">
                  <c:v>2.4372410431391665E-4</c:v>
                </c:pt>
                <c:pt idx="220">
                  <c:v>-4.9610136452242024E-3</c:v>
                </c:pt>
                <c:pt idx="221">
                  <c:v>1.135261678306612E-2</c:v>
                </c:pt>
                <c:pt idx="222">
                  <c:v>-1.2987893462469704E-2</c:v>
                </c:pt>
                <c:pt idx="223">
                  <c:v>-6.9669999705623288E-4</c:v>
                </c:pt>
                <c:pt idx="224">
                  <c:v>1.5819242326047266E-2</c:v>
                </c:pt>
                <c:pt idx="225">
                  <c:v>1.4209900530696548E-3</c:v>
                </c:pt>
                <c:pt idx="226">
                  <c:v>4.4885902930613761E-3</c:v>
                </c:pt>
                <c:pt idx="227">
                  <c:v>1.3069257454762243E-2</c:v>
                </c:pt>
                <c:pt idx="228">
                  <c:v>-6.4503277335634778E-3</c:v>
                </c:pt>
                <c:pt idx="229">
                  <c:v>-2.4584451170029036E-2</c:v>
                </c:pt>
                <c:pt idx="230">
                  <c:v>-2.4469980228255975E-4</c:v>
                </c:pt>
                <c:pt idx="231">
                  <c:v>-1.100439588412098E-2</c:v>
                </c:pt>
                <c:pt idx="232">
                  <c:v>-1.1374323133729975E-2</c:v>
                </c:pt>
                <c:pt idx="233">
                  <c:v>6.4785516882284889E-3</c:v>
                </c:pt>
                <c:pt idx="234">
                  <c:v>1.3162214594836611E-2</c:v>
                </c:pt>
                <c:pt idx="235">
                  <c:v>1.2323494177026325E-2</c:v>
                </c:pt>
                <c:pt idx="236">
                  <c:v>5.9363875335860733E-3</c:v>
                </c:pt>
                <c:pt idx="237">
                  <c:v>3.9053083265030179E-3</c:v>
                </c:pt>
                <c:pt idx="238">
                  <c:v>-5.9552396503687532E-4</c:v>
                </c:pt>
                <c:pt idx="239">
                  <c:v>1.2494233430712916E-4</c:v>
                </c:pt>
                <c:pt idx="240">
                  <c:v>8.206724901740509E-3</c:v>
                </c:pt>
                <c:pt idx="241">
                  <c:v>1.4335414383071975E-2</c:v>
                </c:pt>
                <c:pt idx="242">
                  <c:v>1.2168879617361603E-2</c:v>
                </c:pt>
                <c:pt idx="243">
                  <c:v>-5.9973633882318324E-3</c:v>
                </c:pt>
                <c:pt idx="244">
                  <c:v>-5.3517390817051013E-3</c:v>
                </c:pt>
                <c:pt idx="245">
                  <c:v>-1.2394948119629431E-3</c:v>
                </c:pt>
                <c:pt idx="246">
                  <c:v>-3.3000197437080734E-3</c:v>
                </c:pt>
                <c:pt idx="247">
                  <c:v>-3.1883183035881619E-3</c:v>
                </c:pt>
                <c:pt idx="248">
                  <c:v>-6.9742793875505029E-3</c:v>
                </c:pt>
                <c:pt idx="249">
                  <c:v>-1.1721318505386955E-3</c:v>
                </c:pt>
                <c:pt idx="250">
                  <c:v>-1.6600835766214523E-3</c:v>
                </c:pt>
                <c:pt idx="251">
                  <c:v>1.7775229357798076E-2</c:v>
                </c:pt>
                <c:pt idx="252">
                  <c:v>1.641314553990612E-2</c:v>
                </c:pt>
                <c:pt idx="253">
                  <c:v>3.6213140196586289E-3</c:v>
                </c:pt>
                <c:pt idx="254">
                  <c:v>1.4571060382915986E-2</c:v>
                </c:pt>
                <c:pt idx="255">
                  <c:v>4.2731553305571761E-3</c:v>
                </c:pt>
                <c:pt idx="256">
                  <c:v>-6.1430610511867278E-4</c:v>
                </c:pt>
                <c:pt idx="257">
                  <c:v>-3.2994052031168901E-3</c:v>
                </c:pt>
                <c:pt idx="258">
                  <c:v>2.639192461523188E-3</c:v>
                </c:pt>
                <c:pt idx="259">
                  <c:v>1.5142195527896384E-2</c:v>
                </c:pt>
                <c:pt idx="260">
                  <c:v>-4.4552955643077365E-4</c:v>
                </c:pt>
                <c:pt idx="261">
                  <c:v>9.1106832120953028E-3</c:v>
                </c:pt>
                <c:pt idx="262">
                  <c:v>-1.9346631565929208E-3</c:v>
                </c:pt>
                <c:pt idx="263">
                  <c:v>6.8331282804769272E-3</c:v>
                </c:pt>
                <c:pt idx="264">
                  <c:v>1.6087770656961219E-2</c:v>
                </c:pt>
                <c:pt idx="265">
                  <c:v>1.2251148545176182E-2</c:v>
                </c:pt>
                <c:pt idx="266">
                  <c:v>-4.8975614759352954E-3</c:v>
                </c:pt>
                <c:pt idx="267">
                  <c:v>5.2652374080944496E-3</c:v>
                </c:pt>
                <c:pt idx="268">
                  <c:v>4.6737356562454842E-3</c:v>
                </c:pt>
                <c:pt idx="269">
                  <c:v>-2.2111851952645847E-4</c:v>
                </c:pt>
                <c:pt idx="270">
                  <c:v>-1.0114156416407113E-2</c:v>
                </c:pt>
                <c:pt idx="271">
                  <c:v>5.3708461875585419E-3</c:v>
                </c:pt>
                <c:pt idx="272">
                  <c:v>-1.9146281005863626E-3</c:v>
                </c:pt>
                <c:pt idx="273">
                  <c:v>-4.7786246467414535E-2</c:v>
                </c:pt>
                <c:pt idx="274">
                  <c:v>-5.0454177533951011E-2</c:v>
                </c:pt>
                <c:pt idx="275">
                  <c:v>2.348929721538166E-2</c:v>
                </c:pt>
                <c:pt idx="276">
                  <c:v>-2.9631686100314625E-2</c:v>
                </c:pt>
                <c:pt idx="277">
                  <c:v>-4.4879742127448503E-2</c:v>
                </c:pt>
                <c:pt idx="278">
                  <c:v>3.6204968447959091E-2</c:v>
                </c:pt>
                <c:pt idx="279">
                  <c:v>1.3644510397194089E-2</c:v>
                </c:pt>
                <c:pt idx="280">
                  <c:v>1.5209992965364418E-4</c:v>
                </c:pt>
                <c:pt idx="281">
                  <c:v>1.6728447866172547E-2</c:v>
                </c:pt>
                <c:pt idx="282">
                  <c:v>1.8528559409180082E-2</c:v>
                </c:pt>
                <c:pt idx="283">
                  <c:v>4.8461707908069359E-3</c:v>
                </c:pt>
                <c:pt idx="284">
                  <c:v>6.9967117281696037E-3</c:v>
                </c:pt>
                <c:pt idx="285">
                  <c:v>8.0547140032290344E-3</c:v>
                </c:pt>
                <c:pt idx="286">
                  <c:v>-4.2381269458489834E-3</c:v>
                </c:pt>
                <c:pt idx="287">
                  <c:v>1.8217471060788026E-2</c:v>
                </c:pt>
                <c:pt idx="288">
                  <c:v>1.505160677677299E-2</c:v>
                </c:pt>
                <c:pt idx="289">
                  <c:v>-2.2260109289617518E-2</c:v>
                </c:pt>
                <c:pt idx="290">
                  <c:v>-1.2125656135707147E-2</c:v>
                </c:pt>
                <c:pt idx="291">
                  <c:v>-3.1872041132222383E-2</c:v>
                </c:pt>
                <c:pt idx="292">
                  <c:v>8.7889894532127422E-3</c:v>
                </c:pt>
                <c:pt idx="293">
                  <c:v>1.1131501872242603E-2</c:v>
                </c:pt>
                <c:pt idx="294">
                  <c:v>3.7857607729184103E-3</c:v>
                </c:pt>
                <c:pt idx="295">
                  <c:v>1.3314338940332179E-2</c:v>
                </c:pt>
                <c:pt idx="296">
                  <c:v>1.4743520421037363E-2</c:v>
                </c:pt>
                <c:pt idx="297">
                  <c:v>3.023090586145645E-2</c:v>
                </c:pt>
                <c:pt idx="298">
                  <c:v>3.8446950105169102E-3</c:v>
                </c:pt>
                <c:pt idx="299">
                  <c:v>-2.2610562473164387E-2</c:v>
                </c:pt>
                <c:pt idx="300">
                  <c:v>9.9457901719426228E-3</c:v>
                </c:pt>
                <c:pt idx="301">
                  <c:v>7.829559195810155E-5</c:v>
                </c:pt>
                <c:pt idx="302">
                  <c:v>-1.2047878355573262E-2</c:v>
                </c:pt>
                <c:pt idx="303">
                  <c:v>-3.1618430436811638E-2</c:v>
                </c:pt>
                <c:pt idx="304">
                  <c:v>-1.9184957538505392E-3</c:v>
                </c:pt>
                <c:pt idx="305">
                  <c:v>-6.2220440735712779E-3</c:v>
                </c:pt>
                <c:pt idx="306">
                  <c:v>-3.8317688471692743E-2</c:v>
                </c:pt>
                <c:pt idx="307">
                  <c:v>-2.6222976322110687E-2</c:v>
                </c:pt>
                <c:pt idx="308">
                  <c:v>3.0971935354405459E-2</c:v>
                </c:pt>
                <c:pt idx="309">
                  <c:v>-4.567939917015601E-2</c:v>
                </c:pt>
                <c:pt idx="310">
                  <c:v>-5.3725997413200412E-4</c:v>
                </c:pt>
                <c:pt idx="311">
                  <c:v>2.7106394839531756E-2</c:v>
                </c:pt>
                <c:pt idx="312">
                  <c:v>-2.4539877300613435E-2</c:v>
                </c:pt>
                <c:pt idx="313">
                  <c:v>6.8953868470992092E-3</c:v>
                </c:pt>
                <c:pt idx="314">
                  <c:v>1.157478217108587E-2</c:v>
                </c:pt>
                <c:pt idx="315">
                  <c:v>2.6045223091478676E-3</c:v>
                </c:pt>
                <c:pt idx="316">
                  <c:v>-2.0208015100067117E-2</c:v>
                </c:pt>
                <c:pt idx="317">
                  <c:v>8.3512074992056744E-3</c:v>
                </c:pt>
                <c:pt idx="318">
                  <c:v>1.5943670293958396E-2</c:v>
                </c:pt>
                <c:pt idx="319">
                  <c:v>-1.1312085611259811E-2</c:v>
                </c:pt>
                <c:pt idx="320">
                  <c:v>1.2294479249389652E-2</c:v>
                </c:pt>
                <c:pt idx="321">
                  <c:v>-3.1379841357468781E-3</c:v>
                </c:pt>
                <c:pt idx="322">
                  <c:v>8.4623082378773654E-3</c:v>
                </c:pt>
                <c:pt idx="323">
                  <c:v>3.4856162931848456E-2</c:v>
                </c:pt>
                <c:pt idx="324">
                  <c:v>-1.9363968123930833E-3</c:v>
                </c:pt>
                <c:pt idx="325">
                  <c:v>1.4569808223267032E-2</c:v>
                </c:pt>
                <c:pt idx="326">
                  <c:v>-1.3551530752964979E-2</c:v>
                </c:pt>
                <c:pt idx="327">
                  <c:v>-5.1353265732180051E-3</c:v>
                </c:pt>
                <c:pt idx="328">
                  <c:v>-4.4470467000796314E-2</c:v>
                </c:pt>
                <c:pt idx="329">
                  <c:v>1.1764936567383005E-3</c:v>
                </c:pt>
                <c:pt idx="330">
                  <c:v>1.8468830176854242E-2</c:v>
                </c:pt>
                <c:pt idx="331">
                  <c:v>-9.6053997923156893E-3</c:v>
                </c:pt>
                <c:pt idx="332">
                  <c:v>-1.2348915101208596E-2</c:v>
                </c:pt>
                <c:pt idx="333">
                  <c:v>1.9639644952965021E-2</c:v>
                </c:pt>
                <c:pt idx="334">
                  <c:v>-1.2464933337189303E-2</c:v>
                </c:pt>
                <c:pt idx="335">
                  <c:v>-6.4429215720736624E-4</c:v>
                </c:pt>
                <c:pt idx="336">
                  <c:v>2.3922556949165796E-2</c:v>
                </c:pt>
                <c:pt idx="337">
                  <c:v>6.2773680846394588E-3</c:v>
                </c:pt>
                <c:pt idx="338">
                  <c:v>-8.3428928981112995E-4</c:v>
                </c:pt>
                <c:pt idx="339">
                  <c:v>2.7374253968555102E-2</c:v>
                </c:pt>
                <c:pt idx="340">
                  <c:v>1.3678008053492875E-2</c:v>
                </c:pt>
                <c:pt idx="341">
                  <c:v>6.2866149767218003E-4</c:v>
                </c:pt>
                <c:pt idx="342">
                  <c:v>1.7664305355745038E-3</c:v>
                </c:pt>
                <c:pt idx="343">
                  <c:v>-1.9060170878022201E-2</c:v>
                </c:pt>
                <c:pt idx="344">
                  <c:v>2.3535298314538732E-3</c:v>
                </c:pt>
                <c:pt idx="345">
                  <c:v>-2.9396267228709093E-3</c:v>
                </c:pt>
                <c:pt idx="346">
                  <c:v>-1.1338877608729933E-2</c:v>
                </c:pt>
                <c:pt idx="347">
                  <c:v>1.2397314227840531E-2</c:v>
                </c:pt>
                <c:pt idx="348">
                  <c:v>-9.1239185609217569E-3</c:v>
                </c:pt>
                <c:pt idx="349">
                  <c:v>9.3107606592318023E-3</c:v>
                </c:pt>
                <c:pt idx="350">
                  <c:v>-4.1678629977127274E-4</c:v>
                </c:pt>
                <c:pt idx="351">
                  <c:v>0.25917641892212823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9-4AC4-A35F-EDED7DDE7ABC}"/>
            </c:ext>
          </c:extLst>
        </c:ser>
        <c:ser>
          <c:idx val="3"/>
          <c:order val="3"/>
          <c:tx>
            <c:strRef>
              <c:f>FANG!$I$2</c:f>
              <c:strCache>
                <c:ptCount val="1"/>
                <c:pt idx="0">
                  <c:v>NFLX</c:v>
                </c:pt>
              </c:strCache>
            </c:strRef>
          </c:tx>
          <c:spPr>
            <a:ln w="19050"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FANG!$A$4:$A$353</c:f>
              <c:numCache>
                <c:formatCode>m/d/yyyy</c:formatCode>
                <c:ptCount val="350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42744</c:v>
                </c:pt>
                <c:pt idx="4">
                  <c:v>42745</c:v>
                </c:pt>
                <c:pt idx="5">
                  <c:v>42746</c:v>
                </c:pt>
                <c:pt idx="6">
                  <c:v>42747</c:v>
                </c:pt>
                <c:pt idx="7">
                  <c:v>42748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42787</c:v>
                </c:pt>
                <c:pt idx="33">
                  <c:v>42788</c:v>
                </c:pt>
                <c:pt idx="34">
                  <c:v>42789</c:v>
                </c:pt>
                <c:pt idx="35">
                  <c:v>42790</c:v>
                </c:pt>
                <c:pt idx="36">
                  <c:v>42793</c:v>
                </c:pt>
                <c:pt idx="37">
                  <c:v>42794</c:v>
                </c:pt>
                <c:pt idx="38">
                  <c:v>42795</c:v>
                </c:pt>
                <c:pt idx="39">
                  <c:v>42796</c:v>
                </c:pt>
                <c:pt idx="40">
                  <c:v>42797</c:v>
                </c:pt>
                <c:pt idx="41">
                  <c:v>42800</c:v>
                </c:pt>
                <c:pt idx="42">
                  <c:v>42801</c:v>
                </c:pt>
                <c:pt idx="43">
                  <c:v>42802</c:v>
                </c:pt>
                <c:pt idx="44">
                  <c:v>42803</c:v>
                </c:pt>
                <c:pt idx="45">
                  <c:v>42804</c:v>
                </c:pt>
                <c:pt idx="46">
                  <c:v>42807</c:v>
                </c:pt>
                <c:pt idx="47">
                  <c:v>42808</c:v>
                </c:pt>
                <c:pt idx="48">
                  <c:v>42809</c:v>
                </c:pt>
                <c:pt idx="49">
                  <c:v>42810</c:v>
                </c:pt>
                <c:pt idx="50">
                  <c:v>42811</c:v>
                </c:pt>
                <c:pt idx="51">
                  <c:v>42814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42856</c:v>
                </c:pt>
                <c:pt idx="81">
                  <c:v>42857</c:v>
                </c:pt>
                <c:pt idx="82">
                  <c:v>42858</c:v>
                </c:pt>
                <c:pt idx="83">
                  <c:v>42859</c:v>
                </c:pt>
                <c:pt idx="84">
                  <c:v>42860</c:v>
                </c:pt>
                <c:pt idx="85">
                  <c:v>42863</c:v>
                </c:pt>
                <c:pt idx="86">
                  <c:v>42864</c:v>
                </c:pt>
                <c:pt idx="87">
                  <c:v>42865</c:v>
                </c:pt>
                <c:pt idx="88">
                  <c:v>42866</c:v>
                </c:pt>
                <c:pt idx="89">
                  <c:v>42867</c:v>
                </c:pt>
                <c:pt idx="90">
                  <c:v>42870</c:v>
                </c:pt>
                <c:pt idx="91">
                  <c:v>42871</c:v>
                </c:pt>
                <c:pt idx="92">
                  <c:v>42872</c:v>
                </c:pt>
                <c:pt idx="93">
                  <c:v>42873</c:v>
                </c:pt>
                <c:pt idx="94">
                  <c:v>42874</c:v>
                </c:pt>
                <c:pt idx="95">
                  <c:v>42877</c:v>
                </c:pt>
                <c:pt idx="96">
                  <c:v>42878</c:v>
                </c:pt>
                <c:pt idx="97">
                  <c:v>42879</c:v>
                </c:pt>
                <c:pt idx="98">
                  <c:v>42880</c:v>
                </c:pt>
                <c:pt idx="99">
                  <c:v>42881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42912</c:v>
                </c:pt>
                <c:pt idx="120">
                  <c:v>42913</c:v>
                </c:pt>
                <c:pt idx="121">
                  <c:v>42914</c:v>
                </c:pt>
                <c:pt idx="122">
                  <c:v>42915</c:v>
                </c:pt>
                <c:pt idx="123">
                  <c:v>42916</c:v>
                </c:pt>
                <c:pt idx="124">
                  <c:v>42919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42962</c:v>
                </c:pt>
                <c:pt idx="155">
                  <c:v>42963</c:v>
                </c:pt>
                <c:pt idx="156">
                  <c:v>42964</c:v>
                </c:pt>
                <c:pt idx="157">
                  <c:v>42965</c:v>
                </c:pt>
                <c:pt idx="158">
                  <c:v>42968</c:v>
                </c:pt>
                <c:pt idx="159">
                  <c:v>42969</c:v>
                </c:pt>
                <c:pt idx="160">
                  <c:v>42970</c:v>
                </c:pt>
                <c:pt idx="161">
                  <c:v>42971</c:v>
                </c:pt>
                <c:pt idx="162">
                  <c:v>42972</c:v>
                </c:pt>
                <c:pt idx="163">
                  <c:v>42975</c:v>
                </c:pt>
                <c:pt idx="164">
                  <c:v>42976</c:v>
                </c:pt>
                <c:pt idx="165">
                  <c:v>42977</c:v>
                </c:pt>
                <c:pt idx="166">
                  <c:v>42978</c:v>
                </c:pt>
                <c:pt idx="167">
                  <c:v>42979</c:v>
                </c:pt>
                <c:pt idx="168">
                  <c:v>42983</c:v>
                </c:pt>
                <c:pt idx="169">
                  <c:v>42984</c:v>
                </c:pt>
                <c:pt idx="170">
                  <c:v>42985</c:v>
                </c:pt>
                <c:pt idx="171">
                  <c:v>42986</c:v>
                </c:pt>
                <c:pt idx="172">
                  <c:v>42989</c:v>
                </c:pt>
                <c:pt idx="173">
                  <c:v>42990</c:v>
                </c:pt>
                <c:pt idx="174">
                  <c:v>42991</c:v>
                </c:pt>
                <c:pt idx="175">
                  <c:v>42992</c:v>
                </c:pt>
                <c:pt idx="176">
                  <c:v>42993</c:v>
                </c:pt>
                <c:pt idx="177">
                  <c:v>42996</c:v>
                </c:pt>
                <c:pt idx="178">
                  <c:v>42997</c:v>
                </c:pt>
                <c:pt idx="179">
                  <c:v>42998</c:v>
                </c:pt>
                <c:pt idx="180">
                  <c:v>42999</c:v>
                </c:pt>
                <c:pt idx="181">
                  <c:v>43000</c:v>
                </c:pt>
                <c:pt idx="182">
                  <c:v>43003</c:v>
                </c:pt>
                <c:pt idx="183">
                  <c:v>43004</c:v>
                </c:pt>
                <c:pt idx="184">
                  <c:v>43005</c:v>
                </c:pt>
                <c:pt idx="185">
                  <c:v>43006</c:v>
                </c:pt>
                <c:pt idx="186">
                  <c:v>43007</c:v>
                </c:pt>
                <c:pt idx="187">
                  <c:v>43010</c:v>
                </c:pt>
                <c:pt idx="188">
                  <c:v>43011</c:v>
                </c:pt>
                <c:pt idx="189">
                  <c:v>43012</c:v>
                </c:pt>
                <c:pt idx="190">
                  <c:v>43013</c:v>
                </c:pt>
                <c:pt idx="191">
                  <c:v>43014</c:v>
                </c:pt>
                <c:pt idx="192">
                  <c:v>43017</c:v>
                </c:pt>
                <c:pt idx="193">
                  <c:v>43018</c:v>
                </c:pt>
                <c:pt idx="194">
                  <c:v>43019</c:v>
                </c:pt>
                <c:pt idx="195">
                  <c:v>43020</c:v>
                </c:pt>
                <c:pt idx="196">
                  <c:v>43021</c:v>
                </c:pt>
                <c:pt idx="197">
                  <c:v>43024</c:v>
                </c:pt>
                <c:pt idx="198">
                  <c:v>43025</c:v>
                </c:pt>
                <c:pt idx="199">
                  <c:v>43026</c:v>
                </c:pt>
                <c:pt idx="200">
                  <c:v>43027</c:v>
                </c:pt>
                <c:pt idx="201">
                  <c:v>43028</c:v>
                </c:pt>
                <c:pt idx="202">
                  <c:v>43031</c:v>
                </c:pt>
                <c:pt idx="203">
                  <c:v>43032</c:v>
                </c:pt>
                <c:pt idx="204">
                  <c:v>43033</c:v>
                </c:pt>
                <c:pt idx="205">
                  <c:v>43034</c:v>
                </c:pt>
                <c:pt idx="206">
                  <c:v>43035</c:v>
                </c:pt>
                <c:pt idx="207">
                  <c:v>43038</c:v>
                </c:pt>
                <c:pt idx="208">
                  <c:v>43039</c:v>
                </c:pt>
                <c:pt idx="209">
                  <c:v>43040</c:v>
                </c:pt>
                <c:pt idx="210">
                  <c:v>43041</c:v>
                </c:pt>
                <c:pt idx="211">
                  <c:v>43042</c:v>
                </c:pt>
                <c:pt idx="212">
                  <c:v>43045</c:v>
                </c:pt>
                <c:pt idx="213">
                  <c:v>43046</c:v>
                </c:pt>
                <c:pt idx="214">
                  <c:v>43047</c:v>
                </c:pt>
                <c:pt idx="215">
                  <c:v>43048</c:v>
                </c:pt>
                <c:pt idx="216">
                  <c:v>43049</c:v>
                </c:pt>
                <c:pt idx="217">
                  <c:v>43052</c:v>
                </c:pt>
                <c:pt idx="218">
                  <c:v>43053</c:v>
                </c:pt>
                <c:pt idx="219">
                  <c:v>43054</c:v>
                </c:pt>
                <c:pt idx="220">
                  <c:v>43055</c:v>
                </c:pt>
                <c:pt idx="221">
                  <c:v>43056</c:v>
                </c:pt>
                <c:pt idx="222">
                  <c:v>43059</c:v>
                </c:pt>
                <c:pt idx="223">
                  <c:v>43060</c:v>
                </c:pt>
                <c:pt idx="224">
                  <c:v>43061</c:v>
                </c:pt>
                <c:pt idx="225">
                  <c:v>43063</c:v>
                </c:pt>
                <c:pt idx="226">
                  <c:v>43066</c:v>
                </c:pt>
                <c:pt idx="227">
                  <c:v>43067</c:v>
                </c:pt>
                <c:pt idx="228">
                  <c:v>43068</c:v>
                </c:pt>
                <c:pt idx="229">
                  <c:v>43069</c:v>
                </c:pt>
                <c:pt idx="230">
                  <c:v>43070</c:v>
                </c:pt>
                <c:pt idx="231">
                  <c:v>43073</c:v>
                </c:pt>
                <c:pt idx="232">
                  <c:v>43074</c:v>
                </c:pt>
                <c:pt idx="233">
                  <c:v>43075</c:v>
                </c:pt>
                <c:pt idx="234">
                  <c:v>43076</c:v>
                </c:pt>
                <c:pt idx="235">
                  <c:v>43077</c:v>
                </c:pt>
                <c:pt idx="236">
                  <c:v>43080</c:v>
                </c:pt>
                <c:pt idx="237">
                  <c:v>43081</c:v>
                </c:pt>
                <c:pt idx="238">
                  <c:v>43082</c:v>
                </c:pt>
                <c:pt idx="239">
                  <c:v>43083</c:v>
                </c:pt>
                <c:pt idx="240">
                  <c:v>43084</c:v>
                </c:pt>
                <c:pt idx="241">
                  <c:v>43087</c:v>
                </c:pt>
                <c:pt idx="242">
                  <c:v>43088</c:v>
                </c:pt>
                <c:pt idx="243">
                  <c:v>43089</c:v>
                </c:pt>
                <c:pt idx="244">
                  <c:v>43090</c:v>
                </c:pt>
                <c:pt idx="245">
                  <c:v>43091</c:v>
                </c:pt>
                <c:pt idx="246">
                  <c:v>43095</c:v>
                </c:pt>
                <c:pt idx="247">
                  <c:v>43096</c:v>
                </c:pt>
                <c:pt idx="248">
                  <c:v>43097</c:v>
                </c:pt>
                <c:pt idx="249">
                  <c:v>43098</c:v>
                </c:pt>
                <c:pt idx="250">
                  <c:v>43102</c:v>
                </c:pt>
                <c:pt idx="251">
                  <c:v>43103</c:v>
                </c:pt>
                <c:pt idx="252">
                  <c:v>43104</c:v>
                </c:pt>
                <c:pt idx="253">
                  <c:v>43105</c:v>
                </c:pt>
                <c:pt idx="254">
                  <c:v>43108</c:v>
                </c:pt>
                <c:pt idx="255">
                  <c:v>43109</c:v>
                </c:pt>
                <c:pt idx="256">
                  <c:v>43110</c:v>
                </c:pt>
                <c:pt idx="257">
                  <c:v>43111</c:v>
                </c:pt>
                <c:pt idx="258">
                  <c:v>43112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43122</c:v>
                </c:pt>
                <c:pt idx="264">
                  <c:v>43123</c:v>
                </c:pt>
                <c:pt idx="265">
                  <c:v>43124</c:v>
                </c:pt>
                <c:pt idx="266">
                  <c:v>43125</c:v>
                </c:pt>
                <c:pt idx="267">
                  <c:v>43126</c:v>
                </c:pt>
                <c:pt idx="268">
                  <c:v>43129</c:v>
                </c:pt>
                <c:pt idx="269">
                  <c:v>43130</c:v>
                </c:pt>
                <c:pt idx="270">
                  <c:v>43131</c:v>
                </c:pt>
                <c:pt idx="271">
                  <c:v>43132</c:v>
                </c:pt>
                <c:pt idx="272">
                  <c:v>43133</c:v>
                </c:pt>
                <c:pt idx="273">
                  <c:v>43136</c:v>
                </c:pt>
                <c:pt idx="274">
                  <c:v>43137</c:v>
                </c:pt>
                <c:pt idx="275">
                  <c:v>43138</c:v>
                </c:pt>
                <c:pt idx="276">
                  <c:v>43139</c:v>
                </c:pt>
                <c:pt idx="277">
                  <c:v>43140</c:v>
                </c:pt>
                <c:pt idx="278">
                  <c:v>43143</c:v>
                </c:pt>
                <c:pt idx="279">
                  <c:v>43144</c:v>
                </c:pt>
                <c:pt idx="280">
                  <c:v>43145</c:v>
                </c:pt>
                <c:pt idx="281">
                  <c:v>43146</c:v>
                </c:pt>
                <c:pt idx="282">
                  <c:v>43147</c:v>
                </c:pt>
                <c:pt idx="283">
                  <c:v>43151</c:v>
                </c:pt>
                <c:pt idx="284">
                  <c:v>43152</c:v>
                </c:pt>
                <c:pt idx="285">
                  <c:v>43153</c:v>
                </c:pt>
                <c:pt idx="286">
                  <c:v>43154</c:v>
                </c:pt>
                <c:pt idx="287">
                  <c:v>43157</c:v>
                </c:pt>
                <c:pt idx="288">
                  <c:v>43158</c:v>
                </c:pt>
                <c:pt idx="289">
                  <c:v>43159</c:v>
                </c:pt>
                <c:pt idx="290">
                  <c:v>43160</c:v>
                </c:pt>
                <c:pt idx="291">
                  <c:v>43161</c:v>
                </c:pt>
                <c:pt idx="292">
                  <c:v>43164</c:v>
                </c:pt>
                <c:pt idx="293">
                  <c:v>43165</c:v>
                </c:pt>
                <c:pt idx="294">
                  <c:v>43166</c:v>
                </c:pt>
                <c:pt idx="295">
                  <c:v>43167</c:v>
                </c:pt>
                <c:pt idx="296">
                  <c:v>43168</c:v>
                </c:pt>
                <c:pt idx="297">
                  <c:v>43171</c:v>
                </c:pt>
                <c:pt idx="298">
                  <c:v>43172</c:v>
                </c:pt>
                <c:pt idx="299">
                  <c:v>43173</c:v>
                </c:pt>
                <c:pt idx="300">
                  <c:v>43174</c:v>
                </c:pt>
                <c:pt idx="301">
                  <c:v>43175</c:v>
                </c:pt>
                <c:pt idx="302">
                  <c:v>43178</c:v>
                </c:pt>
                <c:pt idx="303">
                  <c:v>43179</c:v>
                </c:pt>
                <c:pt idx="304">
                  <c:v>43180</c:v>
                </c:pt>
                <c:pt idx="305">
                  <c:v>43181</c:v>
                </c:pt>
                <c:pt idx="306">
                  <c:v>43182</c:v>
                </c:pt>
                <c:pt idx="307">
                  <c:v>43185</c:v>
                </c:pt>
                <c:pt idx="308">
                  <c:v>43186</c:v>
                </c:pt>
                <c:pt idx="309">
                  <c:v>43187</c:v>
                </c:pt>
                <c:pt idx="310">
                  <c:v>43188</c:v>
                </c:pt>
                <c:pt idx="311">
                  <c:v>43192</c:v>
                </c:pt>
                <c:pt idx="312">
                  <c:v>43193</c:v>
                </c:pt>
                <c:pt idx="313">
                  <c:v>43194</c:v>
                </c:pt>
                <c:pt idx="314">
                  <c:v>43195</c:v>
                </c:pt>
                <c:pt idx="315">
                  <c:v>43196</c:v>
                </c:pt>
                <c:pt idx="316">
                  <c:v>43199</c:v>
                </c:pt>
                <c:pt idx="317">
                  <c:v>43200</c:v>
                </c:pt>
                <c:pt idx="318">
                  <c:v>43201</c:v>
                </c:pt>
                <c:pt idx="319">
                  <c:v>43202</c:v>
                </c:pt>
                <c:pt idx="320">
                  <c:v>43203</c:v>
                </c:pt>
                <c:pt idx="321">
                  <c:v>43206</c:v>
                </c:pt>
                <c:pt idx="322">
                  <c:v>43207</c:v>
                </c:pt>
                <c:pt idx="323">
                  <c:v>43208</c:v>
                </c:pt>
                <c:pt idx="324">
                  <c:v>43209</c:v>
                </c:pt>
                <c:pt idx="325">
                  <c:v>43210</c:v>
                </c:pt>
                <c:pt idx="326">
                  <c:v>43213</c:v>
                </c:pt>
                <c:pt idx="327">
                  <c:v>43214</c:v>
                </c:pt>
                <c:pt idx="328">
                  <c:v>43215</c:v>
                </c:pt>
                <c:pt idx="329">
                  <c:v>43216</c:v>
                </c:pt>
                <c:pt idx="330">
                  <c:v>43217</c:v>
                </c:pt>
                <c:pt idx="331">
                  <c:v>43220</c:v>
                </c:pt>
                <c:pt idx="332">
                  <c:v>43221</c:v>
                </c:pt>
                <c:pt idx="333">
                  <c:v>43222</c:v>
                </c:pt>
                <c:pt idx="334">
                  <c:v>43223</c:v>
                </c:pt>
                <c:pt idx="335">
                  <c:v>43224</c:v>
                </c:pt>
                <c:pt idx="336">
                  <c:v>43227</c:v>
                </c:pt>
                <c:pt idx="337">
                  <c:v>43228</c:v>
                </c:pt>
                <c:pt idx="338">
                  <c:v>43229</c:v>
                </c:pt>
                <c:pt idx="339">
                  <c:v>43230</c:v>
                </c:pt>
                <c:pt idx="340">
                  <c:v>43231</c:v>
                </c:pt>
                <c:pt idx="341">
                  <c:v>43234</c:v>
                </c:pt>
                <c:pt idx="342">
                  <c:v>43235</c:v>
                </c:pt>
                <c:pt idx="343">
                  <c:v>43236</c:v>
                </c:pt>
                <c:pt idx="344">
                  <c:v>43237</c:v>
                </c:pt>
                <c:pt idx="345">
                  <c:v>43238</c:v>
                </c:pt>
                <c:pt idx="346">
                  <c:v>43241</c:v>
                </c:pt>
                <c:pt idx="347">
                  <c:v>43242</c:v>
                </c:pt>
                <c:pt idx="348">
                  <c:v>43243</c:v>
                </c:pt>
                <c:pt idx="349">
                  <c:v>43244</c:v>
                </c:pt>
              </c:numCache>
            </c:numRef>
          </c:cat>
          <c:val>
            <c:numRef>
              <c:f>FANG!$I$3:$I$354</c:f>
              <c:numCache>
                <c:formatCode>0.00%</c:formatCode>
                <c:ptCount val="352"/>
                <c:pt idx="0">
                  <c:v>2.9806138933764117E-2</c:v>
                </c:pt>
                <c:pt idx="1">
                  <c:v>1.5060004706251484E-2</c:v>
                </c:pt>
                <c:pt idx="2">
                  <c:v>1.8545707441465154E-2</c:v>
                </c:pt>
                <c:pt idx="3">
                  <c:v>-5.6141415674077011E-3</c:v>
                </c:pt>
                <c:pt idx="4">
                  <c:v>-9.1554131380182E-4</c:v>
                </c:pt>
                <c:pt idx="5">
                  <c:v>-8.0946926307751237E-3</c:v>
                </c:pt>
                <c:pt idx="6">
                  <c:v>4.6962814689353585E-3</c:v>
                </c:pt>
                <c:pt idx="7">
                  <c:v>-1.011494252873558E-2</c:v>
                </c:pt>
                <c:pt idx="8">
                  <c:v>3.4989936522681384E-2</c:v>
                </c:pt>
                <c:pt idx="9">
                  <c:v>-6.0583395661929869E-3</c:v>
                </c:pt>
                <c:pt idx="10">
                  <c:v>2.7842576567085903E-3</c:v>
                </c:pt>
                <c:pt idx="11">
                  <c:v>3.8646255440492314E-2</c:v>
                </c:pt>
                <c:pt idx="12">
                  <c:v>1.3727331840184794E-3</c:v>
                </c:pt>
                <c:pt idx="13">
                  <c:v>-8.7301587301587876E-3</c:v>
                </c:pt>
                <c:pt idx="14">
                  <c:v>1.9797656306863875E-2</c:v>
                </c:pt>
                <c:pt idx="15">
                  <c:v>-4.2109770894297573E-3</c:v>
                </c:pt>
                <c:pt idx="16">
                  <c:v>-4.0137614678899241E-3</c:v>
                </c:pt>
                <c:pt idx="17">
                  <c:v>2.5115141047783396E-2</c:v>
                </c:pt>
                <c:pt idx="18">
                  <c:v>-8.6346086346085638E-3</c:v>
                </c:pt>
                <c:pt idx="19">
                  <c:v>-3.6113864891657763E-3</c:v>
                </c:pt>
                <c:pt idx="20">
                  <c:v>4.9747708052017036E-4</c:v>
                </c:pt>
                <c:pt idx="21">
                  <c:v>-1.1223185111521611E-2</c:v>
                </c:pt>
                <c:pt idx="22">
                  <c:v>7.5431034482759439E-3</c:v>
                </c:pt>
                <c:pt idx="23">
                  <c:v>5.1336898395721847E-3</c:v>
                </c:pt>
                <c:pt idx="24">
                  <c:v>2.1493934879761659E-2</c:v>
                </c:pt>
                <c:pt idx="25">
                  <c:v>5.1388888888889523E-3</c:v>
                </c:pt>
                <c:pt idx="26">
                  <c:v>-4.1453641011470407E-3</c:v>
                </c:pt>
                <c:pt idx="27">
                  <c:v>4.7176356320244688E-3</c:v>
                </c:pt>
                <c:pt idx="28">
                  <c:v>-1.1186300234774234E-2</c:v>
                </c:pt>
                <c:pt idx="29">
                  <c:v>-1.6620111731843544E-2</c:v>
                </c:pt>
                <c:pt idx="30">
                  <c:v>1.0296832836244973E-2</c:v>
                </c:pt>
                <c:pt idx="31">
                  <c:v>-1.8275110704998898E-3</c:v>
                </c:pt>
                <c:pt idx="32">
                  <c:v>1.4787691007676078E-3</c:v>
                </c:pt>
                <c:pt idx="33">
                  <c:v>2.6719167486991663E-3</c:v>
                </c:pt>
                <c:pt idx="34">
                  <c:v>8.8359046283311322E-3</c:v>
                </c:pt>
                <c:pt idx="35">
                  <c:v>-7.5072987626860306E-3</c:v>
                </c:pt>
                <c:pt idx="36">
                  <c:v>3.2917775598823285E-3</c:v>
                </c:pt>
                <c:pt idx="37">
                  <c:v>1.1169284467713548E-3</c:v>
                </c:pt>
                <c:pt idx="38">
                  <c:v>-8.925458475699052E-3</c:v>
                </c:pt>
                <c:pt idx="39">
                  <c:v>3.6586223879547615E-3</c:v>
                </c:pt>
                <c:pt idx="40">
                  <c:v>-2.1871713985278686E-2</c:v>
                </c:pt>
                <c:pt idx="41">
                  <c:v>-2.7950978284241009E-3</c:v>
                </c:pt>
                <c:pt idx="42">
                  <c:v>2.0123616501365616E-2</c:v>
                </c:pt>
                <c:pt idx="43">
                  <c:v>-3.593067493306967E-3</c:v>
                </c:pt>
                <c:pt idx="44">
                  <c:v>-7.8484055716609886E-3</c:v>
                </c:pt>
                <c:pt idx="45">
                  <c:v>1.4965792474344924E-3</c:v>
                </c:pt>
                <c:pt idx="46">
                  <c:v>2.5617305913327062E-3</c:v>
                </c:pt>
                <c:pt idx="47">
                  <c:v>1.8667045212577359E-2</c:v>
                </c:pt>
                <c:pt idx="48">
                  <c:v>-2.2993311036790167E-3</c:v>
                </c:pt>
                <c:pt idx="49">
                  <c:v>1.4386479502758589E-2</c:v>
                </c:pt>
                <c:pt idx="50">
                  <c:v>-5.9208261617901114E-3</c:v>
                </c:pt>
                <c:pt idx="51">
                  <c:v>4.9864949096199689E-3</c:v>
                </c:pt>
                <c:pt idx="52">
                  <c:v>4.9617531527806407E-3</c:v>
                </c:pt>
                <c:pt idx="53">
                  <c:v>-2.3383391620380063E-2</c:v>
                </c:pt>
                <c:pt idx="54">
                  <c:v>1.6149417216684329E-3</c:v>
                </c:pt>
                <c:pt idx="55">
                  <c:v>-5.6782334384858201E-3</c:v>
                </c:pt>
                <c:pt idx="56">
                  <c:v>1.2690355329949719E-3</c:v>
                </c:pt>
                <c:pt idx="57">
                  <c:v>1.4364174059991493E-2</c:v>
                </c:pt>
                <c:pt idx="58">
                  <c:v>7.7051228654726172E-3</c:v>
                </c:pt>
                <c:pt idx="59">
                  <c:v>8.9550182544603663E-3</c:v>
                </c:pt>
                <c:pt idx="60">
                  <c:v>1.0855465282993127E-2</c:v>
                </c:pt>
                <c:pt idx="61">
                  <c:v>-1.6885046602728624E-3</c:v>
                </c:pt>
                <c:pt idx="62">
                  <c:v>-6.0212434882620574E-3</c:v>
                </c:pt>
                <c:pt idx="63">
                  <c:v>-9.6651238769397477E-3</c:v>
                </c:pt>
                <c:pt idx="64">
                  <c:v>-1.2920962199312684E-2</c:v>
                </c:pt>
                <c:pt idx="65">
                  <c:v>8.3553822587386533E-4</c:v>
                </c:pt>
                <c:pt idx="66">
                  <c:v>-4.3829135939891153E-3</c:v>
                </c:pt>
                <c:pt idx="67">
                  <c:v>5.1708475997483093E-3</c:v>
                </c:pt>
                <c:pt idx="68">
                  <c:v>3.4758428919012862E-3</c:v>
                </c:pt>
                <c:pt idx="69">
                  <c:v>-3.6023553862139374E-3</c:v>
                </c:pt>
                <c:pt idx="70">
                  <c:v>-6.326913717583431E-3</c:v>
                </c:pt>
                <c:pt idx="71">
                  <c:v>3.02966694654353E-2</c:v>
                </c:pt>
                <c:pt idx="72">
                  <c:v>-2.6417657045840315E-2</c:v>
                </c:pt>
                <c:pt idx="73">
                  <c:v>-2.51116071428573E-2</c:v>
                </c:pt>
                <c:pt idx="74">
                  <c:v>1.0160274756725931E-2</c:v>
                </c:pt>
                <c:pt idx="75">
                  <c:v>1.1970534069981567E-2</c:v>
                </c:pt>
                <c:pt idx="76">
                  <c:v>6.7193952544271568E-3</c:v>
                </c:pt>
                <c:pt idx="77">
                  <c:v>5.7915594799415861E-2</c:v>
                </c:pt>
                <c:pt idx="78">
                  <c:v>-1.3078338590956947E-2</c:v>
                </c:pt>
                <c:pt idx="79">
                  <c:v>1.9378038223347042E-2</c:v>
                </c:pt>
                <c:pt idx="80">
                  <c:v>-5.74862816827818E-3</c:v>
                </c:pt>
                <c:pt idx="81">
                  <c:v>2.0696452036793732E-2</c:v>
                </c:pt>
                <c:pt idx="82">
                  <c:v>7.0807853234631114E-3</c:v>
                </c:pt>
                <c:pt idx="83">
                  <c:v>-5.4969638862255371E-3</c:v>
                </c:pt>
                <c:pt idx="84">
                  <c:v>1.0669066135355721E-2</c:v>
                </c:pt>
                <c:pt idx="85">
                  <c:v>-4.1335453100159346E-3</c:v>
                </c:pt>
                <c:pt idx="86">
                  <c:v>-1.4048531289910528E-3</c:v>
                </c:pt>
                <c:pt idx="87">
                  <c:v>6.906253996674847E-3</c:v>
                </c:pt>
                <c:pt idx="88">
                  <c:v>1.790931030102879E-2</c:v>
                </c:pt>
                <c:pt idx="89">
                  <c:v>-1.0856001996506172E-2</c:v>
                </c:pt>
                <c:pt idx="90">
                  <c:v>1.4318153147470735E-2</c:v>
                </c:pt>
                <c:pt idx="91">
                  <c:v>-4.9126298115788327E-3</c:v>
                </c:pt>
                <c:pt idx="92">
                  <c:v>-3.8120234970629523E-3</c:v>
                </c:pt>
                <c:pt idx="93">
                  <c:v>-3.8956150806097538E-2</c:v>
                </c:pt>
                <c:pt idx="94">
                  <c:v>1.6318537859007835E-2</c:v>
                </c:pt>
                <c:pt idx="95">
                  <c:v>8.4778420038537031E-3</c:v>
                </c:pt>
                <c:pt idx="96">
                  <c:v>8.9160616481968121E-4</c:v>
                </c:pt>
                <c:pt idx="97">
                  <c:v>5.0267243573427845E-3</c:v>
                </c:pt>
                <c:pt idx="98">
                  <c:v>-1.2662234884456389E-3</c:v>
                </c:pt>
                <c:pt idx="99">
                  <c:v>3.3597464342313858E-2</c:v>
                </c:pt>
                <c:pt idx="100">
                  <c:v>-3.8025145660840511E-3</c:v>
                </c:pt>
                <c:pt idx="101">
                  <c:v>4.8636335652280493E-3</c:v>
                </c:pt>
                <c:pt idx="102">
                  <c:v>-9.1900502389416548E-4</c:v>
                </c:pt>
                <c:pt idx="103">
                  <c:v>-4.9058686453660441E-4</c:v>
                </c:pt>
                <c:pt idx="104">
                  <c:v>1.3436407141542411E-2</c:v>
                </c:pt>
                <c:pt idx="105">
                  <c:v>-7.2648020341448442E-4</c:v>
                </c:pt>
                <c:pt idx="106">
                  <c:v>6.6642433054637845E-4</c:v>
                </c:pt>
                <c:pt idx="107">
                  <c:v>2.6639220197373988E-3</c:v>
                </c:pt>
                <c:pt idx="108">
                  <c:v>1.6303363323469705E-3</c:v>
                </c:pt>
                <c:pt idx="109">
                  <c:v>-4.7323366288883499E-2</c:v>
                </c:pt>
                <c:pt idx="110">
                  <c:v>-4.1700942858950853E-2</c:v>
                </c:pt>
                <c:pt idx="111">
                  <c:v>8.452192287374545E-3</c:v>
                </c:pt>
                <c:pt idx="112">
                  <c:v>-3.4049240440021623E-3</c:v>
                </c:pt>
                <c:pt idx="113">
                  <c:v>-2.8909329829171996E-3</c:v>
                </c:pt>
                <c:pt idx="114">
                  <c:v>4.0853979968371416E-3</c:v>
                </c:pt>
                <c:pt idx="115">
                  <c:v>6.6937918361990433E-3</c:v>
                </c:pt>
                <c:pt idx="116">
                  <c:v>-8.8005215123858824E-3</c:v>
                </c:pt>
                <c:pt idx="117">
                  <c:v>1.9598816178888454E-2</c:v>
                </c:pt>
                <c:pt idx="118">
                  <c:v>-9.0305102238285998E-4</c:v>
                </c:pt>
                <c:pt idx="119">
                  <c:v>2.0207889469946571E-2</c:v>
                </c:pt>
                <c:pt idx="120">
                  <c:v>-3.2907226933300226E-3</c:v>
                </c:pt>
                <c:pt idx="121">
                  <c:v>-4.107936507936507E-2</c:v>
                </c:pt>
                <c:pt idx="122">
                  <c:v>1.5758458584387177E-2</c:v>
                </c:pt>
                <c:pt idx="123">
                  <c:v>-2.1641353236425222E-2</c:v>
                </c:pt>
                <c:pt idx="124">
                  <c:v>-4.5306149643547658E-3</c:v>
                </c:pt>
                <c:pt idx="125">
                  <c:v>-2.1685295495616153E-2</c:v>
                </c:pt>
                <c:pt idx="126">
                  <c:v>9.8515427242253963E-3</c:v>
                </c:pt>
                <c:pt idx="127">
                  <c:v>-9.2134679222275837E-3</c:v>
                </c:pt>
                <c:pt idx="128">
                  <c:v>2.6871794871794918E-2</c:v>
                </c:pt>
                <c:pt idx="129">
                  <c:v>1.6580103875349451E-2</c:v>
                </c:pt>
                <c:pt idx="130">
                  <c:v>1.0873125040938136E-2</c:v>
                </c:pt>
                <c:pt idx="131">
                  <c:v>2.8639927428238107E-2</c:v>
                </c:pt>
                <c:pt idx="132">
                  <c:v>-3.4015748031495561E-3</c:v>
                </c:pt>
                <c:pt idx="133">
                  <c:v>1.8393274761393064E-2</c:v>
                </c:pt>
                <c:pt idx="134">
                  <c:v>3.5998013902680242E-3</c:v>
                </c:pt>
                <c:pt idx="135">
                  <c:v>0.13543599257884978</c:v>
                </c:pt>
                <c:pt idx="136">
                  <c:v>1.4161220043574039E-3</c:v>
                </c:pt>
                <c:pt idx="137">
                  <c:v>-1.4141194387034663E-3</c:v>
                </c:pt>
                <c:pt idx="138">
                  <c:v>2.690631808278866E-2</c:v>
                </c:pt>
                <c:pt idx="139">
                  <c:v>-3.3414660019093854E-3</c:v>
                </c:pt>
                <c:pt idx="140">
                  <c:v>-5.0023947634505756E-3</c:v>
                </c:pt>
                <c:pt idx="141">
                  <c:v>1.1285232925068266E-2</c:v>
                </c:pt>
                <c:pt idx="142">
                  <c:v>-3.3848106621535888E-2</c:v>
                </c:pt>
                <c:pt idx="143">
                  <c:v>7.4447120648127064E-3</c:v>
                </c:pt>
                <c:pt idx="144">
                  <c:v>-1.2931971310584631E-2</c:v>
                </c:pt>
                <c:pt idx="145">
                  <c:v>2.0367719916327457E-3</c:v>
                </c:pt>
                <c:pt idx="146">
                  <c:v>-7.0867439433060049E-3</c:v>
                </c:pt>
                <c:pt idx="147">
                  <c:v>-8.3545424366494366E-3</c:v>
                </c:pt>
                <c:pt idx="148">
                  <c:v>5.8026000111589607E-3</c:v>
                </c:pt>
                <c:pt idx="149">
                  <c:v>5.8800687857103358E-3</c:v>
                </c:pt>
                <c:pt idx="150">
                  <c:v>-1.6378977554734456E-2</c:v>
                </c:pt>
                <c:pt idx="151">
                  <c:v>-1.4465126710024739E-2</c:v>
                </c:pt>
                <c:pt idx="152">
                  <c:v>-3.7774490840823842E-2</c:v>
                </c:pt>
                <c:pt idx="153">
                  <c:v>1.3361712191084424E-2</c:v>
                </c:pt>
                <c:pt idx="154">
                  <c:v>-2.3337222870478745E-3</c:v>
                </c:pt>
                <c:pt idx="155">
                  <c:v>-1.4619883040935672E-2</c:v>
                </c:pt>
                <c:pt idx="156">
                  <c:v>8.7833827893174475E-3</c:v>
                </c:pt>
                <c:pt idx="157">
                  <c:v>-2.2885045299446915E-2</c:v>
                </c:pt>
                <c:pt idx="158">
                  <c:v>2.7093744355469241E-3</c:v>
                </c:pt>
                <c:pt idx="159">
                  <c:v>1.3210039630118823E-3</c:v>
                </c:pt>
                <c:pt idx="160">
                  <c:v>1.5471336051811061E-2</c:v>
                </c:pt>
                <c:pt idx="161">
                  <c:v>-1.6534782095193169E-3</c:v>
                </c:pt>
                <c:pt idx="162">
                  <c:v>-5.5010055601561981E-3</c:v>
                </c:pt>
                <c:pt idx="163">
                  <c:v>-1.2966157140308136E-2</c:v>
                </c:pt>
                <c:pt idx="164">
                  <c:v>7.0503163603495992E-3</c:v>
                </c:pt>
                <c:pt idx="165">
                  <c:v>1.0112494016275717E-2</c:v>
                </c:pt>
                <c:pt idx="166">
                  <c:v>3.4832059712102334E-2</c:v>
                </c:pt>
                <c:pt idx="167">
                  <c:v>1.1448852252567538E-4</c:v>
                </c:pt>
                <c:pt idx="168">
                  <c:v>1.7171312460649725E-4</c:v>
                </c:pt>
                <c:pt idx="169">
                  <c:v>-1.2590133913242467E-3</c:v>
                </c:pt>
                <c:pt idx="170">
                  <c:v>2.7102910841164275E-2</c:v>
                </c:pt>
                <c:pt idx="171">
                  <c:v>-1.3947001394700139E-3</c:v>
                </c:pt>
                <c:pt idx="172">
                  <c:v>-1.4413407821229121E-2</c:v>
                </c:pt>
                <c:pt idx="173">
                  <c:v>3.0155311189207699E-2</c:v>
                </c:pt>
                <c:pt idx="174">
                  <c:v>1.8763068119291276E-2</c:v>
                </c:pt>
                <c:pt idx="175">
                  <c:v>-8.1555495544154439E-3</c:v>
                </c:pt>
                <c:pt idx="176">
                  <c:v>-5.4998910912654707E-3</c:v>
                </c:pt>
                <c:pt idx="177">
                  <c:v>-1.5331544653123864E-3</c:v>
                </c:pt>
                <c:pt idx="178">
                  <c:v>1.2448587880449741E-2</c:v>
                </c:pt>
                <c:pt idx="179">
                  <c:v>5.7415231285884638E-3</c:v>
                </c:pt>
                <c:pt idx="180">
                  <c:v>-9.1555364067220978E-4</c:v>
                </c:pt>
                <c:pt idx="181">
                  <c:v>1.7627082098000162E-2</c:v>
                </c:pt>
                <c:pt idx="182">
                  <c:v>-7.5749549740438968E-3</c:v>
                </c:pt>
                <c:pt idx="183">
                  <c:v>-4.6970910061382348E-2</c:v>
                </c:pt>
                <c:pt idx="184">
                  <c:v>4.6485578269391432E-3</c:v>
                </c:pt>
                <c:pt idx="185">
                  <c:v>1.4438621919946501E-2</c:v>
                </c:pt>
                <c:pt idx="186">
                  <c:v>-6.9791723910535269E-3</c:v>
                </c:pt>
                <c:pt idx="187">
                  <c:v>3.5971223021583052E-3</c:v>
                </c:pt>
                <c:pt idx="188">
                  <c:v>-2.3931623931623951E-2</c:v>
                </c:pt>
                <c:pt idx="189">
                  <c:v>1.2315688379187655E-2</c:v>
                </c:pt>
                <c:pt idx="190">
                  <c:v>2.9354316647134275E-2</c:v>
                </c:pt>
                <c:pt idx="191">
                  <c:v>5.3889943074003785E-2</c:v>
                </c:pt>
                <c:pt idx="192">
                  <c:v>1.8673800092597479E-2</c:v>
                </c:pt>
                <c:pt idx="193">
                  <c:v>-5.8074941925058358E-3</c:v>
                </c:pt>
                <c:pt idx="194">
                  <c:v>-9.0922944074769748E-3</c:v>
                </c:pt>
                <c:pt idx="195">
                  <c:v>-6.6639327455415148E-4</c:v>
                </c:pt>
                <c:pt idx="196">
                  <c:v>4.6678635547577584E-3</c:v>
                </c:pt>
                <c:pt idx="197">
                  <c:v>1.8533646482181126E-2</c:v>
                </c:pt>
                <c:pt idx="198">
                  <c:v>1.599077648002405E-2</c:v>
                </c:pt>
                <c:pt idx="199">
                  <c:v>-1.5788434971383544E-2</c:v>
                </c:pt>
                <c:pt idx="200">
                  <c:v>-1.9751353519149778E-2</c:v>
                </c:pt>
                <c:pt idx="201">
                  <c:v>-2.0967576966349423E-3</c:v>
                </c:pt>
                <c:pt idx="202">
                  <c:v>-4.9710449443960379E-3</c:v>
                </c:pt>
                <c:pt idx="203">
                  <c:v>-8.7041615162752259E-3</c:v>
                </c:pt>
                <c:pt idx="204">
                  <c:v>1.8444432898633612E-2</c:v>
                </c:pt>
                <c:pt idx="205">
                  <c:v>-1.1478420569329659E-2</c:v>
                </c:pt>
                <c:pt idx="206">
                  <c:v>7.4314909428704013E-3</c:v>
                </c:pt>
                <c:pt idx="207">
                  <c:v>2.2181240715127216E-2</c:v>
                </c:pt>
                <c:pt idx="208">
                  <c:v>-5.863486017840972E-3</c:v>
                </c:pt>
                <c:pt idx="209">
                  <c:v>-9.7797045924282785E-3</c:v>
                </c:pt>
                <c:pt idx="210">
                  <c:v>7.9926691442243711E-3</c:v>
                </c:pt>
                <c:pt idx="211">
                  <c:v>6.6666666666666324E-3</c:v>
                </c:pt>
                <c:pt idx="212">
                  <c:v>3.4617700180613973E-3</c:v>
                </c:pt>
                <c:pt idx="213">
                  <c:v>5.9997000149994775E-4</c:v>
                </c:pt>
                <c:pt idx="214">
                  <c:v>-2.1186228951181777E-2</c:v>
                </c:pt>
                <c:pt idx="215">
                  <c:v>2.8076981979683058E-3</c:v>
                </c:pt>
                <c:pt idx="216">
                  <c:v>-1.2930156790877582E-2</c:v>
                </c:pt>
                <c:pt idx="217">
                  <c:v>-9.6957194430118375E-3</c:v>
                </c:pt>
                <c:pt idx="218">
                  <c:v>1.5935840016664943E-2</c:v>
                </c:pt>
                <c:pt idx="219">
                  <c:v>3.2294443305310406E-3</c:v>
                </c:pt>
                <c:pt idx="220">
                  <c:v>-1.8343467375198014E-2</c:v>
                </c:pt>
                <c:pt idx="221">
                  <c:v>1.7645221736414668E-2</c:v>
                </c:pt>
                <c:pt idx="222">
                  <c:v>-1.1815252416756189E-2</c:v>
                </c:pt>
                <c:pt idx="223">
                  <c:v>4.6583850931677315E-3</c:v>
                </c:pt>
                <c:pt idx="224">
                  <c:v>1.0973724884080348E-2</c:v>
                </c:pt>
                <c:pt idx="225">
                  <c:v>4.5864546705398466E-4</c:v>
                </c:pt>
                <c:pt idx="226">
                  <c:v>-2.9034229828850508E-3</c:v>
                </c:pt>
                <c:pt idx="227">
                  <c:v>-3.5759897828862765E-3</c:v>
                </c:pt>
                <c:pt idx="228">
                  <c:v>2.1174057933863087E-2</c:v>
                </c:pt>
                <c:pt idx="229">
                  <c:v>-5.5377045888141387E-2</c:v>
                </c:pt>
                <c:pt idx="230">
                  <c:v>-3.0294977411639288E-3</c:v>
                </c:pt>
                <c:pt idx="231">
                  <c:v>-4.0516046486833313E-3</c:v>
                </c:pt>
                <c:pt idx="232">
                  <c:v>-1.4880633765121514E-2</c:v>
                </c:pt>
                <c:pt idx="233">
                  <c:v>9.2371223647041902E-4</c:v>
                </c:pt>
                <c:pt idx="234">
                  <c:v>5.9171597633136275E-3</c:v>
                </c:pt>
                <c:pt idx="235">
                  <c:v>-5.3966540744750525E-4</c:v>
                </c:pt>
                <c:pt idx="236">
                  <c:v>1.8034557235421186E-2</c:v>
                </c:pt>
                <c:pt idx="237">
                  <c:v>-1.2305081149888581E-2</c:v>
                </c:pt>
                <c:pt idx="238">
                  <c:v>-2.631296316185206E-3</c:v>
                </c:pt>
                <c:pt idx="239">
                  <c:v>1.1468260377968147E-2</c:v>
                </c:pt>
                <c:pt idx="240">
                  <c:v>9.0492920259767299E-3</c:v>
                </c:pt>
                <c:pt idx="241">
                  <c:v>2.9542097488921833E-3</c:v>
                </c:pt>
                <c:pt idx="242">
                  <c:v>1.5779507679359506E-3</c:v>
                </c:pt>
                <c:pt idx="243">
                  <c:v>-1.7855267303854519E-2</c:v>
                </c:pt>
                <c:pt idx="244">
                  <c:v>9.6246390760345562E-3</c:v>
                </c:pt>
                <c:pt idx="245">
                  <c:v>-1.0592098294671573E-3</c:v>
                </c:pt>
                <c:pt idx="246">
                  <c:v>6.9981974339942375E-3</c:v>
                </c:pt>
                <c:pt idx="247">
                  <c:v>-1.1477308623775965E-2</c:v>
                </c:pt>
                <c:pt idx="248">
                  <c:v>-8.0954409884958552E-3</c:v>
                </c:pt>
                <c:pt idx="249">
                  <c:v>3.4740120274914084E-2</c:v>
                </c:pt>
                <c:pt idx="250">
                  <c:v>-3.891858232577448E-3</c:v>
                </c:pt>
                <c:pt idx="251">
                  <c:v>4.7457803709105982E-2</c:v>
                </c:pt>
                <c:pt idx="252">
                  <c:v>1.9794101556671898E-2</c:v>
                </c:pt>
                <c:pt idx="253">
                  <c:v>2.8285783955132116E-3</c:v>
                </c:pt>
                <c:pt idx="254">
                  <c:v>2.120313183873955E-2</c:v>
                </c:pt>
                <c:pt idx="255">
                  <c:v>9.8099909519501031E-3</c:v>
                </c:pt>
                <c:pt idx="256">
                  <c:v>-1.2921480782834279E-2</c:v>
                </c:pt>
                <c:pt idx="257">
                  <c:v>1.5336104342840801E-2</c:v>
                </c:pt>
                <c:pt idx="258">
                  <c:v>2.2209674383587421E-2</c:v>
                </c:pt>
                <c:pt idx="259">
                  <c:v>1.83667832811636E-2</c:v>
                </c:pt>
                <c:pt idx="260">
                  <c:v>1.3560547846133498E-3</c:v>
                </c:pt>
                <c:pt idx="261">
                  <c:v>-1.8191667042838446E-2</c:v>
                </c:pt>
                <c:pt idx="262">
                  <c:v>1.3011494252873622E-2</c:v>
                </c:pt>
                <c:pt idx="263">
                  <c:v>5.9002405482683001E-4</c:v>
                </c:pt>
                <c:pt idx="264">
                  <c:v>3.2296108137530637E-2</c:v>
                </c:pt>
                <c:pt idx="265">
                  <c:v>9.9789085156867824E-2</c:v>
                </c:pt>
                <c:pt idx="266">
                  <c:v>4.3988972791561866E-2</c:v>
                </c:pt>
                <c:pt idx="267">
                  <c:v>3.2146957520091758E-2</c:v>
                </c:pt>
                <c:pt idx="268">
                  <c:v>1.8168335187245213E-2</c:v>
                </c:pt>
                <c:pt idx="269">
                  <c:v>3.638018936635088E-2</c:v>
                </c:pt>
                <c:pt idx="270">
                  <c:v>-2.0345057802452524E-2</c:v>
                </c:pt>
                <c:pt idx="271">
                  <c:v>-3.048780487804878E-2</c:v>
                </c:pt>
                <c:pt idx="272">
                  <c:v>-1.9348871624121414E-2</c:v>
                </c:pt>
                <c:pt idx="273">
                  <c:v>8.9033085600030704E-3</c:v>
                </c:pt>
                <c:pt idx="274">
                  <c:v>-4.9246531802714787E-2</c:v>
                </c:pt>
                <c:pt idx="275">
                  <c:v>4.507197357036119E-2</c:v>
                </c:pt>
                <c:pt idx="276">
                  <c:v>-4.3654975161825415E-3</c:v>
                </c:pt>
                <c:pt idx="277">
                  <c:v>-5.4656788630178442E-2</c:v>
                </c:pt>
                <c:pt idx="278">
                  <c:v>-2.5189924030387663E-3</c:v>
                </c:pt>
                <c:pt idx="279">
                  <c:v>3.3992063173928687E-2</c:v>
                </c:pt>
                <c:pt idx="280">
                  <c:v>1.2405504942818112E-3</c:v>
                </c:pt>
                <c:pt idx="281">
                  <c:v>2.9929918302551668E-2</c:v>
                </c:pt>
                <c:pt idx="282">
                  <c:v>5.3646616541353317E-2</c:v>
                </c:pt>
                <c:pt idx="283">
                  <c:v>-6.2439790202304928E-3</c:v>
                </c:pt>
                <c:pt idx="284">
                  <c:v>1.0771219302035602E-4</c:v>
                </c:pt>
                <c:pt idx="285">
                  <c:v>8.9391491653204418E-3</c:v>
                </c:pt>
                <c:pt idx="286">
                  <c:v>-1.0318815826928672E-2</c:v>
                </c:pt>
                <c:pt idx="287">
                  <c:v>2.8007478248364207E-2</c:v>
                </c:pt>
                <c:pt idx="288">
                  <c:v>2.8783268632182765E-2</c:v>
                </c:pt>
                <c:pt idx="289">
                  <c:v>-1.2068262170247522E-2</c:v>
                </c:pt>
                <c:pt idx="290">
                  <c:v>2.649599119094256E-3</c:v>
                </c:pt>
                <c:pt idx="291">
                  <c:v>-3.3976250943785059E-3</c:v>
                </c:pt>
                <c:pt idx="292">
                  <c:v>3.6709253073453033E-2</c:v>
                </c:pt>
                <c:pt idx="293">
                  <c:v>4.6337817638266027E-2</c:v>
                </c:pt>
                <c:pt idx="294">
                  <c:v>3.2444444444444533E-2</c:v>
                </c:pt>
                <c:pt idx="295">
                  <c:v>-1.2483857081360315E-2</c:v>
                </c:pt>
                <c:pt idx="296">
                  <c:v>-1.2953045211109805E-2</c:v>
                </c:pt>
                <c:pt idx="297">
                  <c:v>4.5552050473186112E-2</c:v>
                </c:pt>
                <c:pt idx="298">
                  <c:v>-3.0593772628530011E-2</c:v>
                </c:pt>
                <c:pt idx="299">
                  <c:v>-1.686896981014633E-2</c:v>
                </c:pt>
                <c:pt idx="300">
                  <c:v>1.7949854375079195E-2</c:v>
                </c:pt>
                <c:pt idx="301">
                  <c:v>-1.4305706733013105E-3</c:v>
                </c:pt>
                <c:pt idx="302">
                  <c:v>-8.2219938335045834E-3</c:v>
                </c:pt>
                <c:pt idx="303">
                  <c:v>-1.5606845658659038E-2</c:v>
                </c:pt>
                <c:pt idx="304">
                  <c:v>1.2823784611458408E-2</c:v>
                </c:pt>
                <c:pt idx="305">
                  <c:v>-3.2125984251967932E-3</c:v>
                </c:pt>
                <c:pt idx="306">
                  <c:v>-3.0902426693630022E-2</c:v>
                </c:pt>
                <c:pt idx="307">
                  <c:v>-1.8780567329638054E-2</c:v>
                </c:pt>
                <c:pt idx="308">
                  <c:v>6.4497906559447149E-2</c:v>
                </c:pt>
                <c:pt idx="309">
                  <c:v>-6.1370376151084823E-2</c:v>
                </c:pt>
                <c:pt idx="310">
                  <c:v>-4.9619209152283135E-2</c:v>
                </c:pt>
                <c:pt idx="311">
                  <c:v>3.3523462924729824E-2</c:v>
                </c:pt>
                <c:pt idx="312">
                  <c:v>-5.0990350431691214E-2</c:v>
                </c:pt>
                <c:pt idx="313">
                  <c:v>1.2058938956081185E-2</c:v>
                </c:pt>
                <c:pt idx="314">
                  <c:v>1.8577925053759586E-2</c:v>
                </c:pt>
                <c:pt idx="315">
                  <c:v>1.7408458503495639E-2</c:v>
                </c:pt>
                <c:pt idx="316">
                  <c:v>-1.7416743205088969E-2</c:v>
                </c:pt>
                <c:pt idx="317">
                  <c:v>3.7389648606542636E-3</c:v>
                </c:pt>
                <c:pt idx="318">
                  <c:v>2.8075742420584231E-2</c:v>
                </c:pt>
                <c:pt idx="319">
                  <c:v>1.87875331298018E-2</c:v>
                </c:pt>
                <c:pt idx="320">
                  <c:v>1.8375209931833846E-2</c:v>
                </c:pt>
                <c:pt idx="321">
                  <c:v>7.7607113985447935E-3</c:v>
                </c:pt>
                <c:pt idx="322">
                  <c:v>-1.2417776351676575E-2</c:v>
                </c:pt>
                <c:pt idx="323">
                  <c:v>9.1883813113262824E-2</c:v>
                </c:pt>
                <c:pt idx="324">
                  <c:v>-4.5825150270785587E-3</c:v>
                </c:pt>
                <c:pt idx="325">
                  <c:v>-5.4406313523854876E-3</c:v>
                </c:pt>
                <c:pt idx="326">
                  <c:v>-1.4818154493537742E-2</c:v>
                </c:pt>
                <c:pt idx="327">
                  <c:v>-2.7702352259206104E-2</c:v>
                </c:pt>
                <c:pt idx="328">
                  <c:v>-3.6618657629671515E-2</c:v>
                </c:pt>
                <c:pt idx="329">
                  <c:v>-4.1039671682626244E-3</c:v>
                </c:pt>
                <c:pt idx="330">
                  <c:v>2.6883830455259116E-2</c:v>
                </c:pt>
                <c:pt idx="331">
                  <c:v>-7.0705140454806904E-3</c:v>
                </c:pt>
                <c:pt idx="332">
                  <c:v>2.245316910443895E-3</c:v>
                </c:pt>
                <c:pt idx="333">
                  <c:v>2.6883441080459321E-3</c:v>
                </c:pt>
                <c:pt idx="334">
                  <c:v>1.9150973507820707E-4</c:v>
                </c:pt>
                <c:pt idx="335">
                  <c:v>-5.3293336737299463E-3</c:v>
                </c:pt>
                <c:pt idx="336">
                  <c:v>2.6949854021623976E-2</c:v>
                </c:pt>
                <c:pt idx="337">
                  <c:v>1.9275828673185717E-2</c:v>
                </c:pt>
                <c:pt idx="338">
                  <c:v>1.9309752957763608E-3</c:v>
                </c:pt>
                <c:pt idx="339">
                  <c:v>1.0431643672183381E-2</c:v>
                </c:pt>
                <c:pt idx="340">
                  <c:v>-2.1192854980320577E-3</c:v>
                </c:pt>
                <c:pt idx="341">
                  <c:v>-9.5266990291263433E-3</c:v>
                </c:pt>
                <c:pt idx="342">
                  <c:v>6.3407461863627806E-3</c:v>
                </c:pt>
                <c:pt idx="343">
                  <c:v>-7.3052689252122412E-3</c:v>
                </c:pt>
                <c:pt idx="344">
                  <c:v>6.316499555392029E-3</c:v>
                </c:pt>
                <c:pt idx="345">
                  <c:v>-9.0496358816538301E-3</c:v>
                </c:pt>
                <c:pt idx="346">
                  <c:v>-3.1978353114815216E-3</c:v>
                </c:pt>
                <c:pt idx="347">
                  <c:v>2.3567154050218971E-2</c:v>
                </c:pt>
                <c:pt idx="348">
                  <c:v>-6.0273642336202955E-4</c:v>
                </c:pt>
                <c:pt idx="349">
                  <c:v>3.9503045654665045E-2</c:v>
                </c:pt>
                <c:pt idx="350">
                  <c:v>1.3257136226502647E-2</c:v>
                </c:pt>
                <c:pt idx="351">
                  <c:v>0.79397247590813724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E9-4AC4-A35F-EDED7DDE7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712834"/>
        <c:axId val="1680521845"/>
      </c:lineChart>
      <c:dateAx>
        <c:axId val="440712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zh-HK"/>
          </a:p>
        </c:txPr>
        <c:crossAx val="1680521845"/>
        <c:crosses val="autoZero"/>
        <c:auto val="1"/>
        <c:lblOffset val="100"/>
        <c:baseTimeUnit val="days"/>
      </c:dateAx>
      <c:valAx>
        <c:axId val="1680521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zh-HK"/>
          </a:p>
        </c:txPr>
        <c:crossAx val="44071283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Stock Price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FANG!$B$1</c:f>
              <c:strCache>
                <c:ptCount val="1"/>
                <c:pt idx="0">
                  <c:v>AMZN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FANG!$A$2:$A$353</c:f>
              <c:numCache>
                <c:formatCode>m/d/yyyy</c:formatCode>
                <c:ptCount val="352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42787</c:v>
                </c:pt>
                <c:pt idx="35">
                  <c:v>42788</c:v>
                </c:pt>
                <c:pt idx="36">
                  <c:v>42789</c:v>
                </c:pt>
                <c:pt idx="37">
                  <c:v>42790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42807</c:v>
                </c:pt>
                <c:pt idx="49">
                  <c:v>42808</c:v>
                </c:pt>
                <c:pt idx="50">
                  <c:v>42809</c:v>
                </c:pt>
                <c:pt idx="51">
                  <c:v>42810</c:v>
                </c:pt>
                <c:pt idx="52">
                  <c:v>42811</c:v>
                </c:pt>
                <c:pt idx="53">
                  <c:v>42814</c:v>
                </c:pt>
                <c:pt idx="54">
                  <c:v>42815</c:v>
                </c:pt>
                <c:pt idx="55">
                  <c:v>42816</c:v>
                </c:pt>
                <c:pt idx="56">
                  <c:v>42817</c:v>
                </c:pt>
                <c:pt idx="57">
                  <c:v>42818</c:v>
                </c:pt>
                <c:pt idx="58">
                  <c:v>42821</c:v>
                </c:pt>
                <c:pt idx="59">
                  <c:v>42822</c:v>
                </c:pt>
                <c:pt idx="60">
                  <c:v>42823</c:v>
                </c:pt>
                <c:pt idx="61">
                  <c:v>42824</c:v>
                </c:pt>
                <c:pt idx="62">
                  <c:v>42825</c:v>
                </c:pt>
                <c:pt idx="63">
                  <c:v>42828</c:v>
                </c:pt>
                <c:pt idx="64">
                  <c:v>42829</c:v>
                </c:pt>
                <c:pt idx="65">
                  <c:v>42830</c:v>
                </c:pt>
                <c:pt idx="66">
                  <c:v>42831</c:v>
                </c:pt>
                <c:pt idx="67">
                  <c:v>42832</c:v>
                </c:pt>
                <c:pt idx="68">
                  <c:v>42835</c:v>
                </c:pt>
                <c:pt idx="69">
                  <c:v>42836</c:v>
                </c:pt>
                <c:pt idx="70">
                  <c:v>42837</c:v>
                </c:pt>
                <c:pt idx="71">
                  <c:v>42838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42849</c:v>
                </c:pt>
                <c:pt idx="78">
                  <c:v>42850</c:v>
                </c:pt>
                <c:pt idx="79">
                  <c:v>42851</c:v>
                </c:pt>
                <c:pt idx="80">
                  <c:v>42852</c:v>
                </c:pt>
                <c:pt idx="81">
                  <c:v>42853</c:v>
                </c:pt>
                <c:pt idx="82">
                  <c:v>42856</c:v>
                </c:pt>
                <c:pt idx="83">
                  <c:v>42857</c:v>
                </c:pt>
                <c:pt idx="84">
                  <c:v>42858</c:v>
                </c:pt>
                <c:pt idx="85">
                  <c:v>42859</c:v>
                </c:pt>
                <c:pt idx="86">
                  <c:v>42860</c:v>
                </c:pt>
                <c:pt idx="87">
                  <c:v>42863</c:v>
                </c:pt>
                <c:pt idx="88">
                  <c:v>42864</c:v>
                </c:pt>
                <c:pt idx="89">
                  <c:v>42865</c:v>
                </c:pt>
                <c:pt idx="90">
                  <c:v>42866</c:v>
                </c:pt>
                <c:pt idx="91">
                  <c:v>42867</c:v>
                </c:pt>
                <c:pt idx="92">
                  <c:v>42870</c:v>
                </c:pt>
                <c:pt idx="93">
                  <c:v>42871</c:v>
                </c:pt>
                <c:pt idx="94">
                  <c:v>42872</c:v>
                </c:pt>
                <c:pt idx="95">
                  <c:v>42873</c:v>
                </c:pt>
                <c:pt idx="96">
                  <c:v>42874</c:v>
                </c:pt>
                <c:pt idx="97">
                  <c:v>42877</c:v>
                </c:pt>
                <c:pt idx="98">
                  <c:v>42878</c:v>
                </c:pt>
                <c:pt idx="99">
                  <c:v>42879</c:v>
                </c:pt>
                <c:pt idx="100">
                  <c:v>42880</c:v>
                </c:pt>
                <c:pt idx="101">
                  <c:v>42881</c:v>
                </c:pt>
                <c:pt idx="102">
                  <c:v>42885</c:v>
                </c:pt>
                <c:pt idx="103">
                  <c:v>42886</c:v>
                </c:pt>
                <c:pt idx="104">
                  <c:v>42887</c:v>
                </c:pt>
                <c:pt idx="105">
                  <c:v>42888</c:v>
                </c:pt>
                <c:pt idx="106">
                  <c:v>42891</c:v>
                </c:pt>
                <c:pt idx="107">
                  <c:v>42892</c:v>
                </c:pt>
                <c:pt idx="108">
                  <c:v>42893</c:v>
                </c:pt>
                <c:pt idx="109">
                  <c:v>42894</c:v>
                </c:pt>
                <c:pt idx="110">
                  <c:v>42895</c:v>
                </c:pt>
                <c:pt idx="111">
                  <c:v>42898</c:v>
                </c:pt>
                <c:pt idx="112">
                  <c:v>42899</c:v>
                </c:pt>
                <c:pt idx="113">
                  <c:v>42900</c:v>
                </c:pt>
                <c:pt idx="114">
                  <c:v>42901</c:v>
                </c:pt>
                <c:pt idx="115">
                  <c:v>42902</c:v>
                </c:pt>
                <c:pt idx="116">
                  <c:v>42905</c:v>
                </c:pt>
                <c:pt idx="117">
                  <c:v>42906</c:v>
                </c:pt>
                <c:pt idx="118">
                  <c:v>42907</c:v>
                </c:pt>
                <c:pt idx="119">
                  <c:v>42908</c:v>
                </c:pt>
                <c:pt idx="120">
                  <c:v>42909</c:v>
                </c:pt>
                <c:pt idx="121">
                  <c:v>42912</c:v>
                </c:pt>
                <c:pt idx="122">
                  <c:v>42913</c:v>
                </c:pt>
                <c:pt idx="123">
                  <c:v>42914</c:v>
                </c:pt>
                <c:pt idx="124">
                  <c:v>42915</c:v>
                </c:pt>
                <c:pt idx="125">
                  <c:v>42916</c:v>
                </c:pt>
                <c:pt idx="126">
                  <c:v>42919</c:v>
                </c:pt>
                <c:pt idx="127">
                  <c:v>42921</c:v>
                </c:pt>
                <c:pt idx="128">
                  <c:v>42922</c:v>
                </c:pt>
                <c:pt idx="129">
                  <c:v>42923</c:v>
                </c:pt>
                <c:pt idx="130">
                  <c:v>42926</c:v>
                </c:pt>
                <c:pt idx="131">
                  <c:v>42927</c:v>
                </c:pt>
                <c:pt idx="132">
                  <c:v>42928</c:v>
                </c:pt>
                <c:pt idx="133">
                  <c:v>42929</c:v>
                </c:pt>
                <c:pt idx="134">
                  <c:v>42930</c:v>
                </c:pt>
                <c:pt idx="135">
                  <c:v>42933</c:v>
                </c:pt>
                <c:pt idx="136">
                  <c:v>42934</c:v>
                </c:pt>
                <c:pt idx="137">
                  <c:v>42935</c:v>
                </c:pt>
                <c:pt idx="138">
                  <c:v>42936</c:v>
                </c:pt>
                <c:pt idx="139">
                  <c:v>42937</c:v>
                </c:pt>
                <c:pt idx="140">
                  <c:v>42940</c:v>
                </c:pt>
                <c:pt idx="141">
                  <c:v>42941</c:v>
                </c:pt>
                <c:pt idx="142">
                  <c:v>42942</c:v>
                </c:pt>
                <c:pt idx="143">
                  <c:v>42943</c:v>
                </c:pt>
                <c:pt idx="144">
                  <c:v>42944</c:v>
                </c:pt>
                <c:pt idx="145">
                  <c:v>42947</c:v>
                </c:pt>
                <c:pt idx="146">
                  <c:v>42948</c:v>
                </c:pt>
                <c:pt idx="147">
                  <c:v>42949</c:v>
                </c:pt>
                <c:pt idx="148">
                  <c:v>42950</c:v>
                </c:pt>
                <c:pt idx="149">
                  <c:v>42951</c:v>
                </c:pt>
                <c:pt idx="150">
                  <c:v>42954</c:v>
                </c:pt>
                <c:pt idx="151">
                  <c:v>42955</c:v>
                </c:pt>
                <c:pt idx="152">
                  <c:v>42956</c:v>
                </c:pt>
                <c:pt idx="153">
                  <c:v>42957</c:v>
                </c:pt>
                <c:pt idx="154">
                  <c:v>42958</c:v>
                </c:pt>
                <c:pt idx="155">
                  <c:v>42961</c:v>
                </c:pt>
                <c:pt idx="156">
                  <c:v>42962</c:v>
                </c:pt>
                <c:pt idx="157">
                  <c:v>42963</c:v>
                </c:pt>
                <c:pt idx="158">
                  <c:v>42964</c:v>
                </c:pt>
                <c:pt idx="159">
                  <c:v>42965</c:v>
                </c:pt>
                <c:pt idx="160">
                  <c:v>42968</c:v>
                </c:pt>
                <c:pt idx="161">
                  <c:v>42969</c:v>
                </c:pt>
                <c:pt idx="162">
                  <c:v>42970</c:v>
                </c:pt>
                <c:pt idx="163">
                  <c:v>42971</c:v>
                </c:pt>
                <c:pt idx="164">
                  <c:v>42972</c:v>
                </c:pt>
                <c:pt idx="165">
                  <c:v>42975</c:v>
                </c:pt>
                <c:pt idx="166">
                  <c:v>42976</c:v>
                </c:pt>
                <c:pt idx="167">
                  <c:v>42977</c:v>
                </c:pt>
                <c:pt idx="168">
                  <c:v>42978</c:v>
                </c:pt>
                <c:pt idx="169">
                  <c:v>42979</c:v>
                </c:pt>
                <c:pt idx="170">
                  <c:v>42983</c:v>
                </c:pt>
                <c:pt idx="171">
                  <c:v>42984</c:v>
                </c:pt>
                <c:pt idx="172">
                  <c:v>42985</c:v>
                </c:pt>
                <c:pt idx="173">
                  <c:v>42986</c:v>
                </c:pt>
                <c:pt idx="174">
                  <c:v>42989</c:v>
                </c:pt>
                <c:pt idx="175">
                  <c:v>42990</c:v>
                </c:pt>
                <c:pt idx="176">
                  <c:v>42991</c:v>
                </c:pt>
                <c:pt idx="177">
                  <c:v>42992</c:v>
                </c:pt>
                <c:pt idx="178">
                  <c:v>42993</c:v>
                </c:pt>
                <c:pt idx="179">
                  <c:v>42996</c:v>
                </c:pt>
                <c:pt idx="180">
                  <c:v>42997</c:v>
                </c:pt>
                <c:pt idx="181">
                  <c:v>42998</c:v>
                </c:pt>
                <c:pt idx="182">
                  <c:v>42999</c:v>
                </c:pt>
                <c:pt idx="183">
                  <c:v>43000</c:v>
                </c:pt>
                <c:pt idx="184">
                  <c:v>43003</c:v>
                </c:pt>
                <c:pt idx="185">
                  <c:v>43004</c:v>
                </c:pt>
                <c:pt idx="186">
                  <c:v>43005</c:v>
                </c:pt>
                <c:pt idx="187">
                  <c:v>43006</c:v>
                </c:pt>
                <c:pt idx="188">
                  <c:v>43007</c:v>
                </c:pt>
                <c:pt idx="189">
                  <c:v>43010</c:v>
                </c:pt>
                <c:pt idx="190">
                  <c:v>43011</c:v>
                </c:pt>
                <c:pt idx="191">
                  <c:v>43012</c:v>
                </c:pt>
                <c:pt idx="192">
                  <c:v>43013</c:v>
                </c:pt>
                <c:pt idx="193">
                  <c:v>43014</c:v>
                </c:pt>
                <c:pt idx="194">
                  <c:v>43017</c:v>
                </c:pt>
                <c:pt idx="195">
                  <c:v>43018</c:v>
                </c:pt>
                <c:pt idx="196">
                  <c:v>43019</c:v>
                </c:pt>
                <c:pt idx="197">
                  <c:v>43020</c:v>
                </c:pt>
                <c:pt idx="198">
                  <c:v>43021</c:v>
                </c:pt>
                <c:pt idx="199">
                  <c:v>43024</c:v>
                </c:pt>
                <c:pt idx="200">
                  <c:v>43025</c:v>
                </c:pt>
                <c:pt idx="201">
                  <c:v>43026</c:v>
                </c:pt>
                <c:pt idx="202">
                  <c:v>43027</c:v>
                </c:pt>
                <c:pt idx="203">
                  <c:v>43028</c:v>
                </c:pt>
                <c:pt idx="204">
                  <c:v>43031</c:v>
                </c:pt>
                <c:pt idx="205">
                  <c:v>43032</c:v>
                </c:pt>
                <c:pt idx="206">
                  <c:v>43033</c:v>
                </c:pt>
                <c:pt idx="207">
                  <c:v>43034</c:v>
                </c:pt>
                <c:pt idx="208">
                  <c:v>43035</c:v>
                </c:pt>
                <c:pt idx="209">
                  <c:v>43038</c:v>
                </c:pt>
                <c:pt idx="210">
                  <c:v>43039</c:v>
                </c:pt>
                <c:pt idx="211">
                  <c:v>43040</c:v>
                </c:pt>
                <c:pt idx="212">
                  <c:v>43041</c:v>
                </c:pt>
                <c:pt idx="213">
                  <c:v>43042</c:v>
                </c:pt>
                <c:pt idx="214">
                  <c:v>43045</c:v>
                </c:pt>
                <c:pt idx="215">
                  <c:v>43046</c:v>
                </c:pt>
                <c:pt idx="216">
                  <c:v>43047</c:v>
                </c:pt>
                <c:pt idx="217">
                  <c:v>43048</c:v>
                </c:pt>
                <c:pt idx="218">
                  <c:v>43049</c:v>
                </c:pt>
                <c:pt idx="219">
                  <c:v>43052</c:v>
                </c:pt>
                <c:pt idx="220">
                  <c:v>43053</c:v>
                </c:pt>
                <c:pt idx="221">
                  <c:v>43054</c:v>
                </c:pt>
                <c:pt idx="222">
                  <c:v>43055</c:v>
                </c:pt>
                <c:pt idx="223">
                  <c:v>43056</c:v>
                </c:pt>
                <c:pt idx="224">
                  <c:v>43059</c:v>
                </c:pt>
                <c:pt idx="225">
                  <c:v>43060</c:v>
                </c:pt>
                <c:pt idx="226">
                  <c:v>43061</c:v>
                </c:pt>
                <c:pt idx="227">
                  <c:v>43063</c:v>
                </c:pt>
                <c:pt idx="228">
                  <c:v>43066</c:v>
                </c:pt>
                <c:pt idx="229">
                  <c:v>43067</c:v>
                </c:pt>
                <c:pt idx="230">
                  <c:v>43068</c:v>
                </c:pt>
                <c:pt idx="231">
                  <c:v>43069</c:v>
                </c:pt>
                <c:pt idx="232">
                  <c:v>43070</c:v>
                </c:pt>
                <c:pt idx="233">
                  <c:v>43073</c:v>
                </c:pt>
                <c:pt idx="234">
                  <c:v>43074</c:v>
                </c:pt>
                <c:pt idx="235">
                  <c:v>43075</c:v>
                </c:pt>
                <c:pt idx="236">
                  <c:v>43076</c:v>
                </c:pt>
                <c:pt idx="237">
                  <c:v>43077</c:v>
                </c:pt>
                <c:pt idx="238">
                  <c:v>43080</c:v>
                </c:pt>
                <c:pt idx="239">
                  <c:v>43081</c:v>
                </c:pt>
                <c:pt idx="240">
                  <c:v>43082</c:v>
                </c:pt>
                <c:pt idx="241">
                  <c:v>43083</c:v>
                </c:pt>
                <c:pt idx="242">
                  <c:v>43084</c:v>
                </c:pt>
                <c:pt idx="243">
                  <c:v>43087</c:v>
                </c:pt>
                <c:pt idx="244">
                  <c:v>43088</c:v>
                </c:pt>
                <c:pt idx="245">
                  <c:v>43089</c:v>
                </c:pt>
                <c:pt idx="246">
                  <c:v>43090</c:v>
                </c:pt>
                <c:pt idx="247">
                  <c:v>43091</c:v>
                </c:pt>
                <c:pt idx="248">
                  <c:v>43095</c:v>
                </c:pt>
                <c:pt idx="249">
                  <c:v>43096</c:v>
                </c:pt>
                <c:pt idx="250">
                  <c:v>43097</c:v>
                </c:pt>
                <c:pt idx="251">
                  <c:v>43098</c:v>
                </c:pt>
                <c:pt idx="252">
                  <c:v>43102</c:v>
                </c:pt>
                <c:pt idx="253">
                  <c:v>43103</c:v>
                </c:pt>
                <c:pt idx="254">
                  <c:v>43104</c:v>
                </c:pt>
                <c:pt idx="255">
                  <c:v>43105</c:v>
                </c:pt>
                <c:pt idx="256">
                  <c:v>43108</c:v>
                </c:pt>
                <c:pt idx="257">
                  <c:v>43109</c:v>
                </c:pt>
                <c:pt idx="258">
                  <c:v>43110</c:v>
                </c:pt>
                <c:pt idx="259">
                  <c:v>43111</c:v>
                </c:pt>
                <c:pt idx="260">
                  <c:v>43112</c:v>
                </c:pt>
                <c:pt idx="261">
                  <c:v>43116</c:v>
                </c:pt>
                <c:pt idx="262">
                  <c:v>43117</c:v>
                </c:pt>
                <c:pt idx="263">
                  <c:v>43118</c:v>
                </c:pt>
                <c:pt idx="264">
                  <c:v>43119</c:v>
                </c:pt>
                <c:pt idx="265">
                  <c:v>43122</c:v>
                </c:pt>
                <c:pt idx="266">
                  <c:v>43123</c:v>
                </c:pt>
                <c:pt idx="267">
                  <c:v>43124</c:v>
                </c:pt>
                <c:pt idx="268">
                  <c:v>43125</c:v>
                </c:pt>
                <c:pt idx="269">
                  <c:v>43126</c:v>
                </c:pt>
                <c:pt idx="270">
                  <c:v>43129</c:v>
                </c:pt>
                <c:pt idx="271">
                  <c:v>43130</c:v>
                </c:pt>
                <c:pt idx="272">
                  <c:v>43131</c:v>
                </c:pt>
                <c:pt idx="273">
                  <c:v>43132</c:v>
                </c:pt>
                <c:pt idx="274">
                  <c:v>43133</c:v>
                </c:pt>
                <c:pt idx="275">
                  <c:v>43136</c:v>
                </c:pt>
                <c:pt idx="276">
                  <c:v>43137</c:v>
                </c:pt>
                <c:pt idx="277">
                  <c:v>43138</c:v>
                </c:pt>
                <c:pt idx="278">
                  <c:v>43139</c:v>
                </c:pt>
                <c:pt idx="279">
                  <c:v>43140</c:v>
                </c:pt>
                <c:pt idx="280">
                  <c:v>43143</c:v>
                </c:pt>
                <c:pt idx="281">
                  <c:v>43144</c:v>
                </c:pt>
                <c:pt idx="282">
                  <c:v>43145</c:v>
                </c:pt>
                <c:pt idx="283">
                  <c:v>43146</c:v>
                </c:pt>
                <c:pt idx="284">
                  <c:v>43147</c:v>
                </c:pt>
                <c:pt idx="285">
                  <c:v>43151</c:v>
                </c:pt>
                <c:pt idx="286">
                  <c:v>43152</c:v>
                </c:pt>
                <c:pt idx="287">
                  <c:v>43153</c:v>
                </c:pt>
                <c:pt idx="288">
                  <c:v>43154</c:v>
                </c:pt>
                <c:pt idx="289">
                  <c:v>43157</c:v>
                </c:pt>
                <c:pt idx="290">
                  <c:v>43158</c:v>
                </c:pt>
                <c:pt idx="291">
                  <c:v>43159</c:v>
                </c:pt>
                <c:pt idx="292">
                  <c:v>43160</c:v>
                </c:pt>
                <c:pt idx="293">
                  <c:v>43161</c:v>
                </c:pt>
                <c:pt idx="294">
                  <c:v>43164</c:v>
                </c:pt>
                <c:pt idx="295">
                  <c:v>43165</c:v>
                </c:pt>
                <c:pt idx="296">
                  <c:v>43166</c:v>
                </c:pt>
                <c:pt idx="297">
                  <c:v>43167</c:v>
                </c:pt>
                <c:pt idx="298">
                  <c:v>43168</c:v>
                </c:pt>
                <c:pt idx="299">
                  <c:v>43171</c:v>
                </c:pt>
                <c:pt idx="300">
                  <c:v>43172</c:v>
                </c:pt>
                <c:pt idx="301">
                  <c:v>43173</c:v>
                </c:pt>
                <c:pt idx="302">
                  <c:v>43174</c:v>
                </c:pt>
                <c:pt idx="303">
                  <c:v>43175</c:v>
                </c:pt>
                <c:pt idx="304">
                  <c:v>43178</c:v>
                </c:pt>
                <c:pt idx="305">
                  <c:v>43179</c:v>
                </c:pt>
                <c:pt idx="306">
                  <c:v>43180</c:v>
                </c:pt>
                <c:pt idx="307">
                  <c:v>43181</c:v>
                </c:pt>
                <c:pt idx="308">
                  <c:v>43182</c:v>
                </c:pt>
                <c:pt idx="309">
                  <c:v>43185</c:v>
                </c:pt>
                <c:pt idx="310">
                  <c:v>43186</c:v>
                </c:pt>
                <c:pt idx="311">
                  <c:v>43187</c:v>
                </c:pt>
                <c:pt idx="312">
                  <c:v>43188</c:v>
                </c:pt>
                <c:pt idx="313">
                  <c:v>43192</c:v>
                </c:pt>
                <c:pt idx="314">
                  <c:v>43193</c:v>
                </c:pt>
                <c:pt idx="315">
                  <c:v>43194</c:v>
                </c:pt>
                <c:pt idx="316">
                  <c:v>43195</c:v>
                </c:pt>
                <c:pt idx="317">
                  <c:v>43196</c:v>
                </c:pt>
                <c:pt idx="318">
                  <c:v>43199</c:v>
                </c:pt>
                <c:pt idx="319">
                  <c:v>43200</c:v>
                </c:pt>
                <c:pt idx="320">
                  <c:v>43201</c:v>
                </c:pt>
                <c:pt idx="321">
                  <c:v>43202</c:v>
                </c:pt>
                <c:pt idx="322">
                  <c:v>43203</c:v>
                </c:pt>
                <c:pt idx="323">
                  <c:v>43206</c:v>
                </c:pt>
                <c:pt idx="324">
                  <c:v>43207</c:v>
                </c:pt>
                <c:pt idx="325">
                  <c:v>43208</c:v>
                </c:pt>
                <c:pt idx="326">
                  <c:v>43209</c:v>
                </c:pt>
                <c:pt idx="327">
                  <c:v>43210</c:v>
                </c:pt>
                <c:pt idx="328">
                  <c:v>43213</c:v>
                </c:pt>
                <c:pt idx="329">
                  <c:v>43214</c:v>
                </c:pt>
                <c:pt idx="330">
                  <c:v>43215</c:v>
                </c:pt>
                <c:pt idx="331">
                  <c:v>43216</c:v>
                </c:pt>
                <c:pt idx="332">
                  <c:v>43217</c:v>
                </c:pt>
                <c:pt idx="333">
                  <c:v>43220</c:v>
                </c:pt>
                <c:pt idx="334">
                  <c:v>43221</c:v>
                </c:pt>
                <c:pt idx="335">
                  <c:v>43222</c:v>
                </c:pt>
                <c:pt idx="336">
                  <c:v>43223</c:v>
                </c:pt>
                <c:pt idx="337">
                  <c:v>43224</c:v>
                </c:pt>
                <c:pt idx="338">
                  <c:v>43227</c:v>
                </c:pt>
                <c:pt idx="339">
                  <c:v>43228</c:v>
                </c:pt>
                <c:pt idx="340">
                  <c:v>43229</c:v>
                </c:pt>
                <c:pt idx="341">
                  <c:v>43230</c:v>
                </c:pt>
                <c:pt idx="342">
                  <c:v>43231</c:v>
                </c:pt>
                <c:pt idx="343">
                  <c:v>43234</c:v>
                </c:pt>
                <c:pt idx="344">
                  <c:v>43235</c:v>
                </c:pt>
                <c:pt idx="345">
                  <c:v>43236</c:v>
                </c:pt>
                <c:pt idx="346">
                  <c:v>43237</c:v>
                </c:pt>
                <c:pt idx="347">
                  <c:v>43238</c:v>
                </c:pt>
                <c:pt idx="348">
                  <c:v>43241</c:v>
                </c:pt>
                <c:pt idx="349">
                  <c:v>43242</c:v>
                </c:pt>
                <c:pt idx="350">
                  <c:v>43243</c:v>
                </c:pt>
                <c:pt idx="351">
                  <c:v>43244</c:v>
                </c:pt>
              </c:numCache>
            </c:numRef>
          </c:cat>
          <c:val>
            <c:numRef>
              <c:f>FANG!$B$2:$B$353</c:f>
              <c:numCache>
                <c:formatCode>General</c:formatCode>
                <c:ptCount val="352"/>
                <c:pt idx="0">
                  <c:v>749.87</c:v>
                </c:pt>
                <c:pt idx="1">
                  <c:v>753.67</c:v>
                </c:pt>
                <c:pt idx="2">
                  <c:v>757.18</c:v>
                </c:pt>
                <c:pt idx="3">
                  <c:v>780.45</c:v>
                </c:pt>
                <c:pt idx="4">
                  <c:v>795.99</c:v>
                </c:pt>
                <c:pt idx="5">
                  <c:v>796.92</c:v>
                </c:pt>
                <c:pt idx="6">
                  <c:v>795.9</c:v>
                </c:pt>
                <c:pt idx="7">
                  <c:v>799.02</c:v>
                </c:pt>
                <c:pt idx="8">
                  <c:v>813.64</c:v>
                </c:pt>
                <c:pt idx="9">
                  <c:v>817.14</c:v>
                </c:pt>
                <c:pt idx="10">
                  <c:v>809.72</c:v>
                </c:pt>
                <c:pt idx="11">
                  <c:v>807.48</c:v>
                </c:pt>
                <c:pt idx="12">
                  <c:v>809.04</c:v>
                </c:pt>
                <c:pt idx="13">
                  <c:v>808.33</c:v>
                </c:pt>
                <c:pt idx="14">
                  <c:v>817.88</c:v>
                </c:pt>
                <c:pt idx="15">
                  <c:v>822.44</c:v>
                </c:pt>
                <c:pt idx="16">
                  <c:v>836.52</c:v>
                </c:pt>
                <c:pt idx="17">
                  <c:v>839.15</c:v>
                </c:pt>
                <c:pt idx="18">
                  <c:v>835.77</c:v>
                </c:pt>
                <c:pt idx="19">
                  <c:v>830.38</c:v>
                </c:pt>
                <c:pt idx="20">
                  <c:v>823.48</c:v>
                </c:pt>
                <c:pt idx="21">
                  <c:v>832.35</c:v>
                </c:pt>
                <c:pt idx="22">
                  <c:v>839.95</c:v>
                </c:pt>
                <c:pt idx="23">
                  <c:v>810.2</c:v>
                </c:pt>
                <c:pt idx="24">
                  <c:v>807.64</c:v>
                </c:pt>
                <c:pt idx="25">
                  <c:v>812.5</c:v>
                </c:pt>
                <c:pt idx="26">
                  <c:v>819.71</c:v>
                </c:pt>
                <c:pt idx="27">
                  <c:v>821.36</c:v>
                </c:pt>
                <c:pt idx="28">
                  <c:v>827.46</c:v>
                </c:pt>
                <c:pt idx="29">
                  <c:v>836.53</c:v>
                </c:pt>
                <c:pt idx="30">
                  <c:v>836.39</c:v>
                </c:pt>
                <c:pt idx="31">
                  <c:v>842.7</c:v>
                </c:pt>
                <c:pt idx="32">
                  <c:v>844.14</c:v>
                </c:pt>
                <c:pt idx="33">
                  <c:v>845.07</c:v>
                </c:pt>
                <c:pt idx="34">
                  <c:v>856.44</c:v>
                </c:pt>
                <c:pt idx="35">
                  <c:v>855.61</c:v>
                </c:pt>
                <c:pt idx="36">
                  <c:v>852.19</c:v>
                </c:pt>
                <c:pt idx="37">
                  <c:v>845.24</c:v>
                </c:pt>
                <c:pt idx="38">
                  <c:v>848.64</c:v>
                </c:pt>
                <c:pt idx="39">
                  <c:v>845.04</c:v>
                </c:pt>
                <c:pt idx="40">
                  <c:v>853.08</c:v>
                </c:pt>
                <c:pt idx="41">
                  <c:v>848.91</c:v>
                </c:pt>
                <c:pt idx="42">
                  <c:v>849.88</c:v>
                </c:pt>
                <c:pt idx="43">
                  <c:v>846.61</c:v>
                </c:pt>
                <c:pt idx="44">
                  <c:v>846.02</c:v>
                </c:pt>
                <c:pt idx="45">
                  <c:v>850.5</c:v>
                </c:pt>
                <c:pt idx="46">
                  <c:v>853</c:v>
                </c:pt>
                <c:pt idx="47">
                  <c:v>852.46</c:v>
                </c:pt>
                <c:pt idx="48">
                  <c:v>854.59</c:v>
                </c:pt>
                <c:pt idx="49">
                  <c:v>852.53</c:v>
                </c:pt>
                <c:pt idx="50">
                  <c:v>852.97</c:v>
                </c:pt>
                <c:pt idx="51">
                  <c:v>853.42</c:v>
                </c:pt>
                <c:pt idx="52">
                  <c:v>852.31</c:v>
                </c:pt>
                <c:pt idx="53">
                  <c:v>856.97</c:v>
                </c:pt>
                <c:pt idx="54">
                  <c:v>843.2</c:v>
                </c:pt>
                <c:pt idx="55">
                  <c:v>848.06</c:v>
                </c:pt>
                <c:pt idx="56">
                  <c:v>847.38</c:v>
                </c:pt>
                <c:pt idx="57">
                  <c:v>845.61</c:v>
                </c:pt>
                <c:pt idx="58">
                  <c:v>846.82</c:v>
                </c:pt>
                <c:pt idx="59">
                  <c:v>856</c:v>
                </c:pt>
                <c:pt idx="60">
                  <c:v>874.32</c:v>
                </c:pt>
                <c:pt idx="61">
                  <c:v>876.34</c:v>
                </c:pt>
                <c:pt idx="62">
                  <c:v>886.54</c:v>
                </c:pt>
                <c:pt idx="63">
                  <c:v>891.51</c:v>
                </c:pt>
                <c:pt idx="64">
                  <c:v>906.83</c:v>
                </c:pt>
                <c:pt idx="65">
                  <c:v>909.28</c:v>
                </c:pt>
                <c:pt idx="66">
                  <c:v>898.28</c:v>
                </c:pt>
                <c:pt idx="67">
                  <c:v>894.88</c:v>
                </c:pt>
                <c:pt idx="68">
                  <c:v>907.04</c:v>
                </c:pt>
                <c:pt idx="69">
                  <c:v>902.36</c:v>
                </c:pt>
                <c:pt idx="70">
                  <c:v>896.23</c:v>
                </c:pt>
                <c:pt idx="71">
                  <c:v>884.67</c:v>
                </c:pt>
                <c:pt idx="72">
                  <c:v>901.99</c:v>
                </c:pt>
                <c:pt idx="73">
                  <c:v>903.78</c:v>
                </c:pt>
                <c:pt idx="74">
                  <c:v>899.2</c:v>
                </c:pt>
                <c:pt idx="75">
                  <c:v>902.06</c:v>
                </c:pt>
                <c:pt idx="76">
                  <c:v>898.53</c:v>
                </c:pt>
                <c:pt idx="77">
                  <c:v>907.41</c:v>
                </c:pt>
                <c:pt idx="78">
                  <c:v>907.62</c:v>
                </c:pt>
                <c:pt idx="79">
                  <c:v>909.29</c:v>
                </c:pt>
                <c:pt idx="80">
                  <c:v>918.38</c:v>
                </c:pt>
                <c:pt idx="81">
                  <c:v>924.99</c:v>
                </c:pt>
                <c:pt idx="82">
                  <c:v>948.23</c:v>
                </c:pt>
                <c:pt idx="83">
                  <c:v>946.94</c:v>
                </c:pt>
                <c:pt idx="84">
                  <c:v>941.03</c:v>
                </c:pt>
                <c:pt idx="85">
                  <c:v>937.53</c:v>
                </c:pt>
                <c:pt idx="86">
                  <c:v>934.15</c:v>
                </c:pt>
                <c:pt idx="87">
                  <c:v>949.04</c:v>
                </c:pt>
                <c:pt idx="88">
                  <c:v>952.82</c:v>
                </c:pt>
                <c:pt idx="89">
                  <c:v>948.95</c:v>
                </c:pt>
                <c:pt idx="90">
                  <c:v>947.62</c:v>
                </c:pt>
                <c:pt idx="91">
                  <c:v>961.35</c:v>
                </c:pt>
                <c:pt idx="92">
                  <c:v>957.97</c:v>
                </c:pt>
                <c:pt idx="93">
                  <c:v>966.07</c:v>
                </c:pt>
                <c:pt idx="94">
                  <c:v>944.76</c:v>
                </c:pt>
                <c:pt idx="95">
                  <c:v>958.49</c:v>
                </c:pt>
                <c:pt idx="96">
                  <c:v>959.84</c:v>
                </c:pt>
                <c:pt idx="97">
                  <c:v>970.67</c:v>
                </c:pt>
                <c:pt idx="98">
                  <c:v>971.54</c:v>
                </c:pt>
                <c:pt idx="99">
                  <c:v>980.35</c:v>
                </c:pt>
                <c:pt idx="100">
                  <c:v>993.38</c:v>
                </c:pt>
                <c:pt idx="101">
                  <c:v>995.78</c:v>
                </c:pt>
                <c:pt idx="102">
                  <c:v>996.7</c:v>
                </c:pt>
                <c:pt idx="103">
                  <c:v>994.62</c:v>
                </c:pt>
                <c:pt idx="104">
                  <c:v>995.95</c:v>
                </c:pt>
                <c:pt idx="105">
                  <c:v>1006.73</c:v>
                </c:pt>
                <c:pt idx="106">
                  <c:v>1011.34</c:v>
                </c:pt>
                <c:pt idx="107">
                  <c:v>1003</c:v>
                </c:pt>
                <c:pt idx="108">
                  <c:v>1010.07</c:v>
                </c:pt>
                <c:pt idx="109">
                  <c:v>1010.27</c:v>
                </c:pt>
                <c:pt idx="110">
                  <c:v>978.31</c:v>
                </c:pt>
                <c:pt idx="111">
                  <c:v>964.91</c:v>
                </c:pt>
                <c:pt idx="112">
                  <c:v>980.79</c:v>
                </c:pt>
                <c:pt idx="113">
                  <c:v>976.47</c:v>
                </c:pt>
                <c:pt idx="114">
                  <c:v>964.17</c:v>
                </c:pt>
                <c:pt idx="115">
                  <c:v>987.71</c:v>
                </c:pt>
                <c:pt idx="116">
                  <c:v>995.17</c:v>
                </c:pt>
                <c:pt idx="117">
                  <c:v>992.59</c:v>
                </c:pt>
                <c:pt idx="118">
                  <c:v>1002.23</c:v>
                </c:pt>
                <c:pt idx="119">
                  <c:v>1001.3</c:v>
                </c:pt>
                <c:pt idx="120">
                  <c:v>1003.74</c:v>
                </c:pt>
                <c:pt idx="121">
                  <c:v>993.98</c:v>
                </c:pt>
                <c:pt idx="122">
                  <c:v>976.78</c:v>
                </c:pt>
                <c:pt idx="123">
                  <c:v>990.33</c:v>
                </c:pt>
                <c:pt idx="124">
                  <c:v>975.93</c:v>
                </c:pt>
                <c:pt idx="125">
                  <c:v>968</c:v>
                </c:pt>
                <c:pt idx="126">
                  <c:v>953.66</c:v>
                </c:pt>
                <c:pt idx="127">
                  <c:v>971.4</c:v>
                </c:pt>
                <c:pt idx="128">
                  <c:v>965.14</c:v>
                </c:pt>
                <c:pt idx="129">
                  <c:v>978.76</c:v>
                </c:pt>
                <c:pt idx="130">
                  <c:v>996.47</c:v>
                </c:pt>
                <c:pt idx="131">
                  <c:v>994.13</c:v>
                </c:pt>
                <c:pt idx="132">
                  <c:v>1006.51</c:v>
                </c:pt>
                <c:pt idx="133">
                  <c:v>1000.63</c:v>
                </c:pt>
                <c:pt idx="134">
                  <c:v>1001.81</c:v>
                </c:pt>
                <c:pt idx="135">
                  <c:v>1010.04</c:v>
                </c:pt>
                <c:pt idx="136">
                  <c:v>1024.45</c:v>
                </c:pt>
                <c:pt idx="137">
                  <c:v>1026.8699999999999</c:v>
                </c:pt>
                <c:pt idx="138">
                  <c:v>1028.7</c:v>
                </c:pt>
                <c:pt idx="139">
                  <c:v>1025.67</c:v>
                </c:pt>
                <c:pt idx="140">
                  <c:v>1038.95</c:v>
                </c:pt>
                <c:pt idx="141">
                  <c:v>1039.8699999999999</c:v>
                </c:pt>
                <c:pt idx="142">
                  <c:v>1052.8</c:v>
                </c:pt>
                <c:pt idx="143">
                  <c:v>1046</c:v>
                </c:pt>
                <c:pt idx="144">
                  <c:v>1020.04</c:v>
                </c:pt>
                <c:pt idx="145">
                  <c:v>987.78</c:v>
                </c:pt>
                <c:pt idx="146">
                  <c:v>996.19</c:v>
                </c:pt>
                <c:pt idx="147">
                  <c:v>995.89</c:v>
                </c:pt>
                <c:pt idx="148">
                  <c:v>986.92</c:v>
                </c:pt>
                <c:pt idx="149">
                  <c:v>987.58</c:v>
                </c:pt>
                <c:pt idx="150">
                  <c:v>992.27</c:v>
                </c:pt>
                <c:pt idx="151">
                  <c:v>989.84</c:v>
                </c:pt>
                <c:pt idx="152">
                  <c:v>982.01</c:v>
                </c:pt>
                <c:pt idx="153">
                  <c:v>956.92</c:v>
                </c:pt>
                <c:pt idx="154">
                  <c:v>967.99</c:v>
                </c:pt>
                <c:pt idx="155">
                  <c:v>983.3</c:v>
                </c:pt>
                <c:pt idx="156">
                  <c:v>982.74</c:v>
                </c:pt>
                <c:pt idx="157">
                  <c:v>978.18</c:v>
                </c:pt>
                <c:pt idx="158">
                  <c:v>960.57</c:v>
                </c:pt>
                <c:pt idx="159">
                  <c:v>958.47</c:v>
                </c:pt>
                <c:pt idx="160">
                  <c:v>953.29</c:v>
                </c:pt>
                <c:pt idx="161">
                  <c:v>966.9</c:v>
                </c:pt>
                <c:pt idx="162">
                  <c:v>958</c:v>
                </c:pt>
                <c:pt idx="163">
                  <c:v>952.45</c:v>
                </c:pt>
                <c:pt idx="164">
                  <c:v>945.26</c:v>
                </c:pt>
                <c:pt idx="165">
                  <c:v>946.02</c:v>
                </c:pt>
                <c:pt idx="166">
                  <c:v>954.06</c:v>
                </c:pt>
                <c:pt idx="167">
                  <c:v>967.59</c:v>
                </c:pt>
                <c:pt idx="168">
                  <c:v>980.6</c:v>
                </c:pt>
                <c:pt idx="169">
                  <c:v>978.25</c:v>
                </c:pt>
                <c:pt idx="170">
                  <c:v>965.27</c:v>
                </c:pt>
                <c:pt idx="171">
                  <c:v>967.8</c:v>
                </c:pt>
                <c:pt idx="172">
                  <c:v>979.47</c:v>
                </c:pt>
                <c:pt idx="173">
                  <c:v>965.9</c:v>
                </c:pt>
                <c:pt idx="174">
                  <c:v>977.96</c:v>
                </c:pt>
                <c:pt idx="175">
                  <c:v>982.58</c:v>
                </c:pt>
                <c:pt idx="176">
                  <c:v>999.6</c:v>
                </c:pt>
                <c:pt idx="177">
                  <c:v>992.21</c:v>
                </c:pt>
                <c:pt idx="178">
                  <c:v>986.79</c:v>
                </c:pt>
                <c:pt idx="179">
                  <c:v>974.19</c:v>
                </c:pt>
                <c:pt idx="180">
                  <c:v>969.86</c:v>
                </c:pt>
                <c:pt idx="181">
                  <c:v>973.21</c:v>
                </c:pt>
                <c:pt idx="182">
                  <c:v>964.65</c:v>
                </c:pt>
                <c:pt idx="183">
                  <c:v>955.1</c:v>
                </c:pt>
                <c:pt idx="184">
                  <c:v>939.79</c:v>
                </c:pt>
                <c:pt idx="185">
                  <c:v>938.6</c:v>
                </c:pt>
                <c:pt idx="186">
                  <c:v>950.87</c:v>
                </c:pt>
                <c:pt idx="187">
                  <c:v>956.4</c:v>
                </c:pt>
                <c:pt idx="188">
                  <c:v>961.35</c:v>
                </c:pt>
                <c:pt idx="189">
                  <c:v>959.19</c:v>
                </c:pt>
                <c:pt idx="190">
                  <c:v>957.1</c:v>
                </c:pt>
                <c:pt idx="191">
                  <c:v>965.45</c:v>
                </c:pt>
                <c:pt idx="192">
                  <c:v>980.85</c:v>
                </c:pt>
                <c:pt idx="193">
                  <c:v>989.58</c:v>
                </c:pt>
                <c:pt idx="194">
                  <c:v>990.99</c:v>
                </c:pt>
                <c:pt idx="195">
                  <c:v>987.2</c:v>
                </c:pt>
                <c:pt idx="196">
                  <c:v>995</c:v>
                </c:pt>
                <c:pt idx="197">
                  <c:v>1000.93</c:v>
                </c:pt>
                <c:pt idx="198">
                  <c:v>1002.94</c:v>
                </c:pt>
                <c:pt idx="199">
                  <c:v>1006.34</c:v>
                </c:pt>
                <c:pt idx="200">
                  <c:v>1009.13</c:v>
                </c:pt>
                <c:pt idx="201">
                  <c:v>997</c:v>
                </c:pt>
                <c:pt idx="202">
                  <c:v>986.61</c:v>
                </c:pt>
                <c:pt idx="203">
                  <c:v>982.91</c:v>
                </c:pt>
                <c:pt idx="204">
                  <c:v>966.3</c:v>
                </c:pt>
                <c:pt idx="205">
                  <c:v>975.9</c:v>
                </c:pt>
                <c:pt idx="206">
                  <c:v>972.91</c:v>
                </c:pt>
                <c:pt idx="207">
                  <c:v>972.43</c:v>
                </c:pt>
                <c:pt idx="208">
                  <c:v>1100.95</c:v>
                </c:pt>
                <c:pt idx="209">
                  <c:v>1110.8499999999999</c:v>
                </c:pt>
                <c:pt idx="210">
                  <c:v>1105.28</c:v>
                </c:pt>
                <c:pt idx="211">
                  <c:v>1103.68</c:v>
                </c:pt>
                <c:pt idx="212">
                  <c:v>1094.22</c:v>
                </c:pt>
                <c:pt idx="213">
                  <c:v>1111.5999999999999</c:v>
                </c:pt>
                <c:pt idx="214">
                  <c:v>1120.6600000000001</c:v>
                </c:pt>
                <c:pt idx="215">
                  <c:v>1123.17</c:v>
                </c:pt>
                <c:pt idx="216">
                  <c:v>1132.8800000000001</c:v>
                </c:pt>
                <c:pt idx="217">
                  <c:v>1129.1300000000001</c:v>
                </c:pt>
                <c:pt idx="218">
                  <c:v>1125.3499999999999</c:v>
                </c:pt>
                <c:pt idx="219">
                  <c:v>1129.17</c:v>
                </c:pt>
                <c:pt idx="220">
                  <c:v>1136.8399999999999</c:v>
                </c:pt>
                <c:pt idx="221">
                  <c:v>1126.69</c:v>
                </c:pt>
                <c:pt idx="222">
                  <c:v>1137.29</c:v>
                </c:pt>
                <c:pt idx="223">
                  <c:v>1129.8800000000001</c:v>
                </c:pt>
                <c:pt idx="224">
                  <c:v>1126.31</c:v>
                </c:pt>
                <c:pt idx="225">
                  <c:v>1139.49</c:v>
                </c:pt>
                <c:pt idx="226">
                  <c:v>1156.1600000000001</c:v>
                </c:pt>
                <c:pt idx="227">
                  <c:v>1186</c:v>
                </c:pt>
                <c:pt idx="228">
                  <c:v>1195.83</c:v>
                </c:pt>
                <c:pt idx="229">
                  <c:v>1193.5999999999999</c:v>
                </c:pt>
                <c:pt idx="230">
                  <c:v>1161.27</c:v>
                </c:pt>
                <c:pt idx="231">
                  <c:v>1176.75</c:v>
                </c:pt>
                <c:pt idx="232">
                  <c:v>1162.3499999999999</c:v>
                </c:pt>
                <c:pt idx="233">
                  <c:v>1133.95</c:v>
                </c:pt>
                <c:pt idx="234">
                  <c:v>1141.57</c:v>
                </c:pt>
                <c:pt idx="235">
                  <c:v>1152.3499999999999</c:v>
                </c:pt>
                <c:pt idx="236">
                  <c:v>1159.79</c:v>
                </c:pt>
                <c:pt idx="237">
                  <c:v>1162</c:v>
                </c:pt>
                <c:pt idx="238">
                  <c:v>1168.92</c:v>
                </c:pt>
                <c:pt idx="239">
                  <c:v>1165.08</c:v>
                </c:pt>
                <c:pt idx="240">
                  <c:v>1164.1300000000001</c:v>
                </c:pt>
                <c:pt idx="241">
                  <c:v>1174.26</c:v>
                </c:pt>
                <c:pt idx="242">
                  <c:v>1179.1400000000001</c:v>
                </c:pt>
                <c:pt idx="243">
                  <c:v>1190.58</c:v>
                </c:pt>
                <c:pt idx="244">
                  <c:v>1187.3800000000001</c:v>
                </c:pt>
                <c:pt idx="245">
                  <c:v>1177.6199999999999</c:v>
                </c:pt>
                <c:pt idx="246">
                  <c:v>1174.76</c:v>
                </c:pt>
                <c:pt idx="247">
                  <c:v>1168.3599999999999</c:v>
                </c:pt>
                <c:pt idx="248">
                  <c:v>1176.76</c:v>
                </c:pt>
                <c:pt idx="249">
                  <c:v>1182.26</c:v>
                </c:pt>
                <c:pt idx="250">
                  <c:v>1186.0999999999999</c:v>
                </c:pt>
                <c:pt idx="251">
                  <c:v>1169.47</c:v>
                </c:pt>
                <c:pt idx="252">
                  <c:v>1189.01</c:v>
                </c:pt>
                <c:pt idx="253">
                  <c:v>1204.2</c:v>
                </c:pt>
                <c:pt idx="254">
                  <c:v>1209.5899999999999</c:v>
                </c:pt>
                <c:pt idx="255">
                  <c:v>1229.1400000000001</c:v>
                </c:pt>
                <c:pt idx="256">
                  <c:v>1246.8699999999999</c:v>
                </c:pt>
                <c:pt idx="257">
                  <c:v>1252.7</c:v>
                </c:pt>
                <c:pt idx="258">
                  <c:v>1254.33</c:v>
                </c:pt>
                <c:pt idx="259">
                  <c:v>1276.68</c:v>
                </c:pt>
                <c:pt idx="260">
                  <c:v>1305.2</c:v>
                </c:pt>
                <c:pt idx="261">
                  <c:v>1304.8599999999999</c:v>
                </c:pt>
                <c:pt idx="262">
                  <c:v>1295</c:v>
                </c:pt>
                <c:pt idx="263">
                  <c:v>1293.32</c:v>
                </c:pt>
                <c:pt idx="264">
                  <c:v>1294.58</c:v>
                </c:pt>
                <c:pt idx="265">
                  <c:v>1327.31</c:v>
                </c:pt>
                <c:pt idx="266">
                  <c:v>1362.54</c:v>
                </c:pt>
                <c:pt idx="267">
                  <c:v>1357.51</c:v>
                </c:pt>
                <c:pt idx="268">
                  <c:v>1377.95</c:v>
                </c:pt>
                <c:pt idx="269">
                  <c:v>1402.05</c:v>
                </c:pt>
                <c:pt idx="270">
                  <c:v>1417.68</c:v>
                </c:pt>
                <c:pt idx="271">
                  <c:v>1437.82</c:v>
                </c:pt>
                <c:pt idx="272">
                  <c:v>1450.89</c:v>
                </c:pt>
                <c:pt idx="273">
                  <c:v>1390</c:v>
                </c:pt>
                <c:pt idx="274">
                  <c:v>1429.95</c:v>
                </c:pt>
                <c:pt idx="275">
                  <c:v>1390</c:v>
                </c:pt>
                <c:pt idx="276">
                  <c:v>1442.84</c:v>
                </c:pt>
                <c:pt idx="277">
                  <c:v>1416.78</c:v>
                </c:pt>
                <c:pt idx="278">
                  <c:v>1350.5</c:v>
                </c:pt>
                <c:pt idx="279">
                  <c:v>1339.6</c:v>
                </c:pt>
                <c:pt idx="280">
                  <c:v>1386.23</c:v>
                </c:pt>
                <c:pt idx="281">
                  <c:v>1414.51</c:v>
                </c:pt>
                <c:pt idx="282">
                  <c:v>1451.05</c:v>
                </c:pt>
                <c:pt idx="283">
                  <c:v>1461.76</c:v>
                </c:pt>
                <c:pt idx="284">
                  <c:v>1448.69</c:v>
                </c:pt>
                <c:pt idx="285">
                  <c:v>1468.35</c:v>
                </c:pt>
                <c:pt idx="286">
                  <c:v>1482.92</c:v>
                </c:pt>
                <c:pt idx="287">
                  <c:v>1485.34</c:v>
                </c:pt>
                <c:pt idx="288">
                  <c:v>1500</c:v>
                </c:pt>
                <c:pt idx="289">
                  <c:v>1521.95</c:v>
                </c:pt>
                <c:pt idx="290">
                  <c:v>1511.98</c:v>
                </c:pt>
                <c:pt idx="291">
                  <c:v>1512.45</c:v>
                </c:pt>
                <c:pt idx="292">
                  <c:v>1493.45</c:v>
                </c:pt>
                <c:pt idx="293">
                  <c:v>1500.25</c:v>
                </c:pt>
                <c:pt idx="294">
                  <c:v>1523.61</c:v>
                </c:pt>
                <c:pt idx="295">
                  <c:v>1537.64</c:v>
                </c:pt>
                <c:pt idx="296">
                  <c:v>1545</c:v>
                </c:pt>
                <c:pt idx="297">
                  <c:v>1551.86</c:v>
                </c:pt>
                <c:pt idx="298">
                  <c:v>1578.89</c:v>
                </c:pt>
                <c:pt idx="299">
                  <c:v>1598.39</c:v>
                </c:pt>
                <c:pt idx="300">
                  <c:v>1588.18</c:v>
                </c:pt>
                <c:pt idx="301">
                  <c:v>1591</c:v>
                </c:pt>
                <c:pt idx="302">
                  <c:v>1582.32</c:v>
                </c:pt>
                <c:pt idx="303">
                  <c:v>1571.68</c:v>
                </c:pt>
                <c:pt idx="304">
                  <c:v>1544.93</c:v>
                </c:pt>
                <c:pt idx="305">
                  <c:v>1586.51</c:v>
                </c:pt>
                <c:pt idx="306">
                  <c:v>1581.86</c:v>
                </c:pt>
                <c:pt idx="307">
                  <c:v>1544.92</c:v>
                </c:pt>
                <c:pt idx="308">
                  <c:v>1495.56</c:v>
                </c:pt>
                <c:pt idx="309">
                  <c:v>1555.86</c:v>
                </c:pt>
                <c:pt idx="310">
                  <c:v>1497.05</c:v>
                </c:pt>
                <c:pt idx="311">
                  <c:v>1431.42</c:v>
                </c:pt>
                <c:pt idx="312">
                  <c:v>1447.34</c:v>
                </c:pt>
                <c:pt idx="313">
                  <c:v>1371.99</c:v>
                </c:pt>
                <c:pt idx="314">
                  <c:v>1392.05</c:v>
                </c:pt>
                <c:pt idx="315">
                  <c:v>1410.57</c:v>
                </c:pt>
                <c:pt idx="316">
                  <c:v>1451.75</c:v>
                </c:pt>
                <c:pt idx="317">
                  <c:v>1405.23</c:v>
                </c:pt>
                <c:pt idx="318">
                  <c:v>1406.08</c:v>
                </c:pt>
                <c:pt idx="319">
                  <c:v>1436.22</c:v>
                </c:pt>
                <c:pt idx="320">
                  <c:v>1427.05</c:v>
                </c:pt>
                <c:pt idx="321">
                  <c:v>1448.5</c:v>
                </c:pt>
                <c:pt idx="322">
                  <c:v>1430.79</c:v>
                </c:pt>
                <c:pt idx="323">
                  <c:v>1441.5</c:v>
                </c:pt>
                <c:pt idx="324">
                  <c:v>1503.83</c:v>
                </c:pt>
                <c:pt idx="325">
                  <c:v>1527.84</c:v>
                </c:pt>
                <c:pt idx="326">
                  <c:v>1556.91</c:v>
                </c:pt>
                <c:pt idx="327">
                  <c:v>1527.49</c:v>
                </c:pt>
                <c:pt idx="328">
                  <c:v>1517.86</c:v>
                </c:pt>
                <c:pt idx="329">
                  <c:v>1460.09</c:v>
                </c:pt>
                <c:pt idx="330">
                  <c:v>1460.17</c:v>
                </c:pt>
                <c:pt idx="331">
                  <c:v>1517.96</c:v>
                </c:pt>
                <c:pt idx="332">
                  <c:v>1572.62</c:v>
                </c:pt>
                <c:pt idx="333">
                  <c:v>1566.13</c:v>
                </c:pt>
                <c:pt idx="334">
                  <c:v>1582.26</c:v>
                </c:pt>
                <c:pt idx="335">
                  <c:v>1569.68</c:v>
                </c:pt>
                <c:pt idx="336">
                  <c:v>1572.075</c:v>
                </c:pt>
                <c:pt idx="337">
                  <c:v>1580.95</c:v>
                </c:pt>
                <c:pt idx="338">
                  <c:v>1600.14</c:v>
                </c:pt>
                <c:pt idx="339">
                  <c:v>1592.39</c:v>
                </c:pt>
                <c:pt idx="340">
                  <c:v>1608</c:v>
                </c:pt>
                <c:pt idx="341">
                  <c:v>1609.08</c:v>
                </c:pt>
                <c:pt idx="342">
                  <c:v>1602.91</c:v>
                </c:pt>
                <c:pt idx="343">
                  <c:v>1601.54</c:v>
                </c:pt>
                <c:pt idx="344">
                  <c:v>1576.12</c:v>
                </c:pt>
                <c:pt idx="345">
                  <c:v>1587.28</c:v>
                </c:pt>
                <c:pt idx="346">
                  <c:v>1581.76</c:v>
                </c:pt>
                <c:pt idx="347">
                  <c:v>1574.37</c:v>
                </c:pt>
                <c:pt idx="348">
                  <c:v>1585.46</c:v>
                </c:pt>
                <c:pt idx="349">
                  <c:v>1581.4</c:v>
                </c:pt>
                <c:pt idx="350">
                  <c:v>1601.86</c:v>
                </c:pt>
                <c:pt idx="351">
                  <c:v>1603.07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F-4E7B-BAD6-63B742F8F62F}"/>
            </c:ext>
          </c:extLst>
        </c:ser>
        <c:ser>
          <c:idx val="1"/>
          <c:order val="1"/>
          <c:tx>
            <c:strRef>
              <c:f>FANG!$C$1</c:f>
              <c:strCache>
                <c:ptCount val="1"/>
                <c:pt idx="0">
                  <c:v>FB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FANG!$A$2:$A$353</c:f>
              <c:numCache>
                <c:formatCode>m/d/yyyy</c:formatCode>
                <c:ptCount val="352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42787</c:v>
                </c:pt>
                <c:pt idx="35">
                  <c:v>42788</c:v>
                </c:pt>
                <c:pt idx="36">
                  <c:v>42789</c:v>
                </c:pt>
                <c:pt idx="37">
                  <c:v>42790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42807</c:v>
                </c:pt>
                <c:pt idx="49">
                  <c:v>42808</c:v>
                </c:pt>
                <c:pt idx="50">
                  <c:v>42809</c:v>
                </c:pt>
                <c:pt idx="51">
                  <c:v>42810</c:v>
                </c:pt>
                <c:pt idx="52">
                  <c:v>42811</c:v>
                </c:pt>
                <c:pt idx="53">
                  <c:v>42814</c:v>
                </c:pt>
                <c:pt idx="54">
                  <c:v>42815</c:v>
                </c:pt>
                <c:pt idx="55">
                  <c:v>42816</c:v>
                </c:pt>
                <c:pt idx="56">
                  <c:v>42817</c:v>
                </c:pt>
                <c:pt idx="57">
                  <c:v>42818</c:v>
                </c:pt>
                <c:pt idx="58">
                  <c:v>42821</c:v>
                </c:pt>
                <c:pt idx="59">
                  <c:v>42822</c:v>
                </c:pt>
                <c:pt idx="60">
                  <c:v>42823</c:v>
                </c:pt>
                <c:pt idx="61">
                  <c:v>42824</c:v>
                </c:pt>
                <c:pt idx="62">
                  <c:v>42825</c:v>
                </c:pt>
                <c:pt idx="63">
                  <c:v>42828</c:v>
                </c:pt>
                <c:pt idx="64">
                  <c:v>42829</c:v>
                </c:pt>
                <c:pt idx="65">
                  <c:v>42830</c:v>
                </c:pt>
                <c:pt idx="66">
                  <c:v>42831</c:v>
                </c:pt>
                <c:pt idx="67">
                  <c:v>42832</c:v>
                </c:pt>
                <c:pt idx="68">
                  <c:v>42835</c:v>
                </c:pt>
                <c:pt idx="69">
                  <c:v>42836</c:v>
                </c:pt>
                <c:pt idx="70">
                  <c:v>42837</c:v>
                </c:pt>
                <c:pt idx="71">
                  <c:v>42838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42849</c:v>
                </c:pt>
                <c:pt idx="78">
                  <c:v>42850</c:v>
                </c:pt>
                <c:pt idx="79">
                  <c:v>42851</c:v>
                </c:pt>
                <c:pt idx="80">
                  <c:v>42852</c:v>
                </c:pt>
                <c:pt idx="81">
                  <c:v>42853</c:v>
                </c:pt>
                <c:pt idx="82">
                  <c:v>42856</c:v>
                </c:pt>
                <c:pt idx="83">
                  <c:v>42857</c:v>
                </c:pt>
                <c:pt idx="84">
                  <c:v>42858</c:v>
                </c:pt>
                <c:pt idx="85">
                  <c:v>42859</c:v>
                </c:pt>
                <c:pt idx="86">
                  <c:v>42860</c:v>
                </c:pt>
                <c:pt idx="87">
                  <c:v>42863</c:v>
                </c:pt>
                <c:pt idx="88">
                  <c:v>42864</c:v>
                </c:pt>
                <c:pt idx="89">
                  <c:v>42865</c:v>
                </c:pt>
                <c:pt idx="90">
                  <c:v>42866</c:v>
                </c:pt>
                <c:pt idx="91">
                  <c:v>42867</c:v>
                </c:pt>
                <c:pt idx="92">
                  <c:v>42870</c:v>
                </c:pt>
                <c:pt idx="93">
                  <c:v>42871</c:v>
                </c:pt>
                <c:pt idx="94">
                  <c:v>42872</c:v>
                </c:pt>
                <c:pt idx="95">
                  <c:v>42873</c:v>
                </c:pt>
                <c:pt idx="96">
                  <c:v>42874</c:v>
                </c:pt>
                <c:pt idx="97">
                  <c:v>42877</c:v>
                </c:pt>
                <c:pt idx="98">
                  <c:v>42878</c:v>
                </c:pt>
                <c:pt idx="99">
                  <c:v>42879</c:v>
                </c:pt>
                <c:pt idx="100">
                  <c:v>42880</c:v>
                </c:pt>
                <c:pt idx="101">
                  <c:v>42881</c:v>
                </c:pt>
                <c:pt idx="102">
                  <c:v>42885</c:v>
                </c:pt>
                <c:pt idx="103">
                  <c:v>42886</c:v>
                </c:pt>
                <c:pt idx="104">
                  <c:v>42887</c:v>
                </c:pt>
                <c:pt idx="105">
                  <c:v>42888</c:v>
                </c:pt>
                <c:pt idx="106">
                  <c:v>42891</c:v>
                </c:pt>
                <c:pt idx="107">
                  <c:v>42892</c:v>
                </c:pt>
                <c:pt idx="108">
                  <c:v>42893</c:v>
                </c:pt>
                <c:pt idx="109">
                  <c:v>42894</c:v>
                </c:pt>
                <c:pt idx="110">
                  <c:v>42895</c:v>
                </c:pt>
                <c:pt idx="111">
                  <c:v>42898</c:v>
                </c:pt>
                <c:pt idx="112">
                  <c:v>42899</c:v>
                </c:pt>
                <c:pt idx="113">
                  <c:v>42900</c:v>
                </c:pt>
                <c:pt idx="114">
                  <c:v>42901</c:v>
                </c:pt>
                <c:pt idx="115">
                  <c:v>42902</c:v>
                </c:pt>
                <c:pt idx="116">
                  <c:v>42905</c:v>
                </c:pt>
                <c:pt idx="117">
                  <c:v>42906</c:v>
                </c:pt>
                <c:pt idx="118">
                  <c:v>42907</c:v>
                </c:pt>
                <c:pt idx="119">
                  <c:v>42908</c:v>
                </c:pt>
                <c:pt idx="120">
                  <c:v>42909</c:v>
                </c:pt>
                <c:pt idx="121">
                  <c:v>42912</c:v>
                </c:pt>
                <c:pt idx="122">
                  <c:v>42913</c:v>
                </c:pt>
                <c:pt idx="123">
                  <c:v>42914</c:v>
                </c:pt>
                <c:pt idx="124">
                  <c:v>42915</c:v>
                </c:pt>
                <c:pt idx="125">
                  <c:v>42916</c:v>
                </c:pt>
                <c:pt idx="126">
                  <c:v>42919</c:v>
                </c:pt>
                <c:pt idx="127">
                  <c:v>42921</c:v>
                </c:pt>
                <c:pt idx="128">
                  <c:v>42922</c:v>
                </c:pt>
                <c:pt idx="129">
                  <c:v>42923</c:v>
                </c:pt>
                <c:pt idx="130">
                  <c:v>42926</c:v>
                </c:pt>
                <c:pt idx="131">
                  <c:v>42927</c:v>
                </c:pt>
                <c:pt idx="132">
                  <c:v>42928</c:v>
                </c:pt>
                <c:pt idx="133">
                  <c:v>42929</c:v>
                </c:pt>
                <c:pt idx="134">
                  <c:v>42930</c:v>
                </c:pt>
                <c:pt idx="135">
                  <c:v>42933</c:v>
                </c:pt>
                <c:pt idx="136">
                  <c:v>42934</c:v>
                </c:pt>
                <c:pt idx="137">
                  <c:v>42935</c:v>
                </c:pt>
                <c:pt idx="138">
                  <c:v>42936</c:v>
                </c:pt>
                <c:pt idx="139">
                  <c:v>42937</c:v>
                </c:pt>
                <c:pt idx="140">
                  <c:v>42940</c:v>
                </c:pt>
                <c:pt idx="141">
                  <c:v>42941</c:v>
                </c:pt>
                <c:pt idx="142">
                  <c:v>42942</c:v>
                </c:pt>
                <c:pt idx="143">
                  <c:v>42943</c:v>
                </c:pt>
                <c:pt idx="144">
                  <c:v>42944</c:v>
                </c:pt>
                <c:pt idx="145">
                  <c:v>42947</c:v>
                </c:pt>
                <c:pt idx="146">
                  <c:v>42948</c:v>
                </c:pt>
                <c:pt idx="147">
                  <c:v>42949</c:v>
                </c:pt>
                <c:pt idx="148">
                  <c:v>42950</c:v>
                </c:pt>
                <c:pt idx="149">
                  <c:v>42951</c:v>
                </c:pt>
                <c:pt idx="150">
                  <c:v>42954</c:v>
                </c:pt>
                <c:pt idx="151">
                  <c:v>42955</c:v>
                </c:pt>
                <c:pt idx="152">
                  <c:v>42956</c:v>
                </c:pt>
                <c:pt idx="153">
                  <c:v>42957</c:v>
                </c:pt>
                <c:pt idx="154">
                  <c:v>42958</c:v>
                </c:pt>
                <c:pt idx="155">
                  <c:v>42961</c:v>
                </c:pt>
                <c:pt idx="156">
                  <c:v>42962</c:v>
                </c:pt>
                <c:pt idx="157">
                  <c:v>42963</c:v>
                </c:pt>
                <c:pt idx="158">
                  <c:v>42964</c:v>
                </c:pt>
                <c:pt idx="159">
                  <c:v>42965</c:v>
                </c:pt>
                <c:pt idx="160">
                  <c:v>42968</c:v>
                </c:pt>
                <c:pt idx="161">
                  <c:v>42969</c:v>
                </c:pt>
                <c:pt idx="162">
                  <c:v>42970</c:v>
                </c:pt>
                <c:pt idx="163">
                  <c:v>42971</c:v>
                </c:pt>
                <c:pt idx="164">
                  <c:v>42972</c:v>
                </c:pt>
                <c:pt idx="165">
                  <c:v>42975</c:v>
                </c:pt>
                <c:pt idx="166">
                  <c:v>42976</c:v>
                </c:pt>
                <c:pt idx="167">
                  <c:v>42977</c:v>
                </c:pt>
                <c:pt idx="168">
                  <c:v>42978</c:v>
                </c:pt>
                <c:pt idx="169">
                  <c:v>42979</c:v>
                </c:pt>
                <c:pt idx="170">
                  <c:v>42983</c:v>
                </c:pt>
                <c:pt idx="171">
                  <c:v>42984</c:v>
                </c:pt>
                <c:pt idx="172">
                  <c:v>42985</c:v>
                </c:pt>
                <c:pt idx="173">
                  <c:v>42986</c:v>
                </c:pt>
                <c:pt idx="174">
                  <c:v>42989</c:v>
                </c:pt>
                <c:pt idx="175">
                  <c:v>42990</c:v>
                </c:pt>
                <c:pt idx="176">
                  <c:v>42991</c:v>
                </c:pt>
                <c:pt idx="177">
                  <c:v>42992</c:v>
                </c:pt>
                <c:pt idx="178">
                  <c:v>42993</c:v>
                </c:pt>
                <c:pt idx="179">
                  <c:v>42996</c:v>
                </c:pt>
                <c:pt idx="180">
                  <c:v>42997</c:v>
                </c:pt>
                <c:pt idx="181">
                  <c:v>42998</c:v>
                </c:pt>
                <c:pt idx="182">
                  <c:v>42999</c:v>
                </c:pt>
                <c:pt idx="183">
                  <c:v>43000</c:v>
                </c:pt>
                <c:pt idx="184">
                  <c:v>43003</c:v>
                </c:pt>
                <c:pt idx="185">
                  <c:v>43004</c:v>
                </c:pt>
                <c:pt idx="186">
                  <c:v>43005</c:v>
                </c:pt>
                <c:pt idx="187">
                  <c:v>43006</c:v>
                </c:pt>
                <c:pt idx="188">
                  <c:v>43007</c:v>
                </c:pt>
                <c:pt idx="189">
                  <c:v>43010</c:v>
                </c:pt>
                <c:pt idx="190">
                  <c:v>43011</c:v>
                </c:pt>
                <c:pt idx="191">
                  <c:v>43012</c:v>
                </c:pt>
                <c:pt idx="192">
                  <c:v>43013</c:v>
                </c:pt>
                <c:pt idx="193">
                  <c:v>43014</c:v>
                </c:pt>
                <c:pt idx="194">
                  <c:v>43017</c:v>
                </c:pt>
                <c:pt idx="195">
                  <c:v>43018</c:v>
                </c:pt>
                <c:pt idx="196">
                  <c:v>43019</c:v>
                </c:pt>
                <c:pt idx="197">
                  <c:v>43020</c:v>
                </c:pt>
                <c:pt idx="198">
                  <c:v>43021</c:v>
                </c:pt>
                <c:pt idx="199">
                  <c:v>43024</c:v>
                </c:pt>
                <c:pt idx="200">
                  <c:v>43025</c:v>
                </c:pt>
                <c:pt idx="201">
                  <c:v>43026</c:v>
                </c:pt>
                <c:pt idx="202">
                  <c:v>43027</c:v>
                </c:pt>
                <c:pt idx="203">
                  <c:v>43028</c:v>
                </c:pt>
                <c:pt idx="204">
                  <c:v>43031</c:v>
                </c:pt>
                <c:pt idx="205">
                  <c:v>43032</c:v>
                </c:pt>
                <c:pt idx="206">
                  <c:v>43033</c:v>
                </c:pt>
                <c:pt idx="207">
                  <c:v>43034</c:v>
                </c:pt>
                <c:pt idx="208">
                  <c:v>43035</c:v>
                </c:pt>
                <c:pt idx="209">
                  <c:v>43038</c:v>
                </c:pt>
                <c:pt idx="210">
                  <c:v>43039</c:v>
                </c:pt>
                <c:pt idx="211">
                  <c:v>43040</c:v>
                </c:pt>
                <c:pt idx="212">
                  <c:v>43041</c:v>
                </c:pt>
                <c:pt idx="213">
                  <c:v>43042</c:v>
                </c:pt>
                <c:pt idx="214">
                  <c:v>43045</c:v>
                </c:pt>
                <c:pt idx="215">
                  <c:v>43046</c:v>
                </c:pt>
                <c:pt idx="216">
                  <c:v>43047</c:v>
                </c:pt>
                <c:pt idx="217">
                  <c:v>43048</c:v>
                </c:pt>
                <c:pt idx="218">
                  <c:v>43049</c:v>
                </c:pt>
                <c:pt idx="219">
                  <c:v>43052</c:v>
                </c:pt>
                <c:pt idx="220">
                  <c:v>43053</c:v>
                </c:pt>
                <c:pt idx="221">
                  <c:v>43054</c:v>
                </c:pt>
                <c:pt idx="222">
                  <c:v>43055</c:v>
                </c:pt>
                <c:pt idx="223">
                  <c:v>43056</c:v>
                </c:pt>
                <c:pt idx="224">
                  <c:v>43059</c:v>
                </c:pt>
                <c:pt idx="225">
                  <c:v>43060</c:v>
                </c:pt>
                <c:pt idx="226">
                  <c:v>43061</c:v>
                </c:pt>
                <c:pt idx="227">
                  <c:v>43063</c:v>
                </c:pt>
                <c:pt idx="228">
                  <c:v>43066</c:v>
                </c:pt>
                <c:pt idx="229">
                  <c:v>43067</c:v>
                </c:pt>
                <c:pt idx="230">
                  <c:v>43068</c:v>
                </c:pt>
                <c:pt idx="231">
                  <c:v>43069</c:v>
                </c:pt>
                <c:pt idx="232">
                  <c:v>43070</c:v>
                </c:pt>
                <c:pt idx="233">
                  <c:v>43073</c:v>
                </c:pt>
                <c:pt idx="234">
                  <c:v>43074</c:v>
                </c:pt>
                <c:pt idx="235">
                  <c:v>43075</c:v>
                </c:pt>
                <c:pt idx="236">
                  <c:v>43076</c:v>
                </c:pt>
                <c:pt idx="237">
                  <c:v>43077</c:v>
                </c:pt>
                <c:pt idx="238">
                  <c:v>43080</c:v>
                </c:pt>
                <c:pt idx="239">
                  <c:v>43081</c:v>
                </c:pt>
                <c:pt idx="240">
                  <c:v>43082</c:v>
                </c:pt>
                <c:pt idx="241">
                  <c:v>43083</c:v>
                </c:pt>
                <c:pt idx="242">
                  <c:v>43084</c:v>
                </c:pt>
                <c:pt idx="243">
                  <c:v>43087</c:v>
                </c:pt>
                <c:pt idx="244">
                  <c:v>43088</c:v>
                </c:pt>
                <c:pt idx="245">
                  <c:v>43089</c:v>
                </c:pt>
                <c:pt idx="246">
                  <c:v>43090</c:v>
                </c:pt>
                <c:pt idx="247">
                  <c:v>43091</c:v>
                </c:pt>
                <c:pt idx="248">
                  <c:v>43095</c:v>
                </c:pt>
                <c:pt idx="249">
                  <c:v>43096</c:v>
                </c:pt>
                <c:pt idx="250">
                  <c:v>43097</c:v>
                </c:pt>
                <c:pt idx="251">
                  <c:v>43098</c:v>
                </c:pt>
                <c:pt idx="252">
                  <c:v>43102</c:v>
                </c:pt>
                <c:pt idx="253">
                  <c:v>43103</c:v>
                </c:pt>
                <c:pt idx="254">
                  <c:v>43104</c:v>
                </c:pt>
                <c:pt idx="255">
                  <c:v>43105</c:v>
                </c:pt>
                <c:pt idx="256">
                  <c:v>43108</c:v>
                </c:pt>
                <c:pt idx="257">
                  <c:v>43109</c:v>
                </c:pt>
                <c:pt idx="258">
                  <c:v>43110</c:v>
                </c:pt>
                <c:pt idx="259">
                  <c:v>43111</c:v>
                </c:pt>
                <c:pt idx="260">
                  <c:v>43112</c:v>
                </c:pt>
                <c:pt idx="261">
                  <c:v>43116</c:v>
                </c:pt>
                <c:pt idx="262">
                  <c:v>43117</c:v>
                </c:pt>
                <c:pt idx="263">
                  <c:v>43118</c:v>
                </c:pt>
                <c:pt idx="264">
                  <c:v>43119</c:v>
                </c:pt>
                <c:pt idx="265">
                  <c:v>43122</c:v>
                </c:pt>
                <c:pt idx="266">
                  <c:v>43123</c:v>
                </c:pt>
                <c:pt idx="267">
                  <c:v>43124</c:v>
                </c:pt>
                <c:pt idx="268">
                  <c:v>43125</c:v>
                </c:pt>
                <c:pt idx="269">
                  <c:v>43126</c:v>
                </c:pt>
                <c:pt idx="270">
                  <c:v>43129</c:v>
                </c:pt>
                <c:pt idx="271">
                  <c:v>43130</c:v>
                </c:pt>
                <c:pt idx="272">
                  <c:v>43131</c:v>
                </c:pt>
                <c:pt idx="273">
                  <c:v>43132</c:v>
                </c:pt>
                <c:pt idx="274">
                  <c:v>43133</c:v>
                </c:pt>
                <c:pt idx="275">
                  <c:v>43136</c:v>
                </c:pt>
                <c:pt idx="276">
                  <c:v>43137</c:v>
                </c:pt>
                <c:pt idx="277">
                  <c:v>43138</c:v>
                </c:pt>
                <c:pt idx="278">
                  <c:v>43139</c:v>
                </c:pt>
                <c:pt idx="279">
                  <c:v>43140</c:v>
                </c:pt>
                <c:pt idx="280">
                  <c:v>43143</c:v>
                </c:pt>
                <c:pt idx="281">
                  <c:v>43144</c:v>
                </c:pt>
                <c:pt idx="282">
                  <c:v>43145</c:v>
                </c:pt>
                <c:pt idx="283">
                  <c:v>43146</c:v>
                </c:pt>
                <c:pt idx="284">
                  <c:v>43147</c:v>
                </c:pt>
                <c:pt idx="285">
                  <c:v>43151</c:v>
                </c:pt>
                <c:pt idx="286">
                  <c:v>43152</c:v>
                </c:pt>
                <c:pt idx="287">
                  <c:v>43153</c:v>
                </c:pt>
                <c:pt idx="288">
                  <c:v>43154</c:v>
                </c:pt>
                <c:pt idx="289">
                  <c:v>43157</c:v>
                </c:pt>
                <c:pt idx="290">
                  <c:v>43158</c:v>
                </c:pt>
                <c:pt idx="291">
                  <c:v>43159</c:v>
                </c:pt>
                <c:pt idx="292">
                  <c:v>43160</c:v>
                </c:pt>
                <c:pt idx="293">
                  <c:v>43161</c:v>
                </c:pt>
                <c:pt idx="294">
                  <c:v>43164</c:v>
                </c:pt>
                <c:pt idx="295">
                  <c:v>43165</c:v>
                </c:pt>
                <c:pt idx="296">
                  <c:v>43166</c:v>
                </c:pt>
                <c:pt idx="297">
                  <c:v>43167</c:v>
                </c:pt>
                <c:pt idx="298">
                  <c:v>43168</c:v>
                </c:pt>
                <c:pt idx="299">
                  <c:v>43171</c:v>
                </c:pt>
                <c:pt idx="300">
                  <c:v>43172</c:v>
                </c:pt>
                <c:pt idx="301">
                  <c:v>43173</c:v>
                </c:pt>
                <c:pt idx="302">
                  <c:v>43174</c:v>
                </c:pt>
                <c:pt idx="303">
                  <c:v>43175</c:v>
                </c:pt>
                <c:pt idx="304">
                  <c:v>43178</c:v>
                </c:pt>
                <c:pt idx="305">
                  <c:v>43179</c:v>
                </c:pt>
                <c:pt idx="306">
                  <c:v>43180</c:v>
                </c:pt>
                <c:pt idx="307">
                  <c:v>43181</c:v>
                </c:pt>
                <c:pt idx="308">
                  <c:v>43182</c:v>
                </c:pt>
                <c:pt idx="309">
                  <c:v>43185</c:v>
                </c:pt>
                <c:pt idx="310">
                  <c:v>43186</c:v>
                </c:pt>
                <c:pt idx="311">
                  <c:v>43187</c:v>
                </c:pt>
                <c:pt idx="312">
                  <c:v>43188</c:v>
                </c:pt>
                <c:pt idx="313">
                  <c:v>43192</c:v>
                </c:pt>
                <c:pt idx="314">
                  <c:v>43193</c:v>
                </c:pt>
                <c:pt idx="315">
                  <c:v>43194</c:v>
                </c:pt>
                <c:pt idx="316">
                  <c:v>43195</c:v>
                </c:pt>
                <c:pt idx="317">
                  <c:v>43196</c:v>
                </c:pt>
                <c:pt idx="318">
                  <c:v>43199</c:v>
                </c:pt>
                <c:pt idx="319">
                  <c:v>43200</c:v>
                </c:pt>
                <c:pt idx="320">
                  <c:v>43201</c:v>
                </c:pt>
                <c:pt idx="321">
                  <c:v>43202</c:v>
                </c:pt>
                <c:pt idx="322">
                  <c:v>43203</c:v>
                </c:pt>
                <c:pt idx="323">
                  <c:v>43206</c:v>
                </c:pt>
                <c:pt idx="324">
                  <c:v>43207</c:v>
                </c:pt>
                <c:pt idx="325">
                  <c:v>43208</c:v>
                </c:pt>
                <c:pt idx="326">
                  <c:v>43209</c:v>
                </c:pt>
                <c:pt idx="327">
                  <c:v>43210</c:v>
                </c:pt>
                <c:pt idx="328">
                  <c:v>43213</c:v>
                </c:pt>
                <c:pt idx="329">
                  <c:v>43214</c:v>
                </c:pt>
                <c:pt idx="330">
                  <c:v>43215</c:v>
                </c:pt>
                <c:pt idx="331">
                  <c:v>43216</c:v>
                </c:pt>
                <c:pt idx="332">
                  <c:v>43217</c:v>
                </c:pt>
                <c:pt idx="333">
                  <c:v>43220</c:v>
                </c:pt>
                <c:pt idx="334">
                  <c:v>43221</c:v>
                </c:pt>
                <c:pt idx="335">
                  <c:v>43222</c:v>
                </c:pt>
                <c:pt idx="336">
                  <c:v>43223</c:v>
                </c:pt>
                <c:pt idx="337">
                  <c:v>43224</c:v>
                </c:pt>
                <c:pt idx="338">
                  <c:v>43227</c:v>
                </c:pt>
                <c:pt idx="339">
                  <c:v>43228</c:v>
                </c:pt>
                <c:pt idx="340">
                  <c:v>43229</c:v>
                </c:pt>
                <c:pt idx="341">
                  <c:v>43230</c:v>
                </c:pt>
                <c:pt idx="342">
                  <c:v>43231</c:v>
                </c:pt>
                <c:pt idx="343">
                  <c:v>43234</c:v>
                </c:pt>
                <c:pt idx="344">
                  <c:v>43235</c:v>
                </c:pt>
                <c:pt idx="345">
                  <c:v>43236</c:v>
                </c:pt>
                <c:pt idx="346">
                  <c:v>43237</c:v>
                </c:pt>
                <c:pt idx="347">
                  <c:v>43238</c:v>
                </c:pt>
                <c:pt idx="348">
                  <c:v>43241</c:v>
                </c:pt>
                <c:pt idx="349">
                  <c:v>43242</c:v>
                </c:pt>
                <c:pt idx="350">
                  <c:v>43243</c:v>
                </c:pt>
                <c:pt idx="351">
                  <c:v>43244</c:v>
                </c:pt>
              </c:numCache>
            </c:numRef>
          </c:cat>
          <c:val>
            <c:numRef>
              <c:f>FANG!$C$2:$C$353</c:f>
              <c:numCache>
                <c:formatCode>General</c:formatCode>
                <c:ptCount val="352"/>
                <c:pt idx="0">
                  <c:v>115.05</c:v>
                </c:pt>
                <c:pt idx="1">
                  <c:v>116.86</c:v>
                </c:pt>
                <c:pt idx="2">
                  <c:v>118.69</c:v>
                </c:pt>
                <c:pt idx="3">
                  <c:v>120.67</c:v>
                </c:pt>
                <c:pt idx="4">
                  <c:v>123.41</c:v>
                </c:pt>
                <c:pt idx="5">
                  <c:v>124.9</c:v>
                </c:pt>
                <c:pt idx="6">
                  <c:v>124.35</c:v>
                </c:pt>
                <c:pt idx="7">
                  <c:v>126.09</c:v>
                </c:pt>
                <c:pt idx="8">
                  <c:v>126.62</c:v>
                </c:pt>
                <c:pt idx="9">
                  <c:v>128.34</c:v>
                </c:pt>
                <c:pt idx="10">
                  <c:v>127.87</c:v>
                </c:pt>
                <c:pt idx="11">
                  <c:v>127.92</c:v>
                </c:pt>
                <c:pt idx="12">
                  <c:v>127.55</c:v>
                </c:pt>
                <c:pt idx="13">
                  <c:v>127.04</c:v>
                </c:pt>
                <c:pt idx="14">
                  <c:v>128.93</c:v>
                </c:pt>
                <c:pt idx="15">
                  <c:v>129.37</c:v>
                </c:pt>
                <c:pt idx="16">
                  <c:v>131.47999999999999</c:v>
                </c:pt>
                <c:pt idx="17">
                  <c:v>132.78</c:v>
                </c:pt>
                <c:pt idx="18">
                  <c:v>132.18</c:v>
                </c:pt>
                <c:pt idx="19">
                  <c:v>130.97999999999999</c:v>
                </c:pt>
                <c:pt idx="20">
                  <c:v>130.32</c:v>
                </c:pt>
                <c:pt idx="21">
                  <c:v>133.22999999999999</c:v>
                </c:pt>
                <c:pt idx="22">
                  <c:v>130.84</c:v>
                </c:pt>
                <c:pt idx="23">
                  <c:v>130.97999999999999</c:v>
                </c:pt>
                <c:pt idx="24">
                  <c:v>132.06</c:v>
                </c:pt>
                <c:pt idx="25">
                  <c:v>131.84</c:v>
                </c:pt>
                <c:pt idx="26">
                  <c:v>134.19999999999999</c:v>
                </c:pt>
                <c:pt idx="27">
                  <c:v>134.13999999999999</c:v>
                </c:pt>
                <c:pt idx="28">
                  <c:v>134.19</c:v>
                </c:pt>
                <c:pt idx="29">
                  <c:v>134.05000000000001</c:v>
                </c:pt>
                <c:pt idx="30">
                  <c:v>133.85</c:v>
                </c:pt>
                <c:pt idx="31">
                  <c:v>133.44</c:v>
                </c:pt>
                <c:pt idx="32">
                  <c:v>133.84</c:v>
                </c:pt>
                <c:pt idx="33">
                  <c:v>133.53</c:v>
                </c:pt>
                <c:pt idx="34">
                  <c:v>133.72</c:v>
                </c:pt>
                <c:pt idx="35">
                  <c:v>136.12</c:v>
                </c:pt>
                <c:pt idx="36">
                  <c:v>135.36000000000001</c:v>
                </c:pt>
                <c:pt idx="37">
                  <c:v>135.44</c:v>
                </c:pt>
                <c:pt idx="38">
                  <c:v>136.41</c:v>
                </c:pt>
                <c:pt idx="39">
                  <c:v>135.54</c:v>
                </c:pt>
                <c:pt idx="40">
                  <c:v>137.41999999999999</c:v>
                </c:pt>
                <c:pt idx="41">
                  <c:v>136.76</c:v>
                </c:pt>
                <c:pt idx="42">
                  <c:v>137.16999999999999</c:v>
                </c:pt>
                <c:pt idx="43">
                  <c:v>137.41999999999999</c:v>
                </c:pt>
                <c:pt idx="44">
                  <c:v>137.30000000000001</c:v>
                </c:pt>
                <c:pt idx="45">
                  <c:v>137.72</c:v>
                </c:pt>
                <c:pt idx="46">
                  <c:v>138.24</c:v>
                </c:pt>
                <c:pt idx="47">
                  <c:v>138.79</c:v>
                </c:pt>
                <c:pt idx="48">
                  <c:v>139.6</c:v>
                </c:pt>
                <c:pt idx="49">
                  <c:v>139.32</c:v>
                </c:pt>
                <c:pt idx="50">
                  <c:v>139.72</c:v>
                </c:pt>
                <c:pt idx="51">
                  <c:v>139.99</c:v>
                </c:pt>
                <c:pt idx="52">
                  <c:v>139.84</c:v>
                </c:pt>
                <c:pt idx="53">
                  <c:v>139.94</c:v>
                </c:pt>
                <c:pt idx="54">
                  <c:v>138.51</c:v>
                </c:pt>
                <c:pt idx="55">
                  <c:v>139.59</c:v>
                </c:pt>
                <c:pt idx="56">
                  <c:v>139.53</c:v>
                </c:pt>
                <c:pt idx="57">
                  <c:v>140.34</c:v>
                </c:pt>
                <c:pt idx="58">
                  <c:v>140.32</c:v>
                </c:pt>
                <c:pt idx="59">
                  <c:v>141.76</c:v>
                </c:pt>
                <c:pt idx="60">
                  <c:v>142.65</c:v>
                </c:pt>
                <c:pt idx="61">
                  <c:v>142.41</c:v>
                </c:pt>
                <c:pt idx="62">
                  <c:v>142.05000000000001</c:v>
                </c:pt>
                <c:pt idx="63">
                  <c:v>142.28</c:v>
                </c:pt>
                <c:pt idx="64">
                  <c:v>141.72999999999999</c:v>
                </c:pt>
                <c:pt idx="65">
                  <c:v>141.85</c:v>
                </c:pt>
                <c:pt idx="66">
                  <c:v>141.16999999999999</c:v>
                </c:pt>
                <c:pt idx="67">
                  <c:v>140.78</c:v>
                </c:pt>
                <c:pt idx="68">
                  <c:v>141.04</c:v>
                </c:pt>
                <c:pt idx="69">
                  <c:v>139.91999999999999</c:v>
                </c:pt>
                <c:pt idx="70">
                  <c:v>139.58000000000001</c:v>
                </c:pt>
                <c:pt idx="71">
                  <c:v>139.38999999999999</c:v>
                </c:pt>
                <c:pt idx="72">
                  <c:v>141.41999999999999</c:v>
                </c:pt>
                <c:pt idx="73">
                  <c:v>140.96</c:v>
                </c:pt>
                <c:pt idx="74">
                  <c:v>142.27000000000001</c:v>
                </c:pt>
                <c:pt idx="75">
                  <c:v>143.80000000000001</c:v>
                </c:pt>
                <c:pt idx="76">
                  <c:v>143.68</c:v>
                </c:pt>
                <c:pt idx="77">
                  <c:v>145.47</c:v>
                </c:pt>
                <c:pt idx="78">
                  <c:v>146.49</c:v>
                </c:pt>
                <c:pt idx="79">
                  <c:v>146.56</c:v>
                </c:pt>
                <c:pt idx="80">
                  <c:v>147.69999999999999</c:v>
                </c:pt>
                <c:pt idx="81">
                  <c:v>150.25</c:v>
                </c:pt>
                <c:pt idx="82">
                  <c:v>152.46</c:v>
                </c:pt>
                <c:pt idx="83">
                  <c:v>152.78</c:v>
                </c:pt>
                <c:pt idx="84">
                  <c:v>151.80000000000001</c:v>
                </c:pt>
                <c:pt idx="85">
                  <c:v>150.85</c:v>
                </c:pt>
                <c:pt idx="86">
                  <c:v>150.24</c:v>
                </c:pt>
                <c:pt idx="87">
                  <c:v>151.06</c:v>
                </c:pt>
                <c:pt idx="88">
                  <c:v>150.47999999999999</c:v>
                </c:pt>
                <c:pt idx="89">
                  <c:v>150.29</c:v>
                </c:pt>
                <c:pt idx="90">
                  <c:v>150.04</c:v>
                </c:pt>
                <c:pt idx="91">
                  <c:v>150.33000000000001</c:v>
                </c:pt>
                <c:pt idx="92">
                  <c:v>150.19</c:v>
                </c:pt>
                <c:pt idx="93">
                  <c:v>149.78</c:v>
                </c:pt>
                <c:pt idx="94">
                  <c:v>144.85</c:v>
                </c:pt>
                <c:pt idx="95">
                  <c:v>147.66</c:v>
                </c:pt>
                <c:pt idx="96">
                  <c:v>148.06</c:v>
                </c:pt>
                <c:pt idx="97">
                  <c:v>148.24</c:v>
                </c:pt>
                <c:pt idx="98">
                  <c:v>148.07</c:v>
                </c:pt>
                <c:pt idx="99">
                  <c:v>150.04</c:v>
                </c:pt>
                <c:pt idx="100">
                  <c:v>151.96</c:v>
                </c:pt>
                <c:pt idx="101">
                  <c:v>152.13</c:v>
                </c:pt>
                <c:pt idx="102">
                  <c:v>152.38</c:v>
                </c:pt>
                <c:pt idx="103">
                  <c:v>151.46</c:v>
                </c:pt>
                <c:pt idx="104">
                  <c:v>151.53</c:v>
                </c:pt>
                <c:pt idx="105">
                  <c:v>153.61000000000001</c:v>
                </c:pt>
                <c:pt idx="106">
                  <c:v>153.63</c:v>
                </c:pt>
                <c:pt idx="107">
                  <c:v>152.81</c:v>
                </c:pt>
                <c:pt idx="108">
                  <c:v>153.12</c:v>
                </c:pt>
                <c:pt idx="109">
                  <c:v>154.71</c:v>
                </c:pt>
                <c:pt idx="110">
                  <c:v>149.6</c:v>
                </c:pt>
                <c:pt idx="111">
                  <c:v>148.44</c:v>
                </c:pt>
                <c:pt idx="112">
                  <c:v>150.68</c:v>
                </c:pt>
                <c:pt idx="113">
                  <c:v>150.25</c:v>
                </c:pt>
                <c:pt idx="114">
                  <c:v>149.80000000000001</c:v>
                </c:pt>
                <c:pt idx="115">
                  <c:v>150.63999999999999</c:v>
                </c:pt>
                <c:pt idx="116">
                  <c:v>152.87</c:v>
                </c:pt>
                <c:pt idx="117">
                  <c:v>152.25</c:v>
                </c:pt>
                <c:pt idx="118">
                  <c:v>153.91</c:v>
                </c:pt>
                <c:pt idx="119">
                  <c:v>153.4</c:v>
                </c:pt>
                <c:pt idx="120">
                  <c:v>155.07</c:v>
                </c:pt>
                <c:pt idx="121">
                  <c:v>153.59</c:v>
                </c:pt>
                <c:pt idx="122">
                  <c:v>150.58000000000001</c:v>
                </c:pt>
                <c:pt idx="123">
                  <c:v>153.24</c:v>
                </c:pt>
                <c:pt idx="124">
                  <c:v>151.04</c:v>
                </c:pt>
                <c:pt idx="125">
                  <c:v>150.97999999999999</c:v>
                </c:pt>
                <c:pt idx="126">
                  <c:v>148.43</c:v>
                </c:pt>
                <c:pt idx="127">
                  <c:v>150.34</c:v>
                </c:pt>
                <c:pt idx="128">
                  <c:v>148.82</c:v>
                </c:pt>
                <c:pt idx="129">
                  <c:v>151.44</c:v>
                </c:pt>
                <c:pt idx="130">
                  <c:v>153.5</c:v>
                </c:pt>
                <c:pt idx="131">
                  <c:v>155.27000000000001</c:v>
                </c:pt>
                <c:pt idx="132">
                  <c:v>158.9</c:v>
                </c:pt>
                <c:pt idx="133">
                  <c:v>159.26</c:v>
                </c:pt>
                <c:pt idx="134">
                  <c:v>159.97</c:v>
                </c:pt>
                <c:pt idx="135">
                  <c:v>159.72999999999999</c:v>
                </c:pt>
                <c:pt idx="136">
                  <c:v>162.86000000000001</c:v>
                </c:pt>
                <c:pt idx="137">
                  <c:v>164.14</c:v>
                </c:pt>
                <c:pt idx="138">
                  <c:v>164.53</c:v>
                </c:pt>
                <c:pt idx="139">
                  <c:v>164.43</c:v>
                </c:pt>
                <c:pt idx="140">
                  <c:v>166</c:v>
                </c:pt>
                <c:pt idx="141">
                  <c:v>165.28</c:v>
                </c:pt>
                <c:pt idx="142">
                  <c:v>165.61</c:v>
                </c:pt>
                <c:pt idx="143">
                  <c:v>170.44</c:v>
                </c:pt>
                <c:pt idx="144">
                  <c:v>172.45</c:v>
                </c:pt>
                <c:pt idx="145">
                  <c:v>169.25</c:v>
                </c:pt>
                <c:pt idx="146">
                  <c:v>169.86</c:v>
                </c:pt>
                <c:pt idx="147">
                  <c:v>169.3</c:v>
                </c:pt>
                <c:pt idx="148">
                  <c:v>168.59</c:v>
                </c:pt>
                <c:pt idx="149">
                  <c:v>169.62</c:v>
                </c:pt>
                <c:pt idx="150">
                  <c:v>171.98</c:v>
                </c:pt>
                <c:pt idx="151">
                  <c:v>171.23</c:v>
                </c:pt>
                <c:pt idx="152">
                  <c:v>171.18</c:v>
                </c:pt>
                <c:pt idx="153">
                  <c:v>167.4</c:v>
                </c:pt>
                <c:pt idx="154">
                  <c:v>168.08</c:v>
                </c:pt>
                <c:pt idx="155">
                  <c:v>170.75</c:v>
                </c:pt>
                <c:pt idx="156">
                  <c:v>171</c:v>
                </c:pt>
                <c:pt idx="157">
                  <c:v>170</c:v>
                </c:pt>
                <c:pt idx="158">
                  <c:v>166.91</c:v>
                </c:pt>
                <c:pt idx="159">
                  <c:v>167.41</c:v>
                </c:pt>
                <c:pt idx="160">
                  <c:v>167.78</c:v>
                </c:pt>
                <c:pt idx="161">
                  <c:v>169.64</c:v>
                </c:pt>
                <c:pt idx="162">
                  <c:v>168.71</c:v>
                </c:pt>
                <c:pt idx="163">
                  <c:v>167.74</c:v>
                </c:pt>
                <c:pt idx="164">
                  <c:v>166.32</c:v>
                </c:pt>
                <c:pt idx="165">
                  <c:v>167.24</c:v>
                </c:pt>
                <c:pt idx="166">
                  <c:v>168.05</c:v>
                </c:pt>
                <c:pt idx="167">
                  <c:v>169.92</c:v>
                </c:pt>
                <c:pt idx="168">
                  <c:v>171.97</c:v>
                </c:pt>
                <c:pt idx="169">
                  <c:v>172.02</c:v>
                </c:pt>
                <c:pt idx="170">
                  <c:v>170.72</c:v>
                </c:pt>
                <c:pt idx="171">
                  <c:v>172.09</c:v>
                </c:pt>
                <c:pt idx="172">
                  <c:v>173.21</c:v>
                </c:pt>
                <c:pt idx="173">
                  <c:v>170.95</c:v>
                </c:pt>
                <c:pt idx="174">
                  <c:v>173.51</c:v>
                </c:pt>
                <c:pt idx="175">
                  <c:v>172.96</c:v>
                </c:pt>
                <c:pt idx="176">
                  <c:v>173.05</c:v>
                </c:pt>
                <c:pt idx="177">
                  <c:v>170.96</c:v>
                </c:pt>
                <c:pt idx="178">
                  <c:v>171.64</c:v>
                </c:pt>
                <c:pt idx="179">
                  <c:v>170.01</c:v>
                </c:pt>
                <c:pt idx="180">
                  <c:v>172.52</c:v>
                </c:pt>
                <c:pt idx="181">
                  <c:v>172.17</c:v>
                </c:pt>
                <c:pt idx="182">
                  <c:v>171.11</c:v>
                </c:pt>
                <c:pt idx="183">
                  <c:v>170.54</c:v>
                </c:pt>
                <c:pt idx="184">
                  <c:v>162.87</c:v>
                </c:pt>
                <c:pt idx="185">
                  <c:v>164.21</c:v>
                </c:pt>
                <c:pt idx="186">
                  <c:v>167.68</c:v>
                </c:pt>
                <c:pt idx="187">
                  <c:v>168.73</c:v>
                </c:pt>
                <c:pt idx="188">
                  <c:v>170.87</c:v>
                </c:pt>
                <c:pt idx="189">
                  <c:v>169.47</c:v>
                </c:pt>
                <c:pt idx="190">
                  <c:v>169.96</c:v>
                </c:pt>
                <c:pt idx="191">
                  <c:v>168.42</c:v>
                </c:pt>
                <c:pt idx="192">
                  <c:v>171.24</c:v>
                </c:pt>
                <c:pt idx="193">
                  <c:v>172.23</c:v>
                </c:pt>
                <c:pt idx="194">
                  <c:v>172.5</c:v>
                </c:pt>
                <c:pt idx="195">
                  <c:v>171.59</c:v>
                </c:pt>
                <c:pt idx="196">
                  <c:v>172.74</c:v>
                </c:pt>
                <c:pt idx="197">
                  <c:v>172.55</c:v>
                </c:pt>
                <c:pt idx="198">
                  <c:v>173.74</c:v>
                </c:pt>
                <c:pt idx="199">
                  <c:v>174.52</c:v>
                </c:pt>
                <c:pt idx="200">
                  <c:v>176.11</c:v>
                </c:pt>
                <c:pt idx="201">
                  <c:v>176.03</c:v>
                </c:pt>
                <c:pt idx="202">
                  <c:v>174.56</c:v>
                </c:pt>
                <c:pt idx="203">
                  <c:v>174.98</c:v>
                </c:pt>
                <c:pt idx="204">
                  <c:v>171.27</c:v>
                </c:pt>
                <c:pt idx="205">
                  <c:v>171.8</c:v>
                </c:pt>
                <c:pt idx="206">
                  <c:v>170.6</c:v>
                </c:pt>
                <c:pt idx="207">
                  <c:v>170.63</c:v>
                </c:pt>
                <c:pt idx="208">
                  <c:v>177.88</c:v>
                </c:pt>
                <c:pt idx="209">
                  <c:v>179.87</c:v>
                </c:pt>
                <c:pt idx="210">
                  <c:v>180.06</c:v>
                </c:pt>
                <c:pt idx="211">
                  <c:v>182.66</c:v>
                </c:pt>
                <c:pt idx="212">
                  <c:v>178.92</c:v>
                </c:pt>
                <c:pt idx="213">
                  <c:v>178.92</c:v>
                </c:pt>
                <c:pt idx="214">
                  <c:v>180.17</c:v>
                </c:pt>
                <c:pt idx="215">
                  <c:v>180.25</c:v>
                </c:pt>
                <c:pt idx="216">
                  <c:v>179.56</c:v>
                </c:pt>
                <c:pt idx="217">
                  <c:v>179.3</c:v>
                </c:pt>
                <c:pt idx="218">
                  <c:v>178.46</c:v>
                </c:pt>
                <c:pt idx="219">
                  <c:v>178.77</c:v>
                </c:pt>
                <c:pt idx="220">
                  <c:v>178.07</c:v>
                </c:pt>
                <c:pt idx="221">
                  <c:v>177.95</c:v>
                </c:pt>
                <c:pt idx="222">
                  <c:v>179.59</c:v>
                </c:pt>
                <c:pt idx="223">
                  <c:v>179</c:v>
                </c:pt>
                <c:pt idx="224">
                  <c:v>178.74</c:v>
                </c:pt>
                <c:pt idx="225">
                  <c:v>181.86</c:v>
                </c:pt>
                <c:pt idx="226">
                  <c:v>180.87</c:v>
                </c:pt>
                <c:pt idx="227">
                  <c:v>182.78</c:v>
                </c:pt>
                <c:pt idx="228">
                  <c:v>183.03</c:v>
                </c:pt>
                <c:pt idx="229">
                  <c:v>182.42</c:v>
                </c:pt>
                <c:pt idx="230">
                  <c:v>175.13</c:v>
                </c:pt>
                <c:pt idx="231">
                  <c:v>177.18</c:v>
                </c:pt>
                <c:pt idx="232">
                  <c:v>175.1</c:v>
                </c:pt>
                <c:pt idx="233">
                  <c:v>171.47</c:v>
                </c:pt>
                <c:pt idx="234">
                  <c:v>172.83</c:v>
                </c:pt>
                <c:pt idx="235">
                  <c:v>176.06</c:v>
                </c:pt>
                <c:pt idx="236">
                  <c:v>180.14</c:v>
                </c:pt>
                <c:pt idx="237">
                  <c:v>179</c:v>
                </c:pt>
                <c:pt idx="238">
                  <c:v>179.04</c:v>
                </c:pt>
                <c:pt idx="239">
                  <c:v>176.96</c:v>
                </c:pt>
                <c:pt idx="240">
                  <c:v>178.3</c:v>
                </c:pt>
                <c:pt idx="241">
                  <c:v>178.39</c:v>
                </c:pt>
                <c:pt idx="242">
                  <c:v>180.18</c:v>
                </c:pt>
                <c:pt idx="243">
                  <c:v>180.82</c:v>
                </c:pt>
                <c:pt idx="244">
                  <c:v>179.51</c:v>
                </c:pt>
                <c:pt idx="245">
                  <c:v>177.89</c:v>
                </c:pt>
                <c:pt idx="246">
                  <c:v>177.45</c:v>
                </c:pt>
                <c:pt idx="247">
                  <c:v>177.2</c:v>
                </c:pt>
                <c:pt idx="248">
                  <c:v>175.99</c:v>
                </c:pt>
                <c:pt idx="249">
                  <c:v>177.62</c:v>
                </c:pt>
                <c:pt idx="250">
                  <c:v>177.92</c:v>
                </c:pt>
                <c:pt idx="251">
                  <c:v>176.46</c:v>
                </c:pt>
                <c:pt idx="252">
                  <c:v>181.42</c:v>
                </c:pt>
                <c:pt idx="253">
                  <c:v>184.67</c:v>
                </c:pt>
                <c:pt idx="254">
                  <c:v>184.33</c:v>
                </c:pt>
                <c:pt idx="255">
                  <c:v>186.85</c:v>
                </c:pt>
                <c:pt idx="256">
                  <c:v>188.28</c:v>
                </c:pt>
                <c:pt idx="257">
                  <c:v>187.87</c:v>
                </c:pt>
                <c:pt idx="258">
                  <c:v>187.84</c:v>
                </c:pt>
                <c:pt idx="259">
                  <c:v>187.77</c:v>
                </c:pt>
                <c:pt idx="260">
                  <c:v>179.37</c:v>
                </c:pt>
                <c:pt idx="261">
                  <c:v>178.39</c:v>
                </c:pt>
                <c:pt idx="262">
                  <c:v>177.6</c:v>
                </c:pt>
                <c:pt idx="263">
                  <c:v>179.8</c:v>
                </c:pt>
                <c:pt idx="264">
                  <c:v>181.29</c:v>
                </c:pt>
                <c:pt idx="265">
                  <c:v>185.37</c:v>
                </c:pt>
                <c:pt idx="266">
                  <c:v>189.35</c:v>
                </c:pt>
                <c:pt idx="267">
                  <c:v>186.55</c:v>
                </c:pt>
                <c:pt idx="268">
                  <c:v>187.48</c:v>
                </c:pt>
                <c:pt idx="269">
                  <c:v>190</c:v>
                </c:pt>
                <c:pt idx="270">
                  <c:v>185.98</c:v>
                </c:pt>
                <c:pt idx="271">
                  <c:v>187.12</c:v>
                </c:pt>
                <c:pt idx="272">
                  <c:v>186.89</c:v>
                </c:pt>
                <c:pt idx="273">
                  <c:v>193.09</c:v>
                </c:pt>
                <c:pt idx="274">
                  <c:v>190.28</c:v>
                </c:pt>
                <c:pt idx="275">
                  <c:v>181.26</c:v>
                </c:pt>
                <c:pt idx="276">
                  <c:v>185.31</c:v>
                </c:pt>
                <c:pt idx="277">
                  <c:v>180.18</c:v>
                </c:pt>
                <c:pt idx="278">
                  <c:v>171.58</c:v>
                </c:pt>
                <c:pt idx="279">
                  <c:v>176.11</c:v>
                </c:pt>
                <c:pt idx="280">
                  <c:v>176.41</c:v>
                </c:pt>
                <c:pt idx="281">
                  <c:v>173.15</c:v>
                </c:pt>
                <c:pt idx="282">
                  <c:v>179.52</c:v>
                </c:pt>
                <c:pt idx="283">
                  <c:v>179.96</c:v>
                </c:pt>
                <c:pt idx="284">
                  <c:v>177.36</c:v>
                </c:pt>
                <c:pt idx="285">
                  <c:v>176.01</c:v>
                </c:pt>
                <c:pt idx="286">
                  <c:v>177.91</c:v>
                </c:pt>
                <c:pt idx="287">
                  <c:v>178.99</c:v>
                </c:pt>
                <c:pt idx="288">
                  <c:v>183.29</c:v>
                </c:pt>
                <c:pt idx="289">
                  <c:v>184.93</c:v>
                </c:pt>
                <c:pt idx="290">
                  <c:v>181.46</c:v>
                </c:pt>
                <c:pt idx="291">
                  <c:v>178.32</c:v>
                </c:pt>
                <c:pt idx="292">
                  <c:v>175.94</c:v>
                </c:pt>
                <c:pt idx="293">
                  <c:v>176.62</c:v>
                </c:pt>
                <c:pt idx="294">
                  <c:v>180.4</c:v>
                </c:pt>
                <c:pt idx="295">
                  <c:v>179.78</c:v>
                </c:pt>
                <c:pt idx="296">
                  <c:v>183.71</c:v>
                </c:pt>
                <c:pt idx="297">
                  <c:v>182.34</c:v>
                </c:pt>
                <c:pt idx="298">
                  <c:v>185.23</c:v>
                </c:pt>
                <c:pt idx="299">
                  <c:v>184.76</c:v>
                </c:pt>
                <c:pt idx="300">
                  <c:v>181.88</c:v>
                </c:pt>
                <c:pt idx="301">
                  <c:v>184.19</c:v>
                </c:pt>
                <c:pt idx="302">
                  <c:v>183.86</c:v>
                </c:pt>
                <c:pt idx="303">
                  <c:v>185.09</c:v>
                </c:pt>
                <c:pt idx="304">
                  <c:v>172.56</c:v>
                </c:pt>
                <c:pt idx="305">
                  <c:v>168.15</c:v>
                </c:pt>
                <c:pt idx="306">
                  <c:v>169.39</c:v>
                </c:pt>
                <c:pt idx="307">
                  <c:v>164.89</c:v>
                </c:pt>
                <c:pt idx="308">
                  <c:v>159.38999999999999</c:v>
                </c:pt>
                <c:pt idx="309">
                  <c:v>160.06</c:v>
                </c:pt>
                <c:pt idx="310">
                  <c:v>152.22</c:v>
                </c:pt>
                <c:pt idx="311">
                  <c:v>153.03</c:v>
                </c:pt>
                <c:pt idx="312">
                  <c:v>159.79</c:v>
                </c:pt>
                <c:pt idx="313">
                  <c:v>155.38999999999999</c:v>
                </c:pt>
                <c:pt idx="314">
                  <c:v>156.11000000000001</c:v>
                </c:pt>
                <c:pt idx="315">
                  <c:v>155.1</c:v>
                </c:pt>
                <c:pt idx="316">
                  <c:v>159.34</c:v>
                </c:pt>
                <c:pt idx="317">
                  <c:v>157.19999999999999</c:v>
                </c:pt>
                <c:pt idx="318">
                  <c:v>157.93</c:v>
                </c:pt>
                <c:pt idx="319">
                  <c:v>165.04</c:v>
                </c:pt>
                <c:pt idx="320">
                  <c:v>166.32</c:v>
                </c:pt>
                <c:pt idx="321">
                  <c:v>163.87</c:v>
                </c:pt>
                <c:pt idx="322">
                  <c:v>164.52</c:v>
                </c:pt>
                <c:pt idx="323">
                  <c:v>164.83</c:v>
                </c:pt>
                <c:pt idx="324">
                  <c:v>168.66</c:v>
                </c:pt>
                <c:pt idx="325">
                  <c:v>166.36</c:v>
                </c:pt>
                <c:pt idx="326">
                  <c:v>168.1</c:v>
                </c:pt>
                <c:pt idx="327">
                  <c:v>166.28</c:v>
                </c:pt>
                <c:pt idx="328">
                  <c:v>165.84</c:v>
                </c:pt>
                <c:pt idx="329">
                  <c:v>159.69</c:v>
                </c:pt>
                <c:pt idx="330">
                  <c:v>159.69</c:v>
                </c:pt>
                <c:pt idx="331">
                  <c:v>174.16</c:v>
                </c:pt>
                <c:pt idx="332">
                  <c:v>173.59</c:v>
                </c:pt>
                <c:pt idx="333">
                  <c:v>172</c:v>
                </c:pt>
                <c:pt idx="334">
                  <c:v>173.86</c:v>
                </c:pt>
                <c:pt idx="335">
                  <c:v>176.07</c:v>
                </c:pt>
                <c:pt idx="336">
                  <c:v>174.02</c:v>
                </c:pt>
                <c:pt idx="337">
                  <c:v>176.61</c:v>
                </c:pt>
                <c:pt idx="338">
                  <c:v>177.97</c:v>
                </c:pt>
                <c:pt idx="339">
                  <c:v>178.92</c:v>
                </c:pt>
                <c:pt idx="340">
                  <c:v>182.66</c:v>
                </c:pt>
                <c:pt idx="341">
                  <c:v>185.53</c:v>
                </c:pt>
                <c:pt idx="342">
                  <c:v>186.99</c:v>
                </c:pt>
                <c:pt idx="343">
                  <c:v>186.64</c:v>
                </c:pt>
                <c:pt idx="344">
                  <c:v>184.32</c:v>
                </c:pt>
                <c:pt idx="345">
                  <c:v>183.2</c:v>
                </c:pt>
                <c:pt idx="346">
                  <c:v>183.76</c:v>
                </c:pt>
                <c:pt idx="347">
                  <c:v>182.68</c:v>
                </c:pt>
                <c:pt idx="348">
                  <c:v>184.49</c:v>
                </c:pt>
                <c:pt idx="349">
                  <c:v>183.8</c:v>
                </c:pt>
                <c:pt idx="350">
                  <c:v>186.9</c:v>
                </c:pt>
                <c:pt idx="351">
                  <c:v>185.93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F-4E7B-BAD6-63B742F8F62F}"/>
            </c:ext>
          </c:extLst>
        </c:ser>
        <c:ser>
          <c:idx val="2"/>
          <c:order val="2"/>
          <c:tx>
            <c:strRef>
              <c:f>FANG!$D$1</c:f>
              <c:strCache>
                <c:ptCount val="1"/>
                <c:pt idx="0">
                  <c:v>GOOG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FANG!$A$2:$A$353</c:f>
              <c:numCache>
                <c:formatCode>m/d/yyyy</c:formatCode>
                <c:ptCount val="352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42787</c:v>
                </c:pt>
                <c:pt idx="35">
                  <c:v>42788</c:v>
                </c:pt>
                <c:pt idx="36">
                  <c:v>42789</c:v>
                </c:pt>
                <c:pt idx="37">
                  <c:v>42790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42807</c:v>
                </c:pt>
                <c:pt idx="49">
                  <c:v>42808</c:v>
                </c:pt>
                <c:pt idx="50">
                  <c:v>42809</c:v>
                </c:pt>
                <c:pt idx="51">
                  <c:v>42810</c:v>
                </c:pt>
                <c:pt idx="52">
                  <c:v>42811</c:v>
                </c:pt>
                <c:pt idx="53">
                  <c:v>42814</c:v>
                </c:pt>
                <c:pt idx="54">
                  <c:v>42815</c:v>
                </c:pt>
                <c:pt idx="55">
                  <c:v>42816</c:v>
                </c:pt>
                <c:pt idx="56">
                  <c:v>42817</c:v>
                </c:pt>
                <c:pt idx="57">
                  <c:v>42818</c:v>
                </c:pt>
                <c:pt idx="58">
                  <c:v>42821</c:v>
                </c:pt>
                <c:pt idx="59">
                  <c:v>42822</c:v>
                </c:pt>
                <c:pt idx="60">
                  <c:v>42823</c:v>
                </c:pt>
                <c:pt idx="61">
                  <c:v>42824</c:v>
                </c:pt>
                <c:pt idx="62">
                  <c:v>42825</c:v>
                </c:pt>
                <c:pt idx="63">
                  <c:v>42828</c:v>
                </c:pt>
                <c:pt idx="64">
                  <c:v>42829</c:v>
                </c:pt>
                <c:pt idx="65">
                  <c:v>42830</c:v>
                </c:pt>
                <c:pt idx="66">
                  <c:v>42831</c:v>
                </c:pt>
                <c:pt idx="67">
                  <c:v>42832</c:v>
                </c:pt>
                <c:pt idx="68">
                  <c:v>42835</c:v>
                </c:pt>
                <c:pt idx="69">
                  <c:v>42836</c:v>
                </c:pt>
                <c:pt idx="70">
                  <c:v>42837</c:v>
                </c:pt>
                <c:pt idx="71">
                  <c:v>42838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42849</c:v>
                </c:pt>
                <c:pt idx="78">
                  <c:v>42850</c:v>
                </c:pt>
                <c:pt idx="79">
                  <c:v>42851</c:v>
                </c:pt>
                <c:pt idx="80">
                  <c:v>42852</c:v>
                </c:pt>
                <c:pt idx="81">
                  <c:v>42853</c:v>
                </c:pt>
                <c:pt idx="82">
                  <c:v>42856</c:v>
                </c:pt>
                <c:pt idx="83">
                  <c:v>42857</c:v>
                </c:pt>
                <c:pt idx="84">
                  <c:v>42858</c:v>
                </c:pt>
                <c:pt idx="85">
                  <c:v>42859</c:v>
                </c:pt>
                <c:pt idx="86">
                  <c:v>42860</c:v>
                </c:pt>
                <c:pt idx="87">
                  <c:v>42863</c:v>
                </c:pt>
                <c:pt idx="88">
                  <c:v>42864</c:v>
                </c:pt>
                <c:pt idx="89">
                  <c:v>42865</c:v>
                </c:pt>
                <c:pt idx="90">
                  <c:v>42866</c:v>
                </c:pt>
                <c:pt idx="91">
                  <c:v>42867</c:v>
                </c:pt>
                <c:pt idx="92">
                  <c:v>42870</c:v>
                </c:pt>
                <c:pt idx="93">
                  <c:v>42871</c:v>
                </c:pt>
                <c:pt idx="94">
                  <c:v>42872</c:v>
                </c:pt>
                <c:pt idx="95">
                  <c:v>42873</c:v>
                </c:pt>
                <c:pt idx="96">
                  <c:v>42874</c:v>
                </c:pt>
                <c:pt idx="97">
                  <c:v>42877</c:v>
                </c:pt>
                <c:pt idx="98">
                  <c:v>42878</c:v>
                </c:pt>
                <c:pt idx="99">
                  <c:v>42879</c:v>
                </c:pt>
                <c:pt idx="100">
                  <c:v>42880</c:v>
                </c:pt>
                <c:pt idx="101">
                  <c:v>42881</c:v>
                </c:pt>
                <c:pt idx="102">
                  <c:v>42885</c:v>
                </c:pt>
                <c:pt idx="103">
                  <c:v>42886</c:v>
                </c:pt>
                <c:pt idx="104">
                  <c:v>42887</c:v>
                </c:pt>
                <c:pt idx="105">
                  <c:v>42888</c:v>
                </c:pt>
                <c:pt idx="106">
                  <c:v>42891</c:v>
                </c:pt>
                <c:pt idx="107">
                  <c:v>42892</c:v>
                </c:pt>
                <c:pt idx="108">
                  <c:v>42893</c:v>
                </c:pt>
                <c:pt idx="109">
                  <c:v>42894</c:v>
                </c:pt>
                <c:pt idx="110">
                  <c:v>42895</c:v>
                </c:pt>
                <c:pt idx="111">
                  <c:v>42898</c:v>
                </c:pt>
                <c:pt idx="112">
                  <c:v>42899</c:v>
                </c:pt>
                <c:pt idx="113">
                  <c:v>42900</c:v>
                </c:pt>
                <c:pt idx="114">
                  <c:v>42901</c:v>
                </c:pt>
                <c:pt idx="115">
                  <c:v>42902</c:v>
                </c:pt>
                <c:pt idx="116">
                  <c:v>42905</c:v>
                </c:pt>
                <c:pt idx="117">
                  <c:v>42906</c:v>
                </c:pt>
                <c:pt idx="118">
                  <c:v>42907</c:v>
                </c:pt>
                <c:pt idx="119">
                  <c:v>42908</c:v>
                </c:pt>
                <c:pt idx="120">
                  <c:v>42909</c:v>
                </c:pt>
                <c:pt idx="121">
                  <c:v>42912</c:v>
                </c:pt>
                <c:pt idx="122">
                  <c:v>42913</c:v>
                </c:pt>
                <c:pt idx="123">
                  <c:v>42914</c:v>
                </c:pt>
                <c:pt idx="124">
                  <c:v>42915</c:v>
                </c:pt>
                <c:pt idx="125">
                  <c:v>42916</c:v>
                </c:pt>
                <c:pt idx="126">
                  <c:v>42919</c:v>
                </c:pt>
                <c:pt idx="127">
                  <c:v>42921</c:v>
                </c:pt>
                <c:pt idx="128">
                  <c:v>42922</c:v>
                </c:pt>
                <c:pt idx="129">
                  <c:v>42923</c:v>
                </c:pt>
                <c:pt idx="130">
                  <c:v>42926</c:v>
                </c:pt>
                <c:pt idx="131">
                  <c:v>42927</c:v>
                </c:pt>
                <c:pt idx="132">
                  <c:v>42928</c:v>
                </c:pt>
                <c:pt idx="133">
                  <c:v>42929</c:v>
                </c:pt>
                <c:pt idx="134">
                  <c:v>42930</c:v>
                </c:pt>
                <c:pt idx="135">
                  <c:v>42933</c:v>
                </c:pt>
                <c:pt idx="136">
                  <c:v>42934</c:v>
                </c:pt>
                <c:pt idx="137">
                  <c:v>42935</c:v>
                </c:pt>
                <c:pt idx="138">
                  <c:v>42936</c:v>
                </c:pt>
                <c:pt idx="139">
                  <c:v>42937</c:v>
                </c:pt>
                <c:pt idx="140">
                  <c:v>42940</c:v>
                </c:pt>
                <c:pt idx="141">
                  <c:v>42941</c:v>
                </c:pt>
                <c:pt idx="142">
                  <c:v>42942</c:v>
                </c:pt>
                <c:pt idx="143">
                  <c:v>42943</c:v>
                </c:pt>
                <c:pt idx="144">
                  <c:v>42944</c:v>
                </c:pt>
                <c:pt idx="145">
                  <c:v>42947</c:v>
                </c:pt>
                <c:pt idx="146">
                  <c:v>42948</c:v>
                </c:pt>
                <c:pt idx="147">
                  <c:v>42949</c:v>
                </c:pt>
                <c:pt idx="148">
                  <c:v>42950</c:v>
                </c:pt>
                <c:pt idx="149">
                  <c:v>42951</c:v>
                </c:pt>
                <c:pt idx="150">
                  <c:v>42954</c:v>
                </c:pt>
                <c:pt idx="151">
                  <c:v>42955</c:v>
                </c:pt>
                <c:pt idx="152">
                  <c:v>42956</c:v>
                </c:pt>
                <c:pt idx="153">
                  <c:v>42957</c:v>
                </c:pt>
                <c:pt idx="154">
                  <c:v>42958</c:v>
                </c:pt>
                <c:pt idx="155">
                  <c:v>42961</c:v>
                </c:pt>
                <c:pt idx="156">
                  <c:v>42962</c:v>
                </c:pt>
                <c:pt idx="157">
                  <c:v>42963</c:v>
                </c:pt>
                <c:pt idx="158">
                  <c:v>42964</c:v>
                </c:pt>
                <c:pt idx="159">
                  <c:v>42965</c:v>
                </c:pt>
                <c:pt idx="160">
                  <c:v>42968</c:v>
                </c:pt>
                <c:pt idx="161">
                  <c:v>42969</c:v>
                </c:pt>
                <c:pt idx="162">
                  <c:v>42970</c:v>
                </c:pt>
                <c:pt idx="163">
                  <c:v>42971</c:v>
                </c:pt>
                <c:pt idx="164">
                  <c:v>42972</c:v>
                </c:pt>
                <c:pt idx="165">
                  <c:v>42975</c:v>
                </c:pt>
                <c:pt idx="166">
                  <c:v>42976</c:v>
                </c:pt>
                <c:pt idx="167">
                  <c:v>42977</c:v>
                </c:pt>
                <c:pt idx="168">
                  <c:v>42978</c:v>
                </c:pt>
                <c:pt idx="169">
                  <c:v>42979</c:v>
                </c:pt>
                <c:pt idx="170">
                  <c:v>42983</c:v>
                </c:pt>
                <c:pt idx="171">
                  <c:v>42984</c:v>
                </c:pt>
                <c:pt idx="172">
                  <c:v>42985</c:v>
                </c:pt>
                <c:pt idx="173">
                  <c:v>42986</c:v>
                </c:pt>
                <c:pt idx="174">
                  <c:v>42989</c:v>
                </c:pt>
                <c:pt idx="175">
                  <c:v>42990</c:v>
                </c:pt>
                <c:pt idx="176">
                  <c:v>42991</c:v>
                </c:pt>
                <c:pt idx="177">
                  <c:v>42992</c:v>
                </c:pt>
                <c:pt idx="178">
                  <c:v>42993</c:v>
                </c:pt>
                <c:pt idx="179">
                  <c:v>42996</c:v>
                </c:pt>
                <c:pt idx="180">
                  <c:v>42997</c:v>
                </c:pt>
                <c:pt idx="181">
                  <c:v>42998</c:v>
                </c:pt>
                <c:pt idx="182">
                  <c:v>42999</c:v>
                </c:pt>
                <c:pt idx="183">
                  <c:v>43000</c:v>
                </c:pt>
                <c:pt idx="184">
                  <c:v>43003</c:v>
                </c:pt>
                <c:pt idx="185">
                  <c:v>43004</c:v>
                </c:pt>
                <c:pt idx="186">
                  <c:v>43005</c:v>
                </c:pt>
                <c:pt idx="187">
                  <c:v>43006</c:v>
                </c:pt>
                <c:pt idx="188">
                  <c:v>43007</c:v>
                </c:pt>
                <c:pt idx="189">
                  <c:v>43010</c:v>
                </c:pt>
                <c:pt idx="190">
                  <c:v>43011</c:v>
                </c:pt>
                <c:pt idx="191">
                  <c:v>43012</c:v>
                </c:pt>
                <c:pt idx="192">
                  <c:v>43013</c:v>
                </c:pt>
                <c:pt idx="193">
                  <c:v>43014</c:v>
                </c:pt>
                <c:pt idx="194">
                  <c:v>43017</c:v>
                </c:pt>
                <c:pt idx="195">
                  <c:v>43018</c:v>
                </c:pt>
                <c:pt idx="196">
                  <c:v>43019</c:v>
                </c:pt>
                <c:pt idx="197">
                  <c:v>43020</c:v>
                </c:pt>
                <c:pt idx="198">
                  <c:v>43021</c:v>
                </c:pt>
                <c:pt idx="199">
                  <c:v>43024</c:v>
                </c:pt>
                <c:pt idx="200">
                  <c:v>43025</c:v>
                </c:pt>
                <c:pt idx="201">
                  <c:v>43026</c:v>
                </c:pt>
                <c:pt idx="202">
                  <c:v>43027</c:v>
                </c:pt>
                <c:pt idx="203">
                  <c:v>43028</c:v>
                </c:pt>
                <c:pt idx="204">
                  <c:v>43031</c:v>
                </c:pt>
                <c:pt idx="205">
                  <c:v>43032</c:v>
                </c:pt>
                <c:pt idx="206">
                  <c:v>43033</c:v>
                </c:pt>
                <c:pt idx="207">
                  <c:v>43034</c:v>
                </c:pt>
                <c:pt idx="208">
                  <c:v>43035</c:v>
                </c:pt>
                <c:pt idx="209">
                  <c:v>43038</c:v>
                </c:pt>
                <c:pt idx="210">
                  <c:v>43039</c:v>
                </c:pt>
                <c:pt idx="211">
                  <c:v>43040</c:v>
                </c:pt>
                <c:pt idx="212">
                  <c:v>43041</c:v>
                </c:pt>
                <c:pt idx="213">
                  <c:v>43042</c:v>
                </c:pt>
                <c:pt idx="214">
                  <c:v>43045</c:v>
                </c:pt>
                <c:pt idx="215">
                  <c:v>43046</c:v>
                </c:pt>
                <c:pt idx="216">
                  <c:v>43047</c:v>
                </c:pt>
                <c:pt idx="217">
                  <c:v>43048</c:v>
                </c:pt>
                <c:pt idx="218">
                  <c:v>43049</c:v>
                </c:pt>
                <c:pt idx="219">
                  <c:v>43052</c:v>
                </c:pt>
                <c:pt idx="220">
                  <c:v>43053</c:v>
                </c:pt>
                <c:pt idx="221">
                  <c:v>43054</c:v>
                </c:pt>
                <c:pt idx="222">
                  <c:v>43055</c:v>
                </c:pt>
                <c:pt idx="223">
                  <c:v>43056</c:v>
                </c:pt>
                <c:pt idx="224">
                  <c:v>43059</c:v>
                </c:pt>
                <c:pt idx="225">
                  <c:v>43060</c:v>
                </c:pt>
                <c:pt idx="226">
                  <c:v>43061</c:v>
                </c:pt>
                <c:pt idx="227">
                  <c:v>43063</c:v>
                </c:pt>
                <c:pt idx="228">
                  <c:v>43066</c:v>
                </c:pt>
                <c:pt idx="229">
                  <c:v>43067</c:v>
                </c:pt>
                <c:pt idx="230">
                  <c:v>43068</c:v>
                </c:pt>
                <c:pt idx="231">
                  <c:v>43069</c:v>
                </c:pt>
                <c:pt idx="232">
                  <c:v>43070</c:v>
                </c:pt>
                <c:pt idx="233">
                  <c:v>43073</c:v>
                </c:pt>
                <c:pt idx="234">
                  <c:v>43074</c:v>
                </c:pt>
                <c:pt idx="235">
                  <c:v>43075</c:v>
                </c:pt>
                <c:pt idx="236">
                  <c:v>43076</c:v>
                </c:pt>
                <c:pt idx="237">
                  <c:v>43077</c:v>
                </c:pt>
                <c:pt idx="238">
                  <c:v>43080</c:v>
                </c:pt>
                <c:pt idx="239">
                  <c:v>43081</c:v>
                </c:pt>
                <c:pt idx="240">
                  <c:v>43082</c:v>
                </c:pt>
                <c:pt idx="241">
                  <c:v>43083</c:v>
                </c:pt>
                <c:pt idx="242">
                  <c:v>43084</c:v>
                </c:pt>
                <c:pt idx="243">
                  <c:v>43087</c:v>
                </c:pt>
                <c:pt idx="244">
                  <c:v>43088</c:v>
                </c:pt>
                <c:pt idx="245">
                  <c:v>43089</c:v>
                </c:pt>
                <c:pt idx="246">
                  <c:v>43090</c:v>
                </c:pt>
                <c:pt idx="247">
                  <c:v>43091</c:v>
                </c:pt>
                <c:pt idx="248">
                  <c:v>43095</c:v>
                </c:pt>
                <c:pt idx="249">
                  <c:v>43096</c:v>
                </c:pt>
                <c:pt idx="250">
                  <c:v>43097</c:v>
                </c:pt>
                <c:pt idx="251">
                  <c:v>43098</c:v>
                </c:pt>
                <c:pt idx="252">
                  <c:v>43102</c:v>
                </c:pt>
                <c:pt idx="253">
                  <c:v>43103</c:v>
                </c:pt>
                <c:pt idx="254">
                  <c:v>43104</c:v>
                </c:pt>
                <c:pt idx="255">
                  <c:v>43105</c:v>
                </c:pt>
                <c:pt idx="256">
                  <c:v>43108</c:v>
                </c:pt>
                <c:pt idx="257">
                  <c:v>43109</c:v>
                </c:pt>
                <c:pt idx="258">
                  <c:v>43110</c:v>
                </c:pt>
                <c:pt idx="259">
                  <c:v>43111</c:v>
                </c:pt>
                <c:pt idx="260">
                  <c:v>43112</c:v>
                </c:pt>
                <c:pt idx="261">
                  <c:v>43116</c:v>
                </c:pt>
                <c:pt idx="262">
                  <c:v>43117</c:v>
                </c:pt>
                <c:pt idx="263">
                  <c:v>43118</c:v>
                </c:pt>
                <c:pt idx="264">
                  <c:v>43119</c:v>
                </c:pt>
                <c:pt idx="265">
                  <c:v>43122</c:v>
                </c:pt>
                <c:pt idx="266">
                  <c:v>43123</c:v>
                </c:pt>
                <c:pt idx="267">
                  <c:v>43124</c:v>
                </c:pt>
                <c:pt idx="268">
                  <c:v>43125</c:v>
                </c:pt>
                <c:pt idx="269">
                  <c:v>43126</c:v>
                </c:pt>
                <c:pt idx="270">
                  <c:v>43129</c:v>
                </c:pt>
                <c:pt idx="271">
                  <c:v>43130</c:v>
                </c:pt>
                <c:pt idx="272">
                  <c:v>43131</c:v>
                </c:pt>
                <c:pt idx="273">
                  <c:v>43132</c:v>
                </c:pt>
                <c:pt idx="274">
                  <c:v>43133</c:v>
                </c:pt>
                <c:pt idx="275">
                  <c:v>43136</c:v>
                </c:pt>
                <c:pt idx="276">
                  <c:v>43137</c:v>
                </c:pt>
                <c:pt idx="277">
                  <c:v>43138</c:v>
                </c:pt>
                <c:pt idx="278">
                  <c:v>43139</c:v>
                </c:pt>
                <c:pt idx="279">
                  <c:v>43140</c:v>
                </c:pt>
                <c:pt idx="280">
                  <c:v>43143</c:v>
                </c:pt>
                <c:pt idx="281">
                  <c:v>43144</c:v>
                </c:pt>
                <c:pt idx="282">
                  <c:v>43145</c:v>
                </c:pt>
                <c:pt idx="283">
                  <c:v>43146</c:v>
                </c:pt>
                <c:pt idx="284">
                  <c:v>43147</c:v>
                </c:pt>
                <c:pt idx="285">
                  <c:v>43151</c:v>
                </c:pt>
                <c:pt idx="286">
                  <c:v>43152</c:v>
                </c:pt>
                <c:pt idx="287">
                  <c:v>43153</c:v>
                </c:pt>
                <c:pt idx="288">
                  <c:v>43154</c:v>
                </c:pt>
                <c:pt idx="289">
                  <c:v>43157</c:v>
                </c:pt>
                <c:pt idx="290">
                  <c:v>43158</c:v>
                </c:pt>
                <c:pt idx="291">
                  <c:v>43159</c:v>
                </c:pt>
                <c:pt idx="292">
                  <c:v>43160</c:v>
                </c:pt>
                <c:pt idx="293">
                  <c:v>43161</c:v>
                </c:pt>
                <c:pt idx="294">
                  <c:v>43164</c:v>
                </c:pt>
                <c:pt idx="295">
                  <c:v>43165</c:v>
                </c:pt>
                <c:pt idx="296">
                  <c:v>43166</c:v>
                </c:pt>
                <c:pt idx="297">
                  <c:v>43167</c:v>
                </c:pt>
                <c:pt idx="298">
                  <c:v>43168</c:v>
                </c:pt>
                <c:pt idx="299">
                  <c:v>43171</c:v>
                </c:pt>
                <c:pt idx="300">
                  <c:v>43172</c:v>
                </c:pt>
                <c:pt idx="301">
                  <c:v>43173</c:v>
                </c:pt>
                <c:pt idx="302">
                  <c:v>43174</c:v>
                </c:pt>
                <c:pt idx="303">
                  <c:v>43175</c:v>
                </c:pt>
                <c:pt idx="304">
                  <c:v>43178</c:v>
                </c:pt>
                <c:pt idx="305">
                  <c:v>43179</c:v>
                </c:pt>
                <c:pt idx="306">
                  <c:v>43180</c:v>
                </c:pt>
                <c:pt idx="307">
                  <c:v>43181</c:v>
                </c:pt>
                <c:pt idx="308">
                  <c:v>43182</c:v>
                </c:pt>
                <c:pt idx="309">
                  <c:v>43185</c:v>
                </c:pt>
                <c:pt idx="310">
                  <c:v>43186</c:v>
                </c:pt>
                <c:pt idx="311">
                  <c:v>43187</c:v>
                </c:pt>
                <c:pt idx="312">
                  <c:v>43188</c:v>
                </c:pt>
                <c:pt idx="313">
                  <c:v>43192</c:v>
                </c:pt>
                <c:pt idx="314">
                  <c:v>43193</c:v>
                </c:pt>
                <c:pt idx="315">
                  <c:v>43194</c:v>
                </c:pt>
                <c:pt idx="316">
                  <c:v>43195</c:v>
                </c:pt>
                <c:pt idx="317">
                  <c:v>43196</c:v>
                </c:pt>
                <c:pt idx="318">
                  <c:v>43199</c:v>
                </c:pt>
                <c:pt idx="319">
                  <c:v>43200</c:v>
                </c:pt>
                <c:pt idx="320">
                  <c:v>43201</c:v>
                </c:pt>
                <c:pt idx="321">
                  <c:v>43202</c:v>
                </c:pt>
                <c:pt idx="322">
                  <c:v>43203</c:v>
                </c:pt>
                <c:pt idx="323">
                  <c:v>43206</c:v>
                </c:pt>
                <c:pt idx="324">
                  <c:v>43207</c:v>
                </c:pt>
                <c:pt idx="325">
                  <c:v>43208</c:v>
                </c:pt>
                <c:pt idx="326">
                  <c:v>43209</c:v>
                </c:pt>
                <c:pt idx="327">
                  <c:v>43210</c:v>
                </c:pt>
                <c:pt idx="328">
                  <c:v>43213</c:v>
                </c:pt>
                <c:pt idx="329">
                  <c:v>43214</c:v>
                </c:pt>
                <c:pt idx="330">
                  <c:v>43215</c:v>
                </c:pt>
                <c:pt idx="331">
                  <c:v>43216</c:v>
                </c:pt>
                <c:pt idx="332">
                  <c:v>43217</c:v>
                </c:pt>
                <c:pt idx="333">
                  <c:v>43220</c:v>
                </c:pt>
                <c:pt idx="334">
                  <c:v>43221</c:v>
                </c:pt>
                <c:pt idx="335">
                  <c:v>43222</c:v>
                </c:pt>
                <c:pt idx="336">
                  <c:v>43223</c:v>
                </c:pt>
                <c:pt idx="337">
                  <c:v>43224</c:v>
                </c:pt>
                <c:pt idx="338">
                  <c:v>43227</c:v>
                </c:pt>
                <c:pt idx="339">
                  <c:v>43228</c:v>
                </c:pt>
                <c:pt idx="340">
                  <c:v>43229</c:v>
                </c:pt>
                <c:pt idx="341">
                  <c:v>43230</c:v>
                </c:pt>
                <c:pt idx="342">
                  <c:v>43231</c:v>
                </c:pt>
                <c:pt idx="343">
                  <c:v>43234</c:v>
                </c:pt>
                <c:pt idx="344">
                  <c:v>43235</c:v>
                </c:pt>
                <c:pt idx="345">
                  <c:v>43236</c:v>
                </c:pt>
                <c:pt idx="346">
                  <c:v>43237</c:v>
                </c:pt>
                <c:pt idx="347">
                  <c:v>43238</c:v>
                </c:pt>
                <c:pt idx="348">
                  <c:v>43241</c:v>
                </c:pt>
                <c:pt idx="349">
                  <c:v>43242</c:v>
                </c:pt>
                <c:pt idx="350">
                  <c:v>43243</c:v>
                </c:pt>
                <c:pt idx="351">
                  <c:v>43244</c:v>
                </c:pt>
              </c:numCache>
            </c:numRef>
          </c:cat>
          <c:val>
            <c:numRef>
              <c:f>FANG!$D$2:$D$353</c:f>
              <c:numCache>
                <c:formatCode>General</c:formatCode>
                <c:ptCount val="352"/>
                <c:pt idx="0">
                  <c:v>771.82</c:v>
                </c:pt>
                <c:pt idx="1">
                  <c:v>786.14</c:v>
                </c:pt>
                <c:pt idx="2">
                  <c:v>786.9</c:v>
                </c:pt>
                <c:pt idx="3">
                  <c:v>794.02</c:v>
                </c:pt>
                <c:pt idx="4">
                  <c:v>806.15</c:v>
                </c:pt>
                <c:pt idx="5">
                  <c:v>806.65</c:v>
                </c:pt>
                <c:pt idx="6">
                  <c:v>804.79</c:v>
                </c:pt>
                <c:pt idx="7">
                  <c:v>807.91</c:v>
                </c:pt>
                <c:pt idx="8">
                  <c:v>806.36</c:v>
                </c:pt>
                <c:pt idx="9">
                  <c:v>807.88</c:v>
                </c:pt>
                <c:pt idx="10">
                  <c:v>804.61</c:v>
                </c:pt>
                <c:pt idx="11">
                  <c:v>806.07</c:v>
                </c:pt>
                <c:pt idx="12">
                  <c:v>802.17499999999995</c:v>
                </c:pt>
                <c:pt idx="13">
                  <c:v>805.02</c:v>
                </c:pt>
                <c:pt idx="14">
                  <c:v>819.31</c:v>
                </c:pt>
                <c:pt idx="15">
                  <c:v>823.87</c:v>
                </c:pt>
                <c:pt idx="16">
                  <c:v>835.67</c:v>
                </c:pt>
                <c:pt idx="17">
                  <c:v>832.15</c:v>
                </c:pt>
                <c:pt idx="18">
                  <c:v>823.31</c:v>
                </c:pt>
                <c:pt idx="19">
                  <c:v>802.32</c:v>
                </c:pt>
                <c:pt idx="20">
                  <c:v>796.79</c:v>
                </c:pt>
                <c:pt idx="21">
                  <c:v>795.69500000000005</c:v>
                </c:pt>
                <c:pt idx="22">
                  <c:v>798.53</c:v>
                </c:pt>
                <c:pt idx="23">
                  <c:v>801.49</c:v>
                </c:pt>
                <c:pt idx="24">
                  <c:v>801.34</c:v>
                </c:pt>
                <c:pt idx="25">
                  <c:v>806.97</c:v>
                </c:pt>
                <c:pt idx="26">
                  <c:v>808.38</c:v>
                </c:pt>
                <c:pt idx="27">
                  <c:v>809.56</c:v>
                </c:pt>
                <c:pt idx="28">
                  <c:v>813.67</c:v>
                </c:pt>
                <c:pt idx="29">
                  <c:v>819.24</c:v>
                </c:pt>
                <c:pt idx="30">
                  <c:v>820.45</c:v>
                </c:pt>
                <c:pt idx="31">
                  <c:v>818.98</c:v>
                </c:pt>
                <c:pt idx="32">
                  <c:v>824.16</c:v>
                </c:pt>
                <c:pt idx="33">
                  <c:v>828.07</c:v>
                </c:pt>
                <c:pt idx="34">
                  <c:v>831.66</c:v>
                </c:pt>
                <c:pt idx="35">
                  <c:v>830.76</c:v>
                </c:pt>
                <c:pt idx="36">
                  <c:v>831.33</c:v>
                </c:pt>
                <c:pt idx="37">
                  <c:v>828.64</c:v>
                </c:pt>
                <c:pt idx="38">
                  <c:v>829.28</c:v>
                </c:pt>
                <c:pt idx="39">
                  <c:v>823.21</c:v>
                </c:pt>
                <c:pt idx="40">
                  <c:v>835.24</c:v>
                </c:pt>
                <c:pt idx="41">
                  <c:v>830.63</c:v>
                </c:pt>
                <c:pt idx="42">
                  <c:v>829.08</c:v>
                </c:pt>
                <c:pt idx="43">
                  <c:v>827.78</c:v>
                </c:pt>
                <c:pt idx="44">
                  <c:v>831.91</c:v>
                </c:pt>
                <c:pt idx="45">
                  <c:v>835.37</c:v>
                </c:pt>
                <c:pt idx="46">
                  <c:v>838.68</c:v>
                </c:pt>
                <c:pt idx="47">
                  <c:v>843.25</c:v>
                </c:pt>
                <c:pt idx="48">
                  <c:v>845.54</c:v>
                </c:pt>
                <c:pt idx="49">
                  <c:v>845.62</c:v>
                </c:pt>
                <c:pt idx="50">
                  <c:v>847.2</c:v>
                </c:pt>
                <c:pt idx="51">
                  <c:v>848.78</c:v>
                </c:pt>
                <c:pt idx="52">
                  <c:v>852.12</c:v>
                </c:pt>
                <c:pt idx="53">
                  <c:v>848.4</c:v>
                </c:pt>
                <c:pt idx="54">
                  <c:v>830.46</c:v>
                </c:pt>
                <c:pt idx="55">
                  <c:v>829.59</c:v>
                </c:pt>
                <c:pt idx="56">
                  <c:v>817.58</c:v>
                </c:pt>
                <c:pt idx="57">
                  <c:v>814.43</c:v>
                </c:pt>
                <c:pt idx="58">
                  <c:v>819.51</c:v>
                </c:pt>
                <c:pt idx="59">
                  <c:v>820.92</c:v>
                </c:pt>
                <c:pt idx="60">
                  <c:v>831.41</c:v>
                </c:pt>
                <c:pt idx="61">
                  <c:v>831.5</c:v>
                </c:pt>
                <c:pt idx="62">
                  <c:v>829.56</c:v>
                </c:pt>
                <c:pt idx="63">
                  <c:v>838.55</c:v>
                </c:pt>
                <c:pt idx="64">
                  <c:v>834.57</c:v>
                </c:pt>
                <c:pt idx="65">
                  <c:v>831.41</c:v>
                </c:pt>
                <c:pt idx="66">
                  <c:v>827.88</c:v>
                </c:pt>
                <c:pt idx="67">
                  <c:v>824.67</c:v>
                </c:pt>
                <c:pt idx="68">
                  <c:v>824.73</c:v>
                </c:pt>
                <c:pt idx="69">
                  <c:v>823.35</c:v>
                </c:pt>
                <c:pt idx="70">
                  <c:v>824.32</c:v>
                </c:pt>
                <c:pt idx="71">
                  <c:v>823.56</c:v>
                </c:pt>
                <c:pt idx="72">
                  <c:v>837.17</c:v>
                </c:pt>
                <c:pt idx="73">
                  <c:v>836.82</c:v>
                </c:pt>
                <c:pt idx="74">
                  <c:v>838.21</c:v>
                </c:pt>
                <c:pt idx="75">
                  <c:v>841.65</c:v>
                </c:pt>
                <c:pt idx="76">
                  <c:v>843.19</c:v>
                </c:pt>
                <c:pt idx="77">
                  <c:v>862.76</c:v>
                </c:pt>
                <c:pt idx="78">
                  <c:v>872.3</c:v>
                </c:pt>
                <c:pt idx="79">
                  <c:v>871.73</c:v>
                </c:pt>
                <c:pt idx="80">
                  <c:v>874.25</c:v>
                </c:pt>
                <c:pt idx="81">
                  <c:v>905.96</c:v>
                </c:pt>
                <c:pt idx="82">
                  <c:v>912.57</c:v>
                </c:pt>
                <c:pt idx="83">
                  <c:v>916.44</c:v>
                </c:pt>
                <c:pt idx="84">
                  <c:v>927.04</c:v>
                </c:pt>
                <c:pt idx="85">
                  <c:v>931.66</c:v>
                </c:pt>
                <c:pt idx="86">
                  <c:v>927.13</c:v>
                </c:pt>
                <c:pt idx="87">
                  <c:v>934.3</c:v>
                </c:pt>
                <c:pt idx="88">
                  <c:v>932.17</c:v>
                </c:pt>
                <c:pt idx="89">
                  <c:v>928.78</c:v>
                </c:pt>
                <c:pt idx="90">
                  <c:v>930.6</c:v>
                </c:pt>
                <c:pt idx="91">
                  <c:v>932.22</c:v>
                </c:pt>
                <c:pt idx="92">
                  <c:v>937.08</c:v>
                </c:pt>
                <c:pt idx="93">
                  <c:v>943</c:v>
                </c:pt>
                <c:pt idx="94">
                  <c:v>919.62</c:v>
                </c:pt>
                <c:pt idx="95">
                  <c:v>930.24</c:v>
                </c:pt>
                <c:pt idx="96">
                  <c:v>934.01</c:v>
                </c:pt>
                <c:pt idx="97">
                  <c:v>941.86</c:v>
                </c:pt>
                <c:pt idx="98">
                  <c:v>948.82</c:v>
                </c:pt>
                <c:pt idx="99">
                  <c:v>954.96</c:v>
                </c:pt>
                <c:pt idx="100">
                  <c:v>969.54</c:v>
                </c:pt>
                <c:pt idx="101">
                  <c:v>971.47</c:v>
                </c:pt>
                <c:pt idx="102">
                  <c:v>975.88</c:v>
                </c:pt>
                <c:pt idx="103">
                  <c:v>964.86</c:v>
                </c:pt>
                <c:pt idx="104">
                  <c:v>966.95</c:v>
                </c:pt>
                <c:pt idx="105">
                  <c:v>975.6</c:v>
                </c:pt>
                <c:pt idx="106">
                  <c:v>983.68</c:v>
                </c:pt>
                <c:pt idx="107">
                  <c:v>976.57</c:v>
                </c:pt>
                <c:pt idx="108">
                  <c:v>981.08</c:v>
                </c:pt>
                <c:pt idx="109">
                  <c:v>983.41</c:v>
                </c:pt>
                <c:pt idx="110">
                  <c:v>949.83</c:v>
                </c:pt>
                <c:pt idx="111">
                  <c:v>942.9</c:v>
                </c:pt>
                <c:pt idx="112">
                  <c:v>953.4</c:v>
                </c:pt>
                <c:pt idx="113">
                  <c:v>950.76</c:v>
                </c:pt>
                <c:pt idx="114">
                  <c:v>942.31</c:v>
                </c:pt>
                <c:pt idx="115">
                  <c:v>939.78</c:v>
                </c:pt>
                <c:pt idx="116">
                  <c:v>957.37</c:v>
                </c:pt>
                <c:pt idx="117">
                  <c:v>950.63</c:v>
                </c:pt>
                <c:pt idx="118">
                  <c:v>959.45</c:v>
                </c:pt>
                <c:pt idx="119">
                  <c:v>957.09</c:v>
                </c:pt>
                <c:pt idx="120">
                  <c:v>965.59</c:v>
                </c:pt>
                <c:pt idx="121">
                  <c:v>952.27</c:v>
                </c:pt>
                <c:pt idx="122">
                  <c:v>927.33</c:v>
                </c:pt>
                <c:pt idx="123">
                  <c:v>940.49</c:v>
                </c:pt>
                <c:pt idx="124">
                  <c:v>917.79</c:v>
                </c:pt>
                <c:pt idx="125">
                  <c:v>908.73</c:v>
                </c:pt>
                <c:pt idx="126">
                  <c:v>898.7</c:v>
                </c:pt>
                <c:pt idx="127">
                  <c:v>911.71</c:v>
                </c:pt>
                <c:pt idx="128">
                  <c:v>906.69</c:v>
                </c:pt>
                <c:pt idx="129">
                  <c:v>918.59</c:v>
                </c:pt>
                <c:pt idx="130">
                  <c:v>928.8</c:v>
                </c:pt>
                <c:pt idx="131">
                  <c:v>930.09</c:v>
                </c:pt>
                <c:pt idx="132">
                  <c:v>943.83</c:v>
                </c:pt>
                <c:pt idx="133">
                  <c:v>947.16</c:v>
                </c:pt>
                <c:pt idx="134">
                  <c:v>955.99</c:v>
                </c:pt>
                <c:pt idx="135">
                  <c:v>953.42</c:v>
                </c:pt>
                <c:pt idx="136">
                  <c:v>965.4</c:v>
                </c:pt>
                <c:pt idx="137">
                  <c:v>970.89</c:v>
                </c:pt>
                <c:pt idx="138">
                  <c:v>968.15</c:v>
                </c:pt>
                <c:pt idx="139">
                  <c:v>972.92</c:v>
                </c:pt>
                <c:pt idx="140">
                  <c:v>980.34</c:v>
                </c:pt>
                <c:pt idx="141">
                  <c:v>950.7</c:v>
                </c:pt>
                <c:pt idx="142">
                  <c:v>947.8</c:v>
                </c:pt>
                <c:pt idx="143">
                  <c:v>934.09</c:v>
                </c:pt>
                <c:pt idx="144">
                  <c:v>941.53</c:v>
                </c:pt>
                <c:pt idx="145">
                  <c:v>930.5</c:v>
                </c:pt>
                <c:pt idx="146">
                  <c:v>930.83</c:v>
                </c:pt>
                <c:pt idx="147">
                  <c:v>930.39</c:v>
                </c:pt>
                <c:pt idx="148">
                  <c:v>923.65</c:v>
                </c:pt>
                <c:pt idx="149">
                  <c:v>927.96</c:v>
                </c:pt>
                <c:pt idx="150">
                  <c:v>929.36</c:v>
                </c:pt>
                <c:pt idx="151">
                  <c:v>926.79</c:v>
                </c:pt>
                <c:pt idx="152">
                  <c:v>922.9</c:v>
                </c:pt>
                <c:pt idx="153">
                  <c:v>907.24</c:v>
                </c:pt>
                <c:pt idx="154">
                  <c:v>914.39</c:v>
                </c:pt>
                <c:pt idx="155">
                  <c:v>922.67</c:v>
                </c:pt>
                <c:pt idx="156">
                  <c:v>922.22</c:v>
                </c:pt>
                <c:pt idx="157">
                  <c:v>926.96</c:v>
                </c:pt>
                <c:pt idx="158">
                  <c:v>910.98</c:v>
                </c:pt>
                <c:pt idx="159">
                  <c:v>910.67</c:v>
                </c:pt>
                <c:pt idx="160">
                  <c:v>906.66</c:v>
                </c:pt>
                <c:pt idx="161">
                  <c:v>924.69</c:v>
                </c:pt>
                <c:pt idx="162">
                  <c:v>927</c:v>
                </c:pt>
                <c:pt idx="163">
                  <c:v>921.28</c:v>
                </c:pt>
                <c:pt idx="164">
                  <c:v>915.89</c:v>
                </c:pt>
                <c:pt idx="165">
                  <c:v>913.81</c:v>
                </c:pt>
                <c:pt idx="166">
                  <c:v>921.29</c:v>
                </c:pt>
                <c:pt idx="167">
                  <c:v>929.57</c:v>
                </c:pt>
                <c:pt idx="168">
                  <c:v>939.33</c:v>
                </c:pt>
                <c:pt idx="169">
                  <c:v>937.34</c:v>
                </c:pt>
                <c:pt idx="170">
                  <c:v>928.45</c:v>
                </c:pt>
                <c:pt idx="171">
                  <c:v>927.81</c:v>
                </c:pt>
                <c:pt idx="172">
                  <c:v>935.95</c:v>
                </c:pt>
                <c:pt idx="173">
                  <c:v>926.5</c:v>
                </c:pt>
                <c:pt idx="174">
                  <c:v>929.08</c:v>
                </c:pt>
                <c:pt idx="175">
                  <c:v>932.07</c:v>
                </c:pt>
                <c:pt idx="176">
                  <c:v>935.09</c:v>
                </c:pt>
                <c:pt idx="177">
                  <c:v>925.11</c:v>
                </c:pt>
                <c:pt idx="178">
                  <c:v>920.29</c:v>
                </c:pt>
                <c:pt idx="179">
                  <c:v>915</c:v>
                </c:pt>
                <c:pt idx="180">
                  <c:v>921.81</c:v>
                </c:pt>
                <c:pt idx="181">
                  <c:v>931.58</c:v>
                </c:pt>
                <c:pt idx="182">
                  <c:v>932.45</c:v>
                </c:pt>
                <c:pt idx="183">
                  <c:v>928.53</c:v>
                </c:pt>
                <c:pt idx="184">
                  <c:v>920.97</c:v>
                </c:pt>
                <c:pt idx="185">
                  <c:v>924.86</c:v>
                </c:pt>
                <c:pt idx="186">
                  <c:v>944.49</c:v>
                </c:pt>
                <c:pt idx="187">
                  <c:v>949.5</c:v>
                </c:pt>
                <c:pt idx="188">
                  <c:v>959.11</c:v>
                </c:pt>
                <c:pt idx="189">
                  <c:v>953.27</c:v>
                </c:pt>
                <c:pt idx="190">
                  <c:v>957.79</c:v>
                </c:pt>
                <c:pt idx="191">
                  <c:v>951.68</c:v>
                </c:pt>
                <c:pt idx="192">
                  <c:v>969.96</c:v>
                </c:pt>
                <c:pt idx="193">
                  <c:v>978.89</c:v>
                </c:pt>
                <c:pt idx="194">
                  <c:v>977</c:v>
                </c:pt>
                <c:pt idx="195">
                  <c:v>972.6</c:v>
                </c:pt>
                <c:pt idx="196">
                  <c:v>989.25</c:v>
                </c:pt>
                <c:pt idx="197">
                  <c:v>987.83</c:v>
                </c:pt>
                <c:pt idx="198">
                  <c:v>989.68</c:v>
                </c:pt>
                <c:pt idx="199">
                  <c:v>992</c:v>
                </c:pt>
                <c:pt idx="200">
                  <c:v>992.18</c:v>
                </c:pt>
                <c:pt idx="201">
                  <c:v>992.81</c:v>
                </c:pt>
                <c:pt idx="202">
                  <c:v>984.45</c:v>
                </c:pt>
                <c:pt idx="203">
                  <c:v>988.2</c:v>
                </c:pt>
                <c:pt idx="204">
                  <c:v>968.45</c:v>
                </c:pt>
                <c:pt idx="205">
                  <c:v>970.54</c:v>
                </c:pt>
                <c:pt idx="206">
                  <c:v>973.33</c:v>
                </c:pt>
                <c:pt idx="207">
                  <c:v>972.56</c:v>
                </c:pt>
                <c:pt idx="208">
                  <c:v>1019.27</c:v>
                </c:pt>
                <c:pt idx="209">
                  <c:v>1017.11</c:v>
                </c:pt>
                <c:pt idx="210">
                  <c:v>1016.64</c:v>
                </c:pt>
                <c:pt idx="211">
                  <c:v>1025.5</c:v>
                </c:pt>
                <c:pt idx="212">
                  <c:v>1025.58</c:v>
                </c:pt>
                <c:pt idx="213">
                  <c:v>1032.48</c:v>
                </c:pt>
                <c:pt idx="214">
                  <c:v>1025.9000000000001</c:v>
                </c:pt>
                <c:pt idx="215">
                  <c:v>1033.33</c:v>
                </c:pt>
                <c:pt idx="216">
                  <c:v>1039.8499999999999</c:v>
                </c:pt>
                <c:pt idx="217">
                  <c:v>1031.26</c:v>
                </c:pt>
                <c:pt idx="218">
                  <c:v>1028.07</c:v>
                </c:pt>
                <c:pt idx="219">
                  <c:v>1025.75</c:v>
                </c:pt>
                <c:pt idx="220">
                  <c:v>1026</c:v>
                </c:pt>
                <c:pt idx="221">
                  <c:v>1020.91</c:v>
                </c:pt>
                <c:pt idx="222">
                  <c:v>1032.5</c:v>
                </c:pt>
                <c:pt idx="223">
                  <c:v>1019.09</c:v>
                </c:pt>
                <c:pt idx="224">
                  <c:v>1018.38</c:v>
                </c:pt>
                <c:pt idx="225">
                  <c:v>1034.49</c:v>
                </c:pt>
                <c:pt idx="226">
                  <c:v>1035.96</c:v>
                </c:pt>
                <c:pt idx="227">
                  <c:v>1040.6099999999999</c:v>
                </c:pt>
                <c:pt idx="228">
                  <c:v>1054.21</c:v>
                </c:pt>
                <c:pt idx="229">
                  <c:v>1047.4100000000001</c:v>
                </c:pt>
                <c:pt idx="230">
                  <c:v>1021.66</c:v>
                </c:pt>
                <c:pt idx="231">
                  <c:v>1021.41</c:v>
                </c:pt>
                <c:pt idx="232">
                  <c:v>1010.17</c:v>
                </c:pt>
                <c:pt idx="233">
                  <c:v>998.68</c:v>
                </c:pt>
                <c:pt idx="234">
                  <c:v>1005.15</c:v>
                </c:pt>
                <c:pt idx="235">
                  <c:v>1018.38</c:v>
                </c:pt>
                <c:pt idx="236">
                  <c:v>1030.93</c:v>
                </c:pt>
                <c:pt idx="237">
                  <c:v>1037.05</c:v>
                </c:pt>
                <c:pt idx="238">
                  <c:v>1041.0999999999999</c:v>
                </c:pt>
                <c:pt idx="239">
                  <c:v>1040.48</c:v>
                </c:pt>
                <c:pt idx="240">
                  <c:v>1040.6099999999999</c:v>
                </c:pt>
                <c:pt idx="241">
                  <c:v>1049.1500000000001</c:v>
                </c:pt>
                <c:pt idx="242">
                  <c:v>1064.19</c:v>
                </c:pt>
                <c:pt idx="243">
                  <c:v>1077.1400000000001</c:v>
                </c:pt>
                <c:pt idx="244">
                  <c:v>1070.68</c:v>
                </c:pt>
                <c:pt idx="245">
                  <c:v>1064.95</c:v>
                </c:pt>
                <c:pt idx="246">
                  <c:v>1063.6300000000001</c:v>
                </c:pt>
                <c:pt idx="247">
                  <c:v>1060.1199999999999</c:v>
                </c:pt>
                <c:pt idx="248">
                  <c:v>1056.74</c:v>
                </c:pt>
                <c:pt idx="249">
                  <c:v>1049.3699999999999</c:v>
                </c:pt>
                <c:pt idx="250">
                  <c:v>1048.1400000000001</c:v>
                </c:pt>
                <c:pt idx="251">
                  <c:v>1046.4000000000001</c:v>
                </c:pt>
                <c:pt idx="252">
                  <c:v>1065</c:v>
                </c:pt>
                <c:pt idx="253">
                  <c:v>1082.48</c:v>
                </c:pt>
                <c:pt idx="254">
                  <c:v>1086.4000000000001</c:v>
                </c:pt>
                <c:pt idx="255">
                  <c:v>1102.23</c:v>
                </c:pt>
                <c:pt idx="256">
                  <c:v>1106.94</c:v>
                </c:pt>
                <c:pt idx="257">
                  <c:v>1106.26</c:v>
                </c:pt>
                <c:pt idx="258">
                  <c:v>1102.6099999999999</c:v>
                </c:pt>
                <c:pt idx="259">
                  <c:v>1105.52</c:v>
                </c:pt>
                <c:pt idx="260">
                  <c:v>1122.26</c:v>
                </c:pt>
                <c:pt idx="261">
                  <c:v>1121.76</c:v>
                </c:pt>
                <c:pt idx="262">
                  <c:v>1131.98</c:v>
                </c:pt>
                <c:pt idx="263">
                  <c:v>1129.79</c:v>
                </c:pt>
                <c:pt idx="264">
                  <c:v>1137.51</c:v>
                </c:pt>
                <c:pt idx="265">
                  <c:v>1155.81</c:v>
                </c:pt>
                <c:pt idx="266">
                  <c:v>1169.97</c:v>
                </c:pt>
                <c:pt idx="267">
                  <c:v>1164.24</c:v>
                </c:pt>
                <c:pt idx="268">
                  <c:v>1170.3699999999999</c:v>
                </c:pt>
                <c:pt idx="269">
                  <c:v>1175.8399999999999</c:v>
                </c:pt>
                <c:pt idx="270">
                  <c:v>1175.58</c:v>
                </c:pt>
                <c:pt idx="271">
                  <c:v>1163.69</c:v>
                </c:pt>
                <c:pt idx="272">
                  <c:v>1169.94</c:v>
                </c:pt>
                <c:pt idx="273">
                  <c:v>1167.7</c:v>
                </c:pt>
                <c:pt idx="274">
                  <c:v>1111.9000000000001</c:v>
                </c:pt>
                <c:pt idx="275">
                  <c:v>1055.8</c:v>
                </c:pt>
                <c:pt idx="276">
                  <c:v>1080.5999999999999</c:v>
                </c:pt>
                <c:pt idx="277">
                  <c:v>1048.58</c:v>
                </c:pt>
                <c:pt idx="278">
                  <c:v>1001.52</c:v>
                </c:pt>
                <c:pt idx="279">
                  <c:v>1037.78</c:v>
                </c:pt>
                <c:pt idx="280">
                  <c:v>1051.94</c:v>
                </c:pt>
                <c:pt idx="281">
                  <c:v>1052.0999999999999</c:v>
                </c:pt>
                <c:pt idx="282">
                  <c:v>1069.7</c:v>
                </c:pt>
                <c:pt idx="283">
                  <c:v>1089.52</c:v>
                </c:pt>
                <c:pt idx="284">
                  <c:v>1094.8</c:v>
                </c:pt>
                <c:pt idx="285">
                  <c:v>1102.46</c:v>
                </c:pt>
                <c:pt idx="286">
                  <c:v>1111.3399999999999</c:v>
                </c:pt>
                <c:pt idx="287">
                  <c:v>1106.6300000000001</c:v>
                </c:pt>
                <c:pt idx="288">
                  <c:v>1126.79</c:v>
                </c:pt>
                <c:pt idx="289">
                  <c:v>1143.75</c:v>
                </c:pt>
                <c:pt idx="290">
                  <c:v>1118.29</c:v>
                </c:pt>
                <c:pt idx="291">
                  <c:v>1104.73</c:v>
                </c:pt>
                <c:pt idx="292">
                  <c:v>1069.52</c:v>
                </c:pt>
                <c:pt idx="293">
                  <c:v>1078.92</c:v>
                </c:pt>
                <c:pt idx="294">
                  <c:v>1090.93</c:v>
                </c:pt>
                <c:pt idx="295">
                  <c:v>1095.06</c:v>
                </c:pt>
                <c:pt idx="296">
                  <c:v>1109.6400000000001</c:v>
                </c:pt>
                <c:pt idx="297">
                  <c:v>1126</c:v>
                </c:pt>
                <c:pt idx="298">
                  <c:v>1160.04</c:v>
                </c:pt>
                <c:pt idx="299">
                  <c:v>1164.5</c:v>
                </c:pt>
                <c:pt idx="300">
                  <c:v>1138.17</c:v>
                </c:pt>
                <c:pt idx="301">
                  <c:v>1149.49</c:v>
                </c:pt>
                <c:pt idx="302">
                  <c:v>1149.58</c:v>
                </c:pt>
                <c:pt idx="303">
                  <c:v>1135.73</c:v>
                </c:pt>
                <c:pt idx="304">
                  <c:v>1099.82</c:v>
                </c:pt>
                <c:pt idx="305">
                  <c:v>1097.71</c:v>
                </c:pt>
                <c:pt idx="306">
                  <c:v>1090.8800000000001</c:v>
                </c:pt>
                <c:pt idx="307">
                  <c:v>1049.08</c:v>
                </c:pt>
                <c:pt idx="308">
                  <c:v>1021.57</c:v>
                </c:pt>
                <c:pt idx="309">
                  <c:v>1053.21</c:v>
                </c:pt>
                <c:pt idx="310">
                  <c:v>1005.1</c:v>
                </c:pt>
                <c:pt idx="311">
                  <c:v>1004.56</c:v>
                </c:pt>
                <c:pt idx="312">
                  <c:v>1031.79</c:v>
                </c:pt>
                <c:pt idx="313">
                  <c:v>1006.47</c:v>
                </c:pt>
                <c:pt idx="314">
                  <c:v>1013.41</c:v>
                </c:pt>
                <c:pt idx="315">
                  <c:v>1025.1400000000001</c:v>
                </c:pt>
                <c:pt idx="316">
                  <c:v>1027.81</c:v>
                </c:pt>
                <c:pt idx="317">
                  <c:v>1007.04</c:v>
                </c:pt>
                <c:pt idx="318">
                  <c:v>1015.45</c:v>
                </c:pt>
                <c:pt idx="319">
                  <c:v>1031.6400000000001</c:v>
                </c:pt>
                <c:pt idx="320">
                  <c:v>1019.97</c:v>
                </c:pt>
                <c:pt idx="321">
                  <c:v>1032.51</c:v>
                </c:pt>
                <c:pt idx="322">
                  <c:v>1029.27</c:v>
                </c:pt>
                <c:pt idx="323">
                  <c:v>1037.98</c:v>
                </c:pt>
                <c:pt idx="324">
                  <c:v>1074.1600000000001</c:v>
                </c:pt>
                <c:pt idx="325">
                  <c:v>1072.08</c:v>
                </c:pt>
                <c:pt idx="326">
                  <c:v>1087.7</c:v>
                </c:pt>
                <c:pt idx="327">
                  <c:v>1072.96</c:v>
                </c:pt>
                <c:pt idx="328">
                  <c:v>1067.45</c:v>
                </c:pt>
                <c:pt idx="329">
                  <c:v>1019.98</c:v>
                </c:pt>
                <c:pt idx="330">
                  <c:v>1021.18</c:v>
                </c:pt>
                <c:pt idx="331">
                  <c:v>1040.04</c:v>
                </c:pt>
                <c:pt idx="332">
                  <c:v>1030.05</c:v>
                </c:pt>
                <c:pt idx="333">
                  <c:v>1017.33</c:v>
                </c:pt>
                <c:pt idx="334">
                  <c:v>1037.31</c:v>
                </c:pt>
                <c:pt idx="335">
                  <c:v>1024.3800000000001</c:v>
                </c:pt>
                <c:pt idx="336">
                  <c:v>1023.72</c:v>
                </c:pt>
                <c:pt idx="337">
                  <c:v>1048.21</c:v>
                </c:pt>
                <c:pt idx="338">
                  <c:v>1054.79</c:v>
                </c:pt>
                <c:pt idx="339">
                  <c:v>1053.9100000000001</c:v>
                </c:pt>
                <c:pt idx="340">
                  <c:v>1082.76</c:v>
                </c:pt>
                <c:pt idx="341">
                  <c:v>1097.57</c:v>
                </c:pt>
                <c:pt idx="342">
                  <c:v>1098.26</c:v>
                </c:pt>
                <c:pt idx="343">
                  <c:v>1100.2</c:v>
                </c:pt>
                <c:pt idx="344">
                  <c:v>1079.23</c:v>
                </c:pt>
                <c:pt idx="345">
                  <c:v>1081.77</c:v>
                </c:pt>
                <c:pt idx="346">
                  <c:v>1078.5899999999999</c:v>
                </c:pt>
                <c:pt idx="347">
                  <c:v>1066.3599999999999</c:v>
                </c:pt>
                <c:pt idx="348">
                  <c:v>1079.58</c:v>
                </c:pt>
                <c:pt idx="349">
                  <c:v>1069.73</c:v>
                </c:pt>
                <c:pt idx="350">
                  <c:v>1079.69</c:v>
                </c:pt>
                <c:pt idx="351">
                  <c:v>1079.24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F-4E7B-BAD6-63B742F8F62F}"/>
            </c:ext>
          </c:extLst>
        </c:ser>
        <c:ser>
          <c:idx val="3"/>
          <c:order val="3"/>
          <c:tx>
            <c:strRef>
              <c:f>FANG!$E$1</c:f>
              <c:strCache>
                <c:ptCount val="1"/>
                <c:pt idx="0">
                  <c:v>NFLX</c:v>
                </c:pt>
              </c:strCache>
            </c:strRef>
          </c:tx>
          <c:spPr>
            <a:ln w="19050"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FANG!$A$2:$A$353</c:f>
              <c:numCache>
                <c:formatCode>m/d/yyyy</c:formatCode>
                <c:ptCount val="352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42787</c:v>
                </c:pt>
                <c:pt idx="35">
                  <c:v>42788</c:v>
                </c:pt>
                <c:pt idx="36">
                  <c:v>42789</c:v>
                </c:pt>
                <c:pt idx="37">
                  <c:v>42790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42807</c:v>
                </c:pt>
                <c:pt idx="49">
                  <c:v>42808</c:v>
                </c:pt>
                <c:pt idx="50">
                  <c:v>42809</c:v>
                </c:pt>
                <c:pt idx="51">
                  <c:v>42810</c:v>
                </c:pt>
                <c:pt idx="52">
                  <c:v>42811</c:v>
                </c:pt>
                <c:pt idx="53">
                  <c:v>42814</c:v>
                </c:pt>
                <c:pt idx="54">
                  <c:v>42815</c:v>
                </c:pt>
                <c:pt idx="55">
                  <c:v>42816</c:v>
                </c:pt>
                <c:pt idx="56">
                  <c:v>42817</c:v>
                </c:pt>
                <c:pt idx="57">
                  <c:v>42818</c:v>
                </c:pt>
                <c:pt idx="58">
                  <c:v>42821</c:v>
                </c:pt>
                <c:pt idx="59">
                  <c:v>42822</c:v>
                </c:pt>
                <c:pt idx="60">
                  <c:v>42823</c:v>
                </c:pt>
                <c:pt idx="61">
                  <c:v>42824</c:v>
                </c:pt>
                <c:pt idx="62">
                  <c:v>42825</c:v>
                </c:pt>
                <c:pt idx="63">
                  <c:v>42828</c:v>
                </c:pt>
                <c:pt idx="64">
                  <c:v>42829</c:v>
                </c:pt>
                <c:pt idx="65">
                  <c:v>42830</c:v>
                </c:pt>
                <c:pt idx="66">
                  <c:v>42831</c:v>
                </c:pt>
                <c:pt idx="67">
                  <c:v>42832</c:v>
                </c:pt>
                <c:pt idx="68">
                  <c:v>42835</c:v>
                </c:pt>
                <c:pt idx="69">
                  <c:v>42836</c:v>
                </c:pt>
                <c:pt idx="70">
                  <c:v>42837</c:v>
                </c:pt>
                <c:pt idx="71">
                  <c:v>42838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42849</c:v>
                </c:pt>
                <c:pt idx="78">
                  <c:v>42850</c:v>
                </c:pt>
                <c:pt idx="79">
                  <c:v>42851</c:v>
                </c:pt>
                <c:pt idx="80">
                  <c:v>42852</c:v>
                </c:pt>
                <c:pt idx="81">
                  <c:v>42853</c:v>
                </c:pt>
                <c:pt idx="82">
                  <c:v>42856</c:v>
                </c:pt>
                <c:pt idx="83">
                  <c:v>42857</c:v>
                </c:pt>
                <c:pt idx="84">
                  <c:v>42858</c:v>
                </c:pt>
                <c:pt idx="85">
                  <c:v>42859</c:v>
                </c:pt>
                <c:pt idx="86">
                  <c:v>42860</c:v>
                </c:pt>
                <c:pt idx="87">
                  <c:v>42863</c:v>
                </c:pt>
                <c:pt idx="88">
                  <c:v>42864</c:v>
                </c:pt>
                <c:pt idx="89">
                  <c:v>42865</c:v>
                </c:pt>
                <c:pt idx="90">
                  <c:v>42866</c:v>
                </c:pt>
                <c:pt idx="91">
                  <c:v>42867</c:v>
                </c:pt>
                <c:pt idx="92">
                  <c:v>42870</c:v>
                </c:pt>
                <c:pt idx="93">
                  <c:v>42871</c:v>
                </c:pt>
                <c:pt idx="94">
                  <c:v>42872</c:v>
                </c:pt>
                <c:pt idx="95">
                  <c:v>42873</c:v>
                </c:pt>
                <c:pt idx="96">
                  <c:v>42874</c:v>
                </c:pt>
                <c:pt idx="97">
                  <c:v>42877</c:v>
                </c:pt>
                <c:pt idx="98">
                  <c:v>42878</c:v>
                </c:pt>
                <c:pt idx="99">
                  <c:v>42879</c:v>
                </c:pt>
                <c:pt idx="100">
                  <c:v>42880</c:v>
                </c:pt>
                <c:pt idx="101">
                  <c:v>42881</c:v>
                </c:pt>
                <c:pt idx="102">
                  <c:v>42885</c:v>
                </c:pt>
                <c:pt idx="103">
                  <c:v>42886</c:v>
                </c:pt>
                <c:pt idx="104">
                  <c:v>42887</c:v>
                </c:pt>
                <c:pt idx="105">
                  <c:v>42888</c:v>
                </c:pt>
                <c:pt idx="106">
                  <c:v>42891</c:v>
                </c:pt>
                <c:pt idx="107">
                  <c:v>42892</c:v>
                </c:pt>
                <c:pt idx="108">
                  <c:v>42893</c:v>
                </c:pt>
                <c:pt idx="109">
                  <c:v>42894</c:v>
                </c:pt>
                <c:pt idx="110">
                  <c:v>42895</c:v>
                </c:pt>
                <c:pt idx="111">
                  <c:v>42898</c:v>
                </c:pt>
                <c:pt idx="112">
                  <c:v>42899</c:v>
                </c:pt>
                <c:pt idx="113">
                  <c:v>42900</c:v>
                </c:pt>
                <c:pt idx="114">
                  <c:v>42901</c:v>
                </c:pt>
                <c:pt idx="115">
                  <c:v>42902</c:v>
                </c:pt>
                <c:pt idx="116">
                  <c:v>42905</c:v>
                </c:pt>
                <c:pt idx="117">
                  <c:v>42906</c:v>
                </c:pt>
                <c:pt idx="118">
                  <c:v>42907</c:v>
                </c:pt>
                <c:pt idx="119">
                  <c:v>42908</c:v>
                </c:pt>
                <c:pt idx="120">
                  <c:v>42909</c:v>
                </c:pt>
                <c:pt idx="121">
                  <c:v>42912</c:v>
                </c:pt>
                <c:pt idx="122">
                  <c:v>42913</c:v>
                </c:pt>
                <c:pt idx="123">
                  <c:v>42914</c:v>
                </c:pt>
                <c:pt idx="124">
                  <c:v>42915</c:v>
                </c:pt>
                <c:pt idx="125">
                  <c:v>42916</c:v>
                </c:pt>
                <c:pt idx="126">
                  <c:v>42919</c:v>
                </c:pt>
                <c:pt idx="127">
                  <c:v>42921</c:v>
                </c:pt>
                <c:pt idx="128">
                  <c:v>42922</c:v>
                </c:pt>
                <c:pt idx="129">
                  <c:v>42923</c:v>
                </c:pt>
                <c:pt idx="130">
                  <c:v>42926</c:v>
                </c:pt>
                <c:pt idx="131">
                  <c:v>42927</c:v>
                </c:pt>
                <c:pt idx="132">
                  <c:v>42928</c:v>
                </c:pt>
                <c:pt idx="133">
                  <c:v>42929</c:v>
                </c:pt>
                <c:pt idx="134">
                  <c:v>42930</c:v>
                </c:pt>
                <c:pt idx="135">
                  <c:v>42933</c:v>
                </c:pt>
                <c:pt idx="136">
                  <c:v>42934</c:v>
                </c:pt>
                <c:pt idx="137">
                  <c:v>42935</c:v>
                </c:pt>
                <c:pt idx="138">
                  <c:v>42936</c:v>
                </c:pt>
                <c:pt idx="139">
                  <c:v>42937</c:v>
                </c:pt>
                <c:pt idx="140">
                  <c:v>42940</c:v>
                </c:pt>
                <c:pt idx="141">
                  <c:v>42941</c:v>
                </c:pt>
                <c:pt idx="142">
                  <c:v>42942</c:v>
                </c:pt>
                <c:pt idx="143">
                  <c:v>42943</c:v>
                </c:pt>
                <c:pt idx="144">
                  <c:v>42944</c:v>
                </c:pt>
                <c:pt idx="145">
                  <c:v>42947</c:v>
                </c:pt>
                <c:pt idx="146">
                  <c:v>42948</c:v>
                </c:pt>
                <c:pt idx="147">
                  <c:v>42949</c:v>
                </c:pt>
                <c:pt idx="148">
                  <c:v>42950</c:v>
                </c:pt>
                <c:pt idx="149">
                  <c:v>42951</c:v>
                </c:pt>
                <c:pt idx="150">
                  <c:v>42954</c:v>
                </c:pt>
                <c:pt idx="151">
                  <c:v>42955</c:v>
                </c:pt>
                <c:pt idx="152">
                  <c:v>42956</c:v>
                </c:pt>
                <c:pt idx="153">
                  <c:v>42957</c:v>
                </c:pt>
                <c:pt idx="154">
                  <c:v>42958</c:v>
                </c:pt>
                <c:pt idx="155">
                  <c:v>42961</c:v>
                </c:pt>
                <c:pt idx="156">
                  <c:v>42962</c:v>
                </c:pt>
                <c:pt idx="157">
                  <c:v>42963</c:v>
                </c:pt>
                <c:pt idx="158">
                  <c:v>42964</c:v>
                </c:pt>
                <c:pt idx="159">
                  <c:v>42965</c:v>
                </c:pt>
                <c:pt idx="160">
                  <c:v>42968</c:v>
                </c:pt>
                <c:pt idx="161">
                  <c:v>42969</c:v>
                </c:pt>
                <c:pt idx="162">
                  <c:v>42970</c:v>
                </c:pt>
                <c:pt idx="163">
                  <c:v>42971</c:v>
                </c:pt>
                <c:pt idx="164">
                  <c:v>42972</c:v>
                </c:pt>
                <c:pt idx="165">
                  <c:v>42975</c:v>
                </c:pt>
                <c:pt idx="166">
                  <c:v>42976</c:v>
                </c:pt>
                <c:pt idx="167">
                  <c:v>42977</c:v>
                </c:pt>
                <c:pt idx="168">
                  <c:v>42978</c:v>
                </c:pt>
                <c:pt idx="169">
                  <c:v>42979</c:v>
                </c:pt>
                <c:pt idx="170">
                  <c:v>42983</c:v>
                </c:pt>
                <c:pt idx="171">
                  <c:v>42984</c:v>
                </c:pt>
                <c:pt idx="172">
                  <c:v>42985</c:v>
                </c:pt>
                <c:pt idx="173">
                  <c:v>42986</c:v>
                </c:pt>
                <c:pt idx="174">
                  <c:v>42989</c:v>
                </c:pt>
                <c:pt idx="175">
                  <c:v>42990</c:v>
                </c:pt>
                <c:pt idx="176">
                  <c:v>42991</c:v>
                </c:pt>
                <c:pt idx="177">
                  <c:v>42992</c:v>
                </c:pt>
                <c:pt idx="178">
                  <c:v>42993</c:v>
                </c:pt>
                <c:pt idx="179">
                  <c:v>42996</c:v>
                </c:pt>
                <c:pt idx="180">
                  <c:v>42997</c:v>
                </c:pt>
                <c:pt idx="181">
                  <c:v>42998</c:v>
                </c:pt>
                <c:pt idx="182">
                  <c:v>42999</c:v>
                </c:pt>
                <c:pt idx="183">
                  <c:v>43000</c:v>
                </c:pt>
                <c:pt idx="184">
                  <c:v>43003</c:v>
                </c:pt>
                <c:pt idx="185">
                  <c:v>43004</c:v>
                </c:pt>
                <c:pt idx="186">
                  <c:v>43005</c:v>
                </c:pt>
                <c:pt idx="187">
                  <c:v>43006</c:v>
                </c:pt>
                <c:pt idx="188">
                  <c:v>43007</c:v>
                </c:pt>
                <c:pt idx="189">
                  <c:v>43010</c:v>
                </c:pt>
                <c:pt idx="190">
                  <c:v>43011</c:v>
                </c:pt>
                <c:pt idx="191">
                  <c:v>43012</c:v>
                </c:pt>
                <c:pt idx="192">
                  <c:v>43013</c:v>
                </c:pt>
                <c:pt idx="193">
                  <c:v>43014</c:v>
                </c:pt>
                <c:pt idx="194">
                  <c:v>43017</c:v>
                </c:pt>
                <c:pt idx="195">
                  <c:v>43018</c:v>
                </c:pt>
                <c:pt idx="196">
                  <c:v>43019</c:v>
                </c:pt>
                <c:pt idx="197">
                  <c:v>43020</c:v>
                </c:pt>
                <c:pt idx="198">
                  <c:v>43021</c:v>
                </c:pt>
                <c:pt idx="199">
                  <c:v>43024</c:v>
                </c:pt>
                <c:pt idx="200">
                  <c:v>43025</c:v>
                </c:pt>
                <c:pt idx="201">
                  <c:v>43026</c:v>
                </c:pt>
                <c:pt idx="202">
                  <c:v>43027</c:v>
                </c:pt>
                <c:pt idx="203">
                  <c:v>43028</c:v>
                </c:pt>
                <c:pt idx="204">
                  <c:v>43031</c:v>
                </c:pt>
                <c:pt idx="205">
                  <c:v>43032</c:v>
                </c:pt>
                <c:pt idx="206">
                  <c:v>43033</c:v>
                </c:pt>
                <c:pt idx="207">
                  <c:v>43034</c:v>
                </c:pt>
                <c:pt idx="208">
                  <c:v>43035</c:v>
                </c:pt>
                <c:pt idx="209">
                  <c:v>43038</c:v>
                </c:pt>
                <c:pt idx="210">
                  <c:v>43039</c:v>
                </c:pt>
                <c:pt idx="211">
                  <c:v>43040</c:v>
                </c:pt>
                <c:pt idx="212">
                  <c:v>43041</c:v>
                </c:pt>
                <c:pt idx="213">
                  <c:v>43042</c:v>
                </c:pt>
                <c:pt idx="214">
                  <c:v>43045</c:v>
                </c:pt>
                <c:pt idx="215">
                  <c:v>43046</c:v>
                </c:pt>
                <c:pt idx="216">
                  <c:v>43047</c:v>
                </c:pt>
                <c:pt idx="217">
                  <c:v>43048</c:v>
                </c:pt>
                <c:pt idx="218">
                  <c:v>43049</c:v>
                </c:pt>
                <c:pt idx="219">
                  <c:v>43052</c:v>
                </c:pt>
                <c:pt idx="220">
                  <c:v>43053</c:v>
                </c:pt>
                <c:pt idx="221">
                  <c:v>43054</c:v>
                </c:pt>
                <c:pt idx="222">
                  <c:v>43055</c:v>
                </c:pt>
                <c:pt idx="223">
                  <c:v>43056</c:v>
                </c:pt>
                <c:pt idx="224">
                  <c:v>43059</c:v>
                </c:pt>
                <c:pt idx="225">
                  <c:v>43060</c:v>
                </c:pt>
                <c:pt idx="226">
                  <c:v>43061</c:v>
                </c:pt>
                <c:pt idx="227">
                  <c:v>43063</c:v>
                </c:pt>
                <c:pt idx="228">
                  <c:v>43066</c:v>
                </c:pt>
                <c:pt idx="229">
                  <c:v>43067</c:v>
                </c:pt>
                <c:pt idx="230">
                  <c:v>43068</c:v>
                </c:pt>
                <c:pt idx="231">
                  <c:v>43069</c:v>
                </c:pt>
                <c:pt idx="232">
                  <c:v>43070</c:v>
                </c:pt>
                <c:pt idx="233">
                  <c:v>43073</c:v>
                </c:pt>
                <c:pt idx="234">
                  <c:v>43074</c:v>
                </c:pt>
                <c:pt idx="235">
                  <c:v>43075</c:v>
                </c:pt>
                <c:pt idx="236">
                  <c:v>43076</c:v>
                </c:pt>
                <c:pt idx="237">
                  <c:v>43077</c:v>
                </c:pt>
                <c:pt idx="238">
                  <c:v>43080</c:v>
                </c:pt>
                <c:pt idx="239">
                  <c:v>43081</c:v>
                </c:pt>
                <c:pt idx="240">
                  <c:v>43082</c:v>
                </c:pt>
                <c:pt idx="241">
                  <c:v>43083</c:v>
                </c:pt>
                <c:pt idx="242">
                  <c:v>43084</c:v>
                </c:pt>
                <c:pt idx="243">
                  <c:v>43087</c:v>
                </c:pt>
                <c:pt idx="244">
                  <c:v>43088</c:v>
                </c:pt>
                <c:pt idx="245">
                  <c:v>43089</c:v>
                </c:pt>
                <c:pt idx="246">
                  <c:v>43090</c:v>
                </c:pt>
                <c:pt idx="247">
                  <c:v>43091</c:v>
                </c:pt>
                <c:pt idx="248">
                  <c:v>43095</c:v>
                </c:pt>
                <c:pt idx="249">
                  <c:v>43096</c:v>
                </c:pt>
                <c:pt idx="250">
                  <c:v>43097</c:v>
                </c:pt>
                <c:pt idx="251">
                  <c:v>43098</c:v>
                </c:pt>
                <c:pt idx="252">
                  <c:v>43102</c:v>
                </c:pt>
                <c:pt idx="253">
                  <c:v>43103</c:v>
                </c:pt>
                <c:pt idx="254">
                  <c:v>43104</c:v>
                </c:pt>
                <c:pt idx="255">
                  <c:v>43105</c:v>
                </c:pt>
                <c:pt idx="256">
                  <c:v>43108</c:v>
                </c:pt>
                <c:pt idx="257">
                  <c:v>43109</c:v>
                </c:pt>
                <c:pt idx="258">
                  <c:v>43110</c:v>
                </c:pt>
                <c:pt idx="259">
                  <c:v>43111</c:v>
                </c:pt>
                <c:pt idx="260">
                  <c:v>43112</c:v>
                </c:pt>
                <c:pt idx="261">
                  <c:v>43116</c:v>
                </c:pt>
                <c:pt idx="262">
                  <c:v>43117</c:v>
                </c:pt>
                <c:pt idx="263">
                  <c:v>43118</c:v>
                </c:pt>
                <c:pt idx="264">
                  <c:v>43119</c:v>
                </c:pt>
                <c:pt idx="265">
                  <c:v>43122</c:v>
                </c:pt>
                <c:pt idx="266">
                  <c:v>43123</c:v>
                </c:pt>
                <c:pt idx="267">
                  <c:v>43124</c:v>
                </c:pt>
                <c:pt idx="268">
                  <c:v>43125</c:v>
                </c:pt>
                <c:pt idx="269">
                  <c:v>43126</c:v>
                </c:pt>
                <c:pt idx="270">
                  <c:v>43129</c:v>
                </c:pt>
                <c:pt idx="271">
                  <c:v>43130</c:v>
                </c:pt>
                <c:pt idx="272">
                  <c:v>43131</c:v>
                </c:pt>
                <c:pt idx="273">
                  <c:v>43132</c:v>
                </c:pt>
                <c:pt idx="274">
                  <c:v>43133</c:v>
                </c:pt>
                <c:pt idx="275">
                  <c:v>43136</c:v>
                </c:pt>
                <c:pt idx="276">
                  <c:v>43137</c:v>
                </c:pt>
                <c:pt idx="277">
                  <c:v>43138</c:v>
                </c:pt>
                <c:pt idx="278">
                  <c:v>43139</c:v>
                </c:pt>
                <c:pt idx="279">
                  <c:v>43140</c:v>
                </c:pt>
                <c:pt idx="280">
                  <c:v>43143</c:v>
                </c:pt>
                <c:pt idx="281">
                  <c:v>43144</c:v>
                </c:pt>
                <c:pt idx="282">
                  <c:v>43145</c:v>
                </c:pt>
                <c:pt idx="283">
                  <c:v>43146</c:v>
                </c:pt>
                <c:pt idx="284">
                  <c:v>43147</c:v>
                </c:pt>
                <c:pt idx="285">
                  <c:v>43151</c:v>
                </c:pt>
                <c:pt idx="286">
                  <c:v>43152</c:v>
                </c:pt>
                <c:pt idx="287">
                  <c:v>43153</c:v>
                </c:pt>
                <c:pt idx="288">
                  <c:v>43154</c:v>
                </c:pt>
                <c:pt idx="289">
                  <c:v>43157</c:v>
                </c:pt>
                <c:pt idx="290">
                  <c:v>43158</c:v>
                </c:pt>
                <c:pt idx="291">
                  <c:v>43159</c:v>
                </c:pt>
                <c:pt idx="292">
                  <c:v>43160</c:v>
                </c:pt>
                <c:pt idx="293">
                  <c:v>43161</c:v>
                </c:pt>
                <c:pt idx="294">
                  <c:v>43164</c:v>
                </c:pt>
                <c:pt idx="295">
                  <c:v>43165</c:v>
                </c:pt>
                <c:pt idx="296">
                  <c:v>43166</c:v>
                </c:pt>
                <c:pt idx="297">
                  <c:v>43167</c:v>
                </c:pt>
                <c:pt idx="298">
                  <c:v>43168</c:v>
                </c:pt>
                <c:pt idx="299">
                  <c:v>43171</c:v>
                </c:pt>
                <c:pt idx="300">
                  <c:v>43172</c:v>
                </c:pt>
                <c:pt idx="301">
                  <c:v>43173</c:v>
                </c:pt>
                <c:pt idx="302">
                  <c:v>43174</c:v>
                </c:pt>
                <c:pt idx="303">
                  <c:v>43175</c:v>
                </c:pt>
                <c:pt idx="304">
                  <c:v>43178</c:v>
                </c:pt>
                <c:pt idx="305">
                  <c:v>43179</c:v>
                </c:pt>
                <c:pt idx="306">
                  <c:v>43180</c:v>
                </c:pt>
                <c:pt idx="307">
                  <c:v>43181</c:v>
                </c:pt>
                <c:pt idx="308">
                  <c:v>43182</c:v>
                </c:pt>
                <c:pt idx="309">
                  <c:v>43185</c:v>
                </c:pt>
                <c:pt idx="310">
                  <c:v>43186</c:v>
                </c:pt>
                <c:pt idx="311">
                  <c:v>43187</c:v>
                </c:pt>
                <c:pt idx="312">
                  <c:v>43188</c:v>
                </c:pt>
                <c:pt idx="313">
                  <c:v>43192</c:v>
                </c:pt>
                <c:pt idx="314">
                  <c:v>43193</c:v>
                </c:pt>
                <c:pt idx="315">
                  <c:v>43194</c:v>
                </c:pt>
                <c:pt idx="316">
                  <c:v>43195</c:v>
                </c:pt>
                <c:pt idx="317">
                  <c:v>43196</c:v>
                </c:pt>
                <c:pt idx="318">
                  <c:v>43199</c:v>
                </c:pt>
                <c:pt idx="319">
                  <c:v>43200</c:v>
                </c:pt>
                <c:pt idx="320">
                  <c:v>43201</c:v>
                </c:pt>
                <c:pt idx="321">
                  <c:v>43202</c:v>
                </c:pt>
                <c:pt idx="322">
                  <c:v>43203</c:v>
                </c:pt>
                <c:pt idx="323">
                  <c:v>43206</c:v>
                </c:pt>
                <c:pt idx="324">
                  <c:v>43207</c:v>
                </c:pt>
                <c:pt idx="325">
                  <c:v>43208</c:v>
                </c:pt>
                <c:pt idx="326">
                  <c:v>43209</c:v>
                </c:pt>
                <c:pt idx="327">
                  <c:v>43210</c:v>
                </c:pt>
                <c:pt idx="328">
                  <c:v>43213</c:v>
                </c:pt>
                <c:pt idx="329">
                  <c:v>43214</c:v>
                </c:pt>
                <c:pt idx="330">
                  <c:v>43215</c:v>
                </c:pt>
                <c:pt idx="331">
                  <c:v>43216</c:v>
                </c:pt>
                <c:pt idx="332">
                  <c:v>43217</c:v>
                </c:pt>
                <c:pt idx="333">
                  <c:v>43220</c:v>
                </c:pt>
                <c:pt idx="334">
                  <c:v>43221</c:v>
                </c:pt>
                <c:pt idx="335">
                  <c:v>43222</c:v>
                </c:pt>
                <c:pt idx="336">
                  <c:v>43223</c:v>
                </c:pt>
                <c:pt idx="337">
                  <c:v>43224</c:v>
                </c:pt>
                <c:pt idx="338">
                  <c:v>43227</c:v>
                </c:pt>
                <c:pt idx="339">
                  <c:v>43228</c:v>
                </c:pt>
                <c:pt idx="340">
                  <c:v>43229</c:v>
                </c:pt>
                <c:pt idx="341">
                  <c:v>43230</c:v>
                </c:pt>
                <c:pt idx="342">
                  <c:v>43231</c:v>
                </c:pt>
                <c:pt idx="343">
                  <c:v>43234</c:v>
                </c:pt>
                <c:pt idx="344">
                  <c:v>43235</c:v>
                </c:pt>
                <c:pt idx="345">
                  <c:v>43236</c:v>
                </c:pt>
                <c:pt idx="346">
                  <c:v>43237</c:v>
                </c:pt>
                <c:pt idx="347">
                  <c:v>43238</c:v>
                </c:pt>
                <c:pt idx="348">
                  <c:v>43241</c:v>
                </c:pt>
                <c:pt idx="349">
                  <c:v>43242</c:v>
                </c:pt>
                <c:pt idx="350">
                  <c:v>43243</c:v>
                </c:pt>
                <c:pt idx="351">
                  <c:v>43244</c:v>
                </c:pt>
              </c:numCache>
            </c:numRef>
          </c:cat>
          <c:val>
            <c:numRef>
              <c:f>FANG!$E$2:$E$353</c:f>
              <c:numCache>
                <c:formatCode>General</c:formatCode>
                <c:ptCount val="352"/>
                <c:pt idx="0">
                  <c:v>123.8</c:v>
                </c:pt>
                <c:pt idx="1">
                  <c:v>127.49</c:v>
                </c:pt>
                <c:pt idx="2">
                  <c:v>129.41</c:v>
                </c:pt>
                <c:pt idx="3">
                  <c:v>131.81</c:v>
                </c:pt>
                <c:pt idx="4">
                  <c:v>131.07</c:v>
                </c:pt>
                <c:pt idx="5">
                  <c:v>130.94999999999999</c:v>
                </c:pt>
                <c:pt idx="6">
                  <c:v>129.88999999999999</c:v>
                </c:pt>
                <c:pt idx="7">
                  <c:v>130.5</c:v>
                </c:pt>
                <c:pt idx="8">
                  <c:v>129.18</c:v>
                </c:pt>
                <c:pt idx="9">
                  <c:v>133.69999999999999</c:v>
                </c:pt>
                <c:pt idx="10">
                  <c:v>132.88999999999999</c:v>
                </c:pt>
                <c:pt idx="11">
                  <c:v>133.26</c:v>
                </c:pt>
                <c:pt idx="12">
                  <c:v>138.41</c:v>
                </c:pt>
                <c:pt idx="13">
                  <c:v>138.6</c:v>
                </c:pt>
                <c:pt idx="14">
                  <c:v>137.38999999999999</c:v>
                </c:pt>
                <c:pt idx="15">
                  <c:v>140.11000000000001</c:v>
                </c:pt>
                <c:pt idx="16">
                  <c:v>139.52000000000001</c:v>
                </c:pt>
                <c:pt idx="17">
                  <c:v>138.96</c:v>
                </c:pt>
                <c:pt idx="18">
                  <c:v>142.44999999999999</c:v>
                </c:pt>
                <c:pt idx="19">
                  <c:v>141.22</c:v>
                </c:pt>
                <c:pt idx="20">
                  <c:v>140.71</c:v>
                </c:pt>
                <c:pt idx="21">
                  <c:v>140.78</c:v>
                </c:pt>
                <c:pt idx="22">
                  <c:v>139.19999999999999</c:v>
                </c:pt>
                <c:pt idx="23">
                  <c:v>140.25</c:v>
                </c:pt>
                <c:pt idx="24">
                  <c:v>140.97</c:v>
                </c:pt>
                <c:pt idx="25">
                  <c:v>144</c:v>
                </c:pt>
                <c:pt idx="26">
                  <c:v>144.74</c:v>
                </c:pt>
                <c:pt idx="27">
                  <c:v>144.13999999999999</c:v>
                </c:pt>
                <c:pt idx="28">
                  <c:v>144.82</c:v>
                </c:pt>
                <c:pt idx="29">
                  <c:v>143.19999999999999</c:v>
                </c:pt>
                <c:pt idx="30">
                  <c:v>140.82</c:v>
                </c:pt>
                <c:pt idx="31">
                  <c:v>142.27000000000001</c:v>
                </c:pt>
                <c:pt idx="32">
                  <c:v>142.01</c:v>
                </c:pt>
                <c:pt idx="33">
                  <c:v>142.22</c:v>
                </c:pt>
                <c:pt idx="34">
                  <c:v>142.6</c:v>
                </c:pt>
                <c:pt idx="35">
                  <c:v>143.86000000000001</c:v>
                </c:pt>
                <c:pt idx="36">
                  <c:v>142.78</c:v>
                </c:pt>
                <c:pt idx="37">
                  <c:v>143.25</c:v>
                </c:pt>
                <c:pt idx="38">
                  <c:v>143.41</c:v>
                </c:pt>
                <c:pt idx="39">
                  <c:v>142.13</c:v>
                </c:pt>
                <c:pt idx="40">
                  <c:v>142.65</c:v>
                </c:pt>
                <c:pt idx="41">
                  <c:v>139.53</c:v>
                </c:pt>
                <c:pt idx="42">
                  <c:v>139.13999999999999</c:v>
                </c:pt>
                <c:pt idx="43">
                  <c:v>141.94</c:v>
                </c:pt>
                <c:pt idx="44">
                  <c:v>141.43</c:v>
                </c:pt>
                <c:pt idx="45">
                  <c:v>140.32</c:v>
                </c:pt>
                <c:pt idx="46">
                  <c:v>140.53</c:v>
                </c:pt>
                <c:pt idx="47">
                  <c:v>140.88999999999999</c:v>
                </c:pt>
                <c:pt idx="48">
                  <c:v>143.52000000000001</c:v>
                </c:pt>
                <c:pt idx="49">
                  <c:v>143.19</c:v>
                </c:pt>
                <c:pt idx="50">
                  <c:v>145.25</c:v>
                </c:pt>
                <c:pt idx="51">
                  <c:v>144.38999999999999</c:v>
                </c:pt>
                <c:pt idx="52">
                  <c:v>145.11000000000001</c:v>
                </c:pt>
                <c:pt idx="53">
                  <c:v>145.83000000000001</c:v>
                </c:pt>
                <c:pt idx="54">
                  <c:v>142.41999999999999</c:v>
                </c:pt>
                <c:pt idx="55">
                  <c:v>142.65</c:v>
                </c:pt>
                <c:pt idx="56">
                  <c:v>141.84</c:v>
                </c:pt>
                <c:pt idx="57">
                  <c:v>142.02000000000001</c:v>
                </c:pt>
                <c:pt idx="58">
                  <c:v>144.06</c:v>
                </c:pt>
                <c:pt idx="59">
                  <c:v>145.16999999999999</c:v>
                </c:pt>
                <c:pt idx="60">
                  <c:v>146.47</c:v>
                </c:pt>
                <c:pt idx="61">
                  <c:v>148.06</c:v>
                </c:pt>
                <c:pt idx="62">
                  <c:v>147.81</c:v>
                </c:pt>
                <c:pt idx="63">
                  <c:v>146.91999999999999</c:v>
                </c:pt>
                <c:pt idx="64">
                  <c:v>145.5</c:v>
                </c:pt>
                <c:pt idx="65">
                  <c:v>143.62</c:v>
                </c:pt>
                <c:pt idx="66">
                  <c:v>143.74</c:v>
                </c:pt>
                <c:pt idx="67">
                  <c:v>143.11000000000001</c:v>
                </c:pt>
                <c:pt idx="68">
                  <c:v>143.85</c:v>
                </c:pt>
                <c:pt idx="69">
                  <c:v>144.35</c:v>
                </c:pt>
                <c:pt idx="70">
                  <c:v>143.83000000000001</c:v>
                </c:pt>
                <c:pt idx="71">
                  <c:v>142.91999999999999</c:v>
                </c:pt>
                <c:pt idx="72">
                  <c:v>147.25</c:v>
                </c:pt>
                <c:pt idx="73">
                  <c:v>143.36000000000001</c:v>
                </c:pt>
                <c:pt idx="74">
                  <c:v>139.76</c:v>
                </c:pt>
                <c:pt idx="75">
                  <c:v>141.18</c:v>
                </c:pt>
                <c:pt idx="76">
                  <c:v>142.87</c:v>
                </c:pt>
                <c:pt idx="77">
                  <c:v>143.83000000000001</c:v>
                </c:pt>
                <c:pt idx="78">
                  <c:v>152.16</c:v>
                </c:pt>
                <c:pt idx="79">
                  <c:v>150.16999999999999</c:v>
                </c:pt>
                <c:pt idx="80">
                  <c:v>153.08000000000001</c:v>
                </c:pt>
                <c:pt idx="81">
                  <c:v>152.19999999999999</c:v>
                </c:pt>
                <c:pt idx="82">
                  <c:v>155.35</c:v>
                </c:pt>
                <c:pt idx="83">
                  <c:v>156.44999999999999</c:v>
                </c:pt>
                <c:pt idx="84">
                  <c:v>155.59</c:v>
                </c:pt>
                <c:pt idx="85">
                  <c:v>157.25</c:v>
                </c:pt>
                <c:pt idx="86">
                  <c:v>156.6</c:v>
                </c:pt>
                <c:pt idx="87">
                  <c:v>156.38</c:v>
                </c:pt>
                <c:pt idx="88">
                  <c:v>157.46</c:v>
                </c:pt>
                <c:pt idx="89">
                  <c:v>160.28</c:v>
                </c:pt>
                <c:pt idx="90">
                  <c:v>158.54</c:v>
                </c:pt>
                <c:pt idx="91">
                  <c:v>160.81</c:v>
                </c:pt>
                <c:pt idx="92">
                  <c:v>160.02000000000001</c:v>
                </c:pt>
                <c:pt idx="93">
                  <c:v>159.41</c:v>
                </c:pt>
                <c:pt idx="94">
                  <c:v>153.19999999999999</c:v>
                </c:pt>
                <c:pt idx="95">
                  <c:v>155.69999999999999</c:v>
                </c:pt>
                <c:pt idx="96">
                  <c:v>157.02000000000001</c:v>
                </c:pt>
                <c:pt idx="97">
                  <c:v>157.16</c:v>
                </c:pt>
                <c:pt idx="98">
                  <c:v>157.94999999999999</c:v>
                </c:pt>
                <c:pt idx="99">
                  <c:v>157.75</c:v>
                </c:pt>
                <c:pt idx="100">
                  <c:v>163.05000000000001</c:v>
                </c:pt>
                <c:pt idx="101">
                  <c:v>162.43</c:v>
                </c:pt>
                <c:pt idx="102">
                  <c:v>163.22</c:v>
                </c:pt>
                <c:pt idx="103">
                  <c:v>163.07</c:v>
                </c:pt>
                <c:pt idx="104">
                  <c:v>162.99</c:v>
                </c:pt>
                <c:pt idx="105">
                  <c:v>165.18</c:v>
                </c:pt>
                <c:pt idx="106">
                  <c:v>165.06</c:v>
                </c:pt>
                <c:pt idx="107">
                  <c:v>165.17</c:v>
                </c:pt>
                <c:pt idx="108">
                  <c:v>165.61</c:v>
                </c:pt>
                <c:pt idx="109">
                  <c:v>165.88</c:v>
                </c:pt>
                <c:pt idx="110">
                  <c:v>158.03</c:v>
                </c:pt>
                <c:pt idx="111">
                  <c:v>151.44</c:v>
                </c:pt>
                <c:pt idx="112">
                  <c:v>152.72</c:v>
                </c:pt>
                <c:pt idx="113">
                  <c:v>152.19999999999999</c:v>
                </c:pt>
                <c:pt idx="114">
                  <c:v>151.76</c:v>
                </c:pt>
                <c:pt idx="115">
                  <c:v>152.38</c:v>
                </c:pt>
                <c:pt idx="116">
                  <c:v>153.4</c:v>
                </c:pt>
                <c:pt idx="117">
                  <c:v>152.05000000000001</c:v>
                </c:pt>
                <c:pt idx="118">
                  <c:v>155.03</c:v>
                </c:pt>
                <c:pt idx="119">
                  <c:v>154.88999999999999</c:v>
                </c:pt>
                <c:pt idx="120">
                  <c:v>158.02000000000001</c:v>
                </c:pt>
                <c:pt idx="121">
                  <c:v>157.5</c:v>
                </c:pt>
                <c:pt idx="122">
                  <c:v>151.03</c:v>
                </c:pt>
                <c:pt idx="123">
                  <c:v>153.41</c:v>
                </c:pt>
                <c:pt idx="124">
                  <c:v>150.09</c:v>
                </c:pt>
                <c:pt idx="125">
                  <c:v>149.41</c:v>
                </c:pt>
                <c:pt idx="126">
                  <c:v>146.16999999999999</c:v>
                </c:pt>
                <c:pt idx="127">
                  <c:v>147.61000000000001</c:v>
                </c:pt>
                <c:pt idx="128">
                  <c:v>146.25</c:v>
                </c:pt>
                <c:pt idx="129">
                  <c:v>150.18</c:v>
                </c:pt>
                <c:pt idx="130">
                  <c:v>152.66999999999999</c:v>
                </c:pt>
                <c:pt idx="131">
                  <c:v>154.33000000000001</c:v>
                </c:pt>
                <c:pt idx="132">
                  <c:v>158.75</c:v>
                </c:pt>
                <c:pt idx="133">
                  <c:v>158.21</c:v>
                </c:pt>
                <c:pt idx="134">
                  <c:v>161.12</c:v>
                </c:pt>
                <c:pt idx="135">
                  <c:v>161.69999999999999</c:v>
                </c:pt>
                <c:pt idx="136">
                  <c:v>183.6</c:v>
                </c:pt>
                <c:pt idx="137">
                  <c:v>183.86</c:v>
                </c:pt>
                <c:pt idx="138">
                  <c:v>183.6</c:v>
                </c:pt>
                <c:pt idx="139">
                  <c:v>188.54</c:v>
                </c:pt>
                <c:pt idx="140">
                  <c:v>187.91</c:v>
                </c:pt>
                <c:pt idx="141">
                  <c:v>186.97</c:v>
                </c:pt>
                <c:pt idx="142">
                  <c:v>189.08</c:v>
                </c:pt>
                <c:pt idx="143">
                  <c:v>182.68</c:v>
                </c:pt>
                <c:pt idx="144">
                  <c:v>184.04</c:v>
                </c:pt>
                <c:pt idx="145">
                  <c:v>181.66</c:v>
                </c:pt>
                <c:pt idx="146">
                  <c:v>182.03</c:v>
                </c:pt>
                <c:pt idx="147">
                  <c:v>180.74</c:v>
                </c:pt>
                <c:pt idx="148">
                  <c:v>179.23</c:v>
                </c:pt>
                <c:pt idx="149">
                  <c:v>180.27</c:v>
                </c:pt>
                <c:pt idx="150">
                  <c:v>181.33</c:v>
                </c:pt>
                <c:pt idx="151">
                  <c:v>178.36</c:v>
                </c:pt>
                <c:pt idx="152">
                  <c:v>175.78</c:v>
                </c:pt>
                <c:pt idx="153">
                  <c:v>169.14</c:v>
                </c:pt>
                <c:pt idx="154">
                  <c:v>171.4</c:v>
                </c:pt>
                <c:pt idx="155">
                  <c:v>171</c:v>
                </c:pt>
                <c:pt idx="156">
                  <c:v>168.5</c:v>
                </c:pt>
                <c:pt idx="157">
                  <c:v>169.98</c:v>
                </c:pt>
                <c:pt idx="158">
                  <c:v>166.09</c:v>
                </c:pt>
                <c:pt idx="159">
                  <c:v>166.54</c:v>
                </c:pt>
                <c:pt idx="160">
                  <c:v>166.76</c:v>
                </c:pt>
                <c:pt idx="161">
                  <c:v>169.34</c:v>
                </c:pt>
                <c:pt idx="162">
                  <c:v>169.06</c:v>
                </c:pt>
                <c:pt idx="163">
                  <c:v>168.13</c:v>
                </c:pt>
                <c:pt idx="164">
                  <c:v>165.95</c:v>
                </c:pt>
                <c:pt idx="165">
                  <c:v>167.12</c:v>
                </c:pt>
                <c:pt idx="166">
                  <c:v>168.81</c:v>
                </c:pt>
                <c:pt idx="167">
                  <c:v>174.69</c:v>
                </c:pt>
                <c:pt idx="168">
                  <c:v>174.71</c:v>
                </c:pt>
                <c:pt idx="169">
                  <c:v>174.74</c:v>
                </c:pt>
                <c:pt idx="170">
                  <c:v>174.52</c:v>
                </c:pt>
                <c:pt idx="171">
                  <c:v>179.25</c:v>
                </c:pt>
                <c:pt idx="172">
                  <c:v>179</c:v>
                </c:pt>
                <c:pt idx="173">
                  <c:v>176.42</c:v>
                </c:pt>
                <c:pt idx="174">
                  <c:v>181.74</c:v>
                </c:pt>
                <c:pt idx="175">
                  <c:v>185.15</c:v>
                </c:pt>
                <c:pt idx="176">
                  <c:v>183.64</c:v>
                </c:pt>
                <c:pt idx="177">
                  <c:v>182.63</c:v>
                </c:pt>
                <c:pt idx="178">
                  <c:v>182.35</c:v>
                </c:pt>
                <c:pt idx="179">
                  <c:v>184.62</c:v>
                </c:pt>
                <c:pt idx="180">
                  <c:v>185.68</c:v>
                </c:pt>
                <c:pt idx="181">
                  <c:v>185.51</c:v>
                </c:pt>
                <c:pt idx="182">
                  <c:v>188.78</c:v>
                </c:pt>
                <c:pt idx="183">
                  <c:v>187.35</c:v>
                </c:pt>
                <c:pt idx="184">
                  <c:v>178.55</c:v>
                </c:pt>
                <c:pt idx="185">
                  <c:v>179.38</c:v>
                </c:pt>
                <c:pt idx="186">
                  <c:v>181.97</c:v>
                </c:pt>
                <c:pt idx="187">
                  <c:v>180.7</c:v>
                </c:pt>
                <c:pt idx="188">
                  <c:v>181.35</c:v>
                </c:pt>
                <c:pt idx="189">
                  <c:v>177.01</c:v>
                </c:pt>
                <c:pt idx="190">
                  <c:v>179.19</c:v>
                </c:pt>
                <c:pt idx="191">
                  <c:v>184.45</c:v>
                </c:pt>
                <c:pt idx="192">
                  <c:v>194.39</c:v>
                </c:pt>
                <c:pt idx="193">
                  <c:v>198.02</c:v>
                </c:pt>
                <c:pt idx="194">
                  <c:v>196.87</c:v>
                </c:pt>
                <c:pt idx="195">
                  <c:v>195.08</c:v>
                </c:pt>
                <c:pt idx="196">
                  <c:v>194.95</c:v>
                </c:pt>
                <c:pt idx="197">
                  <c:v>195.86</c:v>
                </c:pt>
                <c:pt idx="198">
                  <c:v>199.49</c:v>
                </c:pt>
                <c:pt idx="199">
                  <c:v>202.68</c:v>
                </c:pt>
                <c:pt idx="200">
                  <c:v>199.48</c:v>
                </c:pt>
                <c:pt idx="201">
                  <c:v>195.54</c:v>
                </c:pt>
                <c:pt idx="202">
                  <c:v>195.13</c:v>
                </c:pt>
                <c:pt idx="203">
                  <c:v>194.16</c:v>
                </c:pt>
                <c:pt idx="204">
                  <c:v>192.47</c:v>
                </c:pt>
                <c:pt idx="205">
                  <c:v>196.02</c:v>
                </c:pt>
                <c:pt idx="206">
                  <c:v>193.77</c:v>
                </c:pt>
                <c:pt idx="207">
                  <c:v>195.21</c:v>
                </c:pt>
                <c:pt idx="208">
                  <c:v>199.54</c:v>
                </c:pt>
                <c:pt idx="209">
                  <c:v>198.37</c:v>
                </c:pt>
                <c:pt idx="210">
                  <c:v>196.43</c:v>
                </c:pt>
                <c:pt idx="211">
                  <c:v>198</c:v>
                </c:pt>
                <c:pt idx="212">
                  <c:v>199.32</c:v>
                </c:pt>
                <c:pt idx="213">
                  <c:v>200.01</c:v>
                </c:pt>
                <c:pt idx="214">
                  <c:v>200.13</c:v>
                </c:pt>
                <c:pt idx="215">
                  <c:v>195.89</c:v>
                </c:pt>
                <c:pt idx="216">
                  <c:v>196.44</c:v>
                </c:pt>
                <c:pt idx="217">
                  <c:v>193.9</c:v>
                </c:pt>
                <c:pt idx="218">
                  <c:v>192.02</c:v>
                </c:pt>
                <c:pt idx="219">
                  <c:v>195.08</c:v>
                </c:pt>
                <c:pt idx="220">
                  <c:v>195.71</c:v>
                </c:pt>
                <c:pt idx="221">
                  <c:v>192.12</c:v>
                </c:pt>
                <c:pt idx="222">
                  <c:v>195.51</c:v>
                </c:pt>
                <c:pt idx="223">
                  <c:v>193.2</c:v>
                </c:pt>
                <c:pt idx="224">
                  <c:v>194.1</c:v>
                </c:pt>
                <c:pt idx="225">
                  <c:v>196.23</c:v>
                </c:pt>
                <c:pt idx="226">
                  <c:v>196.32</c:v>
                </c:pt>
                <c:pt idx="227">
                  <c:v>195.75</c:v>
                </c:pt>
                <c:pt idx="228">
                  <c:v>195.05</c:v>
                </c:pt>
                <c:pt idx="229">
                  <c:v>199.18</c:v>
                </c:pt>
                <c:pt idx="230">
                  <c:v>188.15</c:v>
                </c:pt>
                <c:pt idx="231">
                  <c:v>187.58</c:v>
                </c:pt>
                <c:pt idx="232">
                  <c:v>186.82</c:v>
                </c:pt>
                <c:pt idx="233">
                  <c:v>184.04</c:v>
                </c:pt>
                <c:pt idx="234">
                  <c:v>184.21</c:v>
                </c:pt>
                <c:pt idx="235">
                  <c:v>185.3</c:v>
                </c:pt>
                <c:pt idx="236">
                  <c:v>185.2</c:v>
                </c:pt>
                <c:pt idx="237">
                  <c:v>188.54</c:v>
                </c:pt>
                <c:pt idx="238">
                  <c:v>186.22</c:v>
                </c:pt>
                <c:pt idx="239">
                  <c:v>185.73</c:v>
                </c:pt>
                <c:pt idx="240">
                  <c:v>187.86</c:v>
                </c:pt>
                <c:pt idx="241">
                  <c:v>189.56</c:v>
                </c:pt>
                <c:pt idx="242">
                  <c:v>190.12</c:v>
                </c:pt>
                <c:pt idx="243">
                  <c:v>190.42</c:v>
                </c:pt>
                <c:pt idx="244">
                  <c:v>187.02</c:v>
                </c:pt>
                <c:pt idx="245">
                  <c:v>188.82</c:v>
                </c:pt>
                <c:pt idx="246">
                  <c:v>188.62</c:v>
                </c:pt>
                <c:pt idx="247">
                  <c:v>189.94</c:v>
                </c:pt>
                <c:pt idx="248">
                  <c:v>187.76</c:v>
                </c:pt>
                <c:pt idx="249">
                  <c:v>186.24</c:v>
                </c:pt>
                <c:pt idx="250">
                  <c:v>192.71</c:v>
                </c:pt>
                <c:pt idx="251">
                  <c:v>191.96</c:v>
                </c:pt>
                <c:pt idx="252">
                  <c:v>201.07</c:v>
                </c:pt>
                <c:pt idx="253">
                  <c:v>205.05</c:v>
                </c:pt>
                <c:pt idx="254">
                  <c:v>205.63</c:v>
                </c:pt>
                <c:pt idx="255">
                  <c:v>209.99</c:v>
                </c:pt>
                <c:pt idx="256">
                  <c:v>212.05</c:v>
                </c:pt>
                <c:pt idx="257">
                  <c:v>209.31</c:v>
                </c:pt>
                <c:pt idx="258">
                  <c:v>212.52</c:v>
                </c:pt>
                <c:pt idx="259">
                  <c:v>217.24</c:v>
                </c:pt>
                <c:pt idx="260">
                  <c:v>221.23</c:v>
                </c:pt>
                <c:pt idx="261">
                  <c:v>221.53</c:v>
                </c:pt>
                <c:pt idx="262">
                  <c:v>217.5</c:v>
                </c:pt>
                <c:pt idx="263">
                  <c:v>220.33</c:v>
                </c:pt>
                <c:pt idx="264">
                  <c:v>220.46</c:v>
                </c:pt>
                <c:pt idx="265">
                  <c:v>227.58</c:v>
                </c:pt>
                <c:pt idx="266">
                  <c:v>250.29</c:v>
                </c:pt>
                <c:pt idx="267">
                  <c:v>261.3</c:v>
                </c:pt>
                <c:pt idx="268">
                  <c:v>269.7</c:v>
                </c:pt>
                <c:pt idx="269">
                  <c:v>274.60000000000002</c:v>
                </c:pt>
                <c:pt idx="270">
                  <c:v>284.58999999999997</c:v>
                </c:pt>
                <c:pt idx="271">
                  <c:v>278.8</c:v>
                </c:pt>
                <c:pt idx="272">
                  <c:v>270.3</c:v>
                </c:pt>
                <c:pt idx="273">
                  <c:v>265.07</c:v>
                </c:pt>
                <c:pt idx="274">
                  <c:v>267.43</c:v>
                </c:pt>
                <c:pt idx="275">
                  <c:v>254.26</c:v>
                </c:pt>
                <c:pt idx="276">
                  <c:v>265.72000000000003</c:v>
                </c:pt>
                <c:pt idx="277">
                  <c:v>264.56</c:v>
                </c:pt>
                <c:pt idx="278">
                  <c:v>250.1</c:v>
                </c:pt>
                <c:pt idx="279">
                  <c:v>249.47</c:v>
                </c:pt>
                <c:pt idx="280">
                  <c:v>257.95</c:v>
                </c:pt>
                <c:pt idx="281">
                  <c:v>258.27</c:v>
                </c:pt>
                <c:pt idx="282">
                  <c:v>266</c:v>
                </c:pt>
                <c:pt idx="283">
                  <c:v>280.27</c:v>
                </c:pt>
                <c:pt idx="284">
                  <c:v>278.52</c:v>
                </c:pt>
                <c:pt idx="285">
                  <c:v>278.55</c:v>
                </c:pt>
                <c:pt idx="286">
                  <c:v>281.04000000000002</c:v>
                </c:pt>
                <c:pt idx="287">
                  <c:v>278.14</c:v>
                </c:pt>
                <c:pt idx="288">
                  <c:v>285.93</c:v>
                </c:pt>
                <c:pt idx="289">
                  <c:v>294.16000000000003</c:v>
                </c:pt>
                <c:pt idx="290">
                  <c:v>290.61</c:v>
                </c:pt>
                <c:pt idx="291">
                  <c:v>291.38</c:v>
                </c:pt>
                <c:pt idx="292">
                  <c:v>290.39</c:v>
                </c:pt>
                <c:pt idx="293">
                  <c:v>301.05</c:v>
                </c:pt>
                <c:pt idx="294">
                  <c:v>315</c:v>
                </c:pt>
                <c:pt idx="295">
                  <c:v>325.22000000000003</c:v>
                </c:pt>
                <c:pt idx="296">
                  <c:v>321.16000000000003</c:v>
                </c:pt>
                <c:pt idx="297">
                  <c:v>317</c:v>
                </c:pt>
                <c:pt idx="298">
                  <c:v>331.44</c:v>
                </c:pt>
                <c:pt idx="299">
                  <c:v>321.3</c:v>
                </c:pt>
                <c:pt idx="300">
                  <c:v>315.88</c:v>
                </c:pt>
                <c:pt idx="301">
                  <c:v>321.55</c:v>
                </c:pt>
                <c:pt idx="302">
                  <c:v>321.08999999999997</c:v>
                </c:pt>
                <c:pt idx="303">
                  <c:v>318.45</c:v>
                </c:pt>
                <c:pt idx="304">
                  <c:v>313.48</c:v>
                </c:pt>
                <c:pt idx="305">
                  <c:v>317.5</c:v>
                </c:pt>
                <c:pt idx="306">
                  <c:v>316.48</c:v>
                </c:pt>
                <c:pt idx="307">
                  <c:v>306.7</c:v>
                </c:pt>
                <c:pt idx="308">
                  <c:v>300.94</c:v>
                </c:pt>
                <c:pt idx="309">
                  <c:v>320.35000000000002</c:v>
                </c:pt>
                <c:pt idx="310">
                  <c:v>300.69</c:v>
                </c:pt>
                <c:pt idx="311">
                  <c:v>285.77</c:v>
                </c:pt>
                <c:pt idx="312">
                  <c:v>295.35000000000002</c:v>
                </c:pt>
                <c:pt idx="313">
                  <c:v>280.29000000000002</c:v>
                </c:pt>
                <c:pt idx="314">
                  <c:v>283.67</c:v>
                </c:pt>
                <c:pt idx="315">
                  <c:v>288.94</c:v>
                </c:pt>
                <c:pt idx="316">
                  <c:v>293.97000000000003</c:v>
                </c:pt>
                <c:pt idx="317">
                  <c:v>288.85000000000002</c:v>
                </c:pt>
                <c:pt idx="318">
                  <c:v>289.93</c:v>
                </c:pt>
                <c:pt idx="319">
                  <c:v>298.07</c:v>
                </c:pt>
                <c:pt idx="320">
                  <c:v>303.67</c:v>
                </c:pt>
                <c:pt idx="321">
                  <c:v>309.25</c:v>
                </c:pt>
                <c:pt idx="322">
                  <c:v>311.64999999999998</c:v>
                </c:pt>
                <c:pt idx="323">
                  <c:v>307.77999999999997</c:v>
                </c:pt>
                <c:pt idx="324">
                  <c:v>336.06</c:v>
                </c:pt>
                <c:pt idx="325">
                  <c:v>334.52</c:v>
                </c:pt>
                <c:pt idx="326">
                  <c:v>332.7</c:v>
                </c:pt>
                <c:pt idx="327">
                  <c:v>327.77</c:v>
                </c:pt>
                <c:pt idx="328">
                  <c:v>318.69</c:v>
                </c:pt>
                <c:pt idx="329">
                  <c:v>307.02</c:v>
                </c:pt>
                <c:pt idx="330">
                  <c:v>305.76</c:v>
                </c:pt>
                <c:pt idx="331">
                  <c:v>313.98</c:v>
                </c:pt>
                <c:pt idx="332">
                  <c:v>311.76</c:v>
                </c:pt>
                <c:pt idx="333">
                  <c:v>312.45999999999998</c:v>
                </c:pt>
                <c:pt idx="334">
                  <c:v>313.3</c:v>
                </c:pt>
                <c:pt idx="335">
                  <c:v>313.36</c:v>
                </c:pt>
                <c:pt idx="336">
                  <c:v>311.69</c:v>
                </c:pt>
                <c:pt idx="337">
                  <c:v>320.08999999999997</c:v>
                </c:pt>
                <c:pt idx="338">
                  <c:v>326.26</c:v>
                </c:pt>
                <c:pt idx="339">
                  <c:v>326.89</c:v>
                </c:pt>
                <c:pt idx="340">
                  <c:v>330.3</c:v>
                </c:pt>
                <c:pt idx="341">
                  <c:v>329.6</c:v>
                </c:pt>
                <c:pt idx="342">
                  <c:v>326.45999999999998</c:v>
                </c:pt>
                <c:pt idx="343">
                  <c:v>328.53</c:v>
                </c:pt>
                <c:pt idx="344">
                  <c:v>326.13</c:v>
                </c:pt>
                <c:pt idx="345">
                  <c:v>328.19</c:v>
                </c:pt>
                <c:pt idx="346">
                  <c:v>325.22000000000003</c:v>
                </c:pt>
                <c:pt idx="347">
                  <c:v>324.18</c:v>
                </c:pt>
                <c:pt idx="348">
                  <c:v>331.82</c:v>
                </c:pt>
                <c:pt idx="349">
                  <c:v>331.62</c:v>
                </c:pt>
                <c:pt idx="350">
                  <c:v>344.72</c:v>
                </c:pt>
                <c:pt idx="351">
                  <c:v>349.29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2F-4E7B-BAD6-63B742F8F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787190"/>
        <c:axId val="889421278"/>
      </c:lineChart>
      <c:dateAx>
        <c:axId val="639787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zh-HK"/>
          </a:p>
        </c:txPr>
        <c:crossAx val="889421278"/>
        <c:crosses val="autoZero"/>
        <c:auto val="1"/>
        <c:lblOffset val="100"/>
        <c:baseTimeUnit val="days"/>
      </c:dateAx>
      <c:valAx>
        <c:axId val="889421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zh-HK"/>
          </a:p>
        </c:txPr>
        <c:crossAx val="63978719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219075</xdr:colOff>
      <xdr:row>0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295275</xdr:colOff>
      <xdr:row>18</xdr:row>
      <xdr:rowOff>47625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T1"/>
  <sheetViews>
    <sheetView workbookViewId="0"/>
  </sheetViews>
  <sheetFormatPr defaultColWidth="14.42578125" defaultRowHeight="15.75" customHeight="1"/>
  <sheetData>
    <row r="1" spans="20:20" ht="15.75" customHeight="1">
      <c r="T1">
        <f>SUM(2,3)</f>
        <v>5</v>
      </c>
    </row>
  </sheetData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991"/>
  <sheetViews>
    <sheetView workbookViewId="0"/>
  </sheetViews>
  <sheetFormatPr defaultColWidth="14.42578125" defaultRowHeight="15.75" customHeight="1"/>
  <cols>
    <col min="1" max="2" width="14" customWidth="1"/>
    <col min="3" max="3" width="14.5703125" customWidth="1"/>
    <col min="4" max="4" width="20.85546875" customWidth="1"/>
    <col min="5" max="5" width="14.5703125" customWidth="1"/>
    <col min="6" max="6" width="10" customWidth="1"/>
    <col min="7" max="7" width="6.42578125" customWidth="1"/>
    <col min="8" max="8" width="4.5703125" customWidth="1"/>
    <col min="9" max="9" width="8.42578125" customWidth="1"/>
    <col min="11" max="12" width="16.42578125" customWidth="1"/>
  </cols>
  <sheetData>
    <row r="1" spans="1:14" ht="15.75" customHeight="1">
      <c r="A1" s="1"/>
      <c r="B1" s="1"/>
      <c r="C1" s="2" t="s">
        <v>0</v>
      </c>
      <c r="D1" s="2" t="s">
        <v>1</v>
      </c>
      <c r="E1" s="2" t="s">
        <v>2</v>
      </c>
      <c r="F1" s="3"/>
      <c r="G1" s="4"/>
      <c r="H1" s="1"/>
      <c r="I1" s="1"/>
    </row>
    <row r="2" spans="1:14" ht="15.75" customHeight="1">
      <c r="A2" s="3" t="s">
        <v>3</v>
      </c>
      <c r="B2" s="3"/>
      <c r="C2" s="5">
        <v>2999.99999999999</v>
      </c>
      <c r="D2" s="5">
        <v>4500</v>
      </c>
      <c r="E2" s="5">
        <v>0</v>
      </c>
      <c r="F2" s="6"/>
      <c r="G2" s="4"/>
      <c r="H2" s="1"/>
      <c r="I2" s="1"/>
    </row>
    <row r="3" spans="1:14" ht="15.75" customHeight="1">
      <c r="A3" s="3" t="s">
        <v>4</v>
      </c>
      <c r="B3" s="3"/>
      <c r="C3" s="7">
        <v>10</v>
      </c>
      <c r="D3" s="7">
        <v>9</v>
      </c>
      <c r="E3" s="7">
        <v>7</v>
      </c>
      <c r="F3" s="8"/>
      <c r="G3" s="4"/>
      <c r="H3" s="1"/>
      <c r="I3" s="1"/>
      <c r="K3" s="9"/>
      <c r="L3" s="9"/>
    </row>
    <row r="4" spans="1:14" ht="15.75" customHeight="1">
      <c r="A4" s="1"/>
      <c r="B4" s="1"/>
      <c r="C4" s="10"/>
      <c r="D4" s="10"/>
      <c r="E4" s="10"/>
      <c r="F4" s="10"/>
      <c r="G4" s="4"/>
      <c r="H4" s="1"/>
      <c r="I4" s="1"/>
    </row>
    <row r="5" spans="1:14" ht="15.75" customHeight="1">
      <c r="A5" s="11" t="s">
        <v>5</v>
      </c>
      <c r="B5" s="11"/>
      <c r="C5" s="10"/>
      <c r="D5" s="10"/>
      <c r="E5" s="10"/>
      <c r="F5" s="10"/>
      <c r="G5" s="4"/>
      <c r="H5" s="1"/>
      <c r="I5" s="1"/>
      <c r="K5" s="6"/>
      <c r="L5" s="6"/>
    </row>
    <row r="6" spans="1:14" ht="15.75" customHeight="1">
      <c r="A6" s="12">
        <f>SUMPRODUCT(C2:F2,C3:F3)</f>
        <v>70499.999999999898</v>
      </c>
      <c r="B6" s="13"/>
      <c r="C6" s="10"/>
      <c r="D6" s="10"/>
      <c r="E6" s="10"/>
      <c r="F6" s="10"/>
      <c r="G6" s="4"/>
      <c r="H6" s="1"/>
      <c r="I6" s="1"/>
    </row>
    <row r="7" spans="1:14" ht="15.75" customHeight="1">
      <c r="A7" s="10"/>
      <c r="B7" s="10"/>
      <c r="C7" s="10"/>
      <c r="D7" s="10"/>
      <c r="E7" s="10"/>
      <c r="F7" s="10"/>
      <c r="G7" s="4"/>
      <c r="H7" s="1"/>
      <c r="I7" s="1"/>
      <c r="K7" s="6"/>
      <c r="L7" s="6"/>
    </row>
    <row r="8" spans="1:14" ht="15.75" customHeight="1">
      <c r="A8" s="1"/>
      <c r="B8" s="1"/>
      <c r="C8" s="3"/>
      <c r="D8" s="3"/>
      <c r="E8" s="3"/>
      <c r="F8" s="3"/>
      <c r="G8" s="4"/>
      <c r="H8" s="1"/>
      <c r="I8" s="1"/>
    </row>
    <row r="9" spans="1:14" ht="15.75" customHeight="1">
      <c r="A9" s="14" t="s">
        <v>6</v>
      </c>
      <c r="B9" s="14"/>
      <c r="C9" s="2" t="s">
        <v>0</v>
      </c>
      <c r="D9" s="2" t="s">
        <v>1</v>
      </c>
      <c r="E9" s="2" t="s">
        <v>2</v>
      </c>
      <c r="F9" s="15"/>
      <c r="G9" s="4" t="s">
        <v>7</v>
      </c>
      <c r="H9" s="1"/>
      <c r="I9" s="1" t="s">
        <v>8</v>
      </c>
    </row>
    <row r="10" spans="1:14" ht="15.75" customHeight="1">
      <c r="A10" s="16" t="s">
        <v>9</v>
      </c>
      <c r="B10" s="16"/>
      <c r="C10" s="2">
        <v>2</v>
      </c>
      <c r="D10" s="2">
        <v>1</v>
      </c>
      <c r="E10" s="2">
        <v>1</v>
      </c>
      <c r="F10" s="18"/>
      <c r="G10" s="19">
        <f t="shared" ref="G10:G13" si="0">SUMPRODUCT(C10:F10,$C$2:$F$2)</f>
        <v>10499.99999999998</v>
      </c>
      <c r="H10" s="1"/>
      <c r="I10" s="20">
        <v>12000</v>
      </c>
    </row>
    <row r="11" spans="1:14" ht="15.75" customHeight="1">
      <c r="A11" s="16" t="s">
        <v>10</v>
      </c>
      <c r="B11" s="16"/>
      <c r="C11" s="2">
        <v>4</v>
      </c>
      <c r="D11" s="2">
        <v>2</v>
      </c>
      <c r="E11" s="2">
        <v>2</v>
      </c>
      <c r="F11" s="18"/>
      <c r="G11" s="19">
        <f t="shared" si="0"/>
        <v>20999.99999999996</v>
      </c>
      <c r="H11" s="1"/>
      <c r="I11" s="20">
        <v>21000</v>
      </c>
    </row>
    <row r="12" spans="1:14" ht="15.75" customHeight="1">
      <c r="A12" s="16" t="s">
        <v>11</v>
      </c>
      <c r="B12" s="16"/>
      <c r="C12" s="2">
        <v>2</v>
      </c>
      <c r="D12" s="2">
        <v>1</v>
      </c>
      <c r="E12" s="2">
        <v>2</v>
      </c>
      <c r="F12" s="18"/>
      <c r="G12" s="19">
        <f t="shared" si="0"/>
        <v>10499.99999999998</v>
      </c>
      <c r="H12" s="1"/>
      <c r="I12" s="20">
        <v>16500</v>
      </c>
    </row>
    <row r="13" spans="1:14" ht="15.75" customHeight="1">
      <c r="A13" s="16" t="s">
        <v>12</v>
      </c>
      <c r="B13" s="16"/>
      <c r="C13" s="2">
        <v>2</v>
      </c>
      <c r="D13" s="2">
        <v>3</v>
      </c>
      <c r="E13" s="2">
        <v>2</v>
      </c>
      <c r="F13" s="18"/>
      <c r="G13" s="19">
        <f t="shared" si="0"/>
        <v>19499.999999999978</v>
      </c>
      <c r="H13" s="1"/>
      <c r="I13" s="20">
        <v>19500</v>
      </c>
    </row>
    <row r="14" spans="1:14" ht="15.75" customHeight="1">
      <c r="G14" s="22"/>
    </row>
    <row r="15" spans="1:14" ht="15.75" customHeight="1">
      <c r="G15" s="22"/>
      <c r="N15" s="23"/>
    </row>
    <row r="16" spans="1:14" ht="15.75" customHeight="1">
      <c r="G16" s="22"/>
    </row>
    <row r="17" spans="1:7" ht="15.75" customHeight="1">
      <c r="A17" s="24" t="s">
        <v>13</v>
      </c>
      <c r="D17" s="2" t="s">
        <v>14</v>
      </c>
      <c r="E17" s="2" t="s">
        <v>15</v>
      </c>
      <c r="F17" s="2" t="s">
        <v>17</v>
      </c>
      <c r="G17" s="22"/>
    </row>
    <row r="18" spans="1:7" ht="15.75" customHeight="1">
      <c r="A18" s="26"/>
      <c r="D18" s="6"/>
      <c r="E18" s="6"/>
      <c r="F18" s="6"/>
      <c r="G18" s="22"/>
    </row>
    <row r="19" spans="1:7" ht="15.75" customHeight="1">
      <c r="G19" s="22"/>
    </row>
    <row r="20" spans="1:7" ht="15.75" customHeight="1">
      <c r="G20" s="22"/>
    </row>
    <row r="21" spans="1:7" ht="15.75" customHeight="1">
      <c r="G21" s="22"/>
    </row>
    <row r="22" spans="1:7" ht="15.75" customHeight="1">
      <c r="G22" s="22"/>
    </row>
    <row r="23" spans="1:7" ht="12.75">
      <c r="G23" s="22"/>
    </row>
    <row r="24" spans="1:7" ht="12.75">
      <c r="G24" s="22"/>
    </row>
    <row r="25" spans="1:7" ht="12.75">
      <c r="G25" s="22"/>
    </row>
    <row r="26" spans="1:7" ht="12.75">
      <c r="G26" s="22"/>
    </row>
    <row r="27" spans="1:7" ht="12.75">
      <c r="G27" s="22"/>
    </row>
    <row r="28" spans="1:7" ht="12.75">
      <c r="G28" s="22"/>
    </row>
    <row r="29" spans="1:7" ht="12.75">
      <c r="G29" s="22"/>
    </row>
    <row r="30" spans="1:7" ht="12.75">
      <c r="G30" s="22"/>
    </row>
    <row r="31" spans="1:7" ht="12.75">
      <c r="G31" s="22"/>
    </row>
    <row r="32" spans="1:7" ht="12.75">
      <c r="G32" s="22"/>
    </row>
    <row r="33" spans="7:7" ht="12.75">
      <c r="G33" s="22"/>
    </row>
    <row r="34" spans="7:7" ht="12.75">
      <c r="G34" s="22"/>
    </row>
    <row r="35" spans="7:7" ht="12.75">
      <c r="G35" s="22"/>
    </row>
    <row r="36" spans="7:7" ht="12.75">
      <c r="G36" s="22"/>
    </row>
    <row r="37" spans="7:7" ht="12.75">
      <c r="G37" s="22"/>
    </row>
    <row r="38" spans="7:7" ht="12.75">
      <c r="G38" s="22"/>
    </row>
    <row r="39" spans="7:7" ht="12.75">
      <c r="G39" s="22"/>
    </row>
    <row r="40" spans="7:7" ht="12.75">
      <c r="G40" s="22"/>
    </row>
    <row r="41" spans="7:7" ht="12.75">
      <c r="G41" s="22"/>
    </row>
    <row r="42" spans="7:7" ht="12.75">
      <c r="G42" s="22"/>
    </row>
    <row r="43" spans="7:7" ht="12.75">
      <c r="G43" s="22"/>
    </row>
    <row r="44" spans="7:7" ht="12.75">
      <c r="G44" s="22"/>
    </row>
    <row r="45" spans="7:7" ht="12.75">
      <c r="G45" s="22"/>
    </row>
    <row r="46" spans="7:7" ht="12.75">
      <c r="G46" s="22"/>
    </row>
    <row r="47" spans="7:7" ht="12.75">
      <c r="G47" s="22"/>
    </row>
    <row r="48" spans="7:7" ht="12.75">
      <c r="G48" s="22"/>
    </row>
    <row r="49" spans="7:7" ht="12.75">
      <c r="G49" s="22"/>
    </row>
    <row r="50" spans="7:7" ht="12.75">
      <c r="G50" s="22"/>
    </row>
    <row r="51" spans="7:7" ht="12.75">
      <c r="G51" s="22"/>
    </row>
    <row r="52" spans="7:7" ht="12.75">
      <c r="G52" s="22"/>
    </row>
    <row r="53" spans="7:7" ht="12.75">
      <c r="G53" s="22"/>
    </row>
    <row r="54" spans="7:7" ht="12.75">
      <c r="G54" s="22"/>
    </row>
    <row r="55" spans="7:7" ht="12.75">
      <c r="G55" s="22"/>
    </row>
    <row r="56" spans="7:7" ht="12.75">
      <c r="G56" s="22"/>
    </row>
    <row r="57" spans="7:7" ht="12.75">
      <c r="G57" s="22"/>
    </row>
    <row r="58" spans="7:7" ht="12.75">
      <c r="G58" s="22"/>
    </row>
    <row r="59" spans="7:7" ht="12.75">
      <c r="G59" s="22"/>
    </row>
    <row r="60" spans="7:7" ht="12.75">
      <c r="G60" s="22"/>
    </row>
    <row r="61" spans="7:7" ht="12.75">
      <c r="G61" s="22"/>
    </row>
    <row r="62" spans="7:7" ht="12.75">
      <c r="G62" s="22"/>
    </row>
    <row r="63" spans="7:7" ht="12.75">
      <c r="G63" s="22"/>
    </row>
    <row r="64" spans="7:7" ht="12.75">
      <c r="G64" s="22"/>
    </row>
    <row r="65" spans="7:7" ht="12.75">
      <c r="G65" s="22"/>
    </row>
    <row r="66" spans="7:7" ht="12.75">
      <c r="G66" s="22"/>
    </row>
    <row r="67" spans="7:7" ht="12.75">
      <c r="G67" s="22"/>
    </row>
    <row r="68" spans="7:7" ht="12.75">
      <c r="G68" s="22"/>
    </row>
    <row r="69" spans="7:7" ht="12.75">
      <c r="G69" s="22"/>
    </row>
    <row r="70" spans="7:7" ht="12.75">
      <c r="G70" s="22"/>
    </row>
    <row r="71" spans="7:7" ht="12.75">
      <c r="G71" s="22"/>
    </row>
    <row r="72" spans="7:7" ht="12.75">
      <c r="G72" s="22"/>
    </row>
    <row r="73" spans="7:7" ht="12.75">
      <c r="G73" s="22"/>
    </row>
    <row r="74" spans="7:7" ht="12.75">
      <c r="G74" s="22"/>
    </row>
    <row r="75" spans="7:7" ht="12.75">
      <c r="G75" s="22"/>
    </row>
    <row r="76" spans="7:7" ht="12.75">
      <c r="G76" s="22"/>
    </row>
    <row r="77" spans="7:7" ht="12.75">
      <c r="G77" s="22"/>
    </row>
    <row r="78" spans="7:7" ht="12.75">
      <c r="G78" s="22"/>
    </row>
    <row r="79" spans="7:7" ht="12.75">
      <c r="G79" s="22"/>
    </row>
    <row r="80" spans="7:7" ht="12.75">
      <c r="G80" s="22"/>
    </row>
    <row r="81" spans="7:7" ht="12.75">
      <c r="G81" s="22"/>
    </row>
    <row r="82" spans="7:7" ht="12.75">
      <c r="G82" s="22"/>
    </row>
    <row r="83" spans="7:7" ht="12.75">
      <c r="G83" s="22"/>
    </row>
    <row r="84" spans="7:7" ht="12.75">
      <c r="G84" s="22"/>
    </row>
    <row r="85" spans="7:7" ht="12.75">
      <c r="G85" s="22"/>
    </row>
    <row r="86" spans="7:7" ht="12.75">
      <c r="G86" s="22"/>
    </row>
    <row r="87" spans="7:7" ht="12.75">
      <c r="G87" s="22"/>
    </row>
    <row r="88" spans="7:7" ht="12.75">
      <c r="G88" s="22"/>
    </row>
    <row r="89" spans="7:7" ht="12.75">
      <c r="G89" s="22"/>
    </row>
    <row r="90" spans="7:7" ht="12.75">
      <c r="G90" s="22"/>
    </row>
    <row r="91" spans="7:7" ht="12.75">
      <c r="G91" s="22"/>
    </row>
    <row r="92" spans="7:7" ht="12.75">
      <c r="G92" s="22"/>
    </row>
    <row r="93" spans="7:7" ht="12.75">
      <c r="G93" s="22"/>
    </row>
    <row r="94" spans="7:7" ht="12.75">
      <c r="G94" s="22"/>
    </row>
    <row r="95" spans="7:7" ht="12.75">
      <c r="G95" s="22"/>
    </row>
    <row r="96" spans="7:7" ht="12.75">
      <c r="G96" s="22"/>
    </row>
    <row r="97" spans="7:7" ht="12.75">
      <c r="G97" s="22"/>
    </row>
    <row r="98" spans="7:7" ht="12.75">
      <c r="G98" s="22"/>
    </row>
    <row r="99" spans="7:7" ht="12.75">
      <c r="G99" s="22"/>
    </row>
    <row r="100" spans="7:7" ht="12.75">
      <c r="G100" s="22"/>
    </row>
    <row r="101" spans="7:7" ht="12.75">
      <c r="G101" s="22"/>
    </row>
    <row r="102" spans="7:7" ht="12.75">
      <c r="G102" s="22"/>
    </row>
    <row r="103" spans="7:7" ht="12.75">
      <c r="G103" s="22"/>
    </row>
    <row r="104" spans="7:7" ht="12.75">
      <c r="G104" s="22"/>
    </row>
    <row r="105" spans="7:7" ht="12.75">
      <c r="G105" s="22"/>
    </row>
    <row r="106" spans="7:7" ht="12.75">
      <c r="G106" s="22"/>
    </row>
    <row r="107" spans="7:7" ht="12.75">
      <c r="G107" s="22"/>
    </row>
    <row r="108" spans="7:7" ht="12.75">
      <c r="G108" s="22"/>
    </row>
    <row r="109" spans="7:7" ht="12.75">
      <c r="G109" s="22"/>
    </row>
    <row r="110" spans="7:7" ht="12.75">
      <c r="G110" s="22"/>
    </row>
    <row r="111" spans="7:7" ht="12.75">
      <c r="G111" s="22"/>
    </row>
    <row r="112" spans="7:7" ht="12.75">
      <c r="G112" s="22"/>
    </row>
    <row r="113" spans="7:7" ht="12.75">
      <c r="G113" s="22"/>
    </row>
    <row r="114" spans="7:7" ht="12.75">
      <c r="G114" s="22"/>
    </row>
    <row r="115" spans="7:7" ht="12.75">
      <c r="G115" s="22"/>
    </row>
    <row r="116" spans="7:7" ht="12.75">
      <c r="G116" s="22"/>
    </row>
    <row r="117" spans="7:7" ht="12.75">
      <c r="G117" s="22"/>
    </row>
    <row r="118" spans="7:7" ht="12.75">
      <c r="G118" s="22"/>
    </row>
    <row r="119" spans="7:7" ht="12.75">
      <c r="G119" s="22"/>
    </row>
    <row r="120" spans="7:7" ht="12.75">
      <c r="G120" s="22"/>
    </row>
    <row r="121" spans="7:7" ht="12.75">
      <c r="G121" s="22"/>
    </row>
    <row r="122" spans="7:7" ht="12.75">
      <c r="G122" s="22"/>
    </row>
    <row r="123" spans="7:7" ht="12.75">
      <c r="G123" s="22"/>
    </row>
    <row r="124" spans="7:7" ht="12.75">
      <c r="G124" s="22"/>
    </row>
    <row r="125" spans="7:7" ht="12.75">
      <c r="G125" s="22"/>
    </row>
    <row r="126" spans="7:7" ht="12.75">
      <c r="G126" s="22"/>
    </row>
    <row r="127" spans="7:7" ht="12.75">
      <c r="G127" s="22"/>
    </row>
    <row r="128" spans="7:7" ht="12.75">
      <c r="G128" s="22"/>
    </row>
    <row r="129" spans="7:7" ht="12.75">
      <c r="G129" s="22"/>
    </row>
    <row r="130" spans="7:7" ht="12.75">
      <c r="G130" s="22"/>
    </row>
    <row r="131" spans="7:7" ht="12.75">
      <c r="G131" s="22"/>
    </row>
    <row r="132" spans="7:7" ht="12.75">
      <c r="G132" s="22"/>
    </row>
    <row r="133" spans="7:7" ht="12.75">
      <c r="G133" s="22"/>
    </row>
    <row r="134" spans="7:7" ht="12.75">
      <c r="G134" s="22"/>
    </row>
    <row r="135" spans="7:7" ht="12.75">
      <c r="G135" s="22"/>
    </row>
    <row r="136" spans="7:7" ht="12.75">
      <c r="G136" s="22"/>
    </row>
    <row r="137" spans="7:7" ht="12.75">
      <c r="G137" s="22"/>
    </row>
    <row r="138" spans="7:7" ht="12.75">
      <c r="G138" s="22"/>
    </row>
    <row r="139" spans="7:7" ht="12.75">
      <c r="G139" s="22"/>
    </row>
    <row r="140" spans="7:7" ht="12.75">
      <c r="G140" s="22"/>
    </row>
    <row r="141" spans="7:7" ht="12.75">
      <c r="G141" s="22"/>
    </row>
    <row r="142" spans="7:7" ht="12.75">
      <c r="G142" s="22"/>
    </row>
    <row r="143" spans="7:7" ht="12.75">
      <c r="G143" s="22"/>
    </row>
    <row r="144" spans="7:7" ht="12.75">
      <c r="G144" s="22"/>
    </row>
    <row r="145" spans="7:7" ht="12.75">
      <c r="G145" s="22"/>
    </row>
    <row r="146" spans="7:7" ht="12.75">
      <c r="G146" s="22"/>
    </row>
    <row r="147" spans="7:7" ht="12.75">
      <c r="G147" s="22"/>
    </row>
    <row r="148" spans="7:7" ht="12.75">
      <c r="G148" s="22"/>
    </row>
    <row r="149" spans="7:7" ht="12.75">
      <c r="G149" s="22"/>
    </row>
    <row r="150" spans="7:7" ht="12.75">
      <c r="G150" s="22"/>
    </row>
    <row r="151" spans="7:7" ht="12.75">
      <c r="G151" s="22"/>
    </row>
    <row r="152" spans="7:7" ht="12.75">
      <c r="G152" s="22"/>
    </row>
    <row r="153" spans="7:7" ht="12.75">
      <c r="G153" s="22"/>
    </row>
    <row r="154" spans="7:7" ht="12.75">
      <c r="G154" s="22"/>
    </row>
    <row r="155" spans="7:7" ht="12.75">
      <c r="G155" s="22"/>
    </row>
    <row r="156" spans="7:7" ht="12.75">
      <c r="G156" s="22"/>
    </row>
    <row r="157" spans="7:7" ht="12.75">
      <c r="G157" s="22"/>
    </row>
    <row r="158" spans="7:7" ht="12.75">
      <c r="G158" s="22"/>
    </row>
    <row r="159" spans="7:7" ht="12.75">
      <c r="G159" s="22"/>
    </row>
    <row r="160" spans="7:7" ht="12.75">
      <c r="G160" s="22"/>
    </row>
    <row r="161" spans="7:7" ht="12.75">
      <c r="G161" s="22"/>
    </row>
    <row r="162" spans="7:7" ht="12.75">
      <c r="G162" s="22"/>
    </row>
    <row r="163" spans="7:7" ht="12.75">
      <c r="G163" s="22"/>
    </row>
    <row r="164" spans="7:7" ht="12.75">
      <c r="G164" s="22"/>
    </row>
    <row r="165" spans="7:7" ht="12.75">
      <c r="G165" s="22"/>
    </row>
    <row r="166" spans="7:7" ht="12.75">
      <c r="G166" s="22"/>
    </row>
    <row r="167" spans="7:7" ht="12.75">
      <c r="G167" s="22"/>
    </row>
    <row r="168" spans="7:7" ht="12.75">
      <c r="G168" s="22"/>
    </row>
    <row r="169" spans="7:7" ht="12.75">
      <c r="G169" s="22"/>
    </row>
    <row r="170" spans="7:7" ht="12.75">
      <c r="G170" s="22"/>
    </row>
    <row r="171" spans="7:7" ht="12.75">
      <c r="G171" s="22"/>
    </row>
    <row r="172" spans="7:7" ht="12.75">
      <c r="G172" s="22"/>
    </row>
    <row r="173" spans="7:7" ht="12.75">
      <c r="G173" s="22"/>
    </row>
    <row r="174" spans="7:7" ht="12.75">
      <c r="G174" s="22"/>
    </row>
    <row r="175" spans="7:7" ht="12.75">
      <c r="G175" s="22"/>
    </row>
    <row r="176" spans="7:7" ht="12.75">
      <c r="G176" s="22"/>
    </row>
    <row r="177" spans="7:7" ht="12.75">
      <c r="G177" s="22"/>
    </row>
    <row r="178" spans="7:7" ht="12.75">
      <c r="G178" s="22"/>
    </row>
    <row r="179" spans="7:7" ht="12.75">
      <c r="G179" s="22"/>
    </row>
    <row r="180" spans="7:7" ht="12.75">
      <c r="G180" s="22"/>
    </row>
    <row r="181" spans="7:7" ht="12.75">
      <c r="G181" s="22"/>
    </row>
    <row r="182" spans="7:7" ht="12.75">
      <c r="G182" s="22"/>
    </row>
    <row r="183" spans="7:7" ht="12.75">
      <c r="G183" s="22"/>
    </row>
    <row r="184" spans="7:7" ht="12.75">
      <c r="G184" s="22"/>
    </row>
    <row r="185" spans="7:7" ht="12.75">
      <c r="G185" s="22"/>
    </row>
    <row r="186" spans="7:7" ht="12.75">
      <c r="G186" s="22"/>
    </row>
    <row r="187" spans="7:7" ht="12.75">
      <c r="G187" s="22"/>
    </row>
    <row r="188" spans="7:7" ht="12.75">
      <c r="G188" s="22"/>
    </row>
    <row r="189" spans="7:7" ht="12.75">
      <c r="G189" s="22"/>
    </row>
    <row r="190" spans="7:7" ht="12.75">
      <c r="G190" s="22"/>
    </row>
    <row r="191" spans="7:7" ht="12.75">
      <c r="G191" s="22"/>
    </row>
    <row r="192" spans="7:7" ht="12.75">
      <c r="G192" s="22"/>
    </row>
    <row r="193" spans="7:7" ht="12.75">
      <c r="G193" s="22"/>
    </row>
    <row r="194" spans="7:7" ht="12.75">
      <c r="G194" s="22"/>
    </row>
    <row r="195" spans="7:7" ht="12.75">
      <c r="G195" s="22"/>
    </row>
    <row r="196" spans="7:7" ht="12.75">
      <c r="G196" s="22"/>
    </row>
    <row r="197" spans="7:7" ht="12.75">
      <c r="G197" s="22"/>
    </row>
    <row r="198" spans="7:7" ht="12.75">
      <c r="G198" s="22"/>
    </row>
    <row r="199" spans="7:7" ht="12.75">
      <c r="G199" s="22"/>
    </row>
    <row r="200" spans="7:7" ht="12.75">
      <c r="G200" s="22"/>
    </row>
    <row r="201" spans="7:7" ht="12.75">
      <c r="G201" s="22"/>
    </row>
    <row r="202" spans="7:7" ht="12.75">
      <c r="G202" s="22"/>
    </row>
    <row r="203" spans="7:7" ht="12.75">
      <c r="G203" s="22"/>
    </row>
    <row r="204" spans="7:7" ht="12.75">
      <c r="G204" s="22"/>
    </row>
    <row r="205" spans="7:7" ht="12.75">
      <c r="G205" s="22"/>
    </row>
    <row r="206" spans="7:7" ht="12.75">
      <c r="G206" s="22"/>
    </row>
    <row r="207" spans="7:7" ht="12.75">
      <c r="G207" s="22"/>
    </row>
    <row r="208" spans="7:7" ht="12.75">
      <c r="G208" s="22"/>
    </row>
    <row r="209" spans="7:7" ht="12.75">
      <c r="G209" s="22"/>
    </row>
    <row r="210" spans="7:7" ht="12.75">
      <c r="G210" s="22"/>
    </row>
    <row r="211" spans="7:7" ht="12.75">
      <c r="G211" s="22"/>
    </row>
    <row r="212" spans="7:7" ht="12.75">
      <c r="G212" s="22"/>
    </row>
    <row r="213" spans="7:7" ht="12.75">
      <c r="G213" s="22"/>
    </row>
    <row r="214" spans="7:7" ht="12.75">
      <c r="G214" s="22"/>
    </row>
    <row r="215" spans="7:7" ht="12.75">
      <c r="G215" s="22"/>
    </row>
    <row r="216" spans="7:7" ht="12.75">
      <c r="G216" s="22"/>
    </row>
    <row r="217" spans="7:7" ht="12.75">
      <c r="G217" s="22"/>
    </row>
    <row r="218" spans="7:7" ht="12.75">
      <c r="G218" s="22"/>
    </row>
    <row r="219" spans="7:7" ht="12.75">
      <c r="G219" s="22"/>
    </row>
    <row r="220" spans="7:7" ht="12.75">
      <c r="G220" s="22"/>
    </row>
    <row r="221" spans="7:7" ht="12.75">
      <c r="G221" s="22"/>
    </row>
    <row r="222" spans="7:7" ht="12.75">
      <c r="G222" s="22"/>
    </row>
    <row r="223" spans="7:7" ht="12.75">
      <c r="G223" s="22"/>
    </row>
    <row r="224" spans="7:7" ht="12.75">
      <c r="G224" s="22"/>
    </row>
    <row r="225" spans="7:7" ht="12.75">
      <c r="G225" s="22"/>
    </row>
    <row r="226" spans="7:7" ht="12.75">
      <c r="G226" s="22"/>
    </row>
    <row r="227" spans="7:7" ht="12.75">
      <c r="G227" s="22"/>
    </row>
    <row r="228" spans="7:7" ht="12.75">
      <c r="G228" s="22"/>
    </row>
    <row r="229" spans="7:7" ht="12.75">
      <c r="G229" s="22"/>
    </row>
    <row r="230" spans="7:7" ht="12.75">
      <c r="G230" s="22"/>
    </row>
    <row r="231" spans="7:7" ht="12.75">
      <c r="G231" s="22"/>
    </row>
    <row r="232" spans="7:7" ht="12.75">
      <c r="G232" s="22"/>
    </row>
    <row r="233" spans="7:7" ht="12.75">
      <c r="G233" s="22"/>
    </row>
    <row r="234" spans="7:7" ht="12.75">
      <c r="G234" s="22"/>
    </row>
    <row r="235" spans="7:7" ht="12.75">
      <c r="G235" s="22"/>
    </row>
    <row r="236" spans="7:7" ht="12.75">
      <c r="G236" s="22"/>
    </row>
    <row r="237" spans="7:7" ht="12.75">
      <c r="G237" s="22"/>
    </row>
    <row r="238" spans="7:7" ht="12.75">
      <c r="G238" s="22"/>
    </row>
    <row r="239" spans="7:7" ht="12.75">
      <c r="G239" s="22"/>
    </row>
    <row r="240" spans="7:7" ht="12.75">
      <c r="G240" s="22"/>
    </row>
    <row r="241" spans="7:7" ht="12.75">
      <c r="G241" s="22"/>
    </row>
    <row r="242" spans="7:7" ht="12.75">
      <c r="G242" s="22"/>
    </row>
    <row r="243" spans="7:7" ht="12.75">
      <c r="G243" s="22"/>
    </row>
    <row r="244" spans="7:7" ht="12.75">
      <c r="G244" s="22"/>
    </row>
    <row r="245" spans="7:7" ht="12.75">
      <c r="G245" s="22"/>
    </row>
    <row r="246" spans="7:7" ht="12.75">
      <c r="G246" s="22"/>
    </row>
    <row r="247" spans="7:7" ht="12.75">
      <c r="G247" s="22"/>
    </row>
    <row r="248" spans="7:7" ht="12.75">
      <c r="G248" s="22"/>
    </row>
    <row r="249" spans="7:7" ht="12.75">
      <c r="G249" s="22"/>
    </row>
    <row r="250" spans="7:7" ht="12.75">
      <c r="G250" s="22"/>
    </row>
    <row r="251" spans="7:7" ht="12.75">
      <c r="G251" s="22"/>
    </row>
    <row r="252" spans="7:7" ht="12.75">
      <c r="G252" s="22"/>
    </row>
    <row r="253" spans="7:7" ht="12.75">
      <c r="G253" s="22"/>
    </row>
    <row r="254" spans="7:7" ht="12.75">
      <c r="G254" s="22"/>
    </row>
    <row r="255" spans="7:7" ht="12.75">
      <c r="G255" s="22"/>
    </row>
    <row r="256" spans="7:7" ht="12.75">
      <c r="G256" s="22"/>
    </row>
    <row r="257" spans="7:7" ht="12.75">
      <c r="G257" s="22"/>
    </row>
    <row r="258" spans="7:7" ht="12.75">
      <c r="G258" s="22"/>
    </row>
    <row r="259" spans="7:7" ht="12.75">
      <c r="G259" s="22"/>
    </row>
    <row r="260" spans="7:7" ht="12.75">
      <c r="G260" s="22"/>
    </row>
    <row r="261" spans="7:7" ht="12.75">
      <c r="G261" s="22"/>
    </row>
    <row r="262" spans="7:7" ht="12.75">
      <c r="G262" s="22"/>
    </row>
    <row r="263" spans="7:7" ht="12.75">
      <c r="G263" s="22"/>
    </row>
    <row r="264" spans="7:7" ht="12.75">
      <c r="G264" s="22"/>
    </row>
    <row r="265" spans="7:7" ht="12.75">
      <c r="G265" s="22"/>
    </row>
    <row r="266" spans="7:7" ht="12.75">
      <c r="G266" s="22"/>
    </row>
    <row r="267" spans="7:7" ht="12.75">
      <c r="G267" s="22"/>
    </row>
    <row r="268" spans="7:7" ht="12.75">
      <c r="G268" s="22"/>
    </row>
    <row r="269" spans="7:7" ht="12.75">
      <c r="G269" s="22"/>
    </row>
    <row r="270" spans="7:7" ht="12.75">
      <c r="G270" s="22"/>
    </row>
    <row r="271" spans="7:7" ht="12.75">
      <c r="G271" s="22"/>
    </row>
    <row r="272" spans="7:7" ht="12.75">
      <c r="G272" s="22"/>
    </row>
    <row r="273" spans="7:7" ht="12.75">
      <c r="G273" s="22"/>
    </row>
    <row r="274" spans="7:7" ht="12.75">
      <c r="G274" s="22"/>
    </row>
    <row r="275" spans="7:7" ht="12.75">
      <c r="G275" s="22"/>
    </row>
    <row r="276" spans="7:7" ht="12.75">
      <c r="G276" s="22"/>
    </row>
    <row r="277" spans="7:7" ht="12.75">
      <c r="G277" s="22"/>
    </row>
    <row r="278" spans="7:7" ht="12.75">
      <c r="G278" s="22"/>
    </row>
    <row r="279" spans="7:7" ht="12.75">
      <c r="G279" s="22"/>
    </row>
    <row r="280" spans="7:7" ht="12.75">
      <c r="G280" s="22"/>
    </row>
    <row r="281" spans="7:7" ht="12.75">
      <c r="G281" s="22"/>
    </row>
    <row r="282" spans="7:7" ht="12.75">
      <c r="G282" s="22"/>
    </row>
    <row r="283" spans="7:7" ht="12.75">
      <c r="G283" s="22"/>
    </row>
    <row r="284" spans="7:7" ht="12.75">
      <c r="G284" s="22"/>
    </row>
    <row r="285" spans="7:7" ht="12.75">
      <c r="G285" s="22"/>
    </row>
    <row r="286" spans="7:7" ht="12.75">
      <c r="G286" s="22"/>
    </row>
    <row r="287" spans="7:7" ht="12.75">
      <c r="G287" s="22"/>
    </row>
    <row r="288" spans="7:7" ht="12.75">
      <c r="G288" s="22"/>
    </row>
    <row r="289" spans="7:7" ht="12.75">
      <c r="G289" s="22"/>
    </row>
    <row r="290" spans="7:7" ht="12.75">
      <c r="G290" s="22"/>
    </row>
    <row r="291" spans="7:7" ht="12.75">
      <c r="G291" s="22"/>
    </row>
    <row r="292" spans="7:7" ht="12.75">
      <c r="G292" s="22"/>
    </row>
    <row r="293" spans="7:7" ht="12.75">
      <c r="G293" s="22"/>
    </row>
    <row r="294" spans="7:7" ht="12.75">
      <c r="G294" s="22"/>
    </row>
    <row r="295" spans="7:7" ht="12.75">
      <c r="G295" s="22"/>
    </row>
    <row r="296" spans="7:7" ht="12.75">
      <c r="G296" s="22"/>
    </row>
    <row r="297" spans="7:7" ht="12.75">
      <c r="G297" s="22"/>
    </row>
    <row r="298" spans="7:7" ht="12.75">
      <c r="G298" s="22"/>
    </row>
    <row r="299" spans="7:7" ht="12.75">
      <c r="G299" s="22"/>
    </row>
    <row r="300" spans="7:7" ht="12.75">
      <c r="G300" s="22"/>
    </row>
    <row r="301" spans="7:7" ht="12.75">
      <c r="G301" s="22"/>
    </row>
    <row r="302" spans="7:7" ht="12.75">
      <c r="G302" s="22"/>
    </row>
    <row r="303" spans="7:7" ht="12.75">
      <c r="G303" s="22"/>
    </row>
    <row r="304" spans="7:7" ht="12.75">
      <c r="G304" s="22"/>
    </row>
    <row r="305" spans="7:7" ht="12.75">
      <c r="G305" s="22"/>
    </row>
    <row r="306" spans="7:7" ht="12.75">
      <c r="G306" s="22"/>
    </row>
    <row r="307" spans="7:7" ht="12.75">
      <c r="G307" s="22"/>
    </row>
    <row r="308" spans="7:7" ht="12.75">
      <c r="G308" s="22"/>
    </row>
    <row r="309" spans="7:7" ht="12.75">
      <c r="G309" s="22"/>
    </row>
    <row r="310" spans="7:7" ht="12.75">
      <c r="G310" s="22"/>
    </row>
    <row r="311" spans="7:7" ht="12.75">
      <c r="G311" s="22"/>
    </row>
    <row r="312" spans="7:7" ht="12.75">
      <c r="G312" s="22"/>
    </row>
    <row r="313" spans="7:7" ht="12.75">
      <c r="G313" s="22"/>
    </row>
    <row r="314" spans="7:7" ht="12.75">
      <c r="G314" s="22"/>
    </row>
    <row r="315" spans="7:7" ht="12.75">
      <c r="G315" s="22"/>
    </row>
    <row r="316" spans="7:7" ht="12.75">
      <c r="G316" s="22"/>
    </row>
    <row r="317" spans="7:7" ht="12.75">
      <c r="G317" s="22"/>
    </row>
    <row r="318" spans="7:7" ht="12.75">
      <c r="G318" s="22"/>
    </row>
    <row r="319" spans="7:7" ht="12.75">
      <c r="G319" s="22"/>
    </row>
    <row r="320" spans="7:7" ht="12.75">
      <c r="G320" s="22"/>
    </row>
    <row r="321" spans="7:7" ht="12.75">
      <c r="G321" s="22"/>
    </row>
    <row r="322" spans="7:7" ht="12.75">
      <c r="G322" s="22"/>
    </row>
    <row r="323" spans="7:7" ht="12.75">
      <c r="G323" s="22"/>
    </row>
    <row r="324" spans="7:7" ht="12.75">
      <c r="G324" s="22"/>
    </row>
    <row r="325" spans="7:7" ht="12.75">
      <c r="G325" s="22"/>
    </row>
    <row r="326" spans="7:7" ht="12.75">
      <c r="G326" s="22"/>
    </row>
    <row r="327" spans="7:7" ht="12.75">
      <c r="G327" s="22"/>
    </row>
    <row r="328" spans="7:7" ht="12.75">
      <c r="G328" s="22"/>
    </row>
    <row r="329" spans="7:7" ht="12.75">
      <c r="G329" s="22"/>
    </row>
    <row r="330" spans="7:7" ht="12.75">
      <c r="G330" s="22"/>
    </row>
    <row r="331" spans="7:7" ht="12.75">
      <c r="G331" s="22"/>
    </row>
    <row r="332" spans="7:7" ht="12.75">
      <c r="G332" s="22"/>
    </row>
    <row r="333" spans="7:7" ht="12.75">
      <c r="G333" s="22"/>
    </row>
    <row r="334" spans="7:7" ht="12.75">
      <c r="G334" s="22"/>
    </row>
    <row r="335" spans="7:7" ht="12.75">
      <c r="G335" s="22"/>
    </row>
    <row r="336" spans="7:7" ht="12.75">
      <c r="G336" s="22"/>
    </row>
    <row r="337" spans="7:7" ht="12.75">
      <c r="G337" s="22"/>
    </row>
    <row r="338" spans="7:7" ht="12.75">
      <c r="G338" s="22"/>
    </row>
    <row r="339" spans="7:7" ht="12.75">
      <c r="G339" s="22"/>
    </row>
    <row r="340" spans="7:7" ht="12.75">
      <c r="G340" s="22"/>
    </row>
    <row r="341" spans="7:7" ht="12.75">
      <c r="G341" s="22"/>
    </row>
    <row r="342" spans="7:7" ht="12.75">
      <c r="G342" s="22"/>
    </row>
    <row r="343" spans="7:7" ht="12.75">
      <c r="G343" s="22"/>
    </row>
    <row r="344" spans="7:7" ht="12.75">
      <c r="G344" s="22"/>
    </row>
    <row r="345" spans="7:7" ht="12.75">
      <c r="G345" s="22"/>
    </row>
    <row r="346" spans="7:7" ht="12.75">
      <c r="G346" s="22"/>
    </row>
    <row r="347" spans="7:7" ht="12.75">
      <c r="G347" s="22"/>
    </row>
    <row r="348" spans="7:7" ht="12.75">
      <c r="G348" s="22"/>
    </row>
    <row r="349" spans="7:7" ht="12.75">
      <c r="G349" s="22"/>
    </row>
    <row r="350" spans="7:7" ht="12.75">
      <c r="G350" s="22"/>
    </row>
    <row r="351" spans="7:7" ht="12.75">
      <c r="G351" s="22"/>
    </row>
    <row r="352" spans="7:7" ht="12.75">
      <c r="G352" s="22"/>
    </row>
    <row r="353" spans="7:7" ht="12.75">
      <c r="G353" s="22"/>
    </row>
    <row r="354" spans="7:7" ht="12.75">
      <c r="G354" s="22"/>
    </row>
    <row r="355" spans="7:7" ht="12.75">
      <c r="G355" s="22"/>
    </row>
    <row r="356" spans="7:7" ht="12.75">
      <c r="G356" s="22"/>
    </row>
    <row r="357" spans="7:7" ht="12.75">
      <c r="G357" s="22"/>
    </row>
    <row r="358" spans="7:7" ht="12.75">
      <c r="G358" s="22"/>
    </row>
    <row r="359" spans="7:7" ht="12.75">
      <c r="G359" s="22"/>
    </row>
    <row r="360" spans="7:7" ht="12.75">
      <c r="G360" s="22"/>
    </row>
    <row r="361" spans="7:7" ht="12.75">
      <c r="G361" s="22"/>
    </row>
    <row r="362" spans="7:7" ht="12.75">
      <c r="G362" s="22"/>
    </row>
    <row r="363" spans="7:7" ht="12.75">
      <c r="G363" s="22"/>
    </row>
    <row r="364" spans="7:7" ht="12.75">
      <c r="G364" s="22"/>
    </row>
    <row r="365" spans="7:7" ht="12.75">
      <c r="G365" s="22"/>
    </row>
    <row r="366" spans="7:7" ht="12.75">
      <c r="G366" s="22"/>
    </row>
    <row r="367" spans="7:7" ht="12.75">
      <c r="G367" s="22"/>
    </row>
    <row r="368" spans="7:7" ht="12.75">
      <c r="G368" s="22"/>
    </row>
    <row r="369" spans="7:7" ht="12.75">
      <c r="G369" s="22"/>
    </row>
    <row r="370" spans="7:7" ht="12.75">
      <c r="G370" s="22"/>
    </row>
    <row r="371" spans="7:7" ht="12.75">
      <c r="G371" s="22"/>
    </row>
    <row r="372" spans="7:7" ht="12.75">
      <c r="G372" s="22"/>
    </row>
    <row r="373" spans="7:7" ht="12.75">
      <c r="G373" s="22"/>
    </row>
    <row r="374" spans="7:7" ht="12.75">
      <c r="G374" s="22"/>
    </row>
    <row r="375" spans="7:7" ht="12.75">
      <c r="G375" s="22"/>
    </row>
    <row r="376" spans="7:7" ht="12.75">
      <c r="G376" s="22"/>
    </row>
    <row r="377" spans="7:7" ht="12.75">
      <c r="G377" s="22"/>
    </row>
    <row r="378" spans="7:7" ht="12.75">
      <c r="G378" s="22"/>
    </row>
    <row r="379" spans="7:7" ht="12.75">
      <c r="G379" s="22"/>
    </row>
    <row r="380" spans="7:7" ht="12.75">
      <c r="G380" s="22"/>
    </row>
    <row r="381" spans="7:7" ht="12.75">
      <c r="G381" s="22"/>
    </row>
    <row r="382" spans="7:7" ht="12.75">
      <c r="G382" s="22"/>
    </row>
    <row r="383" spans="7:7" ht="12.75">
      <c r="G383" s="22"/>
    </row>
    <row r="384" spans="7:7" ht="12.75">
      <c r="G384" s="22"/>
    </row>
    <row r="385" spans="7:7" ht="12.75">
      <c r="G385" s="22"/>
    </row>
    <row r="386" spans="7:7" ht="12.75">
      <c r="G386" s="22"/>
    </row>
    <row r="387" spans="7:7" ht="12.75">
      <c r="G387" s="22"/>
    </row>
    <row r="388" spans="7:7" ht="12.75">
      <c r="G388" s="22"/>
    </row>
    <row r="389" spans="7:7" ht="12.75">
      <c r="G389" s="22"/>
    </row>
    <row r="390" spans="7:7" ht="12.75">
      <c r="G390" s="22"/>
    </row>
    <row r="391" spans="7:7" ht="12.75">
      <c r="G391" s="22"/>
    </row>
    <row r="392" spans="7:7" ht="12.75">
      <c r="G392" s="22"/>
    </row>
    <row r="393" spans="7:7" ht="12.75">
      <c r="G393" s="22"/>
    </row>
    <row r="394" spans="7:7" ht="12.75">
      <c r="G394" s="22"/>
    </row>
    <row r="395" spans="7:7" ht="12.75">
      <c r="G395" s="22"/>
    </row>
    <row r="396" spans="7:7" ht="12.75">
      <c r="G396" s="22"/>
    </row>
    <row r="397" spans="7:7" ht="12.75">
      <c r="G397" s="22"/>
    </row>
    <row r="398" spans="7:7" ht="12.75">
      <c r="G398" s="22"/>
    </row>
    <row r="399" spans="7:7" ht="12.75">
      <c r="G399" s="22"/>
    </row>
    <row r="400" spans="7:7" ht="12.75">
      <c r="G400" s="22"/>
    </row>
    <row r="401" spans="7:7" ht="12.75">
      <c r="G401" s="22"/>
    </row>
    <row r="402" spans="7:7" ht="12.75">
      <c r="G402" s="22"/>
    </row>
    <row r="403" spans="7:7" ht="12.75">
      <c r="G403" s="22"/>
    </row>
    <row r="404" spans="7:7" ht="12.75">
      <c r="G404" s="22"/>
    </row>
    <row r="405" spans="7:7" ht="12.75">
      <c r="G405" s="22"/>
    </row>
    <row r="406" spans="7:7" ht="12.75">
      <c r="G406" s="22"/>
    </row>
    <row r="407" spans="7:7" ht="12.75">
      <c r="G407" s="22"/>
    </row>
    <row r="408" spans="7:7" ht="12.75">
      <c r="G408" s="22"/>
    </row>
    <row r="409" spans="7:7" ht="12.75">
      <c r="G409" s="22"/>
    </row>
    <row r="410" spans="7:7" ht="12.75">
      <c r="G410" s="22"/>
    </row>
    <row r="411" spans="7:7" ht="12.75">
      <c r="G411" s="22"/>
    </row>
    <row r="412" spans="7:7" ht="12.75">
      <c r="G412" s="22"/>
    </row>
    <row r="413" spans="7:7" ht="12.75">
      <c r="G413" s="22"/>
    </row>
    <row r="414" spans="7:7" ht="12.75">
      <c r="G414" s="22"/>
    </row>
    <row r="415" spans="7:7" ht="12.75">
      <c r="G415" s="22"/>
    </row>
    <row r="416" spans="7:7" ht="12.75">
      <c r="G416" s="22"/>
    </row>
    <row r="417" spans="7:7" ht="12.75">
      <c r="G417" s="22"/>
    </row>
    <row r="418" spans="7:7" ht="12.75">
      <c r="G418" s="22"/>
    </row>
    <row r="419" spans="7:7" ht="12.75">
      <c r="G419" s="22"/>
    </row>
    <row r="420" spans="7:7" ht="12.75">
      <c r="G420" s="22"/>
    </row>
    <row r="421" spans="7:7" ht="12.75">
      <c r="G421" s="22"/>
    </row>
    <row r="422" spans="7:7" ht="12.75">
      <c r="G422" s="22"/>
    </row>
    <row r="423" spans="7:7" ht="12.75">
      <c r="G423" s="22"/>
    </row>
    <row r="424" spans="7:7" ht="12.75">
      <c r="G424" s="22"/>
    </row>
    <row r="425" spans="7:7" ht="12.75">
      <c r="G425" s="22"/>
    </row>
    <row r="426" spans="7:7" ht="12.75">
      <c r="G426" s="22"/>
    </row>
    <row r="427" spans="7:7" ht="12.75">
      <c r="G427" s="22"/>
    </row>
    <row r="428" spans="7:7" ht="12.75">
      <c r="G428" s="22"/>
    </row>
    <row r="429" spans="7:7" ht="12.75">
      <c r="G429" s="22"/>
    </row>
    <row r="430" spans="7:7" ht="12.75">
      <c r="G430" s="22"/>
    </row>
    <row r="431" spans="7:7" ht="12.75">
      <c r="G431" s="22"/>
    </row>
    <row r="432" spans="7:7" ht="12.75">
      <c r="G432" s="22"/>
    </row>
    <row r="433" spans="7:7" ht="12.75">
      <c r="G433" s="22"/>
    </row>
    <row r="434" spans="7:7" ht="12.75">
      <c r="G434" s="22"/>
    </row>
    <row r="435" spans="7:7" ht="12.75">
      <c r="G435" s="22"/>
    </row>
    <row r="436" spans="7:7" ht="12.75">
      <c r="G436" s="22"/>
    </row>
    <row r="437" spans="7:7" ht="12.75">
      <c r="G437" s="22"/>
    </row>
    <row r="438" spans="7:7" ht="12.75">
      <c r="G438" s="22"/>
    </row>
    <row r="439" spans="7:7" ht="12.75">
      <c r="G439" s="22"/>
    </row>
    <row r="440" spans="7:7" ht="12.75">
      <c r="G440" s="22"/>
    </row>
    <row r="441" spans="7:7" ht="12.75">
      <c r="G441" s="22"/>
    </row>
    <row r="442" spans="7:7" ht="12.75">
      <c r="G442" s="22"/>
    </row>
    <row r="443" spans="7:7" ht="12.75">
      <c r="G443" s="22"/>
    </row>
    <row r="444" spans="7:7" ht="12.75">
      <c r="G444" s="22"/>
    </row>
    <row r="445" spans="7:7" ht="12.75">
      <c r="G445" s="22"/>
    </row>
    <row r="446" spans="7:7" ht="12.75">
      <c r="G446" s="22"/>
    </row>
    <row r="447" spans="7:7" ht="12.75">
      <c r="G447" s="22"/>
    </row>
    <row r="448" spans="7:7" ht="12.75">
      <c r="G448" s="22"/>
    </row>
    <row r="449" spans="7:7" ht="12.75">
      <c r="G449" s="22"/>
    </row>
    <row r="450" spans="7:7" ht="12.75">
      <c r="G450" s="22"/>
    </row>
    <row r="451" spans="7:7" ht="12.75">
      <c r="G451" s="22"/>
    </row>
    <row r="452" spans="7:7" ht="12.75">
      <c r="G452" s="22"/>
    </row>
    <row r="453" spans="7:7" ht="12.75">
      <c r="G453" s="22"/>
    </row>
    <row r="454" spans="7:7" ht="12.75">
      <c r="G454" s="22"/>
    </row>
    <row r="455" spans="7:7" ht="12.75">
      <c r="G455" s="22"/>
    </row>
    <row r="456" spans="7:7" ht="12.75">
      <c r="G456" s="22"/>
    </row>
    <row r="457" spans="7:7" ht="12.75">
      <c r="G457" s="22"/>
    </row>
    <row r="458" spans="7:7" ht="12.75">
      <c r="G458" s="22"/>
    </row>
    <row r="459" spans="7:7" ht="12.75">
      <c r="G459" s="22"/>
    </row>
    <row r="460" spans="7:7" ht="12.75">
      <c r="G460" s="22"/>
    </row>
    <row r="461" spans="7:7" ht="12.75">
      <c r="G461" s="22"/>
    </row>
    <row r="462" spans="7:7" ht="12.75">
      <c r="G462" s="22"/>
    </row>
    <row r="463" spans="7:7" ht="12.75">
      <c r="G463" s="22"/>
    </row>
    <row r="464" spans="7:7" ht="12.75">
      <c r="G464" s="22"/>
    </row>
    <row r="465" spans="7:7" ht="12.75">
      <c r="G465" s="22"/>
    </row>
    <row r="466" spans="7:7" ht="12.75">
      <c r="G466" s="22"/>
    </row>
    <row r="467" spans="7:7" ht="12.75">
      <c r="G467" s="22"/>
    </row>
    <row r="468" spans="7:7" ht="12.75">
      <c r="G468" s="22"/>
    </row>
    <row r="469" spans="7:7" ht="12.75">
      <c r="G469" s="22"/>
    </row>
    <row r="470" spans="7:7" ht="12.75">
      <c r="G470" s="22"/>
    </row>
    <row r="471" spans="7:7" ht="12.75">
      <c r="G471" s="22"/>
    </row>
    <row r="472" spans="7:7" ht="12.75">
      <c r="G472" s="22"/>
    </row>
    <row r="473" spans="7:7" ht="12.75">
      <c r="G473" s="22"/>
    </row>
    <row r="474" spans="7:7" ht="12.75">
      <c r="G474" s="22"/>
    </row>
    <row r="475" spans="7:7" ht="12.75">
      <c r="G475" s="22"/>
    </row>
    <row r="476" spans="7:7" ht="12.75">
      <c r="G476" s="22"/>
    </row>
    <row r="477" spans="7:7" ht="12.75">
      <c r="G477" s="22"/>
    </row>
    <row r="478" spans="7:7" ht="12.75">
      <c r="G478" s="22"/>
    </row>
    <row r="479" spans="7:7" ht="12.75">
      <c r="G479" s="22"/>
    </row>
    <row r="480" spans="7:7" ht="12.75">
      <c r="G480" s="22"/>
    </row>
    <row r="481" spans="7:7" ht="12.75">
      <c r="G481" s="22"/>
    </row>
    <row r="482" spans="7:7" ht="12.75">
      <c r="G482" s="22"/>
    </row>
    <row r="483" spans="7:7" ht="12.75">
      <c r="G483" s="22"/>
    </row>
    <row r="484" spans="7:7" ht="12.75">
      <c r="G484" s="22"/>
    </row>
    <row r="485" spans="7:7" ht="12.75">
      <c r="G485" s="22"/>
    </row>
    <row r="486" spans="7:7" ht="12.75">
      <c r="G486" s="22"/>
    </row>
    <row r="487" spans="7:7" ht="12.75">
      <c r="G487" s="22"/>
    </row>
    <row r="488" spans="7:7" ht="12.75">
      <c r="G488" s="22"/>
    </row>
    <row r="489" spans="7:7" ht="12.75">
      <c r="G489" s="22"/>
    </row>
    <row r="490" spans="7:7" ht="12.75">
      <c r="G490" s="22"/>
    </row>
    <row r="491" spans="7:7" ht="12.75">
      <c r="G491" s="22"/>
    </row>
    <row r="492" spans="7:7" ht="12.75">
      <c r="G492" s="22"/>
    </row>
    <row r="493" spans="7:7" ht="12.75">
      <c r="G493" s="22"/>
    </row>
    <row r="494" spans="7:7" ht="12.75">
      <c r="G494" s="22"/>
    </row>
    <row r="495" spans="7:7" ht="12.75">
      <c r="G495" s="22"/>
    </row>
    <row r="496" spans="7:7" ht="12.75">
      <c r="G496" s="22"/>
    </row>
    <row r="497" spans="7:7" ht="12.75">
      <c r="G497" s="22"/>
    </row>
    <row r="498" spans="7:7" ht="12.75">
      <c r="G498" s="22"/>
    </row>
    <row r="499" spans="7:7" ht="12.75">
      <c r="G499" s="22"/>
    </row>
    <row r="500" spans="7:7" ht="12.75">
      <c r="G500" s="22"/>
    </row>
    <row r="501" spans="7:7" ht="12.75">
      <c r="G501" s="22"/>
    </row>
    <row r="502" spans="7:7" ht="12.75">
      <c r="G502" s="22"/>
    </row>
    <row r="503" spans="7:7" ht="12.75">
      <c r="G503" s="22"/>
    </row>
    <row r="504" spans="7:7" ht="12.75">
      <c r="G504" s="22"/>
    </row>
    <row r="505" spans="7:7" ht="12.75">
      <c r="G505" s="22"/>
    </row>
    <row r="506" spans="7:7" ht="12.75">
      <c r="G506" s="22"/>
    </row>
    <row r="507" spans="7:7" ht="12.75">
      <c r="G507" s="22"/>
    </row>
    <row r="508" spans="7:7" ht="12.75">
      <c r="G508" s="22"/>
    </row>
    <row r="509" spans="7:7" ht="12.75">
      <c r="G509" s="22"/>
    </row>
    <row r="510" spans="7:7" ht="12.75">
      <c r="G510" s="22"/>
    </row>
    <row r="511" spans="7:7" ht="12.75">
      <c r="G511" s="22"/>
    </row>
    <row r="512" spans="7:7" ht="12.75">
      <c r="G512" s="22"/>
    </row>
    <row r="513" spans="7:7" ht="12.75">
      <c r="G513" s="22"/>
    </row>
    <row r="514" spans="7:7" ht="12.75">
      <c r="G514" s="22"/>
    </row>
    <row r="515" spans="7:7" ht="12.75">
      <c r="G515" s="22"/>
    </row>
    <row r="516" spans="7:7" ht="12.75">
      <c r="G516" s="22"/>
    </row>
    <row r="517" spans="7:7" ht="12.75">
      <c r="G517" s="22"/>
    </row>
    <row r="518" spans="7:7" ht="12.75">
      <c r="G518" s="22"/>
    </row>
    <row r="519" spans="7:7" ht="12.75">
      <c r="G519" s="22"/>
    </row>
    <row r="520" spans="7:7" ht="12.75">
      <c r="G520" s="22"/>
    </row>
    <row r="521" spans="7:7" ht="12.75">
      <c r="G521" s="22"/>
    </row>
    <row r="522" spans="7:7" ht="12.75">
      <c r="G522" s="22"/>
    </row>
    <row r="523" spans="7:7" ht="12.75">
      <c r="G523" s="22"/>
    </row>
    <row r="524" spans="7:7" ht="12.75">
      <c r="G524" s="22"/>
    </row>
    <row r="525" spans="7:7" ht="12.75">
      <c r="G525" s="22"/>
    </row>
    <row r="526" spans="7:7" ht="12.75">
      <c r="G526" s="22"/>
    </row>
    <row r="527" spans="7:7" ht="12.75">
      <c r="G527" s="22"/>
    </row>
    <row r="528" spans="7:7" ht="12.75">
      <c r="G528" s="22"/>
    </row>
    <row r="529" spans="7:7" ht="12.75">
      <c r="G529" s="22"/>
    </row>
    <row r="530" spans="7:7" ht="12.75">
      <c r="G530" s="22"/>
    </row>
    <row r="531" spans="7:7" ht="12.75">
      <c r="G531" s="22"/>
    </row>
    <row r="532" spans="7:7" ht="12.75">
      <c r="G532" s="22"/>
    </row>
    <row r="533" spans="7:7" ht="12.75">
      <c r="G533" s="22"/>
    </row>
    <row r="534" spans="7:7" ht="12.75">
      <c r="G534" s="22"/>
    </row>
    <row r="535" spans="7:7" ht="12.75">
      <c r="G535" s="22"/>
    </row>
    <row r="536" spans="7:7" ht="12.75">
      <c r="G536" s="22"/>
    </row>
    <row r="537" spans="7:7" ht="12.75">
      <c r="G537" s="22"/>
    </row>
    <row r="538" spans="7:7" ht="12.75">
      <c r="G538" s="22"/>
    </row>
    <row r="539" spans="7:7" ht="12.75">
      <c r="G539" s="22"/>
    </row>
    <row r="540" spans="7:7" ht="12.75">
      <c r="G540" s="22"/>
    </row>
    <row r="541" spans="7:7" ht="12.75">
      <c r="G541" s="22"/>
    </row>
    <row r="542" spans="7:7" ht="12.75">
      <c r="G542" s="22"/>
    </row>
    <row r="543" spans="7:7" ht="12.75">
      <c r="G543" s="22"/>
    </row>
    <row r="544" spans="7:7" ht="12.75">
      <c r="G544" s="22"/>
    </row>
    <row r="545" spans="7:7" ht="12.75">
      <c r="G545" s="22"/>
    </row>
    <row r="546" spans="7:7" ht="12.75">
      <c r="G546" s="22"/>
    </row>
    <row r="547" spans="7:7" ht="12.75">
      <c r="G547" s="22"/>
    </row>
    <row r="548" spans="7:7" ht="12.75">
      <c r="G548" s="22"/>
    </row>
    <row r="549" spans="7:7" ht="12.75">
      <c r="G549" s="22"/>
    </row>
    <row r="550" spans="7:7" ht="12.75">
      <c r="G550" s="22"/>
    </row>
    <row r="551" spans="7:7" ht="12.75">
      <c r="G551" s="22"/>
    </row>
    <row r="552" spans="7:7" ht="12.75">
      <c r="G552" s="22"/>
    </row>
    <row r="553" spans="7:7" ht="12.75">
      <c r="G553" s="22"/>
    </row>
    <row r="554" spans="7:7" ht="12.75">
      <c r="G554" s="22"/>
    </row>
    <row r="555" spans="7:7" ht="12.75">
      <c r="G555" s="22"/>
    </row>
    <row r="556" spans="7:7" ht="12.75">
      <c r="G556" s="22"/>
    </row>
    <row r="557" spans="7:7" ht="12.75">
      <c r="G557" s="22"/>
    </row>
    <row r="558" spans="7:7" ht="12.75">
      <c r="G558" s="22"/>
    </row>
    <row r="559" spans="7:7" ht="12.75">
      <c r="G559" s="22"/>
    </row>
    <row r="560" spans="7:7" ht="12.75">
      <c r="G560" s="22"/>
    </row>
    <row r="561" spans="7:7" ht="12.75">
      <c r="G561" s="22"/>
    </row>
    <row r="562" spans="7:7" ht="12.75">
      <c r="G562" s="22"/>
    </row>
    <row r="563" spans="7:7" ht="12.75">
      <c r="G563" s="22"/>
    </row>
    <row r="564" spans="7:7" ht="12.75">
      <c r="G564" s="22"/>
    </row>
    <row r="565" spans="7:7" ht="12.75">
      <c r="G565" s="22"/>
    </row>
    <row r="566" spans="7:7" ht="12.75">
      <c r="G566" s="22"/>
    </row>
    <row r="567" spans="7:7" ht="12.75">
      <c r="G567" s="22"/>
    </row>
    <row r="568" spans="7:7" ht="12.75">
      <c r="G568" s="22"/>
    </row>
    <row r="569" spans="7:7" ht="12.75">
      <c r="G569" s="22"/>
    </row>
    <row r="570" spans="7:7" ht="12.75">
      <c r="G570" s="22"/>
    </row>
    <row r="571" spans="7:7" ht="12.75">
      <c r="G571" s="22"/>
    </row>
    <row r="572" spans="7:7" ht="12.75">
      <c r="G572" s="22"/>
    </row>
    <row r="573" spans="7:7" ht="12.75">
      <c r="G573" s="22"/>
    </row>
    <row r="574" spans="7:7" ht="12.75">
      <c r="G574" s="22"/>
    </row>
    <row r="575" spans="7:7" ht="12.75">
      <c r="G575" s="22"/>
    </row>
    <row r="576" spans="7:7" ht="12.75">
      <c r="G576" s="22"/>
    </row>
    <row r="577" spans="7:7" ht="12.75">
      <c r="G577" s="22"/>
    </row>
    <row r="578" spans="7:7" ht="12.75">
      <c r="G578" s="22"/>
    </row>
    <row r="579" spans="7:7" ht="12.75">
      <c r="G579" s="22"/>
    </row>
    <row r="580" spans="7:7" ht="12.75">
      <c r="G580" s="22"/>
    </row>
    <row r="581" spans="7:7" ht="12.75">
      <c r="G581" s="22"/>
    </row>
    <row r="582" spans="7:7" ht="12.75">
      <c r="G582" s="22"/>
    </row>
    <row r="583" spans="7:7" ht="12.75">
      <c r="G583" s="22"/>
    </row>
    <row r="584" spans="7:7" ht="12.75">
      <c r="G584" s="22"/>
    </row>
    <row r="585" spans="7:7" ht="12.75">
      <c r="G585" s="22"/>
    </row>
    <row r="586" spans="7:7" ht="12.75">
      <c r="G586" s="22"/>
    </row>
    <row r="587" spans="7:7" ht="12.75">
      <c r="G587" s="22"/>
    </row>
    <row r="588" spans="7:7" ht="12.75">
      <c r="G588" s="22"/>
    </row>
    <row r="589" spans="7:7" ht="12.75">
      <c r="G589" s="22"/>
    </row>
    <row r="590" spans="7:7" ht="12.75">
      <c r="G590" s="22"/>
    </row>
    <row r="591" spans="7:7" ht="12.75">
      <c r="G591" s="22"/>
    </row>
    <row r="592" spans="7:7" ht="12.75">
      <c r="G592" s="22"/>
    </row>
    <row r="593" spans="7:7" ht="12.75">
      <c r="G593" s="22"/>
    </row>
    <row r="594" spans="7:7" ht="12.75">
      <c r="G594" s="22"/>
    </row>
    <row r="595" spans="7:7" ht="12.75">
      <c r="G595" s="22"/>
    </row>
    <row r="596" spans="7:7" ht="12.75">
      <c r="G596" s="22"/>
    </row>
    <row r="597" spans="7:7" ht="12.75">
      <c r="G597" s="22"/>
    </row>
    <row r="598" spans="7:7" ht="12.75">
      <c r="G598" s="22"/>
    </row>
    <row r="599" spans="7:7" ht="12.75">
      <c r="G599" s="22"/>
    </row>
    <row r="600" spans="7:7" ht="12.75">
      <c r="G600" s="22"/>
    </row>
    <row r="601" spans="7:7" ht="12.75">
      <c r="G601" s="22"/>
    </row>
    <row r="602" spans="7:7" ht="12.75">
      <c r="G602" s="22"/>
    </row>
    <row r="603" spans="7:7" ht="12.75">
      <c r="G603" s="22"/>
    </row>
    <row r="604" spans="7:7" ht="12.75">
      <c r="G604" s="22"/>
    </row>
    <row r="605" spans="7:7" ht="12.75">
      <c r="G605" s="22"/>
    </row>
    <row r="606" spans="7:7" ht="12.75">
      <c r="G606" s="22"/>
    </row>
    <row r="607" spans="7:7" ht="12.75">
      <c r="G607" s="22"/>
    </row>
    <row r="608" spans="7:7" ht="12.75">
      <c r="G608" s="22"/>
    </row>
    <row r="609" spans="7:7" ht="12.75">
      <c r="G609" s="22"/>
    </row>
    <row r="610" spans="7:7" ht="12.75">
      <c r="G610" s="22"/>
    </row>
    <row r="611" spans="7:7" ht="12.75">
      <c r="G611" s="22"/>
    </row>
    <row r="612" spans="7:7" ht="12.75">
      <c r="G612" s="22"/>
    </row>
    <row r="613" spans="7:7" ht="12.75">
      <c r="G613" s="22"/>
    </row>
    <row r="614" spans="7:7" ht="12.75">
      <c r="G614" s="22"/>
    </row>
    <row r="615" spans="7:7" ht="12.75">
      <c r="G615" s="22"/>
    </row>
    <row r="616" spans="7:7" ht="12.75">
      <c r="G616" s="22"/>
    </row>
    <row r="617" spans="7:7" ht="12.75">
      <c r="G617" s="22"/>
    </row>
    <row r="618" spans="7:7" ht="12.75">
      <c r="G618" s="22"/>
    </row>
    <row r="619" spans="7:7" ht="12.75">
      <c r="G619" s="22"/>
    </row>
    <row r="620" spans="7:7" ht="12.75">
      <c r="G620" s="22"/>
    </row>
    <row r="621" spans="7:7" ht="12.75">
      <c r="G621" s="22"/>
    </row>
    <row r="622" spans="7:7" ht="12.75">
      <c r="G622" s="22"/>
    </row>
    <row r="623" spans="7:7" ht="12.75">
      <c r="G623" s="22"/>
    </row>
    <row r="624" spans="7:7" ht="12.75">
      <c r="G624" s="22"/>
    </row>
    <row r="625" spans="7:7" ht="12.75">
      <c r="G625" s="22"/>
    </row>
    <row r="626" spans="7:7" ht="12.75">
      <c r="G626" s="22"/>
    </row>
    <row r="627" spans="7:7" ht="12.75">
      <c r="G627" s="22"/>
    </row>
    <row r="628" spans="7:7" ht="12.75">
      <c r="G628" s="22"/>
    </row>
    <row r="629" spans="7:7" ht="12.75">
      <c r="G629" s="22"/>
    </row>
    <row r="630" spans="7:7" ht="12.75">
      <c r="G630" s="22"/>
    </row>
    <row r="631" spans="7:7" ht="12.75">
      <c r="G631" s="22"/>
    </row>
    <row r="632" spans="7:7" ht="12.75">
      <c r="G632" s="22"/>
    </row>
    <row r="633" spans="7:7" ht="12.75">
      <c r="G633" s="22"/>
    </row>
    <row r="634" spans="7:7" ht="12.75">
      <c r="G634" s="22"/>
    </row>
    <row r="635" spans="7:7" ht="12.75">
      <c r="G635" s="22"/>
    </row>
    <row r="636" spans="7:7" ht="12.75">
      <c r="G636" s="22"/>
    </row>
    <row r="637" spans="7:7" ht="12.75">
      <c r="G637" s="22"/>
    </row>
    <row r="638" spans="7:7" ht="12.75">
      <c r="G638" s="22"/>
    </row>
    <row r="639" spans="7:7" ht="12.75">
      <c r="G639" s="22"/>
    </row>
    <row r="640" spans="7:7" ht="12.75">
      <c r="G640" s="22"/>
    </row>
    <row r="641" spans="7:7" ht="12.75">
      <c r="G641" s="22"/>
    </row>
    <row r="642" spans="7:7" ht="12.75">
      <c r="G642" s="22"/>
    </row>
    <row r="643" spans="7:7" ht="12.75">
      <c r="G643" s="22"/>
    </row>
    <row r="644" spans="7:7" ht="12.75">
      <c r="G644" s="22"/>
    </row>
    <row r="645" spans="7:7" ht="12.75">
      <c r="G645" s="22"/>
    </row>
    <row r="646" spans="7:7" ht="12.75">
      <c r="G646" s="22"/>
    </row>
    <row r="647" spans="7:7" ht="12.75">
      <c r="G647" s="22"/>
    </row>
    <row r="648" spans="7:7" ht="12.75">
      <c r="G648" s="22"/>
    </row>
    <row r="649" spans="7:7" ht="12.75">
      <c r="G649" s="22"/>
    </row>
    <row r="650" spans="7:7" ht="12.75">
      <c r="G650" s="22"/>
    </row>
    <row r="651" spans="7:7" ht="12.75">
      <c r="G651" s="22"/>
    </row>
    <row r="652" spans="7:7" ht="12.75">
      <c r="G652" s="22"/>
    </row>
    <row r="653" spans="7:7" ht="12.75">
      <c r="G653" s="22"/>
    </row>
    <row r="654" spans="7:7" ht="12.75">
      <c r="G654" s="22"/>
    </row>
    <row r="655" spans="7:7" ht="12.75">
      <c r="G655" s="22"/>
    </row>
    <row r="656" spans="7:7" ht="12.75">
      <c r="G656" s="22"/>
    </row>
    <row r="657" spans="7:7" ht="12.75">
      <c r="G657" s="22"/>
    </row>
    <row r="658" spans="7:7" ht="12.75">
      <c r="G658" s="22"/>
    </row>
    <row r="659" spans="7:7" ht="12.75">
      <c r="G659" s="22"/>
    </row>
    <row r="660" spans="7:7" ht="12.75">
      <c r="G660" s="22"/>
    </row>
    <row r="661" spans="7:7" ht="12.75">
      <c r="G661" s="22"/>
    </row>
    <row r="662" spans="7:7" ht="12.75">
      <c r="G662" s="22"/>
    </row>
    <row r="663" spans="7:7" ht="12.75">
      <c r="G663" s="22"/>
    </row>
    <row r="664" spans="7:7" ht="12.75">
      <c r="G664" s="22"/>
    </row>
    <row r="665" spans="7:7" ht="12.75">
      <c r="G665" s="22"/>
    </row>
    <row r="666" spans="7:7" ht="12.75">
      <c r="G666" s="22"/>
    </row>
    <row r="667" spans="7:7" ht="12.75">
      <c r="G667" s="22"/>
    </row>
    <row r="668" spans="7:7" ht="12.75">
      <c r="G668" s="22"/>
    </row>
    <row r="669" spans="7:7" ht="12.75">
      <c r="G669" s="22"/>
    </row>
    <row r="670" spans="7:7" ht="12.75">
      <c r="G670" s="22"/>
    </row>
    <row r="671" spans="7:7" ht="12.75">
      <c r="G671" s="22"/>
    </row>
    <row r="672" spans="7:7" ht="12.75">
      <c r="G672" s="22"/>
    </row>
    <row r="673" spans="7:7" ht="12.75">
      <c r="G673" s="22"/>
    </row>
    <row r="674" spans="7:7" ht="12.75">
      <c r="G674" s="22"/>
    </row>
    <row r="675" spans="7:7" ht="12.75">
      <c r="G675" s="22"/>
    </row>
    <row r="676" spans="7:7" ht="12.75">
      <c r="G676" s="22"/>
    </row>
    <row r="677" spans="7:7" ht="12.75">
      <c r="G677" s="22"/>
    </row>
    <row r="678" spans="7:7" ht="12.75">
      <c r="G678" s="22"/>
    </row>
    <row r="679" spans="7:7" ht="12.75">
      <c r="G679" s="22"/>
    </row>
    <row r="680" spans="7:7" ht="12.75">
      <c r="G680" s="22"/>
    </row>
    <row r="681" spans="7:7" ht="12.75">
      <c r="G681" s="22"/>
    </row>
    <row r="682" spans="7:7" ht="12.75">
      <c r="G682" s="22"/>
    </row>
    <row r="683" spans="7:7" ht="12.75">
      <c r="G683" s="22"/>
    </row>
    <row r="684" spans="7:7" ht="12.75">
      <c r="G684" s="22"/>
    </row>
    <row r="685" spans="7:7" ht="12.75">
      <c r="G685" s="22"/>
    </row>
    <row r="686" spans="7:7" ht="12.75">
      <c r="G686" s="22"/>
    </row>
    <row r="687" spans="7:7" ht="12.75">
      <c r="G687" s="22"/>
    </row>
    <row r="688" spans="7:7" ht="12.75">
      <c r="G688" s="22"/>
    </row>
    <row r="689" spans="7:7" ht="12.75">
      <c r="G689" s="22"/>
    </row>
    <row r="690" spans="7:7" ht="12.75">
      <c r="G690" s="22"/>
    </row>
    <row r="691" spans="7:7" ht="12.75">
      <c r="G691" s="22"/>
    </row>
    <row r="692" spans="7:7" ht="12.75">
      <c r="G692" s="22"/>
    </row>
    <row r="693" spans="7:7" ht="12.75">
      <c r="G693" s="22"/>
    </row>
    <row r="694" spans="7:7" ht="12.75">
      <c r="G694" s="22"/>
    </row>
    <row r="695" spans="7:7" ht="12.75">
      <c r="G695" s="22"/>
    </row>
    <row r="696" spans="7:7" ht="12.75">
      <c r="G696" s="22"/>
    </row>
    <row r="697" spans="7:7" ht="12.75">
      <c r="G697" s="22"/>
    </row>
    <row r="698" spans="7:7" ht="12.75">
      <c r="G698" s="22"/>
    </row>
    <row r="699" spans="7:7" ht="12.75">
      <c r="G699" s="22"/>
    </row>
    <row r="700" spans="7:7" ht="12.75">
      <c r="G700" s="22"/>
    </row>
    <row r="701" spans="7:7" ht="12.75">
      <c r="G701" s="22"/>
    </row>
    <row r="702" spans="7:7" ht="12.75">
      <c r="G702" s="22"/>
    </row>
    <row r="703" spans="7:7" ht="12.75">
      <c r="G703" s="22"/>
    </row>
    <row r="704" spans="7:7" ht="12.75">
      <c r="G704" s="22"/>
    </row>
    <row r="705" spans="7:7" ht="12.75">
      <c r="G705" s="22"/>
    </row>
    <row r="706" spans="7:7" ht="12.75">
      <c r="G706" s="22"/>
    </row>
    <row r="707" spans="7:7" ht="12.75">
      <c r="G707" s="22"/>
    </row>
    <row r="708" spans="7:7" ht="12.75">
      <c r="G708" s="22"/>
    </row>
    <row r="709" spans="7:7" ht="12.75">
      <c r="G709" s="22"/>
    </row>
    <row r="710" spans="7:7" ht="12.75">
      <c r="G710" s="22"/>
    </row>
    <row r="711" spans="7:7" ht="12.75">
      <c r="G711" s="22"/>
    </row>
    <row r="712" spans="7:7" ht="12.75">
      <c r="G712" s="22"/>
    </row>
    <row r="713" spans="7:7" ht="12.75">
      <c r="G713" s="22"/>
    </row>
    <row r="714" spans="7:7" ht="12.75">
      <c r="G714" s="22"/>
    </row>
    <row r="715" spans="7:7" ht="12.75">
      <c r="G715" s="22"/>
    </row>
    <row r="716" spans="7:7" ht="12.75">
      <c r="G716" s="22"/>
    </row>
    <row r="717" spans="7:7" ht="12.75">
      <c r="G717" s="22"/>
    </row>
    <row r="718" spans="7:7" ht="12.75">
      <c r="G718" s="22"/>
    </row>
    <row r="719" spans="7:7" ht="12.75">
      <c r="G719" s="22"/>
    </row>
    <row r="720" spans="7:7" ht="12.75">
      <c r="G720" s="22"/>
    </row>
    <row r="721" spans="7:7" ht="12.75">
      <c r="G721" s="22"/>
    </row>
    <row r="722" spans="7:7" ht="12.75">
      <c r="G722" s="22"/>
    </row>
    <row r="723" spans="7:7" ht="12.75">
      <c r="G723" s="22"/>
    </row>
    <row r="724" spans="7:7" ht="12.75">
      <c r="G724" s="22"/>
    </row>
    <row r="725" spans="7:7" ht="12.75">
      <c r="G725" s="22"/>
    </row>
    <row r="726" spans="7:7" ht="12.75">
      <c r="G726" s="22"/>
    </row>
    <row r="727" spans="7:7" ht="12.75">
      <c r="G727" s="22"/>
    </row>
    <row r="728" spans="7:7" ht="12.75">
      <c r="G728" s="22"/>
    </row>
    <row r="729" spans="7:7" ht="12.75">
      <c r="G729" s="22"/>
    </row>
    <row r="730" spans="7:7" ht="12.75">
      <c r="G730" s="22"/>
    </row>
    <row r="731" spans="7:7" ht="12.75">
      <c r="G731" s="22"/>
    </row>
    <row r="732" spans="7:7" ht="12.75">
      <c r="G732" s="22"/>
    </row>
    <row r="733" spans="7:7" ht="12.75">
      <c r="G733" s="22"/>
    </row>
    <row r="734" spans="7:7" ht="12.75">
      <c r="G734" s="22"/>
    </row>
    <row r="735" spans="7:7" ht="12.75">
      <c r="G735" s="22"/>
    </row>
    <row r="736" spans="7:7" ht="12.75">
      <c r="G736" s="22"/>
    </row>
    <row r="737" spans="7:7" ht="12.75">
      <c r="G737" s="22"/>
    </row>
    <row r="738" spans="7:7" ht="12.75">
      <c r="G738" s="22"/>
    </row>
    <row r="739" spans="7:7" ht="12.75">
      <c r="G739" s="22"/>
    </row>
    <row r="740" spans="7:7" ht="12.75">
      <c r="G740" s="22"/>
    </row>
    <row r="741" spans="7:7" ht="12.75">
      <c r="G741" s="22"/>
    </row>
    <row r="742" spans="7:7" ht="12.75">
      <c r="G742" s="22"/>
    </row>
    <row r="743" spans="7:7" ht="12.75">
      <c r="G743" s="22"/>
    </row>
    <row r="744" spans="7:7" ht="12.75">
      <c r="G744" s="22"/>
    </row>
    <row r="745" spans="7:7" ht="12.75">
      <c r="G745" s="22"/>
    </row>
    <row r="746" spans="7:7" ht="12.75">
      <c r="G746" s="22"/>
    </row>
    <row r="747" spans="7:7" ht="12.75">
      <c r="G747" s="22"/>
    </row>
    <row r="748" spans="7:7" ht="12.75">
      <c r="G748" s="22"/>
    </row>
    <row r="749" spans="7:7" ht="12.75">
      <c r="G749" s="22"/>
    </row>
    <row r="750" spans="7:7" ht="12.75">
      <c r="G750" s="22"/>
    </row>
    <row r="751" spans="7:7" ht="12.75">
      <c r="G751" s="22"/>
    </row>
    <row r="752" spans="7:7" ht="12.75">
      <c r="G752" s="22"/>
    </row>
    <row r="753" spans="7:7" ht="12.75">
      <c r="G753" s="22"/>
    </row>
    <row r="754" spans="7:7" ht="12.75">
      <c r="G754" s="22"/>
    </row>
    <row r="755" spans="7:7" ht="12.75">
      <c r="G755" s="22"/>
    </row>
    <row r="756" spans="7:7" ht="12.75">
      <c r="G756" s="22"/>
    </row>
    <row r="757" spans="7:7" ht="12.75">
      <c r="G757" s="22"/>
    </row>
    <row r="758" spans="7:7" ht="12.75">
      <c r="G758" s="22"/>
    </row>
    <row r="759" spans="7:7" ht="12.75">
      <c r="G759" s="22"/>
    </row>
    <row r="760" spans="7:7" ht="12.75">
      <c r="G760" s="22"/>
    </row>
    <row r="761" spans="7:7" ht="12.75">
      <c r="G761" s="22"/>
    </row>
    <row r="762" spans="7:7" ht="12.75">
      <c r="G762" s="22"/>
    </row>
    <row r="763" spans="7:7" ht="12.75">
      <c r="G763" s="22"/>
    </row>
    <row r="764" spans="7:7" ht="12.75">
      <c r="G764" s="22"/>
    </row>
    <row r="765" spans="7:7" ht="12.75">
      <c r="G765" s="22"/>
    </row>
    <row r="766" spans="7:7" ht="12.75">
      <c r="G766" s="22"/>
    </row>
    <row r="767" spans="7:7" ht="12.75">
      <c r="G767" s="22"/>
    </row>
    <row r="768" spans="7:7" ht="12.75">
      <c r="G768" s="22"/>
    </row>
    <row r="769" spans="7:7" ht="12.75">
      <c r="G769" s="22"/>
    </row>
    <row r="770" spans="7:7" ht="12.75">
      <c r="G770" s="22"/>
    </row>
    <row r="771" spans="7:7" ht="12.75">
      <c r="G771" s="22"/>
    </row>
    <row r="772" spans="7:7" ht="12.75">
      <c r="G772" s="22"/>
    </row>
    <row r="773" spans="7:7" ht="12.75">
      <c r="G773" s="22"/>
    </row>
    <row r="774" spans="7:7" ht="12.75">
      <c r="G774" s="22"/>
    </row>
    <row r="775" spans="7:7" ht="12.75">
      <c r="G775" s="22"/>
    </row>
    <row r="776" spans="7:7" ht="12.75">
      <c r="G776" s="22"/>
    </row>
    <row r="777" spans="7:7" ht="12.75">
      <c r="G777" s="22"/>
    </row>
    <row r="778" spans="7:7" ht="12.75">
      <c r="G778" s="22"/>
    </row>
    <row r="779" spans="7:7" ht="12.75">
      <c r="G779" s="22"/>
    </row>
    <row r="780" spans="7:7" ht="12.75">
      <c r="G780" s="22"/>
    </row>
    <row r="781" spans="7:7" ht="12.75">
      <c r="G781" s="22"/>
    </row>
    <row r="782" spans="7:7" ht="12.75">
      <c r="G782" s="22"/>
    </row>
    <row r="783" spans="7:7" ht="12.75">
      <c r="G783" s="22"/>
    </row>
    <row r="784" spans="7:7" ht="12.75">
      <c r="G784" s="22"/>
    </row>
    <row r="785" spans="7:7" ht="12.75">
      <c r="G785" s="22"/>
    </row>
    <row r="786" spans="7:7" ht="12.75">
      <c r="G786" s="22"/>
    </row>
    <row r="787" spans="7:7" ht="12.75">
      <c r="G787" s="22"/>
    </row>
    <row r="788" spans="7:7" ht="12.75">
      <c r="G788" s="22"/>
    </row>
    <row r="789" spans="7:7" ht="12.75">
      <c r="G789" s="22"/>
    </row>
    <row r="790" spans="7:7" ht="12.75">
      <c r="G790" s="22"/>
    </row>
    <row r="791" spans="7:7" ht="12.75">
      <c r="G791" s="22"/>
    </row>
    <row r="792" spans="7:7" ht="12.75">
      <c r="G792" s="22"/>
    </row>
    <row r="793" spans="7:7" ht="12.75">
      <c r="G793" s="22"/>
    </row>
    <row r="794" spans="7:7" ht="12.75">
      <c r="G794" s="22"/>
    </row>
    <row r="795" spans="7:7" ht="12.75">
      <c r="G795" s="22"/>
    </row>
    <row r="796" spans="7:7" ht="12.75">
      <c r="G796" s="22"/>
    </row>
    <row r="797" spans="7:7" ht="12.75">
      <c r="G797" s="22"/>
    </row>
    <row r="798" spans="7:7" ht="12.75">
      <c r="G798" s="22"/>
    </row>
    <row r="799" spans="7:7" ht="12.75">
      <c r="G799" s="22"/>
    </row>
    <row r="800" spans="7:7" ht="12.75">
      <c r="G800" s="22"/>
    </row>
    <row r="801" spans="7:7" ht="12.75">
      <c r="G801" s="22"/>
    </row>
    <row r="802" spans="7:7" ht="12.75">
      <c r="G802" s="22"/>
    </row>
    <row r="803" spans="7:7" ht="12.75">
      <c r="G803" s="22"/>
    </row>
    <row r="804" spans="7:7" ht="12.75">
      <c r="G804" s="22"/>
    </row>
    <row r="805" spans="7:7" ht="12.75">
      <c r="G805" s="22"/>
    </row>
    <row r="806" spans="7:7" ht="12.75">
      <c r="G806" s="22"/>
    </row>
    <row r="807" spans="7:7" ht="12.75">
      <c r="G807" s="22"/>
    </row>
    <row r="808" spans="7:7" ht="12.75">
      <c r="G808" s="22"/>
    </row>
    <row r="809" spans="7:7" ht="12.75">
      <c r="G809" s="22"/>
    </row>
    <row r="810" spans="7:7" ht="12.75">
      <c r="G810" s="22"/>
    </row>
    <row r="811" spans="7:7" ht="12.75">
      <c r="G811" s="22"/>
    </row>
    <row r="812" spans="7:7" ht="12.75">
      <c r="G812" s="22"/>
    </row>
    <row r="813" spans="7:7" ht="12.75">
      <c r="G813" s="22"/>
    </row>
    <row r="814" spans="7:7" ht="12.75">
      <c r="G814" s="22"/>
    </row>
    <row r="815" spans="7:7" ht="12.75">
      <c r="G815" s="22"/>
    </row>
    <row r="816" spans="7:7" ht="12.75">
      <c r="G816" s="22"/>
    </row>
    <row r="817" spans="7:7" ht="12.75">
      <c r="G817" s="22"/>
    </row>
    <row r="818" spans="7:7" ht="12.75">
      <c r="G818" s="22"/>
    </row>
    <row r="819" spans="7:7" ht="12.75">
      <c r="G819" s="22"/>
    </row>
    <row r="820" spans="7:7" ht="12.75">
      <c r="G820" s="22"/>
    </row>
    <row r="821" spans="7:7" ht="12.75">
      <c r="G821" s="22"/>
    </row>
    <row r="822" spans="7:7" ht="12.75">
      <c r="G822" s="22"/>
    </row>
    <row r="823" spans="7:7" ht="12.75">
      <c r="G823" s="22"/>
    </row>
    <row r="824" spans="7:7" ht="12.75">
      <c r="G824" s="22"/>
    </row>
    <row r="825" spans="7:7" ht="12.75">
      <c r="G825" s="22"/>
    </row>
    <row r="826" spans="7:7" ht="12.75">
      <c r="G826" s="22"/>
    </row>
    <row r="827" spans="7:7" ht="12.75">
      <c r="G827" s="22"/>
    </row>
    <row r="828" spans="7:7" ht="12.75">
      <c r="G828" s="22"/>
    </row>
    <row r="829" spans="7:7" ht="12.75">
      <c r="G829" s="22"/>
    </row>
    <row r="830" spans="7:7" ht="12.75">
      <c r="G830" s="22"/>
    </row>
    <row r="831" spans="7:7" ht="12.75">
      <c r="G831" s="22"/>
    </row>
    <row r="832" spans="7:7" ht="12.75">
      <c r="G832" s="22"/>
    </row>
    <row r="833" spans="7:7" ht="12.75">
      <c r="G833" s="22"/>
    </row>
    <row r="834" spans="7:7" ht="12.75">
      <c r="G834" s="22"/>
    </row>
    <row r="835" spans="7:7" ht="12.75">
      <c r="G835" s="22"/>
    </row>
    <row r="836" spans="7:7" ht="12.75">
      <c r="G836" s="22"/>
    </row>
    <row r="837" spans="7:7" ht="12.75">
      <c r="G837" s="22"/>
    </row>
    <row r="838" spans="7:7" ht="12.75">
      <c r="G838" s="22"/>
    </row>
    <row r="839" spans="7:7" ht="12.75">
      <c r="G839" s="22"/>
    </row>
    <row r="840" spans="7:7" ht="12.75">
      <c r="G840" s="22"/>
    </row>
    <row r="841" spans="7:7" ht="12.75">
      <c r="G841" s="22"/>
    </row>
    <row r="842" spans="7:7" ht="12.75">
      <c r="G842" s="22"/>
    </row>
    <row r="843" spans="7:7" ht="12.75">
      <c r="G843" s="22"/>
    </row>
    <row r="844" spans="7:7" ht="12.75">
      <c r="G844" s="22"/>
    </row>
    <row r="845" spans="7:7" ht="12.75">
      <c r="G845" s="22"/>
    </row>
    <row r="846" spans="7:7" ht="12.75">
      <c r="G846" s="22"/>
    </row>
    <row r="847" spans="7:7" ht="12.75">
      <c r="G847" s="22"/>
    </row>
    <row r="848" spans="7:7" ht="12.75">
      <c r="G848" s="22"/>
    </row>
    <row r="849" spans="7:7" ht="12.75">
      <c r="G849" s="22"/>
    </row>
    <row r="850" spans="7:7" ht="12.75">
      <c r="G850" s="22"/>
    </row>
    <row r="851" spans="7:7" ht="12.75">
      <c r="G851" s="22"/>
    </row>
    <row r="852" spans="7:7" ht="12.75">
      <c r="G852" s="22"/>
    </row>
    <row r="853" spans="7:7" ht="12.75">
      <c r="G853" s="22"/>
    </row>
    <row r="854" spans="7:7" ht="12.75">
      <c r="G854" s="22"/>
    </row>
    <row r="855" spans="7:7" ht="12.75">
      <c r="G855" s="22"/>
    </row>
    <row r="856" spans="7:7" ht="12.75">
      <c r="G856" s="22"/>
    </row>
    <row r="857" spans="7:7" ht="12.75">
      <c r="G857" s="22"/>
    </row>
    <row r="858" spans="7:7" ht="12.75">
      <c r="G858" s="22"/>
    </row>
    <row r="859" spans="7:7" ht="12.75">
      <c r="G859" s="22"/>
    </row>
    <row r="860" spans="7:7" ht="12.75">
      <c r="G860" s="22"/>
    </row>
    <row r="861" spans="7:7" ht="12.75">
      <c r="G861" s="22"/>
    </row>
    <row r="862" spans="7:7" ht="12.75">
      <c r="G862" s="22"/>
    </row>
    <row r="863" spans="7:7" ht="12.75">
      <c r="G863" s="22"/>
    </row>
    <row r="864" spans="7:7" ht="12.75">
      <c r="G864" s="22"/>
    </row>
    <row r="865" spans="7:7" ht="12.75">
      <c r="G865" s="22"/>
    </row>
    <row r="866" spans="7:7" ht="12.75">
      <c r="G866" s="22"/>
    </row>
    <row r="867" spans="7:7" ht="12.75">
      <c r="G867" s="22"/>
    </row>
    <row r="868" spans="7:7" ht="12.75">
      <c r="G868" s="22"/>
    </row>
    <row r="869" spans="7:7" ht="12.75">
      <c r="G869" s="22"/>
    </row>
    <row r="870" spans="7:7" ht="12.75">
      <c r="G870" s="22"/>
    </row>
    <row r="871" spans="7:7" ht="12.75">
      <c r="G871" s="22"/>
    </row>
    <row r="872" spans="7:7" ht="12.75">
      <c r="G872" s="22"/>
    </row>
    <row r="873" spans="7:7" ht="12.75">
      <c r="G873" s="22"/>
    </row>
    <row r="874" spans="7:7" ht="12.75">
      <c r="G874" s="22"/>
    </row>
    <row r="875" spans="7:7" ht="12.75">
      <c r="G875" s="22"/>
    </row>
    <row r="876" spans="7:7" ht="12.75">
      <c r="G876" s="22"/>
    </row>
    <row r="877" spans="7:7" ht="12.75">
      <c r="G877" s="22"/>
    </row>
    <row r="878" spans="7:7" ht="12.75">
      <c r="G878" s="22"/>
    </row>
    <row r="879" spans="7:7" ht="12.75">
      <c r="G879" s="22"/>
    </row>
    <row r="880" spans="7:7" ht="12.75">
      <c r="G880" s="22"/>
    </row>
    <row r="881" spans="7:7" ht="12.75">
      <c r="G881" s="22"/>
    </row>
    <row r="882" spans="7:7" ht="12.75">
      <c r="G882" s="22"/>
    </row>
    <row r="883" spans="7:7" ht="12.75">
      <c r="G883" s="22"/>
    </row>
    <row r="884" spans="7:7" ht="12.75">
      <c r="G884" s="22"/>
    </row>
    <row r="885" spans="7:7" ht="12.75">
      <c r="G885" s="22"/>
    </row>
    <row r="886" spans="7:7" ht="12.75">
      <c r="G886" s="22"/>
    </row>
    <row r="887" spans="7:7" ht="12.75">
      <c r="G887" s="22"/>
    </row>
    <row r="888" spans="7:7" ht="12.75">
      <c r="G888" s="22"/>
    </row>
    <row r="889" spans="7:7" ht="12.75">
      <c r="G889" s="22"/>
    </row>
    <row r="890" spans="7:7" ht="12.75">
      <c r="G890" s="22"/>
    </row>
    <row r="891" spans="7:7" ht="12.75">
      <c r="G891" s="22"/>
    </row>
    <row r="892" spans="7:7" ht="12.75">
      <c r="G892" s="22"/>
    </row>
    <row r="893" spans="7:7" ht="12.75">
      <c r="G893" s="22"/>
    </row>
    <row r="894" spans="7:7" ht="12.75">
      <c r="G894" s="22"/>
    </row>
    <row r="895" spans="7:7" ht="12.75">
      <c r="G895" s="22"/>
    </row>
    <row r="896" spans="7:7" ht="12.75">
      <c r="G896" s="22"/>
    </row>
    <row r="897" spans="7:7" ht="12.75">
      <c r="G897" s="22"/>
    </row>
    <row r="898" spans="7:7" ht="12.75">
      <c r="G898" s="22"/>
    </row>
    <row r="899" spans="7:7" ht="12.75">
      <c r="G899" s="22"/>
    </row>
    <row r="900" spans="7:7" ht="12.75">
      <c r="G900" s="22"/>
    </row>
    <row r="901" spans="7:7" ht="12.75">
      <c r="G901" s="22"/>
    </row>
    <row r="902" spans="7:7" ht="12.75">
      <c r="G902" s="22"/>
    </row>
    <row r="903" spans="7:7" ht="12.75">
      <c r="G903" s="22"/>
    </row>
    <row r="904" spans="7:7" ht="12.75">
      <c r="G904" s="22"/>
    </row>
    <row r="905" spans="7:7" ht="12.75">
      <c r="G905" s="22"/>
    </row>
    <row r="906" spans="7:7" ht="12.75">
      <c r="G906" s="22"/>
    </row>
    <row r="907" spans="7:7" ht="12.75">
      <c r="G907" s="22"/>
    </row>
    <row r="908" spans="7:7" ht="12.75">
      <c r="G908" s="22"/>
    </row>
    <row r="909" spans="7:7" ht="12.75">
      <c r="G909" s="22"/>
    </row>
    <row r="910" spans="7:7" ht="12.75">
      <c r="G910" s="22"/>
    </row>
    <row r="911" spans="7:7" ht="12.75">
      <c r="G911" s="22"/>
    </row>
    <row r="912" spans="7:7" ht="12.75">
      <c r="G912" s="22"/>
    </row>
    <row r="913" spans="7:7" ht="12.75">
      <c r="G913" s="22"/>
    </row>
    <row r="914" spans="7:7" ht="12.75">
      <c r="G914" s="22"/>
    </row>
    <row r="915" spans="7:7" ht="12.75">
      <c r="G915" s="22"/>
    </row>
    <row r="916" spans="7:7" ht="12.75">
      <c r="G916" s="22"/>
    </row>
    <row r="917" spans="7:7" ht="12.75">
      <c r="G917" s="22"/>
    </row>
    <row r="918" spans="7:7" ht="12.75">
      <c r="G918" s="22"/>
    </row>
    <row r="919" spans="7:7" ht="12.75">
      <c r="G919" s="22"/>
    </row>
    <row r="920" spans="7:7" ht="12.75">
      <c r="G920" s="22"/>
    </row>
    <row r="921" spans="7:7" ht="12.75">
      <c r="G921" s="22"/>
    </row>
    <row r="922" spans="7:7" ht="12.75">
      <c r="G922" s="22"/>
    </row>
    <row r="923" spans="7:7" ht="12.75">
      <c r="G923" s="22"/>
    </row>
    <row r="924" spans="7:7" ht="12.75">
      <c r="G924" s="22"/>
    </row>
    <row r="925" spans="7:7" ht="12.75">
      <c r="G925" s="22"/>
    </row>
    <row r="926" spans="7:7" ht="12.75">
      <c r="G926" s="22"/>
    </row>
    <row r="927" spans="7:7" ht="12.75">
      <c r="G927" s="22"/>
    </row>
    <row r="928" spans="7:7" ht="12.75">
      <c r="G928" s="22"/>
    </row>
    <row r="929" spans="7:7" ht="12.75">
      <c r="G929" s="22"/>
    </row>
    <row r="930" spans="7:7" ht="12.75">
      <c r="G930" s="22"/>
    </row>
    <row r="931" spans="7:7" ht="12.75">
      <c r="G931" s="22"/>
    </row>
    <row r="932" spans="7:7" ht="12.75">
      <c r="G932" s="22"/>
    </row>
    <row r="933" spans="7:7" ht="12.75">
      <c r="G933" s="22"/>
    </row>
    <row r="934" spans="7:7" ht="12.75">
      <c r="G934" s="22"/>
    </row>
    <row r="935" spans="7:7" ht="12.75">
      <c r="G935" s="22"/>
    </row>
    <row r="936" spans="7:7" ht="12.75">
      <c r="G936" s="22"/>
    </row>
    <row r="937" spans="7:7" ht="12.75">
      <c r="G937" s="22"/>
    </row>
    <row r="938" spans="7:7" ht="12.75">
      <c r="G938" s="22"/>
    </row>
    <row r="939" spans="7:7" ht="12.75">
      <c r="G939" s="22"/>
    </row>
    <row r="940" spans="7:7" ht="12.75">
      <c r="G940" s="22"/>
    </row>
    <row r="941" spans="7:7" ht="12.75">
      <c r="G941" s="22"/>
    </row>
    <row r="942" spans="7:7" ht="12.75">
      <c r="G942" s="22"/>
    </row>
    <row r="943" spans="7:7" ht="12.75">
      <c r="G943" s="22"/>
    </row>
    <row r="944" spans="7:7" ht="12.75">
      <c r="G944" s="22"/>
    </row>
    <row r="945" spans="7:7" ht="12.75">
      <c r="G945" s="22"/>
    </row>
    <row r="946" spans="7:7" ht="12.75">
      <c r="G946" s="22"/>
    </row>
    <row r="947" spans="7:7" ht="12.75">
      <c r="G947" s="22"/>
    </row>
    <row r="948" spans="7:7" ht="12.75">
      <c r="G948" s="22"/>
    </row>
    <row r="949" spans="7:7" ht="12.75">
      <c r="G949" s="22"/>
    </row>
    <row r="950" spans="7:7" ht="12.75">
      <c r="G950" s="22"/>
    </row>
    <row r="951" spans="7:7" ht="12.75">
      <c r="G951" s="22"/>
    </row>
    <row r="952" spans="7:7" ht="12.75">
      <c r="G952" s="22"/>
    </row>
    <row r="953" spans="7:7" ht="12.75">
      <c r="G953" s="22"/>
    </row>
    <row r="954" spans="7:7" ht="12.75">
      <c r="G954" s="22"/>
    </row>
    <row r="955" spans="7:7" ht="12.75">
      <c r="G955" s="22"/>
    </row>
    <row r="956" spans="7:7" ht="12.75">
      <c r="G956" s="22"/>
    </row>
    <row r="957" spans="7:7" ht="12.75">
      <c r="G957" s="22"/>
    </row>
    <row r="958" spans="7:7" ht="12.75">
      <c r="G958" s="22"/>
    </row>
    <row r="959" spans="7:7" ht="12.75">
      <c r="G959" s="22"/>
    </row>
    <row r="960" spans="7:7" ht="12.75">
      <c r="G960" s="22"/>
    </row>
    <row r="961" spans="7:7" ht="12.75">
      <c r="G961" s="22"/>
    </row>
    <row r="962" spans="7:7" ht="12.75">
      <c r="G962" s="22"/>
    </row>
    <row r="963" spans="7:7" ht="12.75">
      <c r="G963" s="22"/>
    </row>
    <row r="964" spans="7:7" ht="12.75">
      <c r="G964" s="22"/>
    </row>
    <row r="965" spans="7:7" ht="12.75">
      <c r="G965" s="22"/>
    </row>
    <row r="966" spans="7:7" ht="12.75">
      <c r="G966" s="22"/>
    </row>
    <row r="967" spans="7:7" ht="12.75">
      <c r="G967" s="22"/>
    </row>
    <row r="968" spans="7:7" ht="12.75">
      <c r="G968" s="22"/>
    </row>
    <row r="969" spans="7:7" ht="12.75">
      <c r="G969" s="22"/>
    </row>
    <row r="970" spans="7:7" ht="12.75">
      <c r="G970" s="22"/>
    </row>
    <row r="971" spans="7:7" ht="12.75">
      <c r="G971" s="22"/>
    </row>
    <row r="972" spans="7:7" ht="12.75">
      <c r="G972" s="22"/>
    </row>
    <row r="973" spans="7:7" ht="12.75">
      <c r="G973" s="22"/>
    </row>
    <row r="974" spans="7:7" ht="12.75">
      <c r="G974" s="22"/>
    </row>
    <row r="975" spans="7:7" ht="12.75">
      <c r="G975" s="22"/>
    </row>
    <row r="976" spans="7:7" ht="12.75">
      <c r="G976" s="22"/>
    </row>
    <row r="977" spans="7:7" ht="12.75">
      <c r="G977" s="22"/>
    </row>
    <row r="978" spans="7:7" ht="12.75">
      <c r="G978" s="22"/>
    </row>
    <row r="979" spans="7:7" ht="12.75">
      <c r="G979" s="22"/>
    </row>
    <row r="980" spans="7:7" ht="12.75">
      <c r="G980" s="22"/>
    </row>
    <row r="981" spans="7:7" ht="12.75">
      <c r="G981" s="22"/>
    </row>
    <row r="982" spans="7:7" ht="12.75">
      <c r="G982" s="22"/>
    </row>
    <row r="983" spans="7:7" ht="12.75">
      <c r="G983" s="22"/>
    </row>
    <row r="984" spans="7:7" ht="12.75">
      <c r="G984" s="22"/>
    </row>
    <row r="985" spans="7:7" ht="12.75">
      <c r="G985" s="22"/>
    </row>
    <row r="986" spans="7:7" ht="12.75">
      <c r="G986" s="22"/>
    </row>
    <row r="987" spans="7:7" ht="12.75">
      <c r="G987" s="22"/>
    </row>
    <row r="988" spans="7:7" ht="12.75">
      <c r="G988" s="22"/>
    </row>
    <row r="989" spans="7:7" ht="12.75">
      <c r="G989" s="22"/>
    </row>
    <row r="990" spans="7:7" ht="12.75">
      <c r="G990" s="22"/>
    </row>
    <row r="991" spans="7:7" ht="12.75">
      <c r="G991" s="22"/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22"/>
  <sheetViews>
    <sheetView workbookViewId="0"/>
  </sheetViews>
  <sheetFormatPr defaultColWidth="14.42578125" defaultRowHeight="15.75" customHeight="1"/>
  <cols>
    <col min="1" max="2" width="21.140625" customWidth="1"/>
  </cols>
  <sheetData>
    <row r="1" spans="1:8" ht="15.75" customHeight="1">
      <c r="A1" s="25" t="s">
        <v>16</v>
      </c>
      <c r="B1" s="27" t="s">
        <v>18</v>
      </c>
      <c r="C1" s="27" t="s">
        <v>18</v>
      </c>
      <c r="D1" s="28"/>
      <c r="E1" s="27" t="s">
        <v>19</v>
      </c>
      <c r="F1" s="28"/>
      <c r="G1" s="27" t="s">
        <v>20</v>
      </c>
      <c r="H1" s="29"/>
    </row>
    <row r="2" spans="1:8" ht="15.75" customHeight="1">
      <c r="A2" s="28" t="s">
        <v>21</v>
      </c>
      <c r="B2" s="30" t="s">
        <v>22</v>
      </c>
      <c r="C2" s="30" t="s">
        <v>23</v>
      </c>
      <c r="D2" s="28"/>
      <c r="E2" s="27" t="s">
        <v>21</v>
      </c>
      <c r="F2" s="28"/>
      <c r="G2" s="30" t="s">
        <v>24</v>
      </c>
      <c r="H2" s="29"/>
    </row>
    <row r="3" spans="1:8" ht="15.75" customHeight="1">
      <c r="A3" s="28" t="s">
        <v>25</v>
      </c>
      <c r="B3" s="28"/>
      <c r="C3" s="28"/>
      <c r="D3" s="28"/>
      <c r="E3" s="28"/>
      <c r="F3" s="28"/>
      <c r="G3" s="28"/>
      <c r="H3" s="29"/>
    </row>
    <row r="4" spans="1:8">
      <c r="A4" s="31" t="s">
        <v>26</v>
      </c>
      <c r="B4" s="32">
        <v>0</v>
      </c>
      <c r="C4" s="32">
        <v>10</v>
      </c>
      <c r="D4" s="28"/>
      <c r="E4" s="33">
        <f t="shared" ref="E4:E7" si="0">B4+C4</f>
        <v>10</v>
      </c>
      <c r="F4" s="27"/>
      <c r="G4" s="34">
        <v>10</v>
      </c>
      <c r="H4" s="29"/>
    </row>
    <row r="5" spans="1:8">
      <c r="A5" s="31" t="s">
        <v>27</v>
      </c>
      <c r="B5" s="32">
        <v>0</v>
      </c>
      <c r="C5" s="32">
        <v>5</v>
      </c>
      <c r="D5" s="28"/>
      <c r="E5" s="33">
        <f t="shared" si="0"/>
        <v>5</v>
      </c>
      <c r="F5" s="27"/>
      <c r="G5" s="34">
        <v>5</v>
      </c>
      <c r="H5" s="29"/>
    </row>
    <row r="6" spans="1:8">
      <c r="A6" s="31" t="s">
        <v>28</v>
      </c>
      <c r="B6" s="32">
        <v>5</v>
      </c>
      <c r="C6" s="32">
        <v>5</v>
      </c>
      <c r="D6" s="28"/>
      <c r="E6" s="33">
        <f t="shared" si="0"/>
        <v>10</v>
      </c>
      <c r="F6" s="27"/>
      <c r="G6" s="34">
        <v>10</v>
      </c>
      <c r="H6" s="29"/>
    </row>
    <row r="7" spans="1:8">
      <c r="A7" s="31" t="s">
        <v>29</v>
      </c>
      <c r="B7" s="35">
        <v>20</v>
      </c>
      <c r="C7" s="35">
        <v>0</v>
      </c>
      <c r="D7" s="28"/>
      <c r="E7" s="33">
        <f t="shared" si="0"/>
        <v>20</v>
      </c>
      <c r="F7" s="28"/>
      <c r="G7" s="36">
        <v>20</v>
      </c>
      <c r="H7" s="29"/>
    </row>
    <row r="8" spans="1:8">
      <c r="A8" s="28"/>
      <c r="B8" s="33"/>
      <c r="C8" s="33"/>
      <c r="D8" s="28"/>
      <c r="E8" s="28"/>
      <c r="F8" s="28"/>
      <c r="G8" s="28"/>
      <c r="H8" s="29"/>
    </row>
    <row r="9" spans="1:8">
      <c r="A9" s="25" t="s">
        <v>30</v>
      </c>
      <c r="B9" s="33">
        <f t="shared" ref="B9:C9" si="1">SUM(B4:B7)</f>
        <v>25</v>
      </c>
      <c r="C9" s="33">
        <f t="shared" si="1"/>
        <v>20</v>
      </c>
      <c r="D9" s="28"/>
      <c r="E9" s="28"/>
      <c r="F9" s="28"/>
      <c r="G9" s="28"/>
      <c r="H9" s="29"/>
    </row>
    <row r="10" spans="1:8" ht="15.75" customHeight="1">
      <c r="A10" s="28"/>
      <c r="B10" s="27"/>
      <c r="C10" s="27"/>
      <c r="D10" s="28"/>
      <c r="E10" s="28"/>
      <c r="F10" s="28"/>
      <c r="G10" s="27" t="s">
        <v>31</v>
      </c>
      <c r="H10" s="29"/>
    </row>
    <row r="11" spans="1:8" ht="15.75" customHeight="1">
      <c r="A11" s="25" t="s">
        <v>32</v>
      </c>
      <c r="B11" s="37">
        <v>25</v>
      </c>
      <c r="C11" s="37">
        <v>20</v>
      </c>
      <c r="D11" s="28"/>
      <c r="E11" s="28"/>
      <c r="F11" s="28"/>
      <c r="G11" s="27" t="s">
        <v>33</v>
      </c>
      <c r="H11" s="29"/>
    </row>
    <row r="12" spans="1:8" ht="15.75" customHeight="1">
      <c r="A12" s="28"/>
      <c r="B12" s="28"/>
      <c r="C12" s="28"/>
      <c r="D12" s="28"/>
      <c r="E12" s="28"/>
      <c r="F12" s="28"/>
      <c r="G12" s="27" t="s">
        <v>34</v>
      </c>
      <c r="H12" s="29"/>
    </row>
    <row r="13" spans="1:8">
      <c r="A13" s="28" t="s">
        <v>35</v>
      </c>
      <c r="B13" s="27" t="s">
        <v>18</v>
      </c>
      <c r="C13" s="27" t="s">
        <v>18</v>
      </c>
      <c r="D13" s="28"/>
      <c r="E13" s="28"/>
      <c r="F13" s="28"/>
      <c r="G13" s="38">
        <f>SUMPRODUCT(B4:C7,B15:C18)</f>
        <v>11000</v>
      </c>
      <c r="H13" s="29"/>
    </row>
    <row r="14" spans="1:8" ht="15.75" customHeight="1">
      <c r="A14" s="28" t="s">
        <v>25</v>
      </c>
      <c r="B14" s="30" t="s">
        <v>22</v>
      </c>
      <c r="C14" s="30" t="s">
        <v>23</v>
      </c>
      <c r="D14" s="28"/>
      <c r="E14" s="28"/>
      <c r="F14" s="28"/>
      <c r="G14" s="28"/>
      <c r="H14" s="29"/>
    </row>
    <row r="15" spans="1:8" ht="15.75" customHeight="1">
      <c r="A15" s="39" t="s">
        <v>26</v>
      </c>
      <c r="B15" s="40">
        <v>100</v>
      </c>
      <c r="C15" s="40">
        <v>150</v>
      </c>
      <c r="D15" s="28"/>
      <c r="E15" s="28"/>
      <c r="F15" s="28"/>
      <c r="G15" s="28"/>
      <c r="H15" s="29"/>
    </row>
    <row r="16" spans="1:8" ht="15.75" customHeight="1">
      <c r="A16" s="39" t="s">
        <v>27</v>
      </c>
      <c r="B16" s="40">
        <v>150</v>
      </c>
      <c r="C16" s="40">
        <v>200</v>
      </c>
      <c r="D16" s="28"/>
      <c r="E16" s="28"/>
      <c r="F16" s="28"/>
      <c r="G16" s="28"/>
      <c r="H16" s="29"/>
    </row>
    <row r="17" spans="1:8" ht="15.75" customHeight="1">
      <c r="A17" s="39" t="s">
        <v>28</v>
      </c>
      <c r="B17" s="40">
        <v>200</v>
      </c>
      <c r="C17" s="40">
        <v>300</v>
      </c>
      <c r="D17" s="28"/>
      <c r="E17" s="28"/>
      <c r="F17" s="28"/>
      <c r="G17" s="28"/>
      <c r="H17" s="29"/>
    </row>
    <row r="18" spans="1:8" ht="15.75" customHeight="1">
      <c r="A18" s="39" t="s">
        <v>29</v>
      </c>
      <c r="B18" s="40">
        <v>300</v>
      </c>
      <c r="C18" s="40">
        <v>400</v>
      </c>
    </row>
    <row r="21" spans="1:8" ht="15.75" customHeight="1">
      <c r="A21" s="41" t="s">
        <v>36</v>
      </c>
      <c r="E21" s="21" t="s">
        <v>37</v>
      </c>
    </row>
    <row r="22" spans="1:8" ht="15.75" customHeight="1">
      <c r="E22" s="21" t="s">
        <v>38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354"/>
  <sheetViews>
    <sheetView workbookViewId="0"/>
  </sheetViews>
  <sheetFormatPr defaultColWidth="14.42578125" defaultRowHeight="15.75" customHeight="1"/>
  <sheetData>
    <row r="1" spans="1:9" ht="15.75" customHeight="1">
      <c r="A1" s="44"/>
      <c r="B1" s="44" t="s">
        <v>40</v>
      </c>
      <c r="C1" s="44" t="s">
        <v>41</v>
      </c>
      <c r="D1" s="44" t="s">
        <v>42</v>
      </c>
      <c r="E1" s="44" t="s">
        <v>43</v>
      </c>
    </row>
    <row r="2" spans="1:9">
      <c r="A2" s="73">
        <v>42737</v>
      </c>
      <c r="B2" s="44">
        <v>749.87</v>
      </c>
      <c r="C2" s="44">
        <v>115.05</v>
      </c>
      <c r="D2" s="44">
        <v>771.82</v>
      </c>
      <c r="E2" s="44">
        <v>123.8</v>
      </c>
      <c r="F2" s="44" t="s">
        <v>40</v>
      </c>
      <c r="G2" s="44" t="s">
        <v>41</v>
      </c>
      <c r="H2" s="44" t="s">
        <v>42</v>
      </c>
      <c r="I2" s="44" t="s">
        <v>43</v>
      </c>
    </row>
    <row r="3" spans="1:9">
      <c r="A3" s="73">
        <v>42738</v>
      </c>
      <c r="B3" s="44">
        <v>753.67</v>
      </c>
      <c r="C3" s="44">
        <v>116.86</v>
      </c>
      <c r="D3" s="44">
        <v>786.14</v>
      </c>
      <c r="E3" s="44">
        <v>127.49</v>
      </c>
      <c r="F3" s="48">
        <f t="shared" ref="F3:I3" si="0">(B3-B2)/B2</f>
        <v>5.0675450411404033E-3</v>
      </c>
      <c r="G3" s="48">
        <f t="shared" si="0"/>
        <v>1.5732290308561516E-2</v>
      </c>
      <c r="H3" s="48">
        <f t="shared" si="0"/>
        <v>1.8553548754890951E-2</v>
      </c>
      <c r="I3" s="48">
        <f t="shared" si="0"/>
        <v>2.9806138933764117E-2</v>
      </c>
    </row>
    <row r="4" spans="1:9">
      <c r="A4" s="73">
        <v>42739</v>
      </c>
      <c r="B4" s="44">
        <v>757.18</v>
      </c>
      <c r="C4" s="44">
        <v>118.69</v>
      </c>
      <c r="D4" s="44">
        <v>786.9</v>
      </c>
      <c r="E4" s="44">
        <v>129.41</v>
      </c>
      <c r="F4" s="48">
        <f t="shared" ref="F4:I4" si="1">(B4-B3)/B3</f>
        <v>4.6572107155651559E-3</v>
      </c>
      <c r="G4" s="48">
        <f t="shared" si="1"/>
        <v>1.5659763819955489E-2</v>
      </c>
      <c r="H4" s="48">
        <f t="shared" si="1"/>
        <v>9.6674892512782832E-4</v>
      </c>
      <c r="I4" s="48">
        <f t="shared" si="1"/>
        <v>1.5060004706251484E-2</v>
      </c>
    </row>
    <row r="5" spans="1:9">
      <c r="A5" s="73">
        <v>42740</v>
      </c>
      <c r="B5" s="44">
        <v>780.45</v>
      </c>
      <c r="C5" s="44">
        <v>120.67</v>
      </c>
      <c r="D5" s="44">
        <v>794.02</v>
      </c>
      <c r="E5" s="44">
        <v>131.81</v>
      </c>
      <c r="F5" s="48">
        <f t="shared" ref="F5:I5" si="2">(B5-B4)/B4</f>
        <v>3.0732454634301087E-2</v>
      </c>
      <c r="G5" s="48">
        <f t="shared" si="2"/>
        <v>1.6682113067655269E-2</v>
      </c>
      <c r="H5" s="48">
        <f t="shared" si="2"/>
        <v>9.0481636802643341E-3</v>
      </c>
      <c r="I5" s="48">
        <f t="shared" si="2"/>
        <v>1.8545707441465154E-2</v>
      </c>
    </row>
    <row r="6" spans="1:9">
      <c r="A6" s="73">
        <v>42741</v>
      </c>
      <c r="B6" s="44">
        <v>795.99</v>
      </c>
      <c r="C6" s="44">
        <v>123.41</v>
      </c>
      <c r="D6" s="44">
        <v>806.15</v>
      </c>
      <c r="E6" s="44">
        <v>131.07</v>
      </c>
      <c r="F6" s="48">
        <f t="shared" ref="F6:I6" si="3">(B6-B5)/B5</f>
        <v>1.9911589467614791E-2</v>
      </c>
      <c r="G6" s="48">
        <f t="shared" si="3"/>
        <v>2.2706555067539529E-2</v>
      </c>
      <c r="H6" s="48">
        <f t="shared" si="3"/>
        <v>1.5276693282285076E-2</v>
      </c>
      <c r="I6" s="48">
        <f t="shared" si="3"/>
        <v>-5.6141415674077011E-3</v>
      </c>
    </row>
    <row r="7" spans="1:9">
      <c r="A7" s="73">
        <v>42744</v>
      </c>
      <c r="B7" s="44">
        <v>796.92</v>
      </c>
      <c r="C7" s="44">
        <v>124.9</v>
      </c>
      <c r="D7" s="44">
        <v>806.65</v>
      </c>
      <c r="E7" s="44">
        <v>130.94999999999999</v>
      </c>
      <c r="F7" s="48">
        <f t="shared" ref="F7:I7" si="4">(B7-B6)/B6</f>
        <v>1.1683563863867008E-3</v>
      </c>
      <c r="G7" s="48">
        <f t="shared" si="4"/>
        <v>1.2073575885260588E-2</v>
      </c>
      <c r="H7" s="48">
        <f t="shared" si="4"/>
        <v>6.2023196675556661E-4</v>
      </c>
      <c r="I7" s="48">
        <f t="shared" si="4"/>
        <v>-9.1554131380182E-4</v>
      </c>
    </row>
    <row r="8" spans="1:9">
      <c r="A8" s="73">
        <v>42745</v>
      </c>
      <c r="B8" s="44">
        <v>795.9</v>
      </c>
      <c r="C8" s="44">
        <v>124.35</v>
      </c>
      <c r="D8" s="44">
        <v>804.79</v>
      </c>
      <c r="E8" s="44">
        <v>129.88999999999999</v>
      </c>
      <c r="F8" s="48">
        <f t="shared" ref="F8:I8" si="5">(B8-B7)/B7</f>
        <v>-1.2799277217286325E-3</v>
      </c>
      <c r="G8" s="48">
        <f t="shared" si="5"/>
        <v>-4.4035228182546949E-3</v>
      </c>
      <c r="H8" s="48">
        <f t="shared" si="5"/>
        <v>-2.3058327651397925E-3</v>
      </c>
      <c r="I8" s="48">
        <f t="shared" si="5"/>
        <v>-8.0946926307751237E-3</v>
      </c>
    </row>
    <row r="9" spans="1:9">
      <c r="A9" s="73">
        <v>42746</v>
      </c>
      <c r="B9" s="44">
        <v>799.02</v>
      </c>
      <c r="C9" s="44">
        <v>126.09</v>
      </c>
      <c r="D9" s="44">
        <v>807.91</v>
      </c>
      <c r="E9" s="44">
        <v>130.5</v>
      </c>
      <c r="F9" s="48">
        <f t="shared" ref="F9:I9" si="6">(B9-B8)/B8</f>
        <v>3.9200904636260891E-3</v>
      </c>
      <c r="G9" s="48">
        <f t="shared" si="6"/>
        <v>1.3992762364294404E-2</v>
      </c>
      <c r="H9" s="48">
        <f t="shared" si="6"/>
        <v>3.876787733445998E-3</v>
      </c>
      <c r="I9" s="48">
        <f t="shared" si="6"/>
        <v>4.6962814689353585E-3</v>
      </c>
    </row>
    <row r="10" spans="1:9">
      <c r="A10" s="73">
        <v>42747</v>
      </c>
      <c r="B10" s="44">
        <v>813.64</v>
      </c>
      <c r="C10" s="44">
        <v>126.62</v>
      </c>
      <c r="D10" s="44">
        <v>806.36</v>
      </c>
      <c r="E10" s="44">
        <v>129.18</v>
      </c>
      <c r="F10" s="48">
        <f t="shared" ref="F10:I10" si="7">(B10-B9)/B9</f>
        <v>1.8297414332557389E-2</v>
      </c>
      <c r="G10" s="48">
        <f t="shared" si="7"/>
        <v>4.2033468157665248E-3</v>
      </c>
      <c r="H10" s="48">
        <f t="shared" si="7"/>
        <v>-1.9185305293905938E-3</v>
      </c>
      <c r="I10" s="48">
        <f t="shared" si="7"/>
        <v>-1.011494252873558E-2</v>
      </c>
    </row>
    <row r="11" spans="1:9">
      <c r="A11" s="73">
        <v>42748</v>
      </c>
      <c r="B11" s="44">
        <v>817.14</v>
      </c>
      <c r="C11" s="44">
        <v>128.34</v>
      </c>
      <c r="D11" s="44">
        <v>807.88</v>
      </c>
      <c r="E11" s="44">
        <v>133.69999999999999</v>
      </c>
      <c r="F11" s="48">
        <f t="shared" ref="F11:I11" si="8">(B11-B10)/B10</f>
        <v>4.3016567523720562E-3</v>
      </c>
      <c r="G11" s="48">
        <f t="shared" si="8"/>
        <v>1.3583951982309262E-2</v>
      </c>
      <c r="H11" s="48">
        <f t="shared" si="8"/>
        <v>1.8850141376060094E-3</v>
      </c>
      <c r="I11" s="48">
        <f t="shared" si="8"/>
        <v>3.4989936522681384E-2</v>
      </c>
    </row>
    <row r="12" spans="1:9">
      <c r="A12" s="73">
        <v>42752</v>
      </c>
      <c r="B12" s="44">
        <v>809.72</v>
      </c>
      <c r="C12" s="44">
        <v>127.87</v>
      </c>
      <c r="D12" s="44">
        <v>804.61</v>
      </c>
      <c r="E12" s="44">
        <v>132.88999999999999</v>
      </c>
      <c r="F12" s="48">
        <f t="shared" ref="F12:I12" si="9">(B12-B11)/B11</f>
        <v>-9.0804513302493572E-3</v>
      </c>
      <c r="G12" s="48">
        <f t="shared" si="9"/>
        <v>-3.6621474209131903E-3</v>
      </c>
      <c r="H12" s="48">
        <f t="shared" si="9"/>
        <v>-4.047630836262789E-3</v>
      </c>
      <c r="I12" s="48">
        <f t="shared" si="9"/>
        <v>-6.0583395661929869E-3</v>
      </c>
    </row>
    <row r="13" spans="1:9">
      <c r="A13" s="73">
        <v>42753</v>
      </c>
      <c r="B13" s="44">
        <v>807.48</v>
      </c>
      <c r="C13" s="44">
        <v>127.92</v>
      </c>
      <c r="D13" s="44">
        <v>806.07</v>
      </c>
      <c r="E13" s="44">
        <v>133.26</v>
      </c>
      <c r="F13" s="48">
        <f t="shared" ref="F13:I13" si="10">(B13-B12)/B12</f>
        <v>-2.7663883811688103E-3</v>
      </c>
      <c r="G13" s="48">
        <f t="shared" si="10"/>
        <v>3.9102213185264061E-4</v>
      </c>
      <c r="H13" s="48">
        <f t="shared" si="10"/>
        <v>1.8145436919750392E-3</v>
      </c>
      <c r="I13" s="48">
        <f t="shared" si="10"/>
        <v>2.7842576567085903E-3</v>
      </c>
    </row>
    <row r="14" spans="1:9">
      <c r="A14" s="73">
        <v>42754</v>
      </c>
      <c r="B14" s="44">
        <v>809.04</v>
      </c>
      <c r="C14" s="44">
        <v>127.55</v>
      </c>
      <c r="D14" s="44">
        <v>802.17499999999995</v>
      </c>
      <c r="E14" s="44">
        <v>138.41</v>
      </c>
      <c r="F14" s="48">
        <f t="shared" ref="F14:I14" si="11">(B14-B13)/B13</f>
        <v>1.9319363947093988E-3</v>
      </c>
      <c r="G14" s="48">
        <f t="shared" si="11"/>
        <v>-2.8924327704815864E-3</v>
      </c>
      <c r="H14" s="48">
        <f t="shared" si="11"/>
        <v>-4.8320865433524327E-3</v>
      </c>
      <c r="I14" s="48">
        <f t="shared" si="11"/>
        <v>3.8646255440492314E-2</v>
      </c>
    </row>
    <row r="15" spans="1:9">
      <c r="A15" s="73">
        <v>42755</v>
      </c>
      <c r="B15" s="44">
        <v>808.33</v>
      </c>
      <c r="C15" s="44">
        <v>127.04</v>
      </c>
      <c r="D15" s="44">
        <v>805.02</v>
      </c>
      <c r="E15" s="44">
        <v>138.6</v>
      </c>
      <c r="F15" s="48">
        <f t="shared" ref="F15:I15" si="12">(B15-B14)/B14</f>
        <v>-8.7758330861258127E-4</v>
      </c>
      <c r="G15" s="48">
        <f t="shared" si="12"/>
        <v>-3.9984319874558283E-3</v>
      </c>
      <c r="H15" s="48">
        <f t="shared" si="12"/>
        <v>3.5466076604232584E-3</v>
      </c>
      <c r="I15" s="48">
        <f t="shared" si="12"/>
        <v>1.3727331840184794E-3</v>
      </c>
    </row>
    <row r="16" spans="1:9">
      <c r="A16" s="73">
        <v>42758</v>
      </c>
      <c r="B16" s="44">
        <v>817.88</v>
      </c>
      <c r="C16" s="44">
        <v>128.93</v>
      </c>
      <c r="D16" s="44">
        <v>819.31</v>
      </c>
      <c r="E16" s="44">
        <v>137.38999999999999</v>
      </c>
      <c r="F16" s="48">
        <f t="shared" ref="F16:I16" si="13">(B16-B15)/B15</f>
        <v>1.1814481709202868E-2</v>
      </c>
      <c r="G16" s="48">
        <f t="shared" si="13"/>
        <v>1.4877204030226705E-2</v>
      </c>
      <c r="H16" s="48">
        <f t="shared" si="13"/>
        <v>1.7751111773620487E-2</v>
      </c>
      <c r="I16" s="48">
        <f t="shared" si="13"/>
        <v>-8.7301587301587876E-3</v>
      </c>
    </row>
    <row r="17" spans="1:9">
      <c r="A17" s="73">
        <v>42759</v>
      </c>
      <c r="B17" s="44">
        <v>822.44</v>
      </c>
      <c r="C17" s="44">
        <v>129.37</v>
      </c>
      <c r="D17" s="44">
        <v>823.87</v>
      </c>
      <c r="E17" s="44">
        <v>140.11000000000001</v>
      </c>
      <c r="F17" s="48">
        <f t="shared" ref="F17:I17" si="14">(B17-B16)/B16</f>
        <v>5.5753900327677151E-3</v>
      </c>
      <c r="G17" s="48">
        <f t="shared" si="14"/>
        <v>3.4127045683704157E-3</v>
      </c>
      <c r="H17" s="48">
        <f t="shared" si="14"/>
        <v>5.5656589081056734E-3</v>
      </c>
      <c r="I17" s="48">
        <f t="shared" si="14"/>
        <v>1.9797656306863875E-2</v>
      </c>
    </row>
    <row r="18" spans="1:9">
      <c r="A18" s="73">
        <v>42760</v>
      </c>
      <c r="B18" s="44">
        <v>836.52</v>
      </c>
      <c r="C18" s="44">
        <v>131.47999999999999</v>
      </c>
      <c r="D18" s="44">
        <v>835.67</v>
      </c>
      <c r="E18" s="44">
        <v>139.52000000000001</v>
      </c>
      <c r="F18" s="48">
        <f t="shared" ref="F18:I18" si="15">(B18-B17)/B17</f>
        <v>1.7119789893487582E-2</v>
      </c>
      <c r="G18" s="48">
        <f t="shared" si="15"/>
        <v>1.6309809074746735E-2</v>
      </c>
      <c r="H18" s="48">
        <f t="shared" si="15"/>
        <v>1.4322647990580983E-2</v>
      </c>
      <c r="I18" s="48">
        <f t="shared" si="15"/>
        <v>-4.2109770894297573E-3</v>
      </c>
    </row>
    <row r="19" spans="1:9">
      <c r="A19" s="73">
        <v>42761</v>
      </c>
      <c r="B19" s="44">
        <v>839.15</v>
      </c>
      <c r="C19" s="44">
        <v>132.78</v>
      </c>
      <c r="D19" s="44">
        <v>832.15</v>
      </c>
      <c r="E19" s="44">
        <v>138.96</v>
      </c>
      <c r="F19" s="48">
        <f t="shared" ref="F19:I19" si="16">(B19-B18)/B18</f>
        <v>3.1439774303065027E-3</v>
      </c>
      <c r="G19" s="48">
        <f t="shared" si="16"/>
        <v>9.8874353513843279E-3</v>
      </c>
      <c r="H19" s="48">
        <f t="shared" si="16"/>
        <v>-4.2121890219823403E-3</v>
      </c>
      <c r="I19" s="48">
        <f t="shared" si="16"/>
        <v>-4.0137614678899241E-3</v>
      </c>
    </row>
    <row r="20" spans="1:9">
      <c r="A20" s="73">
        <v>42762</v>
      </c>
      <c r="B20" s="44">
        <v>835.77</v>
      </c>
      <c r="C20" s="44">
        <v>132.18</v>
      </c>
      <c r="D20" s="44">
        <v>823.31</v>
      </c>
      <c r="E20" s="44">
        <v>142.44999999999999</v>
      </c>
      <c r="F20" s="48">
        <f t="shared" ref="F20:I20" si="17">(B20-B19)/B19</f>
        <v>-4.0278853601858969E-3</v>
      </c>
      <c r="G20" s="48">
        <f t="shared" si="17"/>
        <v>-4.5187528242204723E-3</v>
      </c>
      <c r="H20" s="48">
        <f t="shared" si="17"/>
        <v>-1.0623084780388189E-2</v>
      </c>
      <c r="I20" s="48">
        <f t="shared" si="17"/>
        <v>2.5115141047783396E-2</v>
      </c>
    </row>
    <row r="21" spans="1:9">
      <c r="A21" s="73">
        <v>42765</v>
      </c>
      <c r="B21" s="44">
        <v>830.38</v>
      </c>
      <c r="C21" s="44">
        <v>130.97999999999999</v>
      </c>
      <c r="D21" s="44">
        <v>802.32</v>
      </c>
      <c r="E21" s="44">
        <v>141.22</v>
      </c>
      <c r="F21" s="48">
        <f t="shared" ref="F21:I21" si="18">(B21-B20)/B20</f>
        <v>-6.4491427067255181E-3</v>
      </c>
      <c r="G21" s="48">
        <f t="shared" si="18"/>
        <v>-9.0785292782570512E-3</v>
      </c>
      <c r="H21" s="48">
        <f t="shared" si="18"/>
        <v>-2.5494649645941257E-2</v>
      </c>
      <c r="I21" s="48">
        <f t="shared" si="18"/>
        <v>-8.6346086346085638E-3</v>
      </c>
    </row>
    <row r="22" spans="1:9">
      <c r="A22" s="73">
        <v>42766</v>
      </c>
      <c r="B22" s="44">
        <v>823.48</v>
      </c>
      <c r="C22" s="44">
        <v>130.32</v>
      </c>
      <c r="D22" s="44">
        <v>796.79</v>
      </c>
      <c r="E22" s="44">
        <v>140.71</v>
      </c>
      <c r="F22" s="48">
        <f t="shared" ref="F22:I22" si="19">(B22-B21)/B21</f>
        <v>-8.3094486861436667E-3</v>
      </c>
      <c r="G22" s="48">
        <f t="shared" si="19"/>
        <v>-5.0389372423270476E-3</v>
      </c>
      <c r="H22" s="48">
        <f t="shared" si="19"/>
        <v>-6.8925117160236393E-3</v>
      </c>
      <c r="I22" s="48">
        <f t="shared" si="19"/>
        <v>-3.6113864891657763E-3</v>
      </c>
    </row>
    <row r="23" spans="1:9" ht="15">
      <c r="A23" s="73">
        <v>42767</v>
      </c>
      <c r="B23" s="44">
        <v>832.35</v>
      </c>
      <c r="C23" s="44">
        <v>133.22999999999999</v>
      </c>
      <c r="D23" s="44">
        <v>795.69500000000005</v>
      </c>
      <c r="E23" s="44">
        <v>140.78</v>
      </c>
      <c r="F23" s="48">
        <f t="shared" ref="F23:I23" si="20">(B23-B22)/B22</f>
        <v>1.0771360567348332E-2</v>
      </c>
      <c r="G23" s="48">
        <f t="shared" si="20"/>
        <v>2.2329650092081006E-2</v>
      </c>
      <c r="H23" s="48">
        <f t="shared" si="20"/>
        <v>-1.3742642352438078E-3</v>
      </c>
      <c r="I23" s="48">
        <f t="shared" si="20"/>
        <v>4.9747708052017036E-4</v>
      </c>
    </row>
    <row r="24" spans="1:9" ht="15">
      <c r="A24" s="73">
        <v>42768</v>
      </c>
      <c r="B24" s="44">
        <v>839.95</v>
      </c>
      <c r="C24" s="44">
        <v>130.84</v>
      </c>
      <c r="D24" s="44">
        <v>798.53</v>
      </c>
      <c r="E24" s="44">
        <v>139.19999999999999</v>
      </c>
      <c r="F24" s="48">
        <f t="shared" ref="F24:I24" si="21">(B24-B23)/B23</f>
        <v>9.130774313690181E-3</v>
      </c>
      <c r="G24" s="48">
        <f t="shared" si="21"/>
        <v>-1.7938902649553303E-2</v>
      </c>
      <c r="H24" s="48">
        <f t="shared" si="21"/>
        <v>3.5629229792821654E-3</v>
      </c>
      <c r="I24" s="48">
        <f t="shared" si="21"/>
        <v>-1.1223185111521611E-2</v>
      </c>
    </row>
    <row r="25" spans="1:9" ht="15">
      <c r="A25" s="73">
        <v>42769</v>
      </c>
      <c r="B25" s="44">
        <v>810.2</v>
      </c>
      <c r="C25" s="44">
        <v>130.97999999999999</v>
      </c>
      <c r="D25" s="44">
        <v>801.49</v>
      </c>
      <c r="E25" s="44">
        <v>140.25</v>
      </c>
      <c r="F25" s="48">
        <f t="shared" ref="F25:I25" si="22">(B25-B24)/B24</f>
        <v>-3.541877492707899E-2</v>
      </c>
      <c r="G25" s="48">
        <f t="shared" si="22"/>
        <v>1.07000917150708E-3</v>
      </c>
      <c r="H25" s="48">
        <f t="shared" si="22"/>
        <v>3.7068112657007708E-3</v>
      </c>
      <c r="I25" s="48">
        <f t="shared" si="22"/>
        <v>7.5431034482759439E-3</v>
      </c>
    </row>
    <row r="26" spans="1:9" ht="15">
      <c r="A26" s="73">
        <v>42772</v>
      </c>
      <c r="B26" s="44">
        <v>807.64</v>
      </c>
      <c r="C26" s="44">
        <v>132.06</v>
      </c>
      <c r="D26" s="44">
        <v>801.34</v>
      </c>
      <c r="E26" s="44">
        <v>140.97</v>
      </c>
      <c r="F26" s="48">
        <f t="shared" ref="F26:I26" si="23">(B26-B25)/B25</f>
        <v>-3.1597136509504556E-3</v>
      </c>
      <c r="G26" s="48">
        <f t="shared" si="23"/>
        <v>8.2455336692625787E-3</v>
      </c>
      <c r="H26" s="48">
        <f t="shared" si="23"/>
        <v>-1.8715143046073846E-4</v>
      </c>
      <c r="I26" s="48">
        <f t="shared" si="23"/>
        <v>5.1336898395721847E-3</v>
      </c>
    </row>
    <row r="27" spans="1:9" ht="15">
      <c r="A27" s="73">
        <v>42773</v>
      </c>
      <c r="B27" s="44">
        <v>812.5</v>
      </c>
      <c r="C27" s="44">
        <v>131.84</v>
      </c>
      <c r="D27" s="44">
        <v>806.97</v>
      </c>
      <c r="E27" s="44">
        <v>144</v>
      </c>
      <c r="F27" s="48">
        <f t="shared" ref="F27:I27" si="24">(B27-B26)/B26</f>
        <v>6.0175325640136864E-3</v>
      </c>
      <c r="G27" s="48">
        <f t="shared" si="24"/>
        <v>-1.6659094351052465E-3</v>
      </c>
      <c r="H27" s="48">
        <f t="shared" si="24"/>
        <v>7.0257318990690531E-3</v>
      </c>
      <c r="I27" s="48">
        <f t="shared" si="24"/>
        <v>2.1493934879761659E-2</v>
      </c>
    </row>
    <row r="28" spans="1:9" ht="15">
      <c r="A28" s="73">
        <v>42774</v>
      </c>
      <c r="B28" s="44">
        <v>819.71</v>
      </c>
      <c r="C28" s="44">
        <v>134.19999999999999</v>
      </c>
      <c r="D28" s="44">
        <v>808.38</v>
      </c>
      <c r="E28" s="44">
        <v>144.74</v>
      </c>
      <c r="F28" s="48">
        <f t="shared" ref="F28:I28" si="25">(B28-B27)/B27</f>
        <v>8.8738461538461991E-3</v>
      </c>
      <c r="G28" s="48">
        <f t="shared" si="25"/>
        <v>1.7900485436893092E-2</v>
      </c>
      <c r="H28" s="48">
        <f t="shared" si="25"/>
        <v>1.7472768504404974E-3</v>
      </c>
      <c r="I28" s="48">
        <f t="shared" si="25"/>
        <v>5.1388888888889523E-3</v>
      </c>
    </row>
    <row r="29" spans="1:9" ht="15">
      <c r="A29" s="73">
        <v>42775</v>
      </c>
      <c r="B29" s="44">
        <v>821.36</v>
      </c>
      <c r="C29" s="44">
        <v>134.13999999999999</v>
      </c>
      <c r="D29" s="44">
        <v>809.56</v>
      </c>
      <c r="E29" s="44">
        <v>144.13999999999999</v>
      </c>
      <c r="F29" s="48">
        <f t="shared" ref="F29:I29" si="26">(B29-B28)/B28</f>
        <v>2.0129070036964012E-3</v>
      </c>
      <c r="G29" s="48">
        <f t="shared" si="26"/>
        <v>-4.470938897168575E-4</v>
      </c>
      <c r="H29" s="48">
        <f t="shared" si="26"/>
        <v>1.459709542541812E-3</v>
      </c>
      <c r="I29" s="48">
        <f t="shared" si="26"/>
        <v>-4.1453641011470407E-3</v>
      </c>
    </row>
    <row r="30" spans="1:9" ht="15">
      <c r="A30" s="73">
        <v>42776</v>
      </c>
      <c r="B30" s="44">
        <v>827.46</v>
      </c>
      <c r="C30" s="44">
        <v>134.19</v>
      </c>
      <c r="D30" s="44">
        <v>813.67</v>
      </c>
      <c r="E30" s="44">
        <v>144.82</v>
      </c>
      <c r="F30" s="48">
        <f t="shared" ref="F30:I30" si="27">(B30-B29)/B29</f>
        <v>7.4267069250998621E-3</v>
      </c>
      <c r="G30" s="48">
        <f t="shared" si="27"/>
        <v>3.7274489339504527E-4</v>
      </c>
      <c r="H30" s="48">
        <f t="shared" si="27"/>
        <v>5.076831859281602E-3</v>
      </c>
      <c r="I30" s="48">
        <f t="shared" si="27"/>
        <v>4.7176356320244688E-3</v>
      </c>
    </row>
    <row r="31" spans="1:9" ht="15">
      <c r="A31" s="73">
        <v>42779</v>
      </c>
      <c r="B31" s="44">
        <v>836.53</v>
      </c>
      <c r="C31" s="44">
        <v>134.05000000000001</v>
      </c>
      <c r="D31" s="44">
        <v>819.24</v>
      </c>
      <c r="E31" s="44">
        <v>143.19999999999999</v>
      </c>
      <c r="F31" s="48">
        <f t="shared" ref="F31:I31" si="28">(B31-B30)/B30</f>
        <v>1.0961254924709275E-2</v>
      </c>
      <c r="G31" s="48">
        <f t="shared" si="28"/>
        <v>-1.0432968179446035E-3</v>
      </c>
      <c r="H31" s="48">
        <f t="shared" si="28"/>
        <v>6.8455270564234273E-3</v>
      </c>
      <c r="I31" s="48">
        <f t="shared" si="28"/>
        <v>-1.1186300234774234E-2</v>
      </c>
    </row>
    <row r="32" spans="1:9" ht="15">
      <c r="A32" s="73">
        <v>42780</v>
      </c>
      <c r="B32" s="44">
        <v>836.39</v>
      </c>
      <c r="C32" s="44">
        <v>133.85</v>
      </c>
      <c r="D32" s="44">
        <v>820.45</v>
      </c>
      <c r="E32" s="44">
        <v>140.82</v>
      </c>
      <c r="F32" s="48">
        <f t="shared" ref="F32:I32" si="29">(B32-B31)/B31</f>
        <v>-1.6735801465576412E-4</v>
      </c>
      <c r="G32" s="48">
        <f t="shared" si="29"/>
        <v>-1.4919806042522719E-3</v>
      </c>
      <c r="H32" s="48">
        <f t="shared" si="29"/>
        <v>1.4769786631512578E-3</v>
      </c>
      <c r="I32" s="48">
        <f t="shared" si="29"/>
        <v>-1.6620111731843544E-2</v>
      </c>
    </row>
    <row r="33" spans="1:9" ht="15">
      <c r="A33" s="73">
        <v>42781</v>
      </c>
      <c r="B33" s="44">
        <v>842.7</v>
      </c>
      <c r="C33" s="44">
        <v>133.44</v>
      </c>
      <c r="D33" s="44">
        <v>818.98</v>
      </c>
      <c r="E33" s="44">
        <v>142.27000000000001</v>
      </c>
      <c r="F33" s="48">
        <f t="shared" ref="F33:I33" si="30">(B33-B32)/B32</f>
        <v>7.5443274070709351E-3</v>
      </c>
      <c r="G33" s="48">
        <f t="shared" si="30"/>
        <v>-3.0631303698169339E-3</v>
      </c>
      <c r="H33" s="48">
        <f t="shared" si="30"/>
        <v>-1.791699677006554E-3</v>
      </c>
      <c r="I33" s="48">
        <f t="shared" si="30"/>
        <v>1.0296832836244973E-2</v>
      </c>
    </row>
    <row r="34" spans="1:9" ht="15">
      <c r="A34" s="73">
        <v>42782</v>
      </c>
      <c r="B34" s="44">
        <v>844.14</v>
      </c>
      <c r="C34" s="44">
        <v>133.84</v>
      </c>
      <c r="D34" s="44">
        <v>824.16</v>
      </c>
      <c r="E34" s="44">
        <v>142.01</v>
      </c>
      <c r="F34" s="48">
        <f t="shared" ref="F34:I34" si="31">(B34-B33)/B33</f>
        <v>1.7087931648272704E-3</v>
      </c>
      <c r="G34" s="48">
        <f t="shared" si="31"/>
        <v>2.9976019184652703E-3</v>
      </c>
      <c r="H34" s="48">
        <f t="shared" si="31"/>
        <v>6.3249407799945666E-3</v>
      </c>
      <c r="I34" s="48">
        <f t="shared" si="31"/>
        <v>-1.8275110704998898E-3</v>
      </c>
    </row>
    <row r="35" spans="1:9" ht="15">
      <c r="A35" s="73">
        <v>42783</v>
      </c>
      <c r="B35" s="44">
        <v>845.07</v>
      </c>
      <c r="C35" s="44">
        <v>133.53</v>
      </c>
      <c r="D35" s="44">
        <v>828.07</v>
      </c>
      <c r="E35" s="44">
        <v>142.22</v>
      </c>
      <c r="F35" s="48">
        <f t="shared" ref="F35:I35" si="32">(B35-B34)/B34</f>
        <v>1.1017129859976589E-3</v>
      </c>
      <c r="G35" s="48">
        <f t="shared" si="32"/>
        <v>-2.3161984459055757E-3</v>
      </c>
      <c r="H35" s="48">
        <f t="shared" si="32"/>
        <v>4.7442244224423441E-3</v>
      </c>
      <c r="I35" s="48">
        <f t="shared" si="32"/>
        <v>1.4787691007676078E-3</v>
      </c>
    </row>
    <row r="36" spans="1:9" ht="15">
      <c r="A36" s="73">
        <v>42787</v>
      </c>
      <c r="B36" s="44">
        <v>856.44</v>
      </c>
      <c r="C36" s="44">
        <v>133.72</v>
      </c>
      <c r="D36" s="44">
        <v>831.66</v>
      </c>
      <c r="E36" s="44">
        <v>142.6</v>
      </c>
      <c r="F36" s="48">
        <f t="shared" ref="F36:I36" si="33">(B36-B35)/B35</f>
        <v>1.3454506727253368E-2</v>
      </c>
      <c r="G36" s="48">
        <f t="shared" si="33"/>
        <v>1.4229012206994512E-3</v>
      </c>
      <c r="H36" s="48">
        <f t="shared" si="33"/>
        <v>4.3353822744452977E-3</v>
      </c>
      <c r="I36" s="48">
        <f t="shared" si="33"/>
        <v>2.6719167486991663E-3</v>
      </c>
    </row>
    <row r="37" spans="1:9" ht="15">
      <c r="A37" s="73">
        <v>42788</v>
      </c>
      <c r="B37" s="44">
        <v>855.61</v>
      </c>
      <c r="C37" s="44">
        <v>136.12</v>
      </c>
      <c r="D37" s="44">
        <v>830.76</v>
      </c>
      <c r="E37" s="44">
        <v>143.86000000000001</v>
      </c>
      <c r="F37" s="48">
        <f t="shared" ref="F37:I37" si="34">(B37-B36)/B36</f>
        <v>-9.6912801830839395E-4</v>
      </c>
      <c r="G37" s="48">
        <f t="shared" si="34"/>
        <v>1.7947950942267466E-2</v>
      </c>
      <c r="H37" s="48">
        <f t="shared" si="34"/>
        <v>-1.0821730033907814E-3</v>
      </c>
      <c r="I37" s="48">
        <f t="shared" si="34"/>
        <v>8.8359046283311322E-3</v>
      </c>
    </row>
    <row r="38" spans="1:9" ht="15">
      <c r="A38" s="73">
        <v>42789</v>
      </c>
      <c r="B38" s="44">
        <v>852.19</v>
      </c>
      <c r="C38" s="44">
        <v>135.36000000000001</v>
      </c>
      <c r="D38" s="44">
        <v>831.33</v>
      </c>
      <c r="E38" s="44">
        <v>142.78</v>
      </c>
      <c r="F38" s="48">
        <f t="shared" ref="F38:I38" si="35">(B38-B37)/B37</f>
        <v>-3.9971482334240586E-3</v>
      </c>
      <c r="G38" s="48">
        <f t="shared" si="35"/>
        <v>-5.5833088451365774E-3</v>
      </c>
      <c r="H38" s="48">
        <f t="shared" si="35"/>
        <v>6.8611873465266747E-4</v>
      </c>
      <c r="I38" s="48">
        <f t="shared" si="35"/>
        <v>-7.5072987626860306E-3</v>
      </c>
    </row>
    <row r="39" spans="1:9" ht="15">
      <c r="A39" s="73">
        <v>42790</v>
      </c>
      <c r="B39" s="44">
        <v>845.24</v>
      </c>
      <c r="C39" s="44">
        <v>135.44</v>
      </c>
      <c r="D39" s="44">
        <v>828.64</v>
      </c>
      <c r="E39" s="44">
        <v>143.25</v>
      </c>
      <c r="F39" s="48">
        <f t="shared" ref="F39:I39" si="36">(B39-B38)/B38</f>
        <v>-8.1554582898180506E-3</v>
      </c>
      <c r="G39" s="48">
        <f t="shared" si="36"/>
        <v>5.9101654846323932E-4</v>
      </c>
      <c r="H39" s="48">
        <f t="shared" si="36"/>
        <v>-3.2357788122647497E-3</v>
      </c>
      <c r="I39" s="48">
        <f t="shared" si="36"/>
        <v>3.2917775598823285E-3</v>
      </c>
    </row>
    <row r="40" spans="1:9" ht="15">
      <c r="A40" s="73">
        <v>42793</v>
      </c>
      <c r="B40" s="44">
        <v>848.64</v>
      </c>
      <c r="C40" s="44">
        <v>136.41</v>
      </c>
      <c r="D40" s="44">
        <v>829.28</v>
      </c>
      <c r="E40" s="44">
        <v>143.41</v>
      </c>
      <c r="F40" s="48">
        <f t="shared" ref="F40:I40" si="37">(B40-B39)/B39</f>
        <v>4.022526146419925E-3</v>
      </c>
      <c r="G40" s="48">
        <f t="shared" si="37"/>
        <v>7.161842882457168E-3</v>
      </c>
      <c r="H40" s="48">
        <f t="shared" si="37"/>
        <v>7.7234987449312893E-4</v>
      </c>
      <c r="I40" s="48">
        <f t="shared" si="37"/>
        <v>1.1169284467713548E-3</v>
      </c>
    </row>
    <row r="41" spans="1:9" ht="15">
      <c r="A41" s="73">
        <v>42794</v>
      </c>
      <c r="B41" s="44">
        <v>845.04</v>
      </c>
      <c r="C41" s="44">
        <v>135.54</v>
      </c>
      <c r="D41" s="44">
        <v>823.21</v>
      </c>
      <c r="E41" s="44">
        <v>142.13</v>
      </c>
      <c r="F41" s="48">
        <f t="shared" ref="F41:I41" si="38">(B41-B40)/B40</f>
        <v>-4.2420814479638275E-3</v>
      </c>
      <c r="G41" s="48">
        <f t="shared" si="38"/>
        <v>-6.3778315372773594E-3</v>
      </c>
      <c r="H41" s="48">
        <f t="shared" si="38"/>
        <v>-7.3196025467874987E-3</v>
      </c>
      <c r="I41" s="48">
        <f t="shared" si="38"/>
        <v>-8.925458475699052E-3</v>
      </c>
    </row>
    <row r="42" spans="1:9" ht="15">
      <c r="A42" s="73">
        <v>42795</v>
      </c>
      <c r="B42" s="44">
        <v>853.08</v>
      </c>
      <c r="C42" s="44">
        <v>137.41999999999999</v>
      </c>
      <c r="D42" s="44">
        <v>835.24</v>
      </c>
      <c r="E42" s="44">
        <v>142.65</v>
      </c>
      <c r="F42" s="48">
        <f t="shared" ref="F42:I42" si="39">(B42-B41)/B41</f>
        <v>9.5143425163306799E-3</v>
      </c>
      <c r="G42" s="48">
        <f t="shared" si="39"/>
        <v>1.3870444149328578E-2</v>
      </c>
      <c r="H42" s="48">
        <f t="shared" si="39"/>
        <v>1.461352510295061E-2</v>
      </c>
      <c r="I42" s="48">
        <f t="shared" si="39"/>
        <v>3.6586223879547615E-3</v>
      </c>
    </row>
    <row r="43" spans="1:9" ht="15">
      <c r="A43" s="73">
        <v>42796</v>
      </c>
      <c r="B43" s="44">
        <v>848.91</v>
      </c>
      <c r="C43" s="44">
        <v>136.76</v>
      </c>
      <c r="D43" s="44">
        <v>830.63</v>
      </c>
      <c r="E43" s="44">
        <v>139.53</v>
      </c>
      <c r="F43" s="48">
        <f t="shared" ref="F43:I43" si="40">(B43-B42)/B42</f>
        <v>-4.8881699254467023E-3</v>
      </c>
      <c r="G43" s="48">
        <f t="shared" si="40"/>
        <v>-4.8027943530781301E-3</v>
      </c>
      <c r="H43" s="48">
        <f t="shared" si="40"/>
        <v>-5.5193716776016635E-3</v>
      </c>
      <c r="I43" s="48">
        <f t="shared" si="40"/>
        <v>-2.1871713985278686E-2</v>
      </c>
    </row>
    <row r="44" spans="1:9" ht="15">
      <c r="A44" s="73">
        <v>42797</v>
      </c>
      <c r="B44" s="44">
        <v>849.88</v>
      </c>
      <c r="C44" s="44">
        <v>137.16999999999999</v>
      </c>
      <c r="D44" s="44">
        <v>829.08</v>
      </c>
      <c r="E44" s="44">
        <v>139.13999999999999</v>
      </c>
      <c r="F44" s="48">
        <f t="shared" ref="F44:I44" si="41">(B44-B43)/B43</f>
        <v>1.1426417405850176E-3</v>
      </c>
      <c r="G44" s="48">
        <f t="shared" si="41"/>
        <v>2.9979526177244561E-3</v>
      </c>
      <c r="H44" s="48">
        <f t="shared" si="41"/>
        <v>-1.8660534774808935E-3</v>
      </c>
      <c r="I44" s="48">
        <f t="shared" si="41"/>
        <v>-2.7950978284241009E-3</v>
      </c>
    </row>
    <row r="45" spans="1:9" ht="15">
      <c r="A45" s="73">
        <v>42800</v>
      </c>
      <c r="B45" s="44">
        <v>846.61</v>
      </c>
      <c r="C45" s="44">
        <v>137.41999999999999</v>
      </c>
      <c r="D45" s="44">
        <v>827.78</v>
      </c>
      <c r="E45" s="44">
        <v>141.94</v>
      </c>
      <c r="F45" s="48">
        <f t="shared" ref="F45:I45" si="42">(B45-B44)/B44</f>
        <v>-3.847602014402012E-3</v>
      </c>
      <c r="G45" s="48">
        <f t="shared" si="42"/>
        <v>1.822555952467741E-3</v>
      </c>
      <c r="H45" s="48">
        <f t="shared" si="42"/>
        <v>-1.5680030877600088E-3</v>
      </c>
      <c r="I45" s="48">
        <f t="shared" si="42"/>
        <v>2.0123616501365616E-2</v>
      </c>
    </row>
    <row r="46" spans="1:9" ht="15">
      <c r="A46" s="73">
        <v>42801</v>
      </c>
      <c r="B46" s="44">
        <v>846.02</v>
      </c>
      <c r="C46" s="44">
        <v>137.30000000000001</v>
      </c>
      <c r="D46" s="44">
        <v>831.91</v>
      </c>
      <c r="E46" s="44">
        <v>141.43</v>
      </c>
      <c r="F46" s="48">
        <f t="shared" ref="F46:I46" si="43">(B46-B45)/B45</f>
        <v>-6.968970364158607E-4</v>
      </c>
      <c r="G46" s="48">
        <f t="shared" si="43"/>
        <v>-8.7323533692312718E-4</v>
      </c>
      <c r="H46" s="48">
        <f t="shared" si="43"/>
        <v>4.9892483510111333E-3</v>
      </c>
      <c r="I46" s="48">
        <f t="shared" si="43"/>
        <v>-3.593067493306967E-3</v>
      </c>
    </row>
    <row r="47" spans="1:9" ht="15">
      <c r="A47" s="73">
        <v>42802</v>
      </c>
      <c r="B47" s="44">
        <v>850.5</v>
      </c>
      <c r="C47" s="44">
        <v>137.72</v>
      </c>
      <c r="D47" s="44">
        <v>835.37</v>
      </c>
      <c r="E47" s="44">
        <v>140.32</v>
      </c>
      <c r="F47" s="48">
        <f t="shared" ref="F47:I47" si="44">(B47-B46)/B46</f>
        <v>5.2953830878702847E-3</v>
      </c>
      <c r="G47" s="48">
        <f t="shared" si="44"/>
        <v>3.0589949016750725E-3</v>
      </c>
      <c r="H47" s="48">
        <f t="shared" si="44"/>
        <v>4.1591037492036834E-3</v>
      </c>
      <c r="I47" s="48">
        <f t="shared" si="44"/>
        <v>-7.8484055716609886E-3</v>
      </c>
    </row>
    <row r="48" spans="1:9" ht="15">
      <c r="A48" s="73">
        <v>42803</v>
      </c>
      <c r="B48" s="44">
        <v>853</v>
      </c>
      <c r="C48" s="44">
        <v>138.24</v>
      </c>
      <c r="D48" s="44">
        <v>838.68</v>
      </c>
      <c r="E48" s="44">
        <v>140.53</v>
      </c>
      <c r="F48" s="48">
        <f t="shared" ref="F48:I48" si="45">(B48-B47)/B47</f>
        <v>2.9394473838918285E-3</v>
      </c>
      <c r="G48" s="48">
        <f t="shared" si="45"/>
        <v>3.7757769387163102E-3</v>
      </c>
      <c r="H48" s="48">
        <f t="shared" si="45"/>
        <v>3.9623160994528717E-3</v>
      </c>
      <c r="I48" s="48">
        <f t="shared" si="45"/>
        <v>1.4965792474344924E-3</v>
      </c>
    </row>
    <row r="49" spans="1:9" ht="15">
      <c r="A49" s="73">
        <v>42804</v>
      </c>
      <c r="B49" s="44">
        <v>852.46</v>
      </c>
      <c r="C49" s="44">
        <v>138.79</v>
      </c>
      <c r="D49" s="44">
        <v>843.25</v>
      </c>
      <c r="E49" s="44">
        <v>140.88999999999999</v>
      </c>
      <c r="F49" s="48">
        <f t="shared" ref="F49:I49" si="46">(B49-B48)/B48</f>
        <v>-6.3305978898002774E-4</v>
      </c>
      <c r="G49" s="48">
        <f t="shared" si="46"/>
        <v>3.9785879629628393E-3</v>
      </c>
      <c r="H49" s="48">
        <f t="shared" si="46"/>
        <v>5.449038965994241E-3</v>
      </c>
      <c r="I49" s="48">
        <f t="shared" si="46"/>
        <v>2.5617305913327062E-3</v>
      </c>
    </row>
    <row r="50" spans="1:9" ht="15">
      <c r="A50" s="73">
        <v>42807</v>
      </c>
      <c r="B50" s="44">
        <v>854.59</v>
      </c>
      <c r="C50" s="44">
        <v>139.6</v>
      </c>
      <c r="D50" s="44">
        <v>845.54</v>
      </c>
      <c r="E50" s="44">
        <v>143.52000000000001</v>
      </c>
      <c r="F50" s="48">
        <f t="shared" ref="F50:I50" si="47">(B50-B49)/B49</f>
        <v>2.4986509630950371E-3</v>
      </c>
      <c r="G50" s="48">
        <f t="shared" si="47"/>
        <v>5.8361553426039504E-3</v>
      </c>
      <c r="H50" s="48">
        <f t="shared" si="47"/>
        <v>2.7156833679216883E-3</v>
      </c>
      <c r="I50" s="48">
        <f t="shared" si="47"/>
        <v>1.8667045212577359E-2</v>
      </c>
    </row>
    <row r="51" spans="1:9" ht="15">
      <c r="A51" s="73">
        <v>42808</v>
      </c>
      <c r="B51" s="44">
        <v>852.53</v>
      </c>
      <c r="C51" s="44">
        <v>139.32</v>
      </c>
      <c r="D51" s="44">
        <v>845.62</v>
      </c>
      <c r="E51" s="44">
        <v>143.19</v>
      </c>
      <c r="F51" s="48">
        <f t="shared" ref="F51:I51" si="48">(B51-B50)/B50</f>
        <v>-2.4105126434899298E-3</v>
      </c>
      <c r="G51" s="48">
        <f t="shared" si="48"/>
        <v>-2.005730659025796E-3</v>
      </c>
      <c r="H51" s="48">
        <f t="shared" si="48"/>
        <v>9.4614092769166371E-5</v>
      </c>
      <c r="I51" s="48">
        <f t="shared" si="48"/>
        <v>-2.2993311036790167E-3</v>
      </c>
    </row>
    <row r="52" spans="1:9" ht="15">
      <c r="A52" s="73">
        <v>42809</v>
      </c>
      <c r="B52" s="44">
        <v>852.97</v>
      </c>
      <c r="C52" s="44">
        <v>139.72</v>
      </c>
      <c r="D52" s="44">
        <v>847.2</v>
      </c>
      <c r="E52" s="44">
        <v>145.25</v>
      </c>
      <c r="F52" s="48">
        <f t="shared" ref="F52:I52" si="49">(B52-B51)/B51</f>
        <v>5.1611086999877372E-4</v>
      </c>
      <c r="G52" s="48">
        <f t="shared" si="49"/>
        <v>2.8710881424060127E-3</v>
      </c>
      <c r="H52" s="48">
        <f t="shared" si="49"/>
        <v>1.8684515503418094E-3</v>
      </c>
      <c r="I52" s="48">
        <f t="shared" si="49"/>
        <v>1.4386479502758589E-2</v>
      </c>
    </row>
    <row r="53" spans="1:9" ht="15">
      <c r="A53" s="73">
        <v>42810</v>
      </c>
      <c r="B53" s="44">
        <v>853.42</v>
      </c>
      <c r="C53" s="44">
        <v>139.99</v>
      </c>
      <c r="D53" s="44">
        <v>848.78</v>
      </c>
      <c r="E53" s="44">
        <v>144.38999999999999</v>
      </c>
      <c r="F53" s="48">
        <f t="shared" ref="F53:I53" si="50">(B53-B52)/B52</f>
        <v>5.2756837872367348E-4</v>
      </c>
      <c r="G53" s="48">
        <f t="shared" si="50"/>
        <v>1.9324363011738494E-3</v>
      </c>
      <c r="H53" s="48">
        <f t="shared" si="50"/>
        <v>1.8649669499526996E-3</v>
      </c>
      <c r="I53" s="48">
        <f t="shared" si="50"/>
        <v>-5.9208261617901114E-3</v>
      </c>
    </row>
    <row r="54" spans="1:9" ht="15">
      <c r="A54" s="73">
        <v>42811</v>
      </c>
      <c r="B54" s="44">
        <v>852.31</v>
      </c>
      <c r="C54" s="44">
        <v>139.84</v>
      </c>
      <c r="D54" s="44">
        <v>852.12</v>
      </c>
      <c r="E54" s="44">
        <v>145.11000000000001</v>
      </c>
      <c r="F54" s="48">
        <f t="shared" ref="F54:I54" si="51">(B54-B53)/B53</f>
        <v>-1.3006491528204328E-3</v>
      </c>
      <c r="G54" s="48">
        <f t="shared" si="51"/>
        <v>-1.0715051075077197E-3</v>
      </c>
      <c r="H54" s="48">
        <f t="shared" si="51"/>
        <v>3.9350597327929872E-3</v>
      </c>
      <c r="I54" s="48">
        <f t="shared" si="51"/>
        <v>4.9864949096199689E-3</v>
      </c>
    </row>
    <row r="55" spans="1:9" ht="15">
      <c r="A55" s="73">
        <v>42814</v>
      </c>
      <c r="B55" s="44">
        <v>856.97</v>
      </c>
      <c r="C55" s="44">
        <v>139.94</v>
      </c>
      <c r="D55" s="44">
        <v>848.4</v>
      </c>
      <c r="E55" s="44">
        <v>145.83000000000001</v>
      </c>
      <c r="F55" s="48">
        <f t="shared" ref="F55:I55" si="52">(B55-B54)/B54</f>
        <v>5.467494221586139E-3</v>
      </c>
      <c r="G55" s="48">
        <f t="shared" si="52"/>
        <v>7.151029748283346E-4</v>
      </c>
      <c r="H55" s="48">
        <f t="shared" si="52"/>
        <v>-4.3655823123504049E-3</v>
      </c>
      <c r="I55" s="48">
        <f t="shared" si="52"/>
        <v>4.9617531527806407E-3</v>
      </c>
    </row>
    <row r="56" spans="1:9" ht="15">
      <c r="A56" s="73">
        <v>42815</v>
      </c>
      <c r="B56" s="44">
        <v>843.2</v>
      </c>
      <c r="C56" s="44">
        <v>138.51</v>
      </c>
      <c r="D56" s="44">
        <v>830.46</v>
      </c>
      <c r="E56" s="44">
        <v>142.41999999999999</v>
      </c>
      <c r="F56" s="48">
        <f t="shared" ref="F56:I56" si="53">(B56-B55)/B55</f>
        <v>-1.606824042848639E-2</v>
      </c>
      <c r="G56" s="48">
        <f t="shared" si="53"/>
        <v>-1.0218665142203851E-2</v>
      </c>
      <c r="H56" s="48">
        <f t="shared" si="53"/>
        <v>-2.1145685997171076E-2</v>
      </c>
      <c r="I56" s="48">
        <f t="shared" si="53"/>
        <v>-2.3383391620380063E-2</v>
      </c>
    </row>
    <row r="57" spans="1:9" ht="15">
      <c r="A57" s="73">
        <v>42816</v>
      </c>
      <c r="B57" s="44">
        <v>848.06</v>
      </c>
      <c r="C57" s="44">
        <v>139.59</v>
      </c>
      <c r="D57" s="44">
        <v>829.59</v>
      </c>
      <c r="E57" s="44">
        <v>142.65</v>
      </c>
      <c r="F57" s="48">
        <f t="shared" ref="F57:I57" si="54">(B57-B56)/B56</f>
        <v>5.763757115749407E-3</v>
      </c>
      <c r="G57" s="48">
        <f t="shared" si="54"/>
        <v>7.7972709551657826E-3</v>
      </c>
      <c r="H57" s="48">
        <f t="shared" si="54"/>
        <v>-1.0476121667509627E-3</v>
      </c>
      <c r="I57" s="48">
        <f t="shared" si="54"/>
        <v>1.6149417216684329E-3</v>
      </c>
    </row>
    <row r="58" spans="1:9" ht="15">
      <c r="A58" s="73">
        <v>42817</v>
      </c>
      <c r="B58" s="44">
        <v>847.38</v>
      </c>
      <c r="C58" s="44">
        <v>139.53</v>
      </c>
      <c r="D58" s="44">
        <v>817.58</v>
      </c>
      <c r="E58" s="44">
        <v>141.84</v>
      </c>
      <c r="F58" s="48">
        <f t="shared" ref="F58:I58" si="55">(B58-B57)/B57</f>
        <v>-8.0183005919386608E-4</v>
      </c>
      <c r="G58" s="48">
        <f t="shared" si="55"/>
        <v>-4.2983021706427592E-4</v>
      </c>
      <c r="H58" s="48">
        <f t="shared" si="55"/>
        <v>-1.4477030822454454E-2</v>
      </c>
      <c r="I58" s="48">
        <f t="shared" si="55"/>
        <v>-5.6782334384858201E-3</v>
      </c>
    </row>
    <row r="59" spans="1:9" ht="15">
      <c r="A59" s="73">
        <v>42818</v>
      </c>
      <c r="B59" s="44">
        <v>845.61</v>
      </c>
      <c r="C59" s="44">
        <v>140.34</v>
      </c>
      <c r="D59" s="44">
        <v>814.43</v>
      </c>
      <c r="E59" s="44">
        <v>142.02000000000001</v>
      </c>
      <c r="F59" s="48">
        <f t="shared" ref="F59:I59" si="56">(B59-B58)/B58</f>
        <v>-2.0887913332861075E-3</v>
      </c>
      <c r="G59" s="48">
        <f t="shared" si="56"/>
        <v>5.8052031821113903E-3</v>
      </c>
      <c r="H59" s="48">
        <f t="shared" si="56"/>
        <v>-3.8528339734339033E-3</v>
      </c>
      <c r="I59" s="48">
        <f t="shared" si="56"/>
        <v>1.2690355329949719E-3</v>
      </c>
    </row>
    <row r="60" spans="1:9" ht="15">
      <c r="A60" s="73">
        <v>42821</v>
      </c>
      <c r="B60" s="44">
        <v>846.82</v>
      </c>
      <c r="C60" s="44">
        <v>140.32</v>
      </c>
      <c r="D60" s="44">
        <v>819.51</v>
      </c>
      <c r="E60" s="44">
        <v>144.06</v>
      </c>
      <c r="F60" s="48">
        <f t="shared" ref="F60:I60" si="57">(B60-B59)/B59</f>
        <v>1.4309196911106022E-3</v>
      </c>
      <c r="G60" s="48">
        <f t="shared" si="57"/>
        <v>-1.4251104460602987E-4</v>
      </c>
      <c r="H60" s="48">
        <f t="shared" si="57"/>
        <v>6.2374912515502142E-3</v>
      </c>
      <c r="I60" s="48">
        <f t="shared" si="57"/>
        <v>1.4364174059991493E-2</v>
      </c>
    </row>
    <row r="61" spans="1:9" ht="15">
      <c r="A61" s="73">
        <v>42822</v>
      </c>
      <c r="B61" s="44">
        <v>856</v>
      </c>
      <c r="C61" s="44">
        <v>141.76</v>
      </c>
      <c r="D61" s="44">
        <v>820.92</v>
      </c>
      <c r="E61" s="44">
        <v>145.16999999999999</v>
      </c>
      <c r="F61" s="48">
        <f t="shared" ref="F61:I61" si="58">(B61-B60)/B60</f>
        <v>1.0840556434661379E-2</v>
      </c>
      <c r="G61" s="48">
        <f t="shared" si="58"/>
        <v>1.0262257696693257E-2</v>
      </c>
      <c r="H61" s="48">
        <f t="shared" si="58"/>
        <v>1.7205403228758261E-3</v>
      </c>
      <c r="I61" s="48">
        <f t="shared" si="58"/>
        <v>7.7051228654726172E-3</v>
      </c>
    </row>
    <row r="62" spans="1:9" ht="15">
      <c r="A62" s="73">
        <v>42823</v>
      </c>
      <c r="B62" s="44">
        <v>874.32</v>
      </c>
      <c r="C62" s="44">
        <v>142.65</v>
      </c>
      <c r="D62" s="44">
        <v>831.41</v>
      </c>
      <c r="E62" s="44">
        <v>146.47</v>
      </c>
      <c r="F62" s="48">
        <f t="shared" ref="F62:I62" si="59">(B62-B61)/B61</f>
        <v>2.1401869158878564E-2</v>
      </c>
      <c r="G62" s="48">
        <f t="shared" si="59"/>
        <v>6.2782167042890434E-3</v>
      </c>
      <c r="H62" s="48">
        <f t="shared" si="59"/>
        <v>1.2778346245675596E-2</v>
      </c>
      <c r="I62" s="48">
        <f t="shared" si="59"/>
        <v>8.9550182544603663E-3</v>
      </c>
    </row>
    <row r="63" spans="1:9" ht="15">
      <c r="A63" s="73">
        <v>42824</v>
      </c>
      <c r="B63" s="44">
        <v>876.34</v>
      </c>
      <c r="C63" s="44">
        <v>142.41</v>
      </c>
      <c r="D63" s="44">
        <v>831.5</v>
      </c>
      <c r="E63" s="44">
        <v>148.06</v>
      </c>
      <c r="F63" s="48">
        <f t="shared" ref="F63:I63" si="60">(B63-B62)/B62</f>
        <v>2.3103669137157809E-3</v>
      </c>
      <c r="G63" s="48">
        <f t="shared" si="60"/>
        <v>-1.6824395373291909E-3</v>
      </c>
      <c r="H63" s="48">
        <f t="shared" si="60"/>
        <v>1.0824984063221736E-4</v>
      </c>
      <c r="I63" s="48">
        <f t="shared" si="60"/>
        <v>1.0855465282993127E-2</v>
      </c>
    </row>
    <row r="64" spans="1:9" ht="15">
      <c r="A64" s="73">
        <v>42825</v>
      </c>
      <c r="B64" s="44">
        <v>886.54</v>
      </c>
      <c r="C64" s="44">
        <v>142.05000000000001</v>
      </c>
      <c r="D64" s="44">
        <v>829.56</v>
      </c>
      <c r="E64" s="44">
        <v>147.81</v>
      </c>
      <c r="F64" s="48">
        <f t="shared" ref="F64:I64" si="61">(B64-B63)/B63</f>
        <v>1.1639318072894004E-2</v>
      </c>
      <c r="G64" s="48">
        <f t="shared" si="61"/>
        <v>-2.5279123657045519E-3</v>
      </c>
      <c r="H64" s="48">
        <f t="shared" si="61"/>
        <v>-2.3331328923632648E-3</v>
      </c>
      <c r="I64" s="48">
        <f t="shared" si="61"/>
        <v>-1.6885046602728624E-3</v>
      </c>
    </row>
    <row r="65" spans="1:9" ht="15">
      <c r="A65" s="73">
        <v>42828</v>
      </c>
      <c r="B65" s="44">
        <v>891.51</v>
      </c>
      <c r="C65" s="44">
        <v>142.28</v>
      </c>
      <c r="D65" s="44">
        <v>838.55</v>
      </c>
      <c r="E65" s="44">
        <v>146.91999999999999</v>
      </c>
      <c r="F65" s="48">
        <f t="shared" ref="F65:I65" si="62">(B65-B64)/B64</f>
        <v>5.606064024183937E-3</v>
      </c>
      <c r="G65" s="48">
        <f t="shared" si="62"/>
        <v>1.6191481872579357E-3</v>
      </c>
      <c r="H65" s="48">
        <f t="shared" si="62"/>
        <v>1.0837070254110624E-2</v>
      </c>
      <c r="I65" s="48">
        <f t="shared" si="62"/>
        <v>-6.0212434882620574E-3</v>
      </c>
    </row>
    <row r="66" spans="1:9" ht="15">
      <c r="A66" s="73">
        <v>42829</v>
      </c>
      <c r="B66" s="44">
        <v>906.83</v>
      </c>
      <c r="C66" s="44">
        <v>141.72999999999999</v>
      </c>
      <c r="D66" s="44">
        <v>834.57</v>
      </c>
      <c r="E66" s="44">
        <v>145.5</v>
      </c>
      <c r="F66" s="48">
        <f t="shared" ref="F66:I66" si="63">(B66-B65)/B65</f>
        <v>1.718432771365442E-2</v>
      </c>
      <c r="G66" s="48">
        <f t="shared" si="63"/>
        <v>-3.865617093056026E-3</v>
      </c>
      <c r="H66" s="48">
        <f t="shared" si="63"/>
        <v>-4.7462882356447498E-3</v>
      </c>
      <c r="I66" s="48">
        <f t="shared" si="63"/>
        <v>-9.6651238769397477E-3</v>
      </c>
    </row>
    <row r="67" spans="1:9" ht="15">
      <c r="A67" s="73">
        <v>42830</v>
      </c>
      <c r="B67" s="44">
        <v>909.28</v>
      </c>
      <c r="C67" s="44">
        <v>141.85</v>
      </c>
      <c r="D67" s="44">
        <v>831.41</v>
      </c>
      <c r="E67" s="44">
        <v>143.62</v>
      </c>
      <c r="F67" s="48">
        <f t="shared" ref="F67:I67" si="64">(B67-B66)/B66</f>
        <v>2.7017191755896162E-3</v>
      </c>
      <c r="G67" s="48">
        <f t="shared" si="64"/>
        <v>8.4668030762721053E-4</v>
      </c>
      <c r="H67" s="48">
        <f t="shared" si="64"/>
        <v>-3.7863810105803965E-3</v>
      </c>
      <c r="I67" s="48">
        <f t="shared" si="64"/>
        <v>-1.2920962199312684E-2</v>
      </c>
    </row>
    <row r="68" spans="1:9" ht="15">
      <c r="A68" s="73">
        <v>42831</v>
      </c>
      <c r="B68" s="44">
        <v>898.28</v>
      </c>
      <c r="C68" s="44">
        <v>141.16999999999999</v>
      </c>
      <c r="D68" s="44">
        <v>827.88</v>
      </c>
      <c r="E68" s="44">
        <v>143.74</v>
      </c>
      <c r="F68" s="48">
        <f t="shared" ref="F68:I68" si="65">(B68-B67)/B67</f>
        <v>-1.2097483723385536E-2</v>
      </c>
      <c r="G68" s="48">
        <f t="shared" si="65"/>
        <v>-4.7937962636588425E-3</v>
      </c>
      <c r="H68" s="48">
        <f t="shared" si="65"/>
        <v>-4.2457993047954352E-3</v>
      </c>
      <c r="I68" s="48">
        <f t="shared" si="65"/>
        <v>8.3553822587386533E-4</v>
      </c>
    </row>
    <row r="69" spans="1:9" ht="15">
      <c r="A69" s="73">
        <v>42832</v>
      </c>
      <c r="B69" s="44">
        <v>894.88</v>
      </c>
      <c r="C69" s="44">
        <v>140.78</v>
      </c>
      <c r="D69" s="44">
        <v>824.67</v>
      </c>
      <c r="E69" s="44">
        <v>143.11000000000001</v>
      </c>
      <c r="F69" s="48">
        <f t="shared" ref="F69:I69" si="66">(B69-B68)/B68</f>
        <v>-3.7850113550340399E-3</v>
      </c>
      <c r="G69" s="48">
        <f t="shared" si="66"/>
        <v>-2.7626266203866715E-3</v>
      </c>
      <c r="H69" s="48">
        <f t="shared" si="66"/>
        <v>-3.8773735323960434E-3</v>
      </c>
      <c r="I69" s="48">
        <f t="shared" si="66"/>
        <v>-4.3829135939891153E-3</v>
      </c>
    </row>
    <row r="70" spans="1:9" ht="15">
      <c r="A70" s="73">
        <v>42835</v>
      </c>
      <c r="B70" s="44">
        <v>907.04</v>
      </c>
      <c r="C70" s="44">
        <v>141.04</v>
      </c>
      <c r="D70" s="44">
        <v>824.73</v>
      </c>
      <c r="E70" s="44">
        <v>143.85</v>
      </c>
      <c r="F70" s="48">
        <f t="shared" ref="F70:I70" si="67">(B70-B69)/B69</f>
        <v>1.3588414089039836E-2</v>
      </c>
      <c r="G70" s="48">
        <f t="shared" si="67"/>
        <v>1.8468532461996796E-3</v>
      </c>
      <c r="H70" s="48">
        <f t="shared" si="67"/>
        <v>7.2756375277455371E-5</v>
      </c>
      <c r="I70" s="48">
        <f t="shared" si="67"/>
        <v>5.1708475997483093E-3</v>
      </c>
    </row>
    <row r="71" spans="1:9" ht="15">
      <c r="A71" s="73">
        <v>42836</v>
      </c>
      <c r="B71" s="44">
        <v>902.36</v>
      </c>
      <c r="C71" s="44">
        <v>139.91999999999999</v>
      </c>
      <c r="D71" s="44">
        <v>823.35</v>
      </c>
      <c r="E71" s="44">
        <v>144.35</v>
      </c>
      <c r="F71" s="48">
        <f t="shared" ref="F71:I71" si="68">(B71-B70)/B70</f>
        <v>-5.1596401481742264E-3</v>
      </c>
      <c r="G71" s="48">
        <f t="shared" si="68"/>
        <v>-7.9410096426545985E-3</v>
      </c>
      <c r="H71" s="48">
        <f t="shared" si="68"/>
        <v>-1.6732748899639827E-3</v>
      </c>
      <c r="I71" s="48">
        <f t="shared" si="68"/>
        <v>3.4758428919012862E-3</v>
      </c>
    </row>
    <row r="72" spans="1:9" ht="15">
      <c r="A72" s="73">
        <v>42837</v>
      </c>
      <c r="B72" s="44">
        <v>896.23</v>
      </c>
      <c r="C72" s="44">
        <v>139.58000000000001</v>
      </c>
      <c r="D72" s="44">
        <v>824.32</v>
      </c>
      <c r="E72" s="44">
        <v>143.83000000000001</v>
      </c>
      <c r="F72" s="48">
        <f t="shared" ref="F72:I72" si="69">(B72-B71)/B71</f>
        <v>-6.7932975752471245E-3</v>
      </c>
      <c r="G72" s="48">
        <f t="shared" si="69"/>
        <v>-2.4299599771296101E-3</v>
      </c>
      <c r="H72" s="48">
        <f t="shared" si="69"/>
        <v>1.1781138033643375E-3</v>
      </c>
      <c r="I72" s="48">
        <f t="shared" si="69"/>
        <v>-3.6023553862139374E-3</v>
      </c>
    </row>
    <row r="73" spans="1:9" ht="15">
      <c r="A73" s="73">
        <v>42838</v>
      </c>
      <c r="B73" s="44">
        <v>884.67</v>
      </c>
      <c r="C73" s="44">
        <v>139.38999999999999</v>
      </c>
      <c r="D73" s="44">
        <v>823.56</v>
      </c>
      <c r="E73" s="44">
        <v>142.91999999999999</v>
      </c>
      <c r="F73" s="48">
        <f t="shared" ref="F73:I73" si="70">(B73-B72)/B72</f>
        <v>-1.2898474721890651E-2</v>
      </c>
      <c r="G73" s="48">
        <f t="shared" si="70"/>
        <v>-1.3612265367533038E-3</v>
      </c>
      <c r="H73" s="48">
        <f t="shared" si="70"/>
        <v>-9.2197204968956785E-4</v>
      </c>
      <c r="I73" s="48">
        <f t="shared" si="70"/>
        <v>-6.326913717583431E-3</v>
      </c>
    </row>
    <row r="74" spans="1:9" ht="15">
      <c r="A74" s="73">
        <v>42842</v>
      </c>
      <c r="B74" s="44">
        <v>901.99</v>
      </c>
      <c r="C74" s="44">
        <v>141.41999999999999</v>
      </c>
      <c r="D74" s="44">
        <v>837.17</v>
      </c>
      <c r="E74" s="44">
        <v>147.25</v>
      </c>
      <c r="F74" s="48">
        <f t="shared" ref="F74:I74" si="71">(B74-B73)/B73</f>
        <v>1.9577921710920515E-2</v>
      </c>
      <c r="G74" s="48">
        <f t="shared" si="71"/>
        <v>1.4563455054164584E-2</v>
      </c>
      <c r="H74" s="48">
        <f t="shared" si="71"/>
        <v>1.6525814755451958E-2</v>
      </c>
      <c r="I74" s="48">
        <f t="shared" si="71"/>
        <v>3.02966694654353E-2</v>
      </c>
    </row>
    <row r="75" spans="1:9" ht="15">
      <c r="A75" s="73">
        <v>42843</v>
      </c>
      <c r="B75" s="44">
        <v>903.78</v>
      </c>
      <c r="C75" s="44">
        <v>140.96</v>
      </c>
      <c r="D75" s="44">
        <v>836.82</v>
      </c>
      <c r="E75" s="44">
        <v>143.36000000000001</v>
      </c>
      <c r="F75" s="48">
        <f t="shared" ref="F75:I75" si="72">(B75-B74)/B74</f>
        <v>1.984500936817441E-3</v>
      </c>
      <c r="G75" s="48">
        <f t="shared" si="72"/>
        <v>-3.2527223872152425E-3</v>
      </c>
      <c r="H75" s="48">
        <f t="shared" si="72"/>
        <v>-4.1807518186259547E-4</v>
      </c>
      <c r="I75" s="48">
        <f t="shared" si="72"/>
        <v>-2.6417657045840315E-2</v>
      </c>
    </row>
    <row r="76" spans="1:9" ht="15">
      <c r="A76" s="73">
        <v>42844</v>
      </c>
      <c r="B76" s="44">
        <v>899.2</v>
      </c>
      <c r="C76" s="44">
        <v>142.27000000000001</v>
      </c>
      <c r="D76" s="44">
        <v>838.21</v>
      </c>
      <c r="E76" s="44">
        <v>139.76</v>
      </c>
      <c r="F76" s="48">
        <f t="shared" ref="F76:I76" si="73">(B76-B75)/B75</f>
        <v>-5.0676049481067596E-3</v>
      </c>
      <c r="G76" s="48">
        <f t="shared" si="73"/>
        <v>9.2934165720772004E-3</v>
      </c>
      <c r="H76" s="48">
        <f t="shared" si="73"/>
        <v>1.6610501661050003E-3</v>
      </c>
      <c r="I76" s="48">
        <f t="shared" si="73"/>
        <v>-2.51116071428573E-2</v>
      </c>
    </row>
    <row r="77" spans="1:9" ht="15">
      <c r="A77" s="73">
        <v>42845</v>
      </c>
      <c r="B77" s="44">
        <v>902.06</v>
      </c>
      <c r="C77" s="44">
        <v>143.80000000000001</v>
      </c>
      <c r="D77" s="44">
        <v>841.65</v>
      </c>
      <c r="E77" s="44">
        <v>141.18</v>
      </c>
      <c r="F77" s="48">
        <f t="shared" ref="F77:I77" si="74">(B77-B76)/B76</f>
        <v>3.1806049822062942E-3</v>
      </c>
      <c r="G77" s="48">
        <f t="shared" si="74"/>
        <v>1.0754199761017789E-2</v>
      </c>
      <c r="H77" s="48">
        <f t="shared" si="74"/>
        <v>4.1039834886244979E-3</v>
      </c>
      <c r="I77" s="48">
        <f t="shared" si="74"/>
        <v>1.0160274756725931E-2</v>
      </c>
    </row>
    <row r="78" spans="1:9" ht="15">
      <c r="A78" s="73">
        <v>42846</v>
      </c>
      <c r="B78" s="44">
        <v>898.53</v>
      </c>
      <c r="C78" s="44">
        <v>143.68</v>
      </c>
      <c r="D78" s="44">
        <v>843.19</v>
      </c>
      <c r="E78" s="44">
        <v>142.87</v>
      </c>
      <c r="F78" s="48">
        <f t="shared" ref="F78:I78" si="75">(B78-B77)/B77</f>
        <v>-3.9132651930026529E-3</v>
      </c>
      <c r="G78" s="48">
        <f t="shared" si="75"/>
        <v>-8.3449235048681876E-4</v>
      </c>
      <c r="H78" s="48">
        <f t="shared" si="75"/>
        <v>1.8297392027565821E-3</v>
      </c>
      <c r="I78" s="48">
        <f t="shared" si="75"/>
        <v>1.1970534069981567E-2</v>
      </c>
    </row>
    <row r="79" spans="1:9" ht="15">
      <c r="A79" s="73">
        <v>42849</v>
      </c>
      <c r="B79" s="44">
        <v>907.41</v>
      </c>
      <c r="C79" s="44">
        <v>145.47</v>
      </c>
      <c r="D79" s="44">
        <v>862.76</v>
      </c>
      <c r="E79" s="44">
        <v>143.83000000000001</v>
      </c>
      <c r="F79" s="48">
        <f t="shared" ref="F79:I79" si="76">(B79-B78)/B78</f>
        <v>9.8828085873593485E-3</v>
      </c>
      <c r="G79" s="48">
        <f t="shared" si="76"/>
        <v>1.2458240534521102E-2</v>
      </c>
      <c r="H79" s="48">
        <f t="shared" si="76"/>
        <v>2.3209478290776617E-2</v>
      </c>
      <c r="I79" s="48">
        <f t="shared" si="76"/>
        <v>6.7193952544271568E-3</v>
      </c>
    </row>
    <row r="80" spans="1:9" ht="15">
      <c r="A80" s="73">
        <v>42850</v>
      </c>
      <c r="B80" s="44">
        <v>907.62</v>
      </c>
      <c r="C80" s="44">
        <v>146.49</v>
      </c>
      <c r="D80" s="44">
        <v>872.3</v>
      </c>
      <c r="E80" s="44">
        <v>152.16</v>
      </c>
      <c r="F80" s="48">
        <f t="shared" ref="F80:I80" si="77">(B80-B79)/B79</f>
        <v>2.3142791020601094E-4</v>
      </c>
      <c r="G80" s="48">
        <f t="shared" si="77"/>
        <v>7.0117550010312104E-3</v>
      </c>
      <c r="H80" s="48">
        <f t="shared" si="77"/>
        <v>1.1057536278918777E-2</v>
      </c>
      <c r="I80" s="48">
        <f t="shared" si="77"/>
        <v>5.7915594799415861E-2</v>
      </c>
    </row>
    <row r="81" spans="1:9" ht="15">
      <c r="A81" s="73">
        <v>42851</v>
      </c>
      <c r="B81" s="44">
        <v>909.29</v>
      </c>
      <c r="C81" s="44">
        <v>146.56</v>
      </c>
      <c r="D81" s="44">
        <v>871.73</v>
      </c>
      <c r="E81" s="44">
        <v>150.16999999999999</v>
      </c>
      <c r="F81" s="48">
        <f t="shared" ref="F81:I81" si="78">(B81-B80)/B80</f>
        <v>1.8399770829201198E-3</v>
      </c>
      <c r="G81" s="48">
        <f t="shared" si="78"/>
        <v>4.778483172912361E-4</v>
      </c>
      <c r="H81" s="48">
        <f t="shared" si="78"/>
        <v>-6.5344491573992474E-4</v>
      </c>
      <c r="I81" s="48">
        <f t="shared" si="78"/>
        <v>-1.3078338590956947E-2</v>
      </c>
    </row>
    <row r="82" spans="1:9" ht="15">
      <c r="A82" s="73">
        <v>42852</v>
      </c>
      <c r="B82" s="44">
        <v>918.38</v>
      </c>
      <c r="C82" s="44">
        <v>147.69999999999999</v>
      </c>
      <c r="D82" s="44">
        <v>874.25</v>
      </c>
      <c r="E82" s="44">
        <v>153.08000000000001</v>
      </c>
      <c r="F82" s="48">
        <f t="shared" ref="F82:I82" si="79">(B82-B81)/B81</f>
        <v>9.9968106984570735E-3</v>
      </c>
      <c r="G82" s="48">
        <f t="shared" si="79"/>
        <v>7.7783842794758896E-3</v>
      </c>
      <c r="H82" s="48">
        <f t="shared" si="79"/>
        <v>2.8908033450724211E-3</v>
      </c>
      <c r="I82" s="48">
        <f t="shared" si="79"/>
        <v>1.9378038223347042E-2</v>
      </c>
    </row>
    <row r="83" spans="1:9" ht="15">
      <c r="A83" s="73">
        <v>42853</v>
      </c>
      <c r="B83" s="44">
        <v>924.99</v>
      </c>
      <c r="C83" s="44">
        <v>150.25</v>
      </c>
      <c r="D83" s="44">
        <v>905.96</v>
      </c>
      <c r="E83" s="44">
        <v>152.19999999999999</v>
      </c>
      <c r="F83" s="48">
        <f t="shared" ref="F83:I83" si="80">(B83-B82)/B82</f>
        <v>7.1974563906008551E-3</v>
      </c>
      <c r="G83" s="48">
        <f t="shared" si="80"/>
        <v>1.7264725795531562E-2</v>
      </c>
      <c r="H83" s="48">
        <f t="shared" si="80"/>
        <v>3.6271089505290288E-2</v>
      </c>
      <c r="I83" s="48">
        <f t="shared" si="80"/>
        <v>-5.74862816827818E-3</v>
      </c>
    </row>
    <row r="84" spans="1:9" ht="15">
      <c r="A84" s="73">
        <v>42856</v>
      </c>
      <c r="B84" s="44">
        <v>948.23</v>
      </c>
      <c r="C84" s="44">
        <v>152.46</v>
      </c>
      <c r="D84" s="44">
        <v>912.57</v>
      </c>
      <c r="E84" s="44">
        <v>155.35</v>
      </c>
      <c r="F84" s="48">
        <f t="shared" ref="F84:I84" si="81">(B84-B83)/B83</f>
        <v>2.5124595941577756E-2</v>
      </c>
      <c r="G84" s="48">
        <f t="shared" si="81"/>
        <v>1.4708818635607374E-2</v>
      </c>
      <c r="H84" s="48">
        <f t="shared" si="81"/>
        <v>7.2961278643648873E-3</v>
      </c>
      <c r="I84" s="48">
        <f t="shared" si="81"/>
        <v>2.0696452036793732E-2</v>
      </c>
    </row>
    <row r="85" spans="1:9" ht="15">
      <c r="A85" s="73">
        <v>42857</v>
      </c>
      <c r="B85" s="44">
        <v>946.94</v>
      </c>
      <c r="C85" s="44">
        <v>152.78</v>
      </c>
      <c r="D85" s="44">
        <v>916.44</v>
      </c>
      <c r="E85" s="44">
        <v>156.44999999999999</v>
      </c>
      <c r="F85" s="48">
        <f t="shared" ref="F85:I85" si="82">(B85-B84)/B84</f>
        <v>-1.36042943167793E-3</v>
      </c>
      <c r="G85" s="48">
        <f t="shared" si="82"/>
        <v>2.0989111898202357E-3</v>
      </c>
      <c r="H85" s="48">
        <f t="shared" si="82"/>
        <v>4.2407705710246933E-3</v>
      </c>
      <c r="I85" s="48">
        <f t="shared" si="82"/>
        <v>7.0807853234631114E-3</v>
      </c>
    </row>
    <row r="86" spans="1:9" ht="15">
      <c r="A86" s="73">
        <v>42858</v>
      </c>
      <c r="B86" s="44">
        <v>941.03</v>
      </c>
      <c r="C86" s="44">
        <v>151.80000000000001</v>
      </c>
      <c r="D86" s="44">
        <v>927.04</v>
      </c>
      <c r="E86" s="44">
        <v>155.59</v>
      </c>
      <c r="F86" s="48">
        <f t="shared" ref="F86:I86" si="83">(B86-B85)/B85</f>
        <v>-6.2411557226435483E-3</v>
      </c>
      <c r="G86" s="48">
        <f t="shared" si="83"/>
        <v>-6.4144521534231563E-3</v>
      </c>
      <c r="H86" s="48">
        <f t="shared" si="83"/>
        <v>1.1566496442756655E-2</v>
      </c>
      <c r="I86" s="48">
        <f t="shared" si="83"/>
        <v>-5.4969638862255371E-3</v>
      </c>
    </row>
    <row r="87" spans="1:9" ht="15">
      <c r="A87" s="73">
        <v>42859</v>
      </c>
      <c r="B87" s="44">
        <v>937.53</v>
      </c>
      <c r="C87" s="44">
        <v>150.85</v>
      </c>
      <c r="D87" s="44">
        <v>931.66</v>
      </c>
      <c r="E87" s="44">
        <v>157.25</v>
      </c>
      <c r="F87" s="48">
        <f t="shared" ref="F87:I87" si="84">(B87-B86)/B86</f>
        <v>-3.719328820547698E-3</v>
      </c>
      <c r="G87" s="48">
        <f t="shared" si="84"/>
        <v>-6.2582345191041959E-3</v>
      </c>
      <c r="H87" s="48">
        <f t="shared" si="84"/>
        <v>4.983603727994482E-3</v>
      </c>
      <c r="I87" s="48">
        <f t="shared" si="84"/>
        <v>1.0669066135355721E-2</v>
      </c>
    </row>
    <row r="88" spans="1:9" ht="15">
      <c r="A88" s="73">
        <v>42860</v>
      </c>
      <c r="B88" s="44">
        <v>934.15</v>
      </c>
      <c r="C88" s="44">
        <v>150.24</v>
      </c>
      <c r="D88" s="44">
        <v>927.13</v>
      </c>
      <c r="E88" s="44">
        <v>156.6</v>
      </c>
      <c r="F88" s="48">
        <f t="shared" ref="F88:I88" si="85">(B88-B87)/B87</f>
        <v>-3.6052179663584052E-3</v>
      </c>
      <c r="G88" s="48">
        <f t="shared" si="85"/>
        <v>-4.0437520715942013E-3</v>
      </c>
      <c r="H88" s="48">
        <f t="shared" si="85"/>
        <v>-4.8622888178090429E-3</v>
      </c>
      <c r="I88" s="48">
        <f t="shared" si="85"/>
        <v>-4.1335453100159346E-3</v>
      </c>
    </row>
    <row r="89" spans="1:9" ht="15">
      <c r="A89" s="73">
        <v>42863</v>
      </c>
      <c r="B89" s="44">
        <v>949.04</v>
      </c>
      <c r="C89" s="44">
        <v>151.06</v>
      </c>
      <c r="D89" s="44">
        <v>934.3</v>
      </c>
      <c r="E89" s="44">
        <v>156.38</v>
      </c>
      <c r="F89" s="48">
        <f t="shared" ref="F89:I89" si="86">(B89-B88)/B88</f>
        <v>1.5939624257346238E-2</v>
      </c>
      <c r="G89" s="48">
        <f t="shared" si="86"/>
        <v>5.4579339723109235E-3</v>
      </c>
      <c r="H89" s="48">
        <f t="shared" si="86"/>
        <v>7.7335433002922562E-3</v>
      </c>
      <c r="I89" s="48">
        <f t="shared" si="86"/>
        <v>-1.4048531289910528E-3</v>
      </c>
    </row>
    <row r="90" spans="1:9" ht="15">
      <c r="A90" s="73">
        <v>42864</v>
      </c>
      <c r="B90" s="44">
        <v>952.82</v>
      </c>
      <c r="C90" s="44">
        <v>150.47999999999999</v>
      </c>
      <c r="D90" s="44">
        <v>932.17</v>
      </c>
      <c r="E90" s="44">
        <v>157.46</v>
      </c>
      <c r="F90" s="48">
        <f t="shared" ref="F90:I90" si="87">(B90-B89)/B89</f>
        <v>3.9829722667117156E-3</v>
      </c>
      <c r="G90" s="48">
        <f t="shared" si="87"/>
        <v>-3.8395339600159704E-3</v>
      </c>
      <c r="H90" s="48">
        <f t="shared" si="87"/>
        <v>-2.2797816547147549E-3</v>
      </c>
      <c r="I90" s="48">
        <f t="shared" si="87"/>
        <v>6.906253996674847E-3</v>
      </c>
    </row>
    <row r="91" spans="1:9" ht="15">
      <c r="A91" s="73">
        <v>42865</v>
      </c>
      <c r="B91" s="44">
        <v>948.95</v>
      </c>
      <c r="C91" s="44">
        <v>150.29</v>
      </c>
      <c r="D91" s="44">
        <v>928.78</v>
      </c>
      <c r="E91" s="44">
        <v>160.28</v>
      </c>
      <c r="F91" s="48">
        <f t="shared" ref="F91:I91" si="88">(B91-B90)/B90</f>
        <v>-4.0616275896811615E-3</v>
      </c>
      <c r="G91" s="48">
        <f t="shared" si="88"/>
        <v>-1.2626262626262476E-3</v>
      </c>
      <c r="H91" s="48">
        <f t="shared" si="88"/>
        <v>-3.6366757136573656E-3</v>
      </c>
      <c r="I91" s="48">
        <f t="shared" si="88"/>
        <v>1.790931030102879E-2</v>
      </c>
    </row>
    <row r="92" spans="1:9" ht="15">
      <c r="A92" s="73">
        <v>42866</v>
      </c>
      <c r="B92" s="44">
        <v>947.62</v>
      </c>
      <c r="C92" s="44">
        <v>150.04</v>
      </c>
      <c r="D92" s="44">
        <v>930.6</v>
      </c>
      <c r="E92" s="44">
        <v>158.54</v>
      </c>
      <c r="F92" s="48">
        <f t="shared" ref="F92:I92" si="89">(B92-B91)/B91</f>
        <v>-1.4015490805627702E-3</v>
      </c>
      <c r="G92" s="48">
        <f t="shared" si="89"/>
        <v>-1.6634506620533636E-3</v>
      </c>
      <c r="H92" s="48">
        <f t="shared" si="89"/>
        <v>1.9595598527100606E-3</v>
      </c>
      <c r="I92" s="48">
        <f t="shared" si="89"/>
        <v>-1.0856001996506172E-2</v>
      </c>
    </row>
    <row r="93" spans="1:9" ht="15">
      <c r="A93" s="73">
        <v>42867</v>
      </c>
      <c r="B93" s="44">
        <v>961.35</v>
      </c>
      <c r="C93" s="44">
        <v>150.33000000000001</v>
      </c>
      <c r="D93" s="44">
        <v>932.22</v>
      </c>
      <c r="E93" s="44">
        <v>160.81</v>
      </c>
      <c r="F93" s="48">
        <f t="shared" ref="F93:I93" si="90">(B93-B92)/B92</f>
        <v>1.4488930161879254E-2</v>
      </c>
      <c r="G93" s="48">
        <f t="shared" si="90"/>
        <v>1.9328179152227438E-3</v>
      </c>
      <c r="H93" s="48">
        <f t="shared" si="90"/>
        <v>1.7408123791102562E-3</v>
      </c>
      <c r="I93" s="48">
        <f t="shared" si="90"/>
        <v>1.4318153147470735E-2</v>
      </c>
    </row>
    <row r="94" spans="1:9" ht="15">
      <c r="A94" s="73">
        <v>42870</v>
      </c>
      <c r="B94" s="44">
        <v>957.97</v>
      </c>
      <c r="C94" s="44">
        <v>150.19</v>
      </c>
      <c r="D94" s="44">
        <v>937.08</v>
      </c>
      <c r="E94" s="44">
        <v>160.02000000000001</v>
      </c>
      <c r="F94" s="48">
        <f t="shared" ref="F94:I94" si="91">(B94-B93)/B93</f>
        <v>-3.5158891142663914E-3</v>
      </c>
      <c r="G94" s="48">
        <f t="shared" si="91"/>
        <v>-9.3128450741711418E-4</v>
      </c>
      <c r="H94" s="48">
        <f t="shared" si="91"/>
        <v>5.2133616528287456E-3</v>
      </c>
      <c r="I94" s="48">
        <f t="shared" si="91"/>
        <v>-4.9126298115788327E-3</v>
      </c>
    </row>
    <row r="95" spans="1:9" ht="15">
      <c r="A95" s="73">
        <v>42871</v>
      </c>
      <c r="B95" s="44">
        <v>966.07</v>
      </c>
      <c r="C95" s="44">
        <v>149.78</v>
      </c>
      <c r="D95" s="44">
        <v>943</v>
      </c>
      <c r="E95" s="44">
        <v>159.41</v>
      </c>
      <c r="F95" s="48">
        <f t="shared" ref="F95:I95" si="92">(B95-B94)/B94</f>
        <v>8.4553796047893183E-3</v>
      </c>
      <c r="G95" s="48">
        <f t="shared" si="92"/>
        <v>-2.7298754910446543E-3</v>
      </c>
      <c r="H95" s="48">
        <f t="shared" si="92"/>
        <v>6.3174969052801882E-3</v>
      </c>
      <c r="I95" s="48">
        <f t="shared" si="92"/>
        <v>-3.8120234970629523E-3</v>
      </c>
    </row>
    <row r="96" spans="1:9" ht="15">
      <c r="A96" s="73">
        <v>42872</v>
      </c>
      <c r="B96" s="44">
        <v>944.76</v>
      </c>
      <c r="C96" s="44">
        <v>144.85</v>
      </c>
      <c r="D96" s="44">
        <v>919.62</v>
      </c>
      <c r="E96" s="44">
        <v>153.19999999999999</v>
      </c>
      <c r="F96" s="48">
        <f t="shared" ref="F96:I96" si="93">(B96-B95)/B95</f>
        <v>-2.2058442969971181E-2</v>
      </c>
      <c r="G96" s="48">
        <f t="shared" si="93"/>
        <v>-3.2914941914808434E-2</v>
      </c>
      <c r="H96" s="48">
        <f t="shared" si="93"/>
        <v>-2.4793213149522795E-2</v>
      </c>
      <c r="I96" s="48">
        <f t="shared" si="93"/>
        <v>-3.8956150806097538E-2</v>
      </c>
    </row>
    <row r="97" spans="1:9" ht="15">
      <c r="A97" s="73">
        <v>42873</v>
      </c>
      <c r="B97" s="44">
        <v>958.49</v>
      </c>
      <c r="C97" s="44">
        <v>147.66</v>
      </c>
      <c r="D97" s="44">
        <v>930.24</v>
      </c>
      <c r="E97" s="44">
        <v>155.69999999999999</v>
      </c>
      <c r="F97" s="48">
        <f t="shared" ref="F97:I97" si="94">(B97-B96)/B96</f>
        <v>1.4532791396756868E-2</v>
      </c>
      <c r="G97" s="48">
        <f t="shared" si="94"/>
        <v>1.9399378667587175E-2</v>
      </c>
      <c r="H97" s="48">
        <f t="shared" si="94"/>
        <v>1.1548248189469569E-2</v>
      </c>
      <c r="I97" s="48">
        <f t="shared" si="94"/>
        <v>1.6318537859007835E-2</v>
      </c>
    </row>
    <row r="98" spans="1:9" ht="15">
      <c r="A98" s="73">
        <v>42874</v>
      </c>
      <c r="B98" s="44">
        <v>959.84</v>
      </c>
      <c r="C98" s="44">
        <v>148.06</v>
      </c>
      <c r="D98" s="44">
        <v>934.01</v>
      </c>
      <c r="E98" s="44">
        <v>157.02000000000001</v>
      </c>
      <c r="F98" s="48">
        <f t="shared" ref="F98:I98" si="95">(B98-B97)/B97</f>
        <v>1.4084653987000624E-3</v>
      </c>
      <c r="G98" s="48">
        <f t="shared" si="95"/>
        <v>2.7089259108763761E-3</v>
      </c>
      <c r="H98" s="48">
        <f t="shared" si="95"/>
        <v>4.0527175782593544E-3</v>
      </c>
      <c r="I98" s="48">
        <f t="shared" si="95"/>
        <v>8.4778420038537031E-3</v>
      </c>
    </row>
    <row r="99" spans="1:9" ht="15">
      <c r="A99" s="73">
        <v>42877</v>
      </c>
      <c r="B99" s="44">
        <v>970.67</v>
      </c>
      <c r="C99" s="44">
        <v>148.24</v>
      </c>
      <c r="D99" s="44">
        <v>941.86</v>
      </c>
      <c r="E99" s="44">
        <v>157.16</v>
      </c>
      <c r="F99" s="48">
        <f t="shared" ref="F99:I99" si="96">(B99-B98)/B98</f>
        <v>1.1283130521753549E-2</v>
      </c>
      <c r="G99" s="48">
        <f t="shared" si="96"/>
        <v>1.2157233553965069E-3</v>
      </c>
      <c r="H99" s="48">
        <f t="shared" si="96"/>
        <v>8.404620935536046E-3</v>
      </c>
      <c r="I99" s="48">
        <f t="shared" si="96"/>
        <v>8.9160616481968121E-4</v>
      </c>
    </row>
    <row r="100" spans="1:9" ht="15">
      <c r="A100" s="73">
        <v>42878</v>
      </c>
      <c r="B100" s="44">
        <v>971.54</v>
      </c>
      <c r="C100" s="44">
        <v>148.07</v>
      </c>
      <c r="D100" s="44">
        <v>948.82</v>
      </c>
      <c r="E100" s="44">
        <v>157.94999999999999</v>
      </c>
      <c r="F100" s="48">
        <f t="shared" ref="F100:I100" si="97">(B100-B99)/B99</f>
        <v>8.9628813087867614E-4</v>
      </c>
      <c r="G100" s="48">
        <f t="shared" si="97"/>
        <v>-1.1467889908257955E-3</v>
      </c>
      <c r="H100" s="48">
        <f t="shared" si="97"/>
        <v>7.3896332788312875E-3</v>
      </c>
      <c r="I100" s="48">
        <f t="shared" si="97"/>
        <v>5.0267243573427845E-3</v>
      </c>
    </row>
    <row r="101" spans="1:9" ht="15">
      <c r="A101" s="73">
        <v>42879</v>
      </c>
      <c r="B101" s="44">
        <v>980.35</v>
      </c>
      <c r="C101" s="44">
        <v>150.04</v>
      </c>
      <c r="D101" s="44">
        <v>954.96</v>
      </c>
      <c r="E101" s="44">
        <v>157.75</v>
      </c>
      <c r="F101" s="48">
        <f t="shared" ref="F101:I101" si="98">(B101-B100)/B100</f>
        <v>9.0680774852296975E-3</v>
      </c>
      <c r="G101" s="48">
        <f t="shared" si="98"/>
        <v>1.3304518133315317E-2</v>
      </c>
      <c r="H101" s="48">
        <f t="shared" si="98"/>
        <v>6.4711958011002997E-3</v>
      </c>
      <c r="I101" s="48">
        <f t="shared" si="98"/>
        <v>-1.2662234884456389E-3</v>
      </c>
    </row>
    <row r="102" spans="1:9" ht="15">
      <c r="A102" s="73">
        <v>42880</v>
      </c>
      <c r="B102" s="44">
        <v>993.38</v>
      </c>
      <c r="C102" s="44">
        <v>151.96</v>
      </c>
      <c r="D102" s="44">
        <v>969.54</v>
      </c>
      <c r="E102" s="44">
        <v>163.05000000000001</v>
      </c>
      <c r="F102" s="48">
        <f t="shared" ref="F102:I102" si="99">(B102-B101)/B101</f>
        <v>1.3291171520375348E-2</v>
      </c>
      <c r="G102" s="48">
        <f t="shared" si="99"/>
        <v>1.2796587576646335E-2</v>
      </c>
      <c r="H102" s="48">
        <f t="shared" si="99"/>
        <v>1.526765518974609E-2</v>
      </c>
      <c r="I102" s="48">
        <f t="shared" si="99"/>
        <v>3.3597464342313858E-2</v>
      </c>
    </row>
    <row r="103" spans="1:9" ht="15">
      <c r="A103" s="73">
        <v>42881</v>
      </c>
      <c r="B103" s="44">
        <v>995.78</v>
      </c>
      <c r="C103" s="44">
        <v>152.13</v>
      </c>
      <c r="D103" s="44">
        <v>971.47</v>
      </c>
      <c r="E103" s="44">
        <v>162.43</v>
      </c>
      <c r="F103" s="48">
        <f t="shared" ref="F103:I103" si="100">(B103-B102)/B102</f>
        <v>2.415993879482149E-3</v>
      </c>
      <c r="G103" s="48">
        <f t="shared" si="100"/>
        <v>1.1187154514345056E-3</v>
      </c>
      <c r="H103" s="48">
        <f t="shared" si="100"/>
        <v>1.9906347339976316E-3</v>
      </c>
      <c r="I103" s="48">
        <f t="shared" si="100"/>
        <v>-3.8025145660840511E-3</v>
      </c>
    </row>
    <row r="104" spans="1:9" ht="15">
      <c r="A104" s="73">
        <v>42885</v>
      </c>
      <c r="B104" s="44">
        <v>996.7</v>
      </c>
      <c r="C104" s="44">
        <v>152.38</v>
      </c>
      <c r="D104" s="44">
        <v>975.88</v>
      </c>
      <c r="E104" s="44">
        <v>163.22</v>
      </c>
      <c r="F104" s="48">
        <f t="shared" ref="F104:I104" si="101">(B104-B103)/B103</f>
        <v>9.2389885316040976E-4</v>
      </c>
      <c r="G104" s="48">
        <f t="shared" si="101"/>
        <v>1.6433313613356997E-3</v>
      </c>
      <c r="H104" s="48">
        <f t="shared" si="101"/>
        <v>4.5395122855054386E-3</v>
      </c>
      <c r="I104" s="48">
        <f t="shared" si="101"/>
        <v>4.8636335652280493E-3</v>
      </c>
    </row>
    <row r="105" spans="1:9" ht="15">
      <c r="A105" s="73">
        <v>42886</v>
      </c>
      <c r="B105" s="44">
        <v>994.62</v>
      </c>
      <c r="C105" s="44">
        <v>151.46</v>
      </c>
      <c r="D105" s="44">
        <v>964.86</v>
      </c>
      <c r="E105" s="44">
        <v>163.07</v>
      </c>
      <c r="F105" s="48">
        <f t="shared" ref="F105:I105" si="102">(B105-B104)/B104</f>
        <v>-2.0868867261964893E-3</v>
      </c>
      <c r="G105" s="48">
        <f t="shared" si="102"/>
        <v>-6.0375377346107593E-3</v>
      </c>
      <c r="H105" s="48">
        <f t="shared" si="102"/>
        <v>-1.1292372012952393E-2</v>
      </c>
      <c r="I105" s="48">
        <f t="shared" si="102"/>
        <v>-9.1900502389416548E-4</v>
      </c>
    </row>
    <row r="106" spans="1:9" ht="15">
      <c r="A106" s="73">
        <v>42887</v>
      </c>
      <c r="B106" s="44">
        <v>995.95</v>
      </c>
      <c r="C106" s="44">
        <v>151.53</v>
      </c>
      <c r="D106" s="44">
        <v>966.95</v>
      </c>
      <c r="E106" s="44">
        <v>162.99</v>
      </c>
      <c r="F106" s="48">
        <f t="shared" ref="F106:I106" si="103">(B106-B105)/B105</f>
        <v>1.337194104281073E-3</v>
      </c>
      <c r="G106" s="48">
        <f t="shared" si="103"/>
        <v>4.6216822923539667E-4</v>
      </c>
      <c r="H106" s="48">
        <f t="shared" si="103"/>
        <v>2.1661173641772192E-3</v>
      </c>
      <c r="I106" s="48">
        <f t="shared" si="103"/>
        <v>-4.9058686453660441E-4</v>
      </c>
    </row>
    <row r="107" spans="1:9" ht="15">
      <c r="A107" s="73">
        <v>42888</v>
      </c>
      <c r="B107" s="44">
        <v>1006.73</v>
      </c>
      <c r="C107" s="44">
        <v>153.61000000000001</v>
      </c>
      <c r="D107" s="44">
        <v>975.6</v>
      </c>
      <c r="E107" s="44">
        <v>165.18</v>
      </c>
      <c r="F107" s="48">
        <f t="shared" ref="F107:I107" si="104">(B107-B106)/B106</f>
        <v>1.0823836537978786E-2</v>
      </c>
      <c r="G107" s="48">
        <f t="shared" si="104"/>
        <v>1.3726654787830875E-2</v>
      </c>
      <c r="H107" s="48">
        <f t="shared" si="104"/>
        <v>8.9456538600754705E-3</v>
      </c>
      <c r="I107" s="48">
        <f t="shared" si="104"/>
        <v>1.3436407141542411E-2</v>
      </c>
    </row>
    <row r="108" spans="1:9" ht="15">
      <c r="A108" s="73">
        <v>42891</v>
      </c>
      <c r="B108" s="44">
        <v>1011.34</v>
      </c>
      <c r="C108" s="44">
        <v>153.63</v>
      </c>
      <c r="D108" s="44">
        <v>983.68</v>
      </c>
      <c r="E108" s="44">
        <v>165.06</v>
      </c>
      <c r="F108" s="48">
        <f t="shared" ref="F108:I108" si="105">(B108-B107)/B107</f>
        <v>4.5791821044371519E-3</v>
      </c>
      <c r="G108" s="48">
        <f t="shared" si="105"/>
        <v>1.3019985678003912E-4</v>
      </c>
      <c r="H108" s="48">
        <f t="shared" si="105"/>
        <v>8.2820828208281343E-3</v>
      </c>
      <c r="I108" s="48">
        <f t="shared" si="105"/>
        <v>-7.2648020341448442E-4</v>
      </c>
    </row>
    <row r="109" spans="1:9" ht="15">
      <c r="A109" s="73">
        <v>42892</v>
      </c>
      <c r="B109" s="44">
        <v>1003</v>
      </c>
      <c r="C109" s="44">
        <v>152.81</v>
      </c>
      <c r="D109" s="44">
        <v>976.57</v>
      </c>
      <c r="E109" s="44">
        <v>165.17</v>
      </c>
      <c r="F109" s="48">
        <f t="shared" ref="F109:I109" si="106">(B109-B108)/B108</f>
        <v>-8.2464848616687087E-3</v>
      </c>
      <c r="G109" s="48">
        <f t="shared" si="106"/>
        <v>-5.3374991863567875E-3</v>
      </c>
      <c r="H109" s="48">
        <f t="shared" si="106"/>
        <v>-7.2279603122965804E-3</v>
      </c>
      <c r="I109" s="48">
        <f t="shared" si="106"/>
        <v>6.6642433054637845E-4</v>
      </c>
    </row>
    <row r="110" spans="1:9" ht="15">
      <c r="A110" s="73">
        <v>42893</v>
      </c>
      <c r="B110" s="44">
        <v>1010.07</v>
      </c>
      <c r="C110" s="44">
        <v>153.12</v>
      </c>
      <c r="D110" s="44">
        <v>981.08</v>
      </c>
      <c r="E110" s="44">
        <v>165.61</v>
      </c>
      <c r="F110" s="48">
        <f t="shared" ref="F110:I110" si="107">(B110-B109)/B109</f>
        <v>7.0488534396810068E-3</v>
      </c>
      <c r="G110" s="48">
        <f t="shared" si="107"/>
        <v>2.0286630456122132E-3</v>
      </c>
      <c r="H110" s="48">
        <f t="shared" si="107"/>
        <v>4.6182045321891832E-3</v>
      </c>
      <c r="I110" s="48">
        <f t="shared" si="107"/>
        <v>2.6639220197373988E-3</v>
      </c>
    </row>
    <row r="111" spans="1:9" ht="15">
      <c r="A111" s="73">
        <v>42894</v>
      </c>
      <c r="B111" s="44">
        <v>1010.27</v>
      </c>
      <c r="C111" s="44">
        <v>154.71</v>
      </c>
      <c r="D111" s="44">
        <v>983.41</v>
      </c>
      <c r="E111" s="44">
        <v>165.88</v>
      </c>
      <c r="F111" s="48">
        <f t="shared" ref="F111:I111" si="108">(B111-B110)/B110</f>
        <v>1.980060787865512E-4</v>
      </c>
      <c r="G111" s="48">
        <f t="shared" si="108"/>
        <v>1.0384012539184974E-2</v>
      </c>
      <c r="H111" s="48">
        <f t="shared" si="108"/>
        <v>2.374933746483393E-3</v>
      </c>
      <c r="I111" s="48">
        <f t="shared" si="108"/>
        <v>1.6303363323469705E-3</v>
      </c>
    </row>
    <row r="112" spans="1:9" ht="15">
      <c r="A112" s="73">
        <v>42895</v>
      </c>
      <c r="B112" s="44">
        <v>978.31</v>
      </c>
      <c r="C112" s="44">
        <v>149.6</v>
      </c>
      <c r="D112" s="44">
        <v>949.83</v>
      </c>
      <c r="E112" s="44">
        <v>158.03</v>
      </c>
      <c r="F112" s="48">
        <f t="shared" ref="F112:I112" si="109">(B112-B111)/B111</f>
        <v>-3.163510744652423E-2</v>
      </c>
      <c r="G112" s="48">
        <f t="shared" si="109"/>
        <v>-3.3029539137741669E-2</v>
      </c>
      <c r="H112" s="48">
        <f t="shared" si="109"/>
        <v>-3.4146490273639613E-2</v>
      </c>
      <c r="I112" s="48">
        <f t="shared" si="109"/>
        <v>-4.7323366288883499E-2</v>
      </c>
    </row>
    <row r="113" spans="1:9" ht="15">
      <c r="A113" s="73">
        <v>42898</v>
      </c>
      <c r="B113" s="44">
        <v>964.91</v>
      </c>
      <c r="C113" s="44">
        <v>148.44</v>
      </c>
      <c r="D113" s="44">
        <v>942.9</v>
      </c>
      <c r="E113" s="44">
        <v>151.44</v>
      </c>
      <c r="F113" s="48">
        <f t="shared" ref="F113:I113" si="110">(B113-B112)/B112</f>
        <v>-1.369708987948603E-2</v>
      </c>
      <c r="G113" s="48">
        <f t="shared" si="110"/>
        <v>-7.7540106951871435E-3</v>
      </c>
      <c r="H113" s="48">
        <f t="shared" si="110"/>
        <v>-7.2960424497015919E-3</v>
      </c>
      <c r="I113" s="48">
        <f t="shared" si="110"/>
        <v>-4.1700942858950853E-2</v>
      </c>
    </row>
    <row r="114" spans="1:9" ht="15">
      <c r="A114" s="73">
        <v>42899</v>
      </c>
      <c r="B114" s="44">
        <v>980.79</v>
      </c>
      <c r="C114" s="44">
        <v>150.68</v>
      </c>
      <c r="D114" s="44">
        <v>953.4</v>
      </c>
      <c r="E114" s="44">
        <v>152.72</v>
      </c>
      <c r="F114" s="48">
        <f t="shared" ref="F114:I114" si="111">(B114-B113)/B113</f>
        <v>1.6457493444984501E-2</v>
      </c>
      <c r="G114" s="48">
        <f t="shared" si="111"/>
        <v>1.5090272163837301E-2</v>
      </c>
      <c r="H114" s="48">
        <f t="shared" si="111"/>
        <v>1.1135857461024499E-2</v>
      </c>
      <c r="I114" s="48">
        <f t="shared" si="111"/>
        <v>8.452192287374545E-3</v>
      </c>
    </row>
    <row r="115" spans="1:9" ht="15">
      <c r="A115" s="73">
        <v>42900</v>
      </c>
      <c r="B115" s="44">
        <v>976.47</v>
      </c>
      <c r="C115" s="44">
        <v>150.25</v>
      </c>
      <c r="D115" s="44">
        <v>950.76</v>
      </c>
      <c r="E115" s="44">
        <v>152.19999999999999</v>
      </c>
      <c r="F115" s="48">
        <f t="shared" ref="F115:I115" si="112">(B115-B114)/B114</f>
        <v>-4.4046126082035262E-3</v>
      </c>
      <c r="G115" s="48">
        <f t="shared" si="112"/>
        <v>-2.8537297584285029E-3</v>
      </c>
      <c r="H115" s="48">
        <f t="shared" si="112"/>
        <v>-2.7690371302705962E-3</v>
      </c>
      <c r="I115" s="48">
        <f t="shared" si="112"/>
        <v>-3.4049240440021623E-3</v>
      </c>
    </row>
    <row r="116" spans="1:9" ht="15">
      <c r="A116" s="73">
        <v>42901</v>
      </c>
      <c r="B116" s="44">
        <v>964.17</v>
      </c>
      <c r="C116" s="44">
        <v>149.80000000000001</v>
      </c>
      <c r="D116" s="44">
        <v>942.31</v>
      </c>
      <c r="E116" s="44">
        <v>151.76</v>
      </c>
      <c r="F116" s="48">
        <f t="shared" ref="F116:I116" si="113">(B116-B115)/B115</f>
        <v>-1.2596393130357377E-2</v>
      </c>
      <c r="G116" s="48">
        <f t="shared" si="113"/>
        <v>-2.9950083194674785E-3</v>
      </c>
      <c r="H116" s="48">
        <f t="shared" si="113"/>
        <v>-8.8876267407127403E-3</v>
      </c>
      <c r="I116" s="48">
        <f t="shared" si="113"/>
        <v>-2.8909329829171996E-3</v>
      </c>
    </row>
    <row r="117" spans="1:9" ht="15">
      <c r="A117" s="73">
        <v>42902</v>
      </c>
      <c r="B117" s="44">
        <v>987.71</v>
      </c>
      <c r="C117" s="44">
        <v>150.63999999999999</v>
      </c>
      <c r="D117" s="44">
        <v>939.78</v>
      </c>
      <c r="E117" s="44">
        <v>152.38</v>
      </c>
      <c r="F117" s="48">
        <f t="shared" ref="F117:I117" si="114">(B117-B116)/B116</f>
        <v>2.441478162564701E-2</v>
      </c>
      <c r="G117" s="48">
        <f t="shared" si="114"/>
        <v>5.6074766355138509E-3</v>
      </c>
      <c r="H117" s="48">
        <f t="shared" si="114"/>
        <v>-2.6848913839394393E-3</v>
      </c>
      <c r="I117" s="48">
        <f t="shared" si="114"/>
        <v>4.0853979968371416E-3</v>
      </c>
    </row>
    <row r="118" spans="1:9" ht="15">
      <c r="A118" s="73">
        <v>42905</v>
      </c>
      <c r="B118" s="44">
        <v>995.17</v>
      </c>
      <c r="C118" s="44">
        <v>152.87</v>
      </c>
      <c r="D118" s="44">
        <v>957.37</v>
      </c>
      <c r="E118" s="44">
        <v>153.4</v>
      </c>
      <c r="F118" s="48">
        <f t="shared" ref="F118:I118" si="115">(B118-B117)/B117</f>
        <v>7.5528242095351085E-3</v>
      </c>
      <c r="G118" s="48">
        <f t="shared" si="115"/>
        <v>1.4803505045140854E-2</v>
      </c>
      <c r="H118" s="48">
        <f t="shared" si="115"/>
        <v>1.871714656621766E-2</v>
      </c>
      <c r="I118" s="48">
        <f t="shared" si="115"/>
        <v>6.6937918361990433E-3</v>
      </c>
    </row>
    <row r="119" spans="1:9" ht="15">
      <c r="A119" s="73">
        <v>42906</v>
      </c>
      <c r="B119" s="44">
        <v>992.59</v>
      </c>
      <c r="C119" s="44">
        <v>152.25</v>
      </c>
      <c r="D119" s="44">
        <v>950.63</v>
      </c>
      <c r="E119" s="44">
        <v>152.05000000000001</v>
      </c>
      <c r="F119" s="48">
        <f t="shared" ref="F119:I119" si="116">(B119-B118)/B118</f>
        <v>-2.5925218806836293E-3</v>
      </c>
      <c r="G119" s="48">
        <f t="shared" si="116"/>
        <v>-4.0557336298816284E-3</v>
      </c>
      <c r="H119" s="48">
        <f t="shared" si="116"/>
        <v>-7.040120329653122E-3</v>
      </c>
      <c r="I119" s="48">
        <f t="shared" si="116"/>
        <v>-8.8005215123858824E-3</v>
      </c>
    </row>
    <row r="120" spans="1:9" ht="15">
      <c r="A120" s="73">
        <v>42907</v>
      </c>
      <c r="B120" s="44">
        <v>1002.23</v>
      </c>
      <c r="C120" s="44">
        <v>153.91</v>
      </c>
      <c r="D120" s="44">
        <v>959.45</v>
      </c>
      <c r="E120" s="44">
        <v>155.03</v>
      </c>
      <c r="F120" s="48">
        <f t="shared" ref="F120:I120" si="117">(B120-B119)/B119</f>
        <v>9.7119656655819484E-3</v>
      </c>
      <c r="G120" s="48">
        <f t="shared" si="117"/>
        <v>1.0903119868637087E-2</v>
      </c>
      <c r="H120" s="48">
        <f t="shared" si="117"/>
        <v>9.2780577090982291E-3</v>
      </c>
      <c r="I120" s="48">
        <f t="shared" si="117"/>
        <v>1.9598816178888454E-2</v>
      </c>
    </row>
    <row r="121" spans="1:9" ht="15">
      <c r="A121" s="73">
        <v>42908</v>
      </c>
      <c r="B121" s="44">
        <v>1001.3</v>
      </c>
      <c r="C121" s="44">
        <v>153.4</v>
      </c>
      <c r="D121" s="44">
        <v>957.09</v>
      </c>
      <c r="E121" s="44">
        <v>154.88999999999999</v>
      </c>
      <c r="F121" s="48">
        <f t="shared" ref="F121:I121" si="118">(B121-B120)/B120</f>
        <v>-9.2793071450671366E-4</v>
      </c>
      <c r="G121" s="48">
        <f t="shared" si="118"/>
        <v>-3.31362484568898E-3</v>
      </c>
      <c r="H121" s="48">
        <f t="shared" si="118"/>
        <v>-2.4597425608421631E-3</v>
      </c>
      <c r="I121" s="48">
        <f t="shared" si="118"/>
        <v>-9.0305102238285998E-4</v>
      </c>
    </row>
    <row r="122" spans="1:9" ht="15">
      <c r="A122" s="73">
        <v>42909</v>
      </c>
      <c r="B122" s="44">
        <v>1003.74</v>
      </c>
      <c r="C122" s="44">
        <v>155.07</v>
      </c>
      <c r="D122" s="44">
        <v>965.59</v>
      </c>
      <c r="E122" s="44">
        <v>158.02000000000001</v>
      </c>
      <c r="F122" s="48">
        <f t="shared" ref="F122:I122" si="119">(B122-B121)/B121</f>
        <v>2.4368321182463345E-3</v>
      </c>
      <c r="G122" s="48">
        <f t="shared" si="119"/>
        <v>1.08865710560625E-2</v>
      </c>
      <c r="H122" s="48">
        <f t="shared" si="119"/>
        <v>8.881087463039004E-3</v>
      </c>
      <c r="I122" s="48">
        <f t="shared" si="119"/>
        <v>2.0207889469946571E-2</v>
      </c>
    </row>
    <row r="123" spans="1:9" ht="15">
      <c r="A123" s="73">
        <v>42912</v>
      </c>
      <c r="B123" s="44">
        <v>993.98</v>
      </c>
      <c r="C123" s="44">
        <v>153.59</v>
      </c>
      <c r="D123" s="44">
        <v>952.27</v>
      </c>
      <c r="E123" s="44">
        <v>157.5</v>
      </c>
      <c r="F123" s="48">
        <f t="shared" ref="F123:I123" si="120">(B123-B122)/B122</f>
        <v>-9.7236336102974781E-3</v>
      </c>
      <c r="G123" s="48">
        <f t="shared" si="120"/>
        <v>-9.5440768685109301E-3</v>
      </c>
      <c r="H123" s="48">
        <f t="shared" si="120"/>
        <v>-1.3794674758437897E-2</v>
      </c>
      <c r="I123" s="48">
        <f t="shared" si="120"/>
        <v>-3.2907226933300226E-3</v>
      </c>
    </row>
    <row r="124" spans="1:9" ht="15">
      <c r="A124" s="73">
        <v>42913</v>
      </c>
      <c r="B124" s="44">
        <v>976.78</v>
      </c>
      <c r="C124" s="44">
        <v>150.58000000000001</v>
      </c>
      <c r="D124" s="44">
        <v>927.33</v>
      </c>
      <c r="E124" s="44">
        <v>151.03</v>
      </c>
      <c r="F124" s="48">
        <f t="shared" ref="F124:I124" si="121">(B124-B123)/B123</f>
        <v>-1.7304171110082742E-2</v>
      </c>
      <c r="G124" s="48">
        <f t="shared" si="121"/>
        <v>-1.9597630054039916E-2</v>
      </c>
      <c r="H124" s="48">
        <f t="shared" si="121"/>
        <v>-2.6190051140957859E-2</v>
      </c>
      <c r="I124" s="48">
        <f t="shared" si="121"/>
        <v>-4.107936507936507E-2</v>
      </c>
    </row>
    <row r="125" spans="1:9" ht="15">
      <c r="A125" s="73">
        <v>42914</v>
      </c>
      <c r="B125" s="44">
        <v>990.33</v>
      </c>
      <c r="C125" s="44">
        <v>153.24</v>
      </c>
      <c r="D125" s="44">
        <v>940.49</v>
      </c>
      <c r="E125" s="44">
        <v>153.41</v>
      </c>
      <c r="F125" s="48">
        <f t="shared" ref="F125:I125" si="122">(B125-B124)/B124</f>
        <v>1.3872110403570987E-2</v>
      </c>
      <c r="G125" s="48">
        <f t="shared" si="122"/>
        <v>1.7665028556249147E-2</v>
      </c>
      <c r="H125" s="48">
        <f t="shared" si="122"/>
        <v>1.4191280342488614E-2</v>
      </c>
      <c r="I125" s="48">
        <f t="shared" si="122"/>
        <v>1.5758458584387177E-2</v>
      </c>
    </row>
    <row r="126" spans="1:9" ht="15">
      <c r="A126" s="73">
        <v>42915</v>
      </c>
      <c r="B126" s="44">
        <v>975.93</v>
      </c>
      <c r="C126" s="44">
        <v>151.04</v>
      </c>
      <c r="D126" s="44">
        <v>917.79</v>
      </c>
      <c r="E126" s="44">
        <v>150.09</v>
      </c>
      <c r="F126" s="48">
        <f t="shared" ref="F126:I126" si="123">(B126-B125)/B125</f>
        <v>-1.4540607676229228E-2</v>
      </c>
      <c r="G126" s="48">
        <f t="shared" si="123"/>
        <v>-1.4356564865570458E-2</v>
      </c>
      <c r="H126" s="48">
        <f t="shared" si="123"/>
        <v>-2.4136354453529591E-2</v>
      </c>
      <c r="I126" s="48">
        <f t="shared" si="123"/>
        <v>-2.1641353236425222E-2</v>
      </c>
    </row>
    <row r="127" spans="1:9" ht="15">
      <c r="A127" s="73">
        <v>42916</v>
      </c>
      <c r="B127" s="44">
        <v>968</v>
      </c>
      <c r="C127" s="44">
        <v>150.97999999999999</v>
      </c>
      <c r="D127" s="44">
        <v>908.73</v>
      </c>
      <c r="E127" s="44">
        <v>149.41</v>
      </c>
      <c r="F127" s="48">
        <f t="shared" ref="F127:I127" si="124">(B127-B126)/B126</f>
        <v>-8.1255827774532503E-3</v>
      </c>
      <c r="G127" s="48">
        <f t="shared" si="124"/>
        <v>-3.972457627118795E-4</v>
      </c>
      <c r="H127" s="48">
        <f t="shared" si="124"/>
        <v>-9.8715392410027841E-3</v>
      </c>
      <c r="I127" s="48">
        <f t="shared" si="124"/>
        <v>-4.5306149643547658E-3</v>
      </c>
    </row>
    <row r="128" spans="1:9" ht="15">
      <c r="A128" s="73">
        <v>42919</v>
      </c>
      <c r="B128" s="44">
        <v>953.66</v>
      </c>
      <c r="C128" s="44">
        <v>148.43</v>
      </c>
      <c r="D128" s="44">
        <v>898.7</v>
      </c>
      <c r="E128" s="44">
        <v>146.16999999999999</v>
      </c>
      <c r="F128" s="48">
        <f t="shared" ref="F128:I128" si="125">(B128-B127)/B127</f>
        <v>-1.4814049586776892E-2</v>
      </c>
      <c r="G128" s="48">
        <f t="shared" si="125"/>
        <v>-1.6889654258842118E-2</v>
      </c>
      <c r="H128" s="48">
        <f t="shared" si="125"/>
        <v>-1.1037381840590684E-2</v>
      </c>
      <c r="I128" s="48">
        <f t="shared" si="125"/>
        <v>-2.1685295495616153E-2</v>
      </c>
    </row>
    <row r="129" spans="1:9" ht="15">
      <c r="A129" s="73">
        <v>42921</v>
      </c>
      <c r="B129" s="44">
        <v>971.4</v>
      </c>
      <c r="C129" s="44">
        <v>150.34</v>
      </c>
      <c r="D129" s="44">
        <v>911.71</v>
      </c>
      <c r="E129" s="44">
        <v>147.61000000000001</v>
      </c>
      <c r="F129" s="48">
        <f t="shared" ref="F129:I129" si="126">(B129-B128)/B128</f>
        <v>1.8602017490510256E-2</v>
      </c>
      <c r="G129" s="48">
        <f t="shared" si="126"/>
        <v>1.2868018594623705E-2</v>
      </c>
      <c r="H129" s="48">
        <f t="shared" si="126"/>
        <v>1.4476466006453756E-2</v>
      </c>
      <c r="I129" s="48">
        <f t="shared" si="126"/>
        <v>9.8515427242253963E-3</v>
      </c>
    </row>
    <row r="130" spans="1:9" ht="15">
      <c r="A130" s="73">
        <v>42922</v>
      </c>
      <c r="B130" s="44">
        <v>965.14</v>
      </c>
      <c r="C130" s="44">
        <v>148.82</v>
      </c>
      <c r="D130" s="44">
        <v>906.69</v>
      </c>
      <c r="E130" s="44">
        <v>146.25</v>
      </c>
      <c r="F130" s="48">
        <f t="shared" ref="F130:I130" si="127">(B130-B129)/B129</f>
        <v>-6.4443071855054468E-3</v>
      </c>
      <c r="G130" s="48">
        <f t="shared" si="127"/>
        <v>-1.0110416389517162E-2</v>
      </c>
      <c r="H130" s="48">
        <f t="shared" si="127"/>
        <v>-5.5061368198220722E-3</v>
      </c>
      <c r="I130" s="48">
        <f t="shared" si="127"/>
        <v>-9.2134679222275837E-3</v>
      </c>
    </row>
    <row r="131" spans="1:9" ht="15">
      <c r="A131" s="73">
        <v>42923</v>
      </c>
      <c r="B131" s="44">
        <v>978.76</v>
      </c>
      <c r="C131" s="44">
        <v>151.44</v>
      </c>
      <c r="D131" s="44">
        <v>918.59</v>
      </c>
      <c r="E131" s="44">
        <v>150.18</v>
      </c>
      <c r="F131" s="48">
        <f t="shared" ref="F131:I131" si="128">(B131-B130)/B130</f>
        <v>1.4111942308887834E-2</v>
      </c>
      <c r="G131" s="48">
        <f t="shared" si="128"/>
        <v>1.7605160596694026E-2</v>
      </c>
      <c r="H131" s="48">
        <f t="shared" si="128"/>
        <v>1.3124662232957215E-2</v>
      </c>
      <c r="I131" s="48">
        <f t="shared" si="128"/>
        <v>2.6871794871794918E-2</v>
      </c>
    </row>
    <row r="132" spans="1:9" ht="15">
      <c r="A132" s="73">
        <v>42926</v>
      </c>
      <c r="B132" s="44">
        <v>996.47</v>
      </c>
      <c r="C132" s="44">
        <v>153.5</v>
      </c>
      <c r="D132" s="44">
        <v>928.8</v>
      </c>
      <c r="E132" s="44">
        <v>152.66999999999999</v>
      </c>
      <c r="F132" s="48">
        <f t="shared" ref="F132:I132" si="129">(B132-B131)/B131</f>
        <v>1.809432342964571E-2</v>
      </c>
      <c r="G132" s="48">
        <f t="shared" si="129"/>
        <v>1.3602746962493412E-2</v>
      </c>
      <c r="H132" s="48">
        <f t="shared" si="129"/>
        <v>1.1114860819299058E-2</v>
      </c>
      <c r="I132" s="48">
        <f t="shared" si="129"/>
        <v>1.6580103875349451E-2</v>
      </c>
    </row>
    <row r="133" spans="1:9" ht="15">
      <c r="A133" s="73">
        <v>42927</v>
      </c>
      <c r="B133" s="44">
        <v>994.13</v>
      </c>
      <c r="C133" s="44">
        <v>155.27000000000001</v>
      </c>
      <c r="D133" s="44">
        <v>930.09</v>
      </c>
      <c r="E133" s="44">
        <v>154.33000000000001</v>
      </c>
      <c r="F133" s="48">
        <f t="shared" ref="F133:I133" si="130">(B133-B132)/B132</f>
        <v>-2.3482894618001866E-3</v>
      </c>
      <c r="G133" s="48">
        <f t="shared" si="130"/>
        <v>1.1530944625407233E-2</v>
      </c>
      <c r="H133" s="48">
        <f t="shared" si="130"/>
        <v>1.3888888888889722E-3</v>
      </c>
      <c r="I133" s="48">
        <f t="shared" si="130"/>
        <v>1.0873125040938136E-2</v>
      </c>
    </row>
    <row r="134" spans="1:9" ht="15">
      <c r="A134" s="73">
        <v>42928</v>
      </c>
      <c r="B134" s="44">
        <v>1006.51</v>
      </c>
      <c r="C134" s="44">
        <v>158.9</v>
      </c>
      <c r="D134" s="44">
        <v>943.83</v>
      </c>
      <c r="E134" s="44">
        <v>158.75</v>
      </c>
      <c r="F134" s="48">
        <f t="shared" ref="F134:I134" si="131">(B134-B133)/B133</f>
        <v>1.2453099695210884E-2</v>
      </c>
      <c r="G134" s="48">
        <f t="shared" si="131"/>
        <v>2.3378630772203229E-2</v>
      </c>
      <c r="H134" s="48">
        <f t="shared" si="131"/>
        <v>1.4772763926071679E-2</v>
      </c>
      <c r="I134" s="48">
        <f t="shared" si="131"/>
        <v>2.8639927428238107E-2</v>
      </c>
    </row>
    <row r="135" spans="1:9" ht="15">
      <c r="A135" s="73">
        <v>42929</v>
      </c>
      <c r="B135" s="44">
        <v>1000.63</v>
      </c>
      <c r="C135" s="44">
        <v>159.26</v>
      </c>
      <c r="D135" s="44">
        <v>947.16</v>
      </c>
      <c r="E135" s="44">
        <v>158.21</v>
      </c>
      <c r="F135" s="48">
        <f t="shared" ref="F135:I135" si="132">(B135-B134)/B134</f>
        <v>-5.8419687832212252E-3</v>
      </c>
      <c r="G135" s="48">
        <f t="shared" si="132"/>
        <v>2.2655758338576792E-3</v>
      </c>
      <c r="H135" s="48">
        <f t="shared" si="132"/>
        <v>3.5281777438732898E-3</v>
      </c>
      <c r="I135" s="48">
        <f t="shared" si="132"/>
        <v>-3.4015748031495561E-3</v>
      </c>
    </row>
    <row r="136" spans="1:9" ht="15">
      <c r="A136" s="73">
        <v>42930</v>
      </c>
      <c r="B136" s="44">
        <v>1001.81</v>
      </c>
      <c r="C136" s="44">
        <v>159.97</v>
      </c>
      <c r="D136" s="44">
        <v>955.99</v>
      </c>
      <c r="E136" s="44">
        <v>161.12</v>
      </c>
      <c r="F136" s="48">
        <f t="shared" ref="F136:I136" si="133">(B136-B135)/B135</f>
        <v>1.1792570680470803E-3</v>
      </c>
      <c r="G136" s="48">
        <f t="shared" si="133"/>
        <v>4.4581187994474948E-3</v>
      </c>
      <c r="H136" s="48">
        <f t="shared" si="133"/>
        <v>9.3226065289919776E-3</v>
      </c>
      <c r="I136" s="48">
        <f t="shared" si="133"/>
        <v>1.8393274761393064E-2</v>
      </c>
    </row>
    <row r="137" spans="1:9" ht="15">
      <c r="A137" s="73">
        <v>42933</v>
      </c>
      <c r="B137" s="44">
        <v>1010.04</v>
      </c>
      <c r="C137" s="44">
        <v>159.72999999999999</v>
      </c>
      <c r="D137" s="44">
        <v>953.42</v>
      </c>
      <c r="E137" s="44">
        <v>161.69999999999999</v>
      </c>
      <c r="F137" s="48">
        <f t="shared" ref="F137:I137" si="134">(B137-B136)/B136</f>
        <v>8.2151306135894216E-3</v>
      </c>
      <c r="G137" s="48">
        <f t="shared" si="134"/>
        <v>-1.5002813027443214E-3</v>
      </c>
      <c r="H137" s="48">
        <f t="shared" si="134"/>
        <v>-2.688312639253601E-3</v>
      </c>
      <c r="I137" s="48">
        <f t="shared" si="134"/>
        <v>3.5998013902680242E-3</v>
      </c>
    </row>
    <row r="138" spans="1:9" ht="15">
      <c r="A138" s="73">
        <v>42934</v>
      </c>
      <c r="B138" s="44">
        <v>1024.45</v>
      </c>
      <c r="C138" s="44">
        <v>162.86000000000001</v>
      </c>
      <c r="D138" s="44">
        <v>965.4</v>
      </c>
      <c r="E138" s="44">
        <v>183.6</v>
      </c>
      <c r="F138" s="48">
        <f t="shared" ref="F138:I138" si="135">(B138-B137)/B137</f>
        <v>1.4266761712407511E-2</v>
      </c>
      <c r="G138" s="48">
        <f t="shared" si="135"/>
        <v>1.9595567520190472E-2</v>
      </c>
      <c r="H138" s="48">
        <f t="shared" si="135"/>
        <v>1.2565291267227474E-2</v>
      </c>
      <c r="I138" s="48">
        <f t="shared" si="135"/>
        <v>0.13543599257884978</v>
      </c>
    </row>
    <row r="139" spans="1:9" ht="15">
      <c r="A139" s="73">
        <v>42935</v>
      </c>
      <c r="B139" s="44">
        <v>1026.8699999999999</v>
      </c>
      <c r="C139" s="44">
        <v>164.14</v>
      </c>
      <c r="D139" s="44">
        <v>970.89</v>
      </c>
      <c r="E139" s="44">
        <v>183.86</v>
      </c>
      <c r="F139" s="48">
        <f t="shared" ref="F139:I139" si="136">(B139-B138)/B138</f>
        <v>2.3622431548634341E-3</v>
      </c>
      <c r="G139" s="48">
        <f t="shared" si="136"/>
        <v>7.8595112366448023E-3</v>
      </c>
      <c r="H139" s="48">
        <f t="shared" si="136"/>
        <v>5.6867619639527755E-3</v>
      </c>
      <c r="I139" s="48">
        <f t="shared" si="136"/>
        <v>1.4161220043574039E-3</v>
      </c>
    </row>
    <row r="140" spans="1:9" ht="15">
      <c r="A140" s="73">
        <v>42936</v>
      </c>
      <c r="B140" s="44">
        <v>1028.7</v>
      </c>
      <c r="C140" s="44">
        <v>164.53</v>
      </c>
      <c r="D140" s="44">
        <v>968.15</v>
      </c>
      <c r="E140" s="44">
        <v>183.6</v>
      </c>
      <c r="F140" s="48">
        <f t="shared" ref="F140:I140" si="137">(B140-B139)/B139</f>
        <v>1.7821145812032242E-3</v>
      </c>
      <c r="G140" s="48">
        <f t="shared" si="137"/>
        <v>2.3760204703302964E-3</v>
      </c>
      <c r="H140" s="48">
        <f t="shared" si="137"/>
        <v>-2.8221528700470796E-3</v>
      </c>
      <c r="I140" s="48">
        <f t="shared" si="137"/>
        <v>-1.4141194387034663E-3</v>
      </c>
    </row>
    <row r="141" spans="1:9" ht="15">
      <c r="A141" s="73">
        <v>42937</v>
      </c>
      <c r="B141" s="44">
        <v>1025.67</v>
      </c>
      <c r="C141" s="44">
        <v>164.43</v>
      </c>
      <c r="D141" s="44">
        <v>972.92</v>
      </c>
      <c r="E141" s="44">
        <v>188.54</v>
      </c>
      <c r="F141" s="48">
        <f t="shared" ref="F141:I141" si="138">(B141-B140)/B140</f>
        <v>-2.9454651501895331E-3</v>
      </c>
      <c r="G141" s="48">
        <f t="shared" si="138"/>
        <v>-6.0779189205612547E-4</v>
      </c>
      <c r="H141" s="48">
        <f t="shared" si="138"/>
        <v>4.9269224810204841E-3</v>
      </c>
      <c r="I141" s="48">
        <f t="shared" si="138"/>
        <v>2.690631808278866E-2</v>
      </c>
    </row>
    <row r="142" spans="1:9" ht="15">
      <c r="A142" s="73">
        <v>42940</v>
      </c>
      <c r="B142" s="44">
        <v>1038.95</v>
      </c>
      <c r="C142" s="44">
        <v>166</v>
      </c>
      <c r="D142" s="44">
        <v>980.34</v>
      </c>
      <c r="E142" s="44">
        <v>187.91</v>
      </c>
      <c r="F142" s="48">
        <f t="shared" ref="F142:I142" si="139">(B142-B141)/B141</f>
        <v>1.2947634229332993E-2</v>
      </c>
      <c r="G142" s="48">
        <f t="shared" si="139"/>
        <v>9.548135984917553E-3</v>
      </c>
      <c r="H142" s="48">
        <f t="shared" si="139"/>
        <v>7.6265263331004324E-3</v>
      </c>
      <c r="I142" s="48">
        <f t="shared" si="139"/>
        <v>-3.3414660019093854E-3</v>
      </c>
    </row>
    <row r="143" spans="1:9" ht="15">
      <c r="A143" s="73">
        <v>42941</v>
      </c>
      <c r="B143" s="44">
        <v>1039.8699999999999</v>
      </c>
      <c r="C143" s="44">
        <v>165.28</v>
      </c>
      <c r="D143" s="44">
        <v>950.7</v>
      </c>
      <c r="E143" s="44">
        <v>186.97</v>
      </c>
      <c r="F143" s="48">
        <f t="shared" ref="F143:I143" si="140">(B143-B142)/B142</f>
        <v>8.8550940853731686E-4</v>
      </c>
      <c r="G143" s="48">
        <f t="shared" si="140"/>
        <v>-4.3373493975903546E-3</v>
      </c>
      <c r="H143" s="48">
        <f t="shared" si="140"/>
        <v>-3.0234408470530619E-2</v>
      </c>
      <c r="I143" s="48">
        <f t="shared" si="140"/>
        <v>-5.0023947634505756E-3</v>
      </c>
    </row>
    <row r="144" spans="1:9" ht="15">
      <c r="A144" s="73">
        <v>42942</v>
      </c>
      <c r="B144" s="44">
        <v>1052.8</v>
      </c>
      <c r="C144" s="44">
        <v>165.61</v>
      </c>
      <c r="D144" s="44">
        <v>947.8</v>
      </c>
      <c r="E144" s="44">
        <v>189.08</v>
      </c>
      <c r="F144" s="48">
        <f t="shared" ref="F144:I144" si="141">(B144-B143)/B143</f>
        <v>1.2434246588515935E-2</v>
      </c>
      <c r="G144" s="48">
        <f t="shared" si="141"/>
        <v>1.9966118102614501E-3</v>
      </c>
      <c r="H144" s="48">
        <f t="shared" si="141"/>
        <v>-3.0503839276323666E-3</v>
      </c>
      <c r="I144" s="48">
        <f t="shared" si="141"/>
        <v>1.1285232925068266E-2</v>
      </c>
    </row>
    <row r="145" spans="1:9" ht="15">
      <c r="A145" s="73">
        <v>42943</v>
      </c>
      <c r="B145" s="44">
        <v>1046</v>
      </c>
      <c r="C145" s="44">
        <v>170.44</v>
      </c>
      <c r="D145" s="44">
        <v>934.09</v>
      </c>
      <c r="E145" s="44">
        <v>182.68</v>
      </c>
      <c r="F145" s="48">
        <f t="shared" ref="F145:I145" si="142">(B145-B144)/B144</f>
        <v>-6.4589665653495007E-3</v>
      </c>
      <c r="G145" s="48">
        <f t="shared" si="142"/>
        <v>2.9164905500875454E-2</v>
      </c>
      <c r="H145" s="48">
        <f t="shared" si="142"/>
        <v>-1.4465077020468372E-2</v>
      </c>
      <c r="I145" s="48">
        <f t="shared" si="142"/>
        <v>-3.3848106621535888E-2</v>
      </c>
    </row>
    <row r="146" spans="1:9" ht="15">
      <c r="A146" s="73">
        <v>42944</v>
      </c>
      <c r="B146" s="44">
        <v>1020.04</v>
      </c>
      <c r="C146" s="44">
        <v>172.45</v>
      </c>
      <c r="D146" s="44">
        <v>941.53</v>
      </c>
      <c r="E146" s="44">
        <v>184.04</v>
      </c>
      <c r="F146" s="48">
        <f t="shared" ref="F146:I146" si="143">(B146-B145)/B145</f>
        <v>-2.4818355640535406E-2</v>
      </c>
      <c r="G146" s="48">
        <f t="shared" si="143"/>
        <v>1.1793006336540665E-2</v>
      </c>
      <c r="H146" s="48">
        <f t="shared" si="143"/>
        <v>7.9649712554464135E-3</v>
      </c>
      <c r="I146" s="48">
        <f t="shared" si="143"/>
        <v>7.4447120648127064E-3</v>
      </c>
    </row>
    <row r="147" spans="1:9" ht="15">
      <c r="A147" s="73">
        <v>42947</v>
      </c>
      <c r="B147" s="44">
        <v>987.78</v>
      </c>
      <c r="C147" s="44">
        <v>169.25</v>
      </c>
      <c r="D147" s="44">
        <v>930.5</v>
      </c>
      <c r="E147" s="44">
        <v>181.66</v>
      </c>
      <c r="F147" s="48">
        <f t="shared" ref="F147:I147" si="144">(B147-B146)/B146</f>
        <v>-3.1626210736833839E-2</v>
      </c>
      <c r="G147" s="48">
        <f t="shared" si="144"/>
        <v>-1.8556103218324089E-2</v>
      </c>
      <c r="H147" s="48">
        <f t="shared" si="144"/>
        <v>-1.1714974562679864E-2</v>
      </c>
      <c r="I147" s="48">
        <f t="shared" si="144"/>
        <v>-1.2931971310584631E-2</v>
      </c>
    </row>
    <row r="148" spans="1:9" ht="15">
      <c r="A148" s="73">
        <v>42948</v>
      </c>
      <c r="B148" s="44">
        <v>996.19</v>
      </c>
      <c r="C148" s="44">
        <v>169.86</v>
      </c>
      <c r="D148" s="44">
        <v>930.83</v>
      </c>
      <c r="E148" s="44">
        <v>182.03</v>
      </c>
      <c r="F148" s="48">
        <f t="shared" ref="F148:I148" si="145">(B148-B147)/B147</f>
        <v>8.514041588207984E-3</v>
      </c>
      <c r="G148" s="48">
        <f t="shared" si="145"/>
        <v>3.6041358936485298E-3</v>
      </c>
      <c r="H148" s="48">
        <f t="shared" si="145"/>
        <v>3.5464803868892093E-4</v>
      </c>
      <c r="I148" s="48">
        <f t="shared" si="145"/>
        <v>2.0367719916327457E-3</v>
      </c>
    </row>
    <row r="149" spans="1:9" ht="15">
      <c r="A149" s="73">
        <v>42949</v>
      </c>
      <c r="B149" s="44">
        <v>995.89</v>
      </c>
      <c r="C149" s="44">
        <v>169.3</v>
      </c>
      <c r="D149" s="44">
        <v>930.39</v>
      </c>
      <c r="E149" s="44">
        <v>180.74</v>
      </c>
      <c r="F149" s="48">
        <f t="shared" ref="F149:I149" si="146">(B149-B148)/B148</f>
        <v>-3.0114737148542769E-4</v>
      </c>
      <c r="G149" s="48">
        <f t="shared" si="146"/>
        <v>-3.2968326857412116E-3</v>
      </c>
      <c r="H149" s="48">
        <f t="shared" si="146"/>
        <v>-4.7269641073026711E-4</v>
      </c>
      <c r="I149" s="48">
        <f t="shared" si="146"/>
        <v>-7.0867439433060049E-3</v>
      </c>
    </row>
    <row r="150" spans="1:9" ht="15">
      <c r="A150" s="73">
        <v>42950</v>
      </c>
      <c r="B150" s="44">
        <v>986.92</v>
      </c>
      <c r="C150" s="44">
        <v>168.59</v>
      </c>
      <c r="D150" s="44">
        <v>923.65</v>
      </c>
      <c r="E150" s="44">
        <v>179.23</v>
      </c>
      <c r="F150" s="48">
        <f t="shared" ref="F150:I150" si="147">(B150-B149)/B149</f>
        <v>-9.0070188474631E-3</v>
      </c>
      <c r="G150" s="48">
        <f t="shared" si="147"/>
        <v>-4.19373892498528E-3</v>
      </c>
      <c r="H150" s="48">
        <f t="shared" si="147"/>
        <v>-7.2442739066413105E-3</v>
      </c>
      <c r="I150" s="48">
        <f t="shared" si="147"/>
        <v>-8.3545424366494366E-3</v>
      </c>
    </row>
    <row r="151" spans="1:9" ht="15">
      <c r="A151" s="73">
        <v>42951</v>
      </c>
      <c r="B151" s="44">
        <v>987.58</v>
      </c>
      <c r="C151" s="44">
        <v>169.62</v>
      </c>
      <c r="D151" s="44">
        <v>927.96</v>
      </c>
      <c r="E151" s="44">
        <v>180.27</v>
      </c>
      <c r="F151" s="48">
        <f t="shared" ref="F151:I151" si="148">(B151-B150)/B150</f>
        <v>6.6874721355335981E-4</v>
      </c>
      <c r="G151" s="48">
        <f t="shared" si="148"/>
        <v>6.1094964114123086E-3</v>
      </c>
      <c r="H151" s="48">
        <f t="shared" si="148"/>
        <v>4.6662696909002968E-3</v>
      </c>
      <c r="I151" s="48">
        <f t="shared" si="148"/>
        <v>5.8026000111589607E-3</v>
      </c>
    </row>
    <row r="152" spans="1:9" ht="15">
      <c r="A152" s="73">
        <v>42954</v>
      </c>
      <c r="B152" s="44">
        <v>992.27</v>
      </c>
      <c r="C152" s="44">
        <v>171.98</v>
      </c>
      <c r="D152" s="44">
        <v>929.36</v>
      </c>
      <c r="E152" s="44">
        <v>181.33</v>
      </c>
      <c r="F152" s="48">
        <f t="shared" ref="F152:I152" si="149">(B152-B151)/B151</f>
        <v>4.7489823609225996E-3</v>
      </c>
      <c r="G152" s="48">
        <f t="shared" si="149"/>
        <v>1.3913453602169468E-2</v>
      </c>
      <c r="H152" s="48">
        <f t="shared" si="149"/>
        <v>1.5086857192120105E-3</v>
      </c>
      <c r="I152" s="48">
        <f t="shared" si="149"/>
        <v>5.8800687857103358E-3</v>
      </c>
    </row>
    <row r="153" spans="1:9" ht="15">
      <c r="A153" s="73">
        <v>42955</v>
      </c>
      <c r="B153" s="44">
        <v>989.84</v>
      </c>
      <c r="C153" s="44">
        <v>171.23</v>
      </c>
      <c r="D153" s="44">
        <v>926.79</v>
      </c>
      <c r="E153" s="44">
        <v>178.36</v>
      </c>
      <c r="F153" s="48">
        <f t="shared" ref="F153:I153" si="150">(B153-B152)/B152</f>
        <v>-2.4489302306831308E-3</v>
      </c>
      <c r="G153" s="48">
        <f t="shared" si="150"/>
        <v>-4.3609722060704735E-3</v>
      </c>
      <c r="H153" s="48">
        <f t="shared" si="150"/>
        <v>-2.7653438925712855E-3</v>
      </c>
      <c r="I153" s="48">
        <f t="shared" si="150"/>
        <v>-1.6378977554734456E-2</v>
      </c>
    </row>
    <row r="154" spans="1:9" ht="15">
      <c r="A154" s="73">
        <v>42956</v>
      </c>
      <c r="B154" s="44">
        <v>982.01</v>
      </c>
      <c r="C154" s="44">
        <v>171.18</v>
      </c>
      <c r="D154" s="44">
        <v>922.9</v>
      </c>
      <c r="E154" s="44">
        <v>175.78</v>
      </c>
      <c r="F154" s="48">
        <f t="shared" ref="F154:I154" si="151">(B154-B153)/B153</f>
        <v>-7.9103693526226867E-3</v>
      </c>
      <c r="G154" s="48">
        <f t="shared" si="151"/>
        <v>-2.9200490568231588E-4</v>
      </c>
      <c r="H154" s="48">
        <f t="shared" si="151"/>
        <v>-4.1972830954153436E-3</v>
      </c>
      <c r="I154" s="48">
        <f t="shared" si="151"/>
        <v>-1.4465126710024739E-2</v>
      </c>
    </row>
    <row r="155" spans="1:9" ht="15">
      <c r="A155" s="73">
        <v>42957</v>
      </c>
      <c r="B155" s="44">
        <v>956.92</v>
      </c>
      <c r="C155" s="44">
        <v>167.4</v>
      </c>
      <c r="D155" s="44">
        <v>907.24</v>
      </c>
      <c r="E155" s="44">
        <v>169.14</v>
      </c>
      <c r="F155" s="48">
        <f t="shared" ref="F155:I155" si="152">(B155-B154)/B154</f>
        <v>-2.5549637987393237E-2</v>
      </c>
      <c r="G155" s="48">
        <f t="shared" si="152"/>
        <v>-2.20820189274448E-2</v>
      </c>
      <c r="H155" s="48">
        <f t="shared" si="152"/>
        <v>-1.6968252248347564E-2</v>
      </c>
      <c r="I155" s="48">
        <f t="shared" si="152"/>
        <v>-3.7774490840823842E-2</v>
      </c>
    </row>
    <row r="156" spans="1:9" ht="15">
      <c r="A156" s="73">
        <v>42958</v>
      </c>
      <c r="B156" s="44">
        <v>967.99</v>
      </c>
      <c r="C156" s="44">
        <v>168.08</v>
      </c>
      <c r="D156" s="44">
        <v>914.39</v>
      </c>
      <c r="E156" s="44">
        <v>171.4</v>
      </c>
      <c r="F156" s="48">
        <f t="shared" ref="F156:I156" si="153">(B156-B155)/B155</f>
        <v>1.1568365171592244E-2</v>
      </c>
      <c r="G156" s="48">
        <f t="shared" si="153"/>
        <v>4.0621266427718445E-3</v>
      </c>
      <c r="H156" s="48">
        <f t="shared" si="153"/>
        <v>7.8810458092676439E-3</v>
      </c>
      <c r="I156" s="48">
        <f t="shared" si="153"/>
        <v>1.3361712191084424E-2</v>
      </c>
    </row>
    <row r="157" spans="1:9" ht="15">
      <c r="A157" s="73">
        <v>42961</v>
      </c>
      <c r="B157" s="44">
        <v>983.3</v>
      </c>
      <c r="C157" s="44">
        <v>170.75</v>
      </c>
      <c r="D157" s="44">
        <v>922.67</v>
      </c>
      <c r="E157" s="44">
        <v>171</v>
      </c>
      <c r="F157" s="48">
        <f t="shared" ref="F157:I157" si="154">(B157-B156)/B156</f>
        <v>1.5816279093792233E-2</v>
      </c>
      <c r="G157" s="48">
        <f t="shared" si="154"/>
        <v>1.5885292717753376E-2</v>
      </c>
      <c r="H157" s="48">
        <f t="shared" si="154"/>
        <v>9.055217139295019E-3</v>
      </c>
      <c r="I157" s="48">
        <f t="shared" si="154"/>
        <v>-2.3337222870478745E-3</v>
      </c>
    </row>
    <row r="158" spans="1:9" ht="15">
      <c r="A158" s="73">
        <v>42962</v>
      </c>
      <c r="B158" s="44">
        <v>982.74</v>
      </c>
      <c r="C158" s="44">
        <v>171</v>
      </c>
      <c r="D158" s="44">
        <v>922.22</v>
      </c>
      <c r="E158" s="44">
        <v>168.5</v>
      </c>
      <c r="F158" s="48">
        <f t="shared" ref="F158:I158" si="155">(B158-B157)/B157</f>
        <v>-5.6951083087556742E-4</v>
      </c>
      <c r="G158" s="48">
        <f t="shared" si="155"/>
        <v>1.4641288433382138E-3</v>
      </c>
      <c r="H158" s="48">
        <f t="shared" si="155"/>
        <v>-4.8771500102954668E-4</v>
      </c>
      <c r="I158" s="48">
        <f t="shared" si="155"/>
        <v>-1.4619883040935672E-2</v>
      </c>
    </row>
    <row r="159" spans="1:9" ht="15">
      <c r="A159" s="73">
        <v>42963</v>
      </c>
      <c r="B159" s="44">
        <v>978.18</v>
      </c>
      <c r="C159" s="44">
        <v>170</v>
      </c>
      <c r="D159" s="44">
        <v>926.96</v>
      </c>
      <c r="E159" s="44">
        <v>169.98</v>
      </c>
      <c r="F159" s="48">
        <f t="shared" ref="F159:I159" si="156">(B159-B158)/B158</f>
        <v>-4.6400879174553385E-3</v>
      </c>
      <c r="G159" s="48">
        <f t="shared" si="156"/>
        <v>-5.8479532163742687E-3</v>
      </c>
      <c r="H159" s="48">
        <f t="shared" si="156"/>
        <v>5.1397714211359642E-3</v>
      </c>
      <c r="I159" s="48">
        <f t="shared" si="156"/>
        <v>8.7833827893174475E-3</v>
      </c>
    </row>
    <row r="160" spans="1:9" ht="15">
      <c r="A160" s="73">
        <v>42964</v>
      </c>
      <c r="B160" s="44">
        <v>960.57</v>
      </c>
      <c r="C160" s="44">
        <v>166.91</v>
      </c>
      <c r="D160" s="44">
        <v>910.98</v>
      </c>
      <c r="E160" s="44">
        <v>166.09</v>
      </c>
      <c r="F160" s="48">
        <f t="shared" ref="F160:I160" si="157">(B160-B159)/B159</f>
        <v>-1.8002821566582738E-2</v>
      </c>
      <c r="G160" s="48">
        <f t="shared" si="157"/>
        <v>-1.8176470588235315E-2</v>
      </c>
      <c r="H160" s="48">
        <f t="shared" si="157"/>
        <v>-1.7239147320272739E-2</v>
      </c>
      <c r="I160" s="48">
        <f t="shared" si="157"/>
        <v>-2.2885045299446915E-2</v>
      </c>
    </row>
    <row r="161" spans="1:9" ht="15">
      <c r="A161" s="73">
        <v>42965</v>
      </c>
      <c r="B161" s="44">
        <v>958.47</v>
      </c>
      <c r="C161" s="44">
        <v>167.41</v>
      </c>
      <c r="D161" s="44">
        <v>910.67</v>
      </c>
      <c r="E161" s="44">
        <v>166.54</v>
      </c>
      <c r="F161" s="48">
        <f t="shared" ref="F161:I161" si="158">(B161-B160)/B160</f>
        <v>-2.1862019425966067E-3</v>
      </c>
      <c r="G161" s="48">
        <f t="shared" si="158"/>
        <v>2.9956263854772035E-3</v>
      </c>
      <c r="H161" s="48">
        <f t="shared" si="158"/>
        <v>-3.4029287141326827E-4</v>
      </c>
      <c r="I161" s="48">
        <f t="shared" si="158"/>
        <v>2.7093744355469241E-3</v>
      </c>
    </row>
    <row r="162" spans="1:9" ht="15">
      <c r="A162" s="73">
        <v>42968</v>
      </c>
      <c r="B162" s="44">
        <v>953.29</v>
      </c>
      <c r="C162" s="44">
        <v>167.78</v>
      </c>
      <c r="D162" s="44">
        <v>906.66</v>
      </c>
      <c r="E162" s="44">
        <v>166.76</v>
      </c>
      <c r="F162" s="48">
        <f t="shared" ref="F162:I162" si="159">(B162-B161)/B161</f>
        <v>-5.4044466702140529E-3</v>
      </c>
      <c r="G162" s="48">
        <f t="shared" si="159"/>
        <v>2.2101427632758171E-3</v>
      </c>
      <c r="H162" s="48">
        <f t="shared" si="159"/>
        <v>-4.4033513786552658E-3</v>
      </c>
      <c r="I162" s="48">
        <f t="shared" si="159"/>
        <v>1.3210039630118823E-3</v>
      </c>
    </row>
    <row r="163" spans="1:9" ht="15">
      <c r="A163" s="73">
        <v>42969</v>
      </c>
      <c r="B163" s="44">
        <v>966.9</v>
      </c>
      <c r="C163" s="44">
        <v>169.64</v>
      </c>
      <c r="D163" s="44">
        <v>924.69</v>
      </c>
      <c r="E163" s="44">
        <v>169.34</v>
      </c>
      <c r="F163" s="48">
        <f t="shared" ref="F163:I163" si="160">(B163-B162)/B162</f>
        <v>1.4276872724984018E-2</v>
      </c>
      <c r="G163" s="48">
        <f t="shared" si="160"/>
        <v>1.1085945881511416E-2</v>
      </c>
      <c r="H163" s="48">
        <f t="shared" si="160"/>
        <v>1.9886175633644462E-2</v>
      </c>
      <c r="I163" s="48">
        <f t="shared" si="160"/>
        <v>1.5471336051811061E-2</v>
      </c>
    </row>
    <row r="164" spans="1:9" ht="15">
      <c r="A164" s="73">
        <v>42970</v>
      </c>
      <c r="B164" s="44">
        <v>958</v>
      </c>
      <c r="C164" s="44">
        <v>168.71</v>
      </c>
      <c r="D164" s="44">
        <v>927</v>
      </c>
      <c r="E164" s="44">
        <v>169.06</v>
      </c>
      <c r="F164" s="48">
        <f t="shared" ref="F164:I164" si="161">(B164-B163)/B163</f>
        <v>-9.2046747336849491E-3</v>
      </c>
      <c r="G164" s="48">
        <f t="shared" si="161"/>
        <v>-5.4821975949067344E-3</v>
      </c>
      <c r="H164" s="48">
        <f t="shared" si="161"/>
        <v>2.4981345099438141E-3</v>
      </c>
      <c r="I164" s="48">
        <f t="shared" si="161"/>
        <v>-1.6534782095193169E-3</v>
      </c>
    </row>
    <row r="165" spans="1:9" ht="15">
      <c r="A165" s="73">
        <v>42971</v>
      </c>
      <c r="B165" s="44">
        <v>952.45</v>
      </c>
      <c r="C165" s="44">
        <v>167.74</v>
      </c>
      <c r="D165" s="44">
        <v>921.28</v>
      </c>
      <c r="E165" s="44">
        <v>168.13</v>
      </c>
      <c r="F165" s="48">
        <f t="shared" ref="F165:I165" si="162">(B165-B164)/B164</f>
        <v>-5.7933194154488046E-3</v>
      </c>
      <c r="G165" s="48">
        <f t="shared" si="162"/>
        <v>-5.749510995198855E-3</v>
      </c>
      <c r="H165" s="48">
        <f t="shared" si="162"/>
        <v>-6.1704422869471708E-3</v>
      </c>
      <c r="I165" s="48">
        <f t="shared" si="162"/>
        <v>-5.5010055601561981E-3</v>
      </c>
    </row>
    <row r="166" spans="1:9" ht="15">
      <c r="A166" s="73">
        <v>42972</v>
      </c>
      <c r="B166" s="44">
        <v>945.26</v>
      </c>
      <c r="C166" s="44">
        <v>166.32</v>
      </c>
      <c r="D166" s="44">
        <v>915.89</v>
      </c>
      <c r="E166" s="44">
        <v>165.95</v>
      </c>
      <c r="F166" s="48">
        <f t="shared" ref="F166:I166" si="163">(B166-B165)/B165</f>
        <v>-7.5489527009292394E-3</v>
      </c>
      <c r="G166" s="48">
        <f t="shared" si="163"/>
        <v>-8.4654822940265634E-3</v>
      </c>
      <c r="H166" s="48">
        <f t="shared" si="163"/>
        <v>-5.850555748523778E-3</v>
      </c>
      <c r="I166" s="48">
        <f t="shared" si="163"/>
        <v>-1.2966157140308136E-2</v>
      </c>
    </row>
    <row r="167" spans="1:9" ht="15">
      <c r="A167" s="73">
        <v>42975</v>
      </c>
      <c r="B167" s="44">
        <v>946.02</v>
      </c>
      <c r="C167" s="44">
        <v>167.24</v>
      </c>
      <c r="D167" s="44">
        <v>913.81</v>
      </c>
      <c r="E167" s="44">
        <v>167.12</v>
      </c>
      <c r="F167" s="48">
        <f t="shared" ref="F167:I167" si="164">(B167-B166)/B166</f>
        <v>8.0401159469351382E-4</v>
      </c>
      <c r="G167" s="48">
        <f t="shared" si="164"/>
        <v>5.5315055315056276E-3</v>
      </c>
      <c r="H167" s="48">
        <f t="shared" si="164"/>
        <v>-2.2710150782299632E-3</v>
      </c>
      <c r="I167" s="48">
        <f t="shared" si="164"/>
        <v>7.0503163603495992E-3</v>
      </c>
    </row>
    <row r="168" spans="1:9" ht="15">
      <c r="A168" s="73">
        <v>42976</v>
      </c>
      <c r="B168" s="44">
        <v>954.06</v>
      </c>
      <c r="C168" s="44">
        <v>168.05</v>
      </c>
      <c r="D168" s="44">
        <v>921.29</v>
      </c>
      <c r="E168" s="44">
        <v>168.81</v>
      </c>
      <c r="F168" s="48">
        <f t="shared" ref="F168:I168" si="165">(B168-B167)/B167</f>
        <v>8.4987632396777701E-3</v>
      </c>
      <c r="G168" s="48">
        <f t="shared" si="165"/>
        <v>4.843338914135388E-3</v>
      </c>
      <c r="H168" s="48">
        <f t="shared" si="165"/>
        <v>8.1855090226633752E-3</v>
      </c>
      <c r="I168" s="48">
        <f t="shared" si="165"/>
        <v>1.0112494016275717E-2</v>
      </c>
    </row>
    <row r="169" spans="1:9" ht="15">
      <c r="A169" s="73">
        <v>42977</v>
      </c>
      <c r="B169" s="44">
        <v>967.59</v>
      </c>
      <c r="C169" s="44">
        <v>169.92</v>
      </c>
      <c r="D169" s="44">
        <v>929.57</v>
      </c>
      <c r="E169" s="44">
        <v>174.69</v>
      </c>
      <c r="F169" s="48">
        <f t="shared" ref="F169:I169" si="166">(B169-B168)/B168</f>
        <v>1.4181498018992607E-2</v>
      </c>
      <c r="G169" s="48">
        <f t="shared" si="166"/>
        <v>1.1127640583159631E-2</v>
      </c>
      <c r="H169" s="48">
        <f t="shared" si="166"/>
        <v>8.9873981048313629E-3</v>
      </c>
      <c r="I169" s="48">
        <f t="shared" si="166"/>
        <v>3.4832059712102334E-2</v>
      </c>
    </row>
    <row r="170" spans="1:9" ht="15">
      <c r="A170" s="73">
        <v>42978</v>
      </c>
      <c r="B170" s="44">
        <v>980.6</v>
      </c>
      <c r="C170" s="44">
        <v>171.97</v>
      </c>
      <c r="D170" s="44">
        <v>939.33</v>
      </c>
      <c r="E170" s="44">
        <v>174.71</v>
      </c>
      <c r="F170" s="48">
        <f t="shared" ref="F170:I170" si="167">(B170-B169)/B169</f>
        <v>1.3445777653758297E-2</v>
      </c>
      <c r="G170" s="48">
        <f t="shared" si="167"/>
        <v>1.2064500941619654E-2</v>
      </c>
      <c r="H170" s="48">
        <f t="shared" si="167"/>
        <v>1.0499478253385965E-2</v>
      </c>
      <c r="I170" s="48">
        <f t="shared" si="167"/>
        <v>1.1448852252567538E-4</v>
      </c>
    </row>
    <row r="171" spans="1:9" ht="15">
      <c r="A171" s="73">
        <v>42979</v>
      </c>
      <c r="B171" s="44">
        <v>978.25</v>
      </c>
      <c r="C171" s="44">
        <v>172.02</v>
      </c>
      <c r="D171" s="44">
        <v>937.34</v>
      </c>
      <c r="E171" s="44">
        <v>174.74</v>
      </c>
      <c r="F171" s="48">
        <f t="shared" ref="F171:I171" si="168">(B171-B170)/B170</f>
        <v>-2.396491943707957E-3</v>
      </c>
      <c r="G171" s="48">
        <f t="shared" si="168"/>
        <v>2.907483863465219E-4</v>
      </c>
      <c r="H171" s="48">
        <f t="shared" si="168"/>
        <v>-2.1185312935816051E-3</v>
      </c>
      <c r="I171" s="48">
        <f t="shared" si="168"/>
        <v>1.7171312460649725E-4</v>
      </c>
    </row>
    <row r="172" spans="1:9" ht="15">
      <c r="A172" s="73">
        <v>42983</v>
      </c>
      <c r="B172" s="44">
        <v>965.27</v>
      </c>
      <c r="C172" s="44">
        <v>170.72</v>
      </c>
      <c r="D172" s="44">
        <v>928.45</v>
      </c>
      <c r="E172" s="44">
        <v>174.52</v>
      </c>
      <c r="F172" s="48">
        <f t="shared" ref="F172:I172" si="169">(B172-B171)/B171</f>
        <v>-1.3268591873243054E-2</v>
      </c>
      <c r="G172" s="48">
        <f t="shared" si="169"/>
        <v>-7.5572607836298759E-3</v>
      </c>
      <c r="H172" s="48">
        <f t="shared" si="169"/>
        <v>-9.4842853180275959E-3</v>
      </c>
      <c r="I172" s="48">
        <f t="shared" si="169"/>
        <v>-1.2590133913242467E-3</v>
      </c>
    </row>
    <row r="173" spans="1:9" ht="15">
      <c r="A173" s="73">
        <v>42984</v>
      </c>
      <c r="B173" s="44">
        <v>967.8</v>
      </c>
      <c r="C173" s="44">
        <v>172.09</v>
      </c>
      <c r="D173" s="44">
        <v>927.81</v>
      </c>
      <c r="E173" s="44">
        <v>179.25</v>
      </c>
      <c r="F173" s="48">
        <f t="shared" ref="F173:I173" si="170">(B173-B172)/B172</f>
        <v>2.621028313321633E-3</v>
      </c>
      <c r="G173" s="48">
        <f t="shared" si="170"/>
        <v>8.0248359887535418E-3</v>
      </c>
      <c r="H173" s="48">
        <f t="shared" si="170"/>
        <v>-6.8932091119618718E-4</v>
      </c>
      <c r="I173" s="48">
        <f t="shared" si="170"/>
        <v>2.7102910841164275E-2</v>
      </c>
    </row>
    <row r="174" spans="1:9" ht="15">
      <c r="A174" s="73">
        <v>42985</v>
      </c>
      <c r="B174" s="44">
        <v>979.47</v>
      </c>
      <c r="C174" s="44">
        <v>173.21</v>
      </c>
      <c r="D174" s="44">
        <v>935.95</v>
      </c>
      <c r="E174" s="44">
        <v>179</v>
      </c>
      <c r="F174" s="48">
        <f t="shared" ref="F174:I174" si="171">(B174-B173)/B173</f>
        <v>1.2058276503409871E-2</v>
      </c>
      <c r="G174" s="48">
        <f t="shared" si="171"/>
        <v>6.5082224417456246E-3</v>
      </c>
      <c r="H174" s="48">
        <f t="shared" si="171"/>
        <v>8.7733479915069901E-3</v>
      </c>
      <c r="I174" s="48">
        <f t="shared" si="171"/>
        <v>-1.3947001394700139E-3</v>
      </c>
    </row>
    <row r="175" spans="1:9" ht="15">
      <c r="A175" s="73">
        <v>42986</v>
      </c>
      <c r="B175" s="44">
        <v>965.9</v>
      </c>
      <c r="C175" s="44">
        <v>170.95</v>
      </c>
      <c r="D175" s="44">
        <v>926.5</v>
      </c>
      <c r="E175" s="44">
        <v>176.42</v>
      </c>
      <c r="F175" s="48">
        <f t="shared" ref="F175:I175" si="172">(B175-B174)/B174</f>
        <v>-1.3854431478248492E-2</v>
      </c>
      <c r="G175" s="48">
        <f t="shared" si="172"/>
        <v>-1.3047745511229255E-2</v>
      </c>
      <c r="H175" s="48">
        <f t="shared" si="172"/>
        <v>-1.0096693199423095E-2</v>
      </c>
      <c r="I175" s="48">
        <f t="shared" si="172"/>
        <v>-1.4413407821229121E-2</v>
      </c>
    </row>
    <row r="176" spans="1:9" ht="15">
      <c r="A176" s="73">
        <v>42989</v>
      </c>
      <c r="B176" s="44">
        <v>977.96</v>
      </c>
      <c r="C176" s="44">
        <v>173.51</v>
      </c>
      <c r="D176" s="44">
        <v>929.08</v>
      </c>
      <c r="E176" s="44">
        <v>181.74</v>
      </c>
      <c r="F176" s="48">
        <f t="shared" ref="F176:I176" si="173">(B176-B175)/B175</f>
        <v>1.2485764571901915E-2</v>
      </c>
      <c r="G176" s="48">
        <f t="shared" si="173"/>
        <v>1.4975138929511567E-2</v>
      </c>
      <c r="H176" s="48">
        <f t="shared" si="173"/>
        <v>2.7846735024285385E-3</v>
      </c>
      <c r="I176" s="48">
        <f t="shared" si="173"/>
        <v>3.0155311189207699E-2</v>
      </c>
    </row>
    <row r="177" spans="1:9" ht="15">
      <c r="A177" s="73">
        <v>42990</v>
      </c>
      <c r="B177" s="44">
        <v>982.58</v>
      </c>
      <c r="C177" s="44">
        <v>172.96</v>
      </c>
      <c r="D177" s="44">
        <v>932.07</v>
      </c>
      <c r="E177" s="44">
        <v>185.15</v>
      </c>
      <c r="F177" s="48">
        <f t="shared" ref="F177:I177" si="174">(B177-B176)/B176</f>
        <v>4.7241195958934975E-3</v>
      </c>
      <c r="G177" s="48">
        <f t="shared" si="174"/>
        <v>-3.1698461183792461E-3</v>
      </c>
      <c r="H177" s="48">
        <f t="shared" si="174"/>
        <v>3.2182373961338194E-3</v>
      </c>
      <c r="I177" s="48">
        <f t="shared" si="174"/>
        <v>1.8763068119291276E-2</v>
      </c>
    </row>
    <row r="178" spans="1:9" ht="15">
      <c r="A178" s="73">
        <v>42991</v>
      </c>
      <c r="B178" s="44">
        <v>999.6</v>
      </c>
      <c r="C178" s="44">
        <v>173.05</v>
      </c>
      <c r="D178" s="44">
        <v>935.09</v>
      </c>
      <c r="E178" s="44">
        <v>183.64</v>
      </c>
      <c r="F178" s="48">
        <f t="shared" ref="F178:I178" si="175">(B178-B177)/B177</f>
        <v>1.7321744794316984E-2</v>
      </c>
      <c r="G178" s="48">
        <f t="shared" si="175"/>
        <v>5.2035152636449708E-4</v>
      </c>
      <c r="H178" s="48">
        <f t="shared" si="175"/>
        <v>3.2400999924898149E-3</v>
      </c>
      <c r="I178" s="48">
        <f t="shared" si="175"/>
        <v>-8.1555495544154439E-3</v>
      </c>
    </row>
    <row r="179" spans="1:9" ht="15">
      <c r="A179" s="73">
        <v>42992</v>
      </c>
      <c r="B179" s="44">
        <v>992.21</v>
      </c>
      <c r="C179" s="44">
        <v>170.96</v>
      </c>
      <c r="D179" s="44">
        <v>925.11</v>
      </c>
      <c r="E179" s="44">
        <v>182.63</v>
      </c>
      <c r="F179" s="48">
        <f t="shared" ref="F179:I179" si="176">(B179-B178)/B178</f>
        <v>-7.3929571828731354E-3</v>
      </c>
      <c r="G179" s="48">
        <f t="shared" si="176"/>
        <v>-1.2077434267552749E-2</v>
      </c>
      <c r="H179" s="48">
        <f t="shared" si="176"/>
        <v>-1.067276946604072E-2</v>
      </c>
      <c r="I179" s="48">
        <f t="shared" si="176"/>
        <v>-5.4998910912654707E-3</v>
      </c>
    </row>
    <row r="180" spans="1:9" ht="15">
      <c r="A180" s="73">
        <v>42993</v>
      </c>
      <c r="B180" s="44">
        <v>986.79</v>
      </c>
      <c r="C180" s="44">
        <v>171.64</v>
      </c>
      <c r="D180" s="44">
        <v>920.29</v>
      </c>
      <c r="E180" s="44">
        <v>182.35</v>
      </c>
      <c r="F180" s="48">
        <f t="shared" ref="F180:I180" si="177">(B180-B179)/B179</f>
        <v>-5.4625532901301866E-3</v>
      </c>
      <c r="G180" s="48">
        <f t="shared" si="177"/>
        <v>3.9775386055216329E-3</v>
      </c>
      <c r="H180" s="48">
        <f t="shared" si="177"/>
        <v>-5.2101912205035619E-3</v>
      </c>
      <c r="I180" s="48">
        <f t="shared" si="177"/>
        <v>-1.5331544653123864E-3</v>
      </c>
    </row>
    <row r="181" spans="1:9" ht="15">
      <c r="A181" s="73">
        <v>42996</v>
      </c>
      <c r="B181" s="44">
        <v>974.19</v>
      </c>
      <c r="C181" s="44">
        <v>170.01</v>
      </c>
      <c r="D181" s="44">
        <v>915</v>
      </c>
      <c r="E181" s="44">
        <v>184.62</v>
      </c>
      <c r="F181" s="48">
        <f t="shared" ref="F181:I181" si="178">(B181-B180)/B180</f>
        <v>-1.2768674185996929E-2</v>
      </c>
      <c r="G181" s="48">
        <f t="shared" si="178"/>
        <v>-9.496620834304333E-3</v>
      </c>
      <c r="H181" s="48">
        <f t="shared" si="178"/>
        <v>-5.7481880711514454E-3</v>
      </c>
      <c r="I181" s="48">
        <f t="shared" si="178"/>
        <v>1.2448587880449741E-2</v>
      </c>
    </row>
    <row r="182" spans="1:9" ht="15">
      <c r="A182" s="73">
        <v>42997</v>
      </c>
      <c r="B182" s="44">
        <v>969.86</v>
      </c>
      <c r="C182" s="44">
        <v>172.52</v>
      </c>
      <c r="D182" s="44">
        <v>921.81</v>
      </c>
      <c r="E182" s="44">
        <v>185.68</v>
      </c>
      <c r="F182" s="48">
        <f t="shared" ref="F182:I182" si="179">(B182-B181)/B181</f>
        <v>-4.4447181761258486E-3</v>
      </c>
      <c r="G182" s="48">
        <f t="shared" si="179"/>
        <v>1.4763837421328271E-2</v>
      </c>
      <c r="H182" s="48">
        <f t="shared" si="179"/>
        <v>7.4426229508196126E-3</v>
      </c>
      <c r="I182" s="48">
        <f t="shared" si="179"/>
        <v>5.7415231285884638E-3</v>
      </c>
    </row>
    <row r="183" spans="1:9" ht="15">
      <c r="A183" s="73">
        <v>42998</v>
      </c>
      <c r="B183" s="44">
        <v>973.21</v>
      </c>
      <c r="C183" s="44">
        <v>172.17</v>
      </c>
      <c r="D183" s="44">
        <v>931.58</v>
      </c>
      <c r="E183" s="44">
        <v>185.51</v>
      </c>
      <c r="F183" s="48">
        <f t="shared" ref="F183:I183" si="180">(B183-B182)/B182</f>
        <v>3.454106778297922E-3</v>
      </c>
      <c r="G183" s="48">
        <f t="shared" si="180"/>
        <v>-2.0287502898216018E-3</v>
      </c>
      <c r="H183" s="48">
        <f t="shared" si="180"/>
        <v>1.0598713400809381E-2</v>
      </c>
      <c r="I183" s="48">
        <f t="shared" si="180"/>
        <v>-9.1555364067220978E-4</v>
      </c>
    </row>
    <row r="184" spans="1:9" ht="15">
      <c r="A184" s="73">
        <v>42999</v>
      </c>
      <c r="B184" s="44">
        <v>964.65</v>
      </c>
      <c r="C184" s="44">
        <v>171.11</v>
      </c>
      <c r="D184" s="44">
        <v>932.45</v>
      </c>
      <c r="E184" s="44">
        <v>188.78</v>
      </c>
      <c r="F184" s="48">
        <f t="shared" ref="F184:I184" si="181">(B184-B183)/B183</f>
        <v>-8.7956350633471292E-3</v>
      </c>
      <c r="G184" s="48">
        <f t="shared" si="181"/>
        <v>-6.156705581692362E-3</v>
      </c>
      <c r="H184" s="48">
        <f t="shared" si="181"/>
        <v>9.3389724983362085E-4</v>
      </c>
      <c r="I184" s="48">
        <f t="shared" si="181"/>
        <v>1.7627082098000162E-2</v>
      </c>
    </row>
    <row r="185" spans="1:9" ht="15">
      <c r="A185" s="73">
        <v>43000</v>
      </c>
      <c r="B185" s="44">
        <v>955.1</v>
      </c>
      <c r="C185" s="44">
        <v>170.54</v>
      </c>
      <c r="D185" s="44">
        <v>928.53</v>
      </c>
      <c r="E185" s="44">
        <v>187.35</v>
      </c>
      <c r="F185" s="48">
        <f t="shared" ref="F185:I185" si="182">(B185-B184)/B184</f>
        <v>-9.8999637174104135E-3</v>
      </c>
      <c r="G185" s="48">
        <f t="shared" si="182"/>
        <v>-3.3311904622758551E-3</v>
      </c>
      <c r="H185" s="48">
        <f t="shared" si="182"/>
        <v>-4.203978765617537E-3</v>
      </c>
      <c r="I185" s="48">
        <f t="shared" si="182"/>
        <v>-7.5749549740438968E-3</v>
      </c>
    </row>
    <row r="186" spans="1:9" ht="15">
      <c r="A186" s="73">
        <v>43003</v>
      </c>
      <c r="B186" s="44">
        <v>939.79</v>
      </c>
      <c r="C186" s="44">
        <v>162.87</v>
      </c>
      <c r="D186" s="44">
        <v>920.97</v>
      </c>
      <c r="E186" s="44">
        <v>178.55</v>
      </c>
      <c r="F186" s="48">
        <f t="shared" ref="F186:I186" si="183">(B186-B185)/B185</f>
        <v>-1.6029735106271654E-2</v>
      </c>
      <c r="G186" s="48">
        <f t="shared" si="183"/>
        <v>-4.4974785973964981E-2</v>
      </c>
      <c r="H186" s="48">
        <f t="shared" si="183"/>
        <v>-8.1419017156149458E-3</v>
      </c>
      <c r="I186" s="48">
        <f t="shared" si="183"/>
        <v>-4.6970910061382348E-2</v>
      </c>
    </row>
    <row r="187" spans="1:9" ht="15">
      <c r="A187" s="73">
        <v>43004</v>
      </c>
      <c r="B187" s="44">
        <v>938.6</v>
      </c>
      <c r="C187" s="44">
        <v>164.21</v>
      </c>
      <c r="D187" s="44">
        <v>924.86</v>
      </c>
      <c r="E187" s="44">
        <v>179.38</v>
      </c>
      <c r="F187" s="48">
        <f t="shared" ref="F187:I187" si="184">(B187-B186)/B186</f>
        <v>-1.2662403302864905E-3</v>
      </c>
      <c r="G187" s="48">
        <f t="shared" si="184"/>
        <v>8.2274206422300201E-3</v>
      </c>
      <c r="H187" s="48">
        <f t="shared" si="184"/>
        <v>4.2238075073020688E-3</v>
      </c>
      <c r="I187" s="48">
        <f t="shared" si="184"/>
        <v>4.6485578269391432E-3</v>
      </c>
    </row>
    <row r="188" spans="1:9" ht="15">
      <c r="A188" s="73">
        <v>43005</v>
      </c>
      <c r="B188" s="44">
        <v>950.87</v>
      </c>
      <c r="C188" s="44">
        <v>167.68</v>
      </c>
      <c r="D188" s="44">
        <v>944.49</v>
      </c>
      <c r="E188" s="44">
        <v>181.97</v>
      </c>
      <c r="F188" s="48">
        <f t="shared" ref="F188:I188" si="185">(B188-B187)/B187</f>
        <v>1.307266141061153E-2</v>
      </c>
      <c r="G188" s="48">
        <f t="shared" si="185"/>
        <v>2.1131477985506356E-2</v>
      </c>
      <c r="H188" s="48">
        <f t="shared" si="185"/>
        <v>2.1224834028934103E-2</v>
      </c>
      <c r="I188" s="48">
        <f t="shared" si="185"/>
        <v>1.4438621919946501E-2</v>
      </c>
    </row>
    <row r="189" spans="1:9" ht="15">
      <c r="A189" s="73">
        <v>43006</v>
      </c>
      <c r="B189" s="44">
        <v>956.4</v>
      </c>
      <c r="C189" s="44">
        <v>168.73</v>
      </c>
      <c r="D189" s="44">
        <v>949.5</v>
      </c>
      <c r="E189" s="44">
        <v>180.7</v>
      </c>
      <c r="F189" s="48">
        <f t="shared" ref="F189:I189" si="186">(B189-B188)/B188</f>
        <v>5.8157266503307209E-3</v>
      </c>
      <c r="G189" s="48">
        <f t="shared" si="186"/>
        <v>6.2619274809159282E-3</v>
      </c>
      <c r="H189" s="48">
        <f t="shared" si="186"/>
        <v>5.3044500206460531E-3</v>
      </c>
      <c r="I189" s="48">
        <f t="shared" si="186"/>
        <v>-6.9791723910535269E-3</v>
      </c>
    </row>
    <row r="190" spans="1:9" ht="15">
      <c r="A190" s="73">
        <v>43007</v>
      </c>
      <c r="B190" s="44">
        <v>961.35</v>
      </c>
      <c r="C190" s="44">
        <v>170.87</v>
      </c>
      <c r="D190" s="44">
        <v>959.11</v>
      </c>
      <c r="E190" s="44">
        <v>181.35</v>
      </c>
      <c r="F190" s="48">
        <f t="shared" ref="F190:I190" si="187">(B190-B189)/B189</f>
        <v>5.1756587202008006E-3</v>
      </c>
      <c r="G190" s="48">
        <f t="shared" si="187"/>
        <v>1.2682984650032685E-2</v>
      </c>
      <c r="H190" s="48">
        <f t="shared" si="187"/>
        <v>1.0121116377040561E-2</v>
      </c>
      <c r="I190" s="48">
        <f t="shared" si="187"/>
        <v>3.5971223021583052E-3</v>
      </c>
    </row>
    <row r="191" spans="1:9" ht="15">
      <c r="A191" s="73">
        <v>43010</v>
      </c>
      <c r="B191" s="44">
        <v>959.19</v>
      </c>
      <c r="C191" s="44">
        <v>169.47</v>
      </c>
      <c r="D191" s="44">
        <v>953.27</v>
      </c>
      <c r="E191" s="44">
        <v>177.01</v>
      </c>
      <c r="F191" s="48">
        <f t="shared" ref="F191:I191" si="188">(B191-B190)/B190</f>
        <v>-2.246840380714587E-3</v>
      </c>
      <c r="G191" s="48">
        <f t="shared" si="188"/>
        <v>-8.1933633756657437E-3</v>
      </c>
      <c r="H191" s="48">
        <f t="shared" si="188"/>
        <v>-6.0889783236542545E-3</v>
      </c>
      <c r="I191" s="48">
        <f t="shared" si="188"/>
        <v>-2.3931623931623951E-2</v>
      </c>
    </row>
    <row r="192" spans="1:9" ht="15">
      <c r="A192" s="73">
        <v>43011</v>
      </c>
      <c r="B192" s="44">
        <v>957.1</v>
      </c>
      <c r="C192" s="44">
        <v>169.96</v>
      </c>
      <c r="D192" s="44">
        <v>957.79</v>
      </c>
      <c r="E192" s="44">
        <v>179.19</v>
      </c>
      <c r="F192" s="48">
        <f t="shared" ref="F192:I192" si="189">(B192-B191)/B191</f>
        <v>-2.1789217986009357E-3</v>
      </c>
      <c r="G192" s="48">
        <f t="shared" si="189"/>
        <v>2.8913672036349155E-3</v>
      </c>
      <c r="H192" s="48">
        <f t="shared" si="189"/>
        <v>4.7415737409128387E-3</v>
      </c>
      <c r="I192" s="48">
        <f t="shared" si="189"/>
        <v>1.2315688379187655E-2</v>
      </c>
    </row>
    <row r="193" spans="1:9" ht="15">
      <c r="A193" s="73">
        <v>43012</v>
      </c>
      <c r="B193" s="44">
        <v>965.45</v>
      </c>
      <c r="C193" s="44">
        <v>168.42</v>
      </c>
      <c r="D193" s="44">
        <v>951.68</v>
      </c>
      <c r="E193" s="44">
        <v>184.45</v>
      </c>
      <c r="F193" s="48">
        <f t="shared" ref="F193:I193" si="190">(B193-B192)/B192</f>
        <v>8.7242712360255173E-3</v>
      </c>
      <c r="G193" s="48">
        <f t="shared" si="190"/>
        <v>-9.0609555189457534E-3</v>
      </c>
      <c r="H193" s="48">
        <f t="shared" si="190"/>
        <v>-6.3792689420436779E-3</v>
      </c>
      <c r="I193" s="48">
        <f t="shared" si="190"/>
        <v>2.9354316647134275E-2</v>
      </c>
    </row>
    <row r="194" spans="1:9" ht="15">
      <c r="A194" s="73">
        <v>43013</v>
      </c>
      <c r="B194" s="44">
        <v>980.85</v>
      </c>
      <c r="C194" s="44">
        <v>171.24</v>
      </c>
      <c r="D194" s="44">
        <v>969.96</v>
      </c>
      <c r="E194" s="44">
        <v>194.39</v>
      </c>
      <c r="F194" s="48">
        <f t="shared" ref="F194:I194" si="191">(B194-B193)/B193</f>
        <v>1.5951110880936328E-2</v>
      </c>
      <c r="G194" s="48">
        <f t="shared" si="191"/>
        <v>1.6743854649091686E-2</v>
      </c>
      <c r="H194" s="48">
        <f t="shared" si="191"/>
        <v>1.9208137188971176E-2</v>
      </c>
      <c r="I194" s="48">
        <f t="shared" si="191"/>
        <v>5.3889943074003785E-2</v>
      </c>
    </row>
    <row r="195" spans="1:9" ht="15">
      <c r="A195" s="73">
        <v>43014</v>
      </c>
      <c r="B195" s="44">
        <v>989.58</v>
      </c>
      <c r="C195" s="44">
        <v>172.23</v>
      </c>
      <c r="D195" s="44">
        <v>978.89</v>
      </c>
      <c r="E195" s="44">
        <v>198.02</v>
      </c>
      <c r="F195" s="48">
        <f t="shared" ref="F195:I195" si="192">(B195-B194)/B194</f>
        <v>8.9004434928888401E-3</v>
      </c>
      <c r="G195" s="48">
        <f t="shared" si="192"/>
        <v>5.7813594954448759E-3</v>
      </c>
      <c r="H195" s="48">
        <f t="shared" si="192"/>
        <v>9.2065652191842436E-3</v>
      </c>
      <c r="I195" s="48">
        <f t="shared" si="192"/>
        <v>1.8673800092597479E-2</v>
      </c>
    </row>
    <row r="196" spans="1:9" ht="15">
      <c r="A196" s="73">
        <v>43017</v>
      </c>
      <c r="B196" s="44">
        <v>990.99</v>
      </c>
      <c r="C196" s="44">
        <v>172.5</v>
      </c>
      <c r="D196" s="44">
        <v>977</v>
      </c>
      <c r="E196" s="44">
        <v>196.87</v>
      </c>
      <c r="F196" s="48">
        <f t="shared" ref="F196:I196" si="193">(B196-B195)/B195</f>
        <v>1.4248469047474365E-3</v>
      </c>
      <c r="G196" s="48">
        <f t="shared" si="193"/>
        <v>1.5676711374325626E-3</v>
      </c>
      <c r="H196" s="48">
        <f t="shared" si="193"/>
        <v>-1.9307583078793189E-3</v>
      </c>
      <c r="I196" s="48">
        <f t="shared" si="193"/>
        <v>-5.8074941925058358E-3</v>
      </c>
    </row>
    <row r="197" spans="1:9" ht="15">
      <c r="A197" s="73">
        <v>43018</v>
      </c>
      <c r="B197" s="44">
        <v>987.2</v>
      </c>
      <c r="C197" s="44">
        <v>171.59</v>
      </c>
      <c r="D197" s="44">
        <v>972.6</v>
      </c>
      <c r="E197" s="44">
        <v>195.08</v>
      </c>
      <c r="F197" s="48">
        <f t="shared" ref="F197:I197" si="194">(B197-B196)/B196</f>
        <v>-3.8244583699128787E-3</v>
      </c>
      <c r="G197" s="48">
        <f t="shared" si="194"/>
        <v>-5.2753623188405603E-3</v>
      </c>
      <c r="H197" s="48">
        <f t="shared" si="194"/>
        <v>-4.5035823950869778E-3</v>
      </c>
      <c r="I197" s="48">
        <f t="shared" si="194"/>
        <v>-9.0922944074769748E-3</v>
      </c>
    </row>
    <row r="198" spans="1:9" ht="15">
      <c r="A198" s="73">
        <v>43019</v>
      </c>
      <c r="B198" s="44">
        <v>995</v>
      </c>
      <c r="C198" s="44">
        <v>172.74</v>
      </c>
      <c r="D198" s="44">
        <v>989.25</v>
      </c>
      <c r="E198" s="44">
        <v>194.95</v>
      </c>
      <c r="F198" s="48">
        <f t="shared" ref="F198:I198" si="195">(B198-B197)/B197</f>
        <v>7.901134521880019E-3</v>
      </c>
      <c r="G198" s="48">
        <f t="shared" si="195"/>
        <v>6.7020222623696349E-3</v>
      </c>
      <c r="H198" s="48">
        <f t="shared" si="195"/>
        <v>1.7119062307217742E-2</v>
      </c>
      <c r="I198" s="48">
        <f t="shared" si="195"/>
        <v>-6.6639327455415148E-4</v>
      </c>
    </row>
    <row r="199" spans="1:9" ht="15">
      <c r="A199" s="73">
        <v>43020</v>
      </c>
      <c r="B199" s="44">
        <v>1000.93</v>
      </c>
      <c r="C199" s="44">
        <v>172.55</v>
      </c>
      <c r="D199" s="44">
        <v>987.83</v>
      </c>
      <c r="E199" s="44">
        <v>195.86</v>
      </c>
      <c r="F199" s="48">
        <f t="shared" ref="F199:I199" si="196">(B199-B198)/B198</f>
        <v>5.9597989949748244E-3</v>
      </c>
      <c r="G199" s="48">
        <f t="shared" si="196"/>
        <v>-1.099918953340267E-3</v>
      </c>
      <c r="H199" s="48">
        <f t="shared" si="196"/>
        <v>-1.4354308819812577E-3</v>
      </c>
      <c r="I199" s="48">
        <f t="shared" si="196"/>
        <v>4.6678635547577584E-3</v>
      </c>
    </row>
    <row r="200" spans="1:9" ht="15">
      <c r="A200" s="73">
        <v>43021</v>
      </c>
      <c r="B200" s="44">
        <v>1002.94</v>
      </c>
      <c r="C200" s="44">
        <v>173.74</v>
      </c>
      <c r="D200" s="44">
        <v>989.68</v>
      </c>
      <c r="E200" s="44">
        <v>199.49</v>
      </c>
      <c r="F200" s="48">
        <f t="shared" ref="F200:I200" si="197">(B200-B199)/B199</f>
        <v>2.0081324368338492E-3</v>
      </c>
      <c r="G200" s="48">
        <f t="shared" si="197"/>
        <v>6.8965517241379171E-3</v>
      </c>
      <c r="H200" s="48">
        <f t="shared" si="197"/>
        <v>1.8727918771447606E-3</v>
      </c>
      <c r="I200" s="48">
        <f t="shared" si="197"/>
        <v>1.8533646482181126E-2</v>
      </c>
    </row>
    <row r="201" spans="1:9" ht="15">
      <c r="A201" s="73">
        <v>43024</v>
      </c>
      <c r="B201" s="44">
        <v>1006.34</v>
      </c>
      <c r="C201" s="44">
        <v>174.52</v>
      </c>
      <c r="D201" s="44">
        <v>992</v>
      </c>
      <c r="E201" s="44">
        <v>202.68</v>
      </c>
      <c r="F201" s="48">
        <f t="shared" ref="F201:I201" si="198">(B201-B200)/B200</f>
        <v>3.390033302091827E-3</v>
      </c>
      <c r="G201" s="48">
        <f t="shared" si="198"/>
        <v>4.4894670196845921E-3</v>
      </c>
      <c r="H201" s="48">
        <f t="shared" si="198"/>
        <v>2.3441920620807231E-3</v>
      </c>
      <c r="I201" s="48">
        <f t="shared" si="198"/>
        <v>1.599077648002405E-2</v>
      </c>
    </row>
    <row r="202" spans="1:9" ht="15">
      <c r="A202" s="73">
        <v>43025</v>
      </c>
      <c r="B202" s="44">
        <v>1009.13</v>
      </c>
      <c r="C202" s="44">
        <v>176.11</v>
      </c>
      <c r="D202" s="44">
        <v>992.18</v>
      </c>
      <c r="E202" s="44">
        <v>199.48</v>
      </c>
      <c r="F202" s="48">
        <f t="shared" ref="F202:I202" si="199">(B202-B201)/B201</f>
        <v>2.7724228391994392E-3</v>
      </c>
      <c r="G202" s="48">
        <f t="shared" si="199"/>
        <v>9.1107036442814766E-3</v>
      </c>
      <c r="H202" s="48">
        <f t="shared" si="199"/>
        <v>1.8145161290317538E-4</v>
      </c>
      <c r="I202" s="48">
        <f t="shared" si="199"/>
        <v>-1.5788434971383544E-2</v>
      </c>
    </row>
    <row r="203" spans="1:9" ht="15">
      <c r="A203" s="73">
        <v>43026</v>
      </c>
      <c r="B203" s="44">
        <v>997</v>
      </c>
      <c r="C203" s="44">
        <v>176.03</v>
      </c>
      <c r="D203" s="44">
        <v>992.81</v>
      </c>
      <c r="E203" s="44">
        <v>195.54</v>
      </c>
      <c r="F203" s="48">
        <f t="shared" ref="F203:I203" si="200">(B203-B202)/B202</f>
        <v>-1.2020255071199941E-2</v>
      </c>
      <c r="G203" s="48">
        <f t="shared" si="200"/>
        <v>-4.5426154108234909E-4</v>
      </c>
      <c r="H203" s="48">
        <f t="shared" si="200"/>
        <v>6.3496542965993613E-4</v>
      </c>
      <c r="I203" s="48">
        <f t="shared" si="200"/>
        <v>-1.9751353519149778E-2</v>
      </c>
    </row>
    <row r="204" spans="1:9" ht="15">
      <c r="A204" s="73">
        <v>43027</v>
      </c>
      <c r="B204" s="44">
        <v>986.61</v>
      </c>
      <c r="C204" s="44">
        <v>174.56</v>
      </c>
      <c r="D204" s="44">
        <v>984.45</v>
      </c>
      <c r="E204" s="44">
        <v>195.13</v>
      </c>
      <c r="F204" s="48">
        <f t="shared" ref="F204:I204" si="201">(B204-B203)/B203</f>
        <v>-1.0421263791374109E-2</v>
      </c>
      <c r="G204" s="48">
        <f t="shared" si="201"/>
        <v>-8.3508492870533364E-3</v>
      </c>
      <c r="H204" s="48">
        <f t="shared" si="201"/>
        <v>-8.4205437092695484E-3</v>
      </c>
      <c r="I204" s="48">
        <f t="shared" si="201"/>
        <v>-2.0967576966349423E-3</v>
      </c>
    </row>
    <row r="205" spans="1:9" ht="15">
      <c r="A205" s="73">
        <v>43028</v>
      </c>
      <c r="B205" s="44">
        <v>982.91</v>
      </c>
      <c r="C205" s="44">
        <v>174.98</v>
      </c>
      <c r="D205" s="44">
        <v>988.2</v>
      </c>
      <c r="E205" s="44">
        <v>194.16</v>
      </c>
      <c r="F205" s="48">
        <f t="shared" ref="F205:I205" si="202">(B205-B204)/B204</f>
        <v>-3.7502153839916942E-3</v>
      </c>
      <c r="G205" s="48">
        <f t="shared" si="202"/>
        <v>2.4060494958752722E-3</v>
      </c>
      <c r="H205" s="48">
        <f t="shared" si="202"/>
        <v>3.8092335822032604E-3</v>
      </c>
      <c r="I205" s="48">
        <f t="shared" si="202"/>
        <v>-4.9710449443960379E-3</v>
      </c>
    </row>
    <row r="206" spans="1:9" ht="15">
      <c r="A206" s="73">
        <v>43031</v>
      </c>
      <c r="B206" s="44">
        <v>966.3</v>
      </c>
      <c r="C206" s="44">
        <v>171.27</v>
      </c>
      <c r="D206" s="44">
        <v>968.45</v>
      </c>
      <c r="E206" s="44">
        <v>192.47</v>
      </c>
      <c r="F206" s="48">
        <f t="shared" ref="F206:I206" si="203">(B206-B205)/B205</f>
        <v>-1.6898800500554489E-2</v>
      </c>
      <c r="G206" s="48">
        <f t="shared" si="203"/>
        <v>-2.1202423134072348E-2</v>
      </c>
      <c r="H206" s="48">
        <f t="shared" si="203"/>
        <v>-1.9985832827362882E-2</v>
      </c>
      <c r="I206" s="48">
        <f t="shared" si="203"/>
        <v>-8.7041615162752259E-3</v>
      </c>
    </row>
    <row r="207" spans="1:9" ht="15">
      <c r="A207" s="73">
        <v>43032</v>
      </c>
      <c r="B207" s="44">
        <v>975.9</v>
      </c>
      <c r="C207" s="44">
        <v>171.8</v>
      </c>
      <c r="D207" s="44">
        <v>970.54</v>
      </c>
      <c r="E207" s="44">
        <v>196.02</v>
      </c>
      <c r="F207" s="48">
        <f t="shared" ref="F207:I207" si="204">(B207-B206)/B206</f>
        <v>9.9348028562558453E-3</v>
      </c>
      <c r="G207" s="48">
        <f t="shared" si="204"/>
        <v>3.0945291060898062E-3</v>
      </c>
      <c r="H207" s="48">
        <f t="shared" si="204"/>
        <v>2.1580876658577296E-3</v>
      </c>
      <c r="I207" s="48">
        <f t="shared" si="204"/>
        <v>1.8444432898633612E-2</v>
      </c>
    </row>
    <row r="208" spans="1:9" ht="15">
      <c r="A208" s="73">
        <v>43033</v>
      </c>
      <c r="B208" s="44">
        <v>972.91</v>
      </c>
      <c r="C208" s="44">
        <v>170.6</v>
      </c>
      <c r="D208" s="44">
        <v>973.33</v>
      </c>
      <c r="E208" s="44">
        <v>193.77</v>
      </c>
      <c r="F208" s="48">
        <f t="shared" ref="F208:I208" si="205">(B208-B207)/B207</f>
        <v>-3.0638385080438662E-3</v>
      </c>
      <c r="G208" s="48">
        <f t="shared" si="205"/>
        <v>-6.9848661233994002E-3</v>
      </c>
      <c r="H208" s="48">
        <f t="shared" si="205"/>
        <v>2.8746883178437546E-3</v>
      </c>
      <c r="I208" s="48">
        <f t="shared" si="205"/>
        <v>-1.1478420569329659E-2</v>
      </c>
    </row>
    <row r="209" spans="1:9" ht="15">
      <c r="A209" s="73">
        <v>43034</v>
      </c>
      <c r="B209" s="44">
        <v>972.43</v>
      </c>
      <c r="C209" s="44">
        <v>170.63</v>
      </c>
      <c r="D209" s="44">
        <v>972.56</v>
      </c>
      <c r="E209" s="44">
        <v>195.21</v>
      </c>
      <c r="F209" s="48">
        <f t="shared" ref="F209:I209" si="206">(B209-B208)/B208</f>
        <v>-4.9336526502967199E-4</v>
      </c>
      <c r="G209" s="48">
        <f t="shared" si="206"/>
        <v>1.7584994138335953E-4</v>
      </c>
      <c r="H209" s="48">
        <f t="shared" si="206"/>
        <v>-7.9109859965283667E-4</v>
      </c>
      <c r="I209" s="48">
        <f t="shared" si="206"/>
        <v>7.4314909428704013E-3</v>
      </c>
    </row>
    <row r="210" spans="1:9" ht="15">
      <c r="A210" s="73">
        <v>43035</v>
      </c>
      <c r="B210" s="44">
        <v>1100.95</v>
      </c>
      <c r="C210" s="44">
        <v>177.88</v>
      </c>
      <c r="D210" s="44">
        <v>1019.27</v>
      </c>
      <c r="E210" s="44">
        <v>199.54</v>
      </c>
      <c r="F210" s="48">
        <f t="shared" ref="F210:I210" si="207">(B210-B209)/B209</f>
        <v>0.13216375471756334</v>
      </c>
      <c r="G210" s="48">
        <f t="shared" si="207"/>
        <v>4.2489597374435917E-2</v>
      </c>
      <c r="H210" s="48">
        <f t="shared" si="207"/>
        <v>4.8027885169038456E-2</v>
      </c>
      <c r="I210" s="48">
        <f t="shared" si="207"/>
        <v>2.2181240715127216E-2</v>
      </c>
    </row>
    <row r="211" spans="1:9" ht="15">
      <c r="A211" s="73">
        <v>43038</v>
      </c>
      <c r="B211" s="44">
        <v>1110.8499999999999</v>
      </c>
      <c r="C211" s="44">
        <v>179.87</v>
      </c>
      <c r="D211" s="44">
        <v>1017.11</v>
      </c>
      <c r="E211" s="44">
        <v>198.37</v>
      </c>
      <c r="F211" s="48">
        <f t="shared" ref="F211:I211" si="208">(B211-B210)/B210</f>
        <v>8.9922339797446418E-3</v>
      </c>
      <c r="G211" s="48">
        <f t="shared" si="208"/>
        <v>1.1187317292556832E-2</v>
      </c>
      <c r="H211" s="48">
        <f t="shared" si="208"/>
        <v>-2.1191637152079119E-3</v>
      </c>
      <c r="I211" s="48">
        <f t="shared" si="208"/>
        <v>-5.863486017840972E-3</v>
      </c>
    </row>
    <row r="212" spans="1:9" ht="15">
      <c r="A212" s="73">
        <v>43039</v>
      </c>
      <c r="B212" s="44">
        <v>1105.28</v>
      </c>
      <c r="C212" s="44">
        <v>180.06</v>
      </c>
      <c r="D212" s="44">
        <v>1016.64</v>
      </c>
      <c r="E212" s="44">
        <v>196.43</v>
      </c>
      <c r="F212" s="48">
        <f t="shared" ref="F212:I212" si="209">(B212-B211)/B211</f>
        <v>-5.0141783319079414E-3</v>
      </c>
      <c r="G212" s="48">
        <f t="shared" si="209"/>
        <v>1.0563184522154763E-3</v>
      </c>
      <c r="H212" s="48">
        <f t="shared" si="209"/>
        <v>-4.6209357886563626E-4</v>
      </c>
      <c r="I212" s="48">
        <f t="shared" si="209"/>
        <v>-9.7797045924282785E-3</v>
      </c>
    </row>
    <row r="213" spans="1:9" ht="15">
      <c r="A213" s="73">
        <v>43040</v>
      </c>
      <c r="B213" s="44">
        <v>1103.68</v>
      </c>
      <c r="C213" s="44">
        <v>182.66</v>
      </c>
      <c r="D213" s="44">
        <v>1025.5</v>
      </c>
      <c r="E213" s="44">
        <v>198</v>
      </c>
      <c r="F213" s="48">
        <f t="shared" ref="F213:I213" si="210">(B213-B212)/B212</f>
        <v>-1.4475969889981807E-3</v>
      </c>
      <c r="G213" s="48">
        <f t="shared" si="210"/>
        <v>1.4439631234033069E-2</v>
      </c>
      <c r="H213" s="48">
        <f t="shared" si="210"/>
        <v>8.7149826880705203E-3</v>
      </c>
      <c r="I213" s="48">
        <f t="shared" si="210"/>
        <v>7.9926691442243711E-3</v>
      </c>
    </row>
    <row r="214" spans="1:9" ht="15">
      <c r="A214" s="73">
        <v>43041</v>
      </c>
      <c r="B214" s="44">
        <v>1094.22</v>
      </c>
      <c r="C214" s="44">
        <v>178.92</v>
      </c>
      <c r="D214" s="44">
        <v>1025.58</v>
      </c>
      <c r="E214" s="44">
        <v>199.32</v>
      </c>
      <c r="F214" s="48">
        <f t="shared" ref="F214:I214" si="211">(B214-B213)/B213</f>
        <v>-8.571325021745466E-3</v>
      </c>
      <c r="G214" s="48">
        <f t="shared" si="211"/>
        <v>-2.0475199824811174E-2</v>
      </c>
      <c r="H214" s="48">
        <f t="shared" si="211"/>
        <v>7.8010726474819341E-5</v>
      </c>
      <c r="I214" s="48">
        <f t="shared" si="211"/>
        <v>6.6666666666666324E-3</v>
      </c>
    </row>
    <row r="215" spans="1:9" ht="15">
      <c r="A215" s="73">
        <v>43042</v>
      </c>
      <c r="B215" s="44">
        <v>1111.5999999999999</v>
      </c>
      <c r="C215" s="44">
        <v>178.92</v>
      </c>
      <c r="D215" s="44">
        <v>1032.48</v>
      </c>
      <c r="E215" s="44">
        <v>200.01</v>
      </c>
      <c r="F215" s="48">
        <f t="shared" ref="F215:I215" si="212">(B215-B214)/B214</f>
        <v>1.5883460364460422E-2</v>
      </c>
      <c r="G215" s="48">
        <f t="shared" si="212"/>
        <v>0</v>
      </c>
      <c r="H215" s="48">
        <f t="shared" si="212"/>
        <v>6.7279003100685379E-3</v>
      </c>
      <c r="I215" s="48">
        <f t="shared" si="212"/>
        <v>3.4617700180613973E-3</v>
      </c>
    </row>
    <row r="216" spans="1:9" ht="15">
      <c r="A216" s="73">
        <v>43045</v>
      </c>
      <c r="B216" s="44">
        <v>1120.6600000000001</v>
      </c>
      <c r="C216" s="44">
        <v>180.17</v>
      </c>
      <c r="D216" s="44">
        <v>1025.9000000000001</v>
      </c>
      <c r="E216" s="44">
        <v>200.13</v>
      </c>
      <c r="F216" s="48">
        <f t="shared" ref="F216:I216" si="213">(B216-B215)/B215</f>
        <v>8.1504138179202719E-3</v>
      </c>
      <c r="G216" s="48">
        <f t="shared" si="213"/>
        <v>6.9863626201654375E-3</v>
      </c>
      <c r="H216" s="48">
        <f t="shared" si="213"/>
        <v>-6.3730048039670768E-3</v>
      </c>
      <c r="I216" s="48">
        <f t="shared" si="213"/>
        <v>5.9997000149994775E-4</v>
      </c>
    </row>
    <row r="217" spans="1:9" ht="15">
      <c r="A217" s="73">
        <v>43046</v>
      </c>
      <c r="B217" s="44">
        <v>1123.17</v>
      </c>
      <c r="C217" s="44">
        <v>180.25</v>
      </c>
      <c r="D217" s="44">
        <v>1033.33</v>
      </c>
      <c r="E217" s="44">
        <v>195.89</v>
      </c>
      <c r="F217" s="48">
        <f t="shared" ref="F217:I217" si="214">(B217-B216)/B216</f>
        <v>2.2397515749647445E-3</v>
      </c>
      <c r="G217" s="48">
        <f t="shared" si="214"/>
        <v>4.4402508741750853E-4</v>
      </c>
      <c r="H217" s="48">
        <f t="shared" si="214"/>
        <v>7.2424212886244618E-3</v>
      </c>
      <c r="I217" s="48">
        <f t="shared" si="214"/>
        <v>-2.1186228951181777E-2</v>
      </c>
    </row>
    <row r="218" spans="1:9" ht="15">
      <c r="A218" s="73">
        <v>43047</v>
      </c>
      <c r="B218" s="44">
        <v>1132.8800000000001</v>
      </c>
      <c r="C218" s="44">
        <v>179.56</v>
      </c>
      <c r="D218" s="44">
        <v>1039.8499999999999</v>
      </c>
      <c r="E218" s="44">
        <v>196.44</v>
      </c>
      <c r="F218" s="48">
        <f t="shared" ref="F218:I218" si="215">(B218-B217)/B217</f>
        <v>8.6451739273663251E-3</v>
      </c>
      <c r="G218" s="48">
        <f t="shared" si="215"/>
        <v>-3.8280166435506117E-3</v>
      </c>
      <c r="H218" s="48">
        <f t="shared" si="215"/>
        <v>6.3096977732186059E-3</v>
      </c>
      <c r="I218" s="48">
        <f t="shared" si="215"/>
        <v>2.8076981979683058E-3</v>
      </c>
    </row>
    <row r="219" spans="1:9" ht="15">
      <c r="A219" s="73">
        <v>43048</v>
      </c>
      <c r="B219" s="44">
        <v>1129.1300000000001</v>
      </c>
      <c r="C219" s="44">
        <v>179.3</v>
      </c>
      <c r="D219" s="44">
        <v>1031.26</v>
      </c>
      <c r="E219" s="44">
        <v>193.9</v>
      </c>
      <c r="F219" s="48">
        <f t="shared" ref="F219:I219" si="216">(B219-B218)/B218</f>
        <v>-3.3101475884471433E-3</v>
      </c>
      <c r="G219" s="48">
        <f t="shared" si="216"/>
        <v>-1.4479839607929991E-3</v>
      </c>
      <c r="H219" s="48">
        <f t="shared" si="216"/>
        <v>-8.260806847141337E-3</v>
      </c>
      <c r="I219" s="48">
        <f t="shared" si="216"/>
        <v>-1.2930156790877582E-2</v>
      </c>
    </row>
    <row r="220" spans="1:9" ht="15">
      <c r="A220" s="73">
        <v>43049</v>
      </c>
      <c r="B220" s="44">
        <v>1125.3499999999999</v>
      </c>
      <c r="C220" s="44">
        <v>178.46</v>
      </c>
      <c r="D220" s="44">
        <v>1028.07</v>
      </c>
      <c r="E220" s="44">
        <v>192.02</v>
      </c>
      <c r="F220" s="48">
        <f t="shared" ref="F220:I220" si="217">(B220-B219)/B219</f>
        <v>-3.3477101839471095E-3</v>
      </c>
      <c r="G220" s="48">
        <f t="shared" si="217"/>
        <v>-4.6848856664807774E-3</v>
      </c>
      <c r="H220" s="48">
        <f t="shared" si="217"/>
        <v>-3.0933033376646575E-3</v>
      </c>
      <c r="I220" s="48">
        <f t="shared" si="217"/>
        <v>-9.6957194430118375E-3</v>
      </c>
    </row>
    <row r="221" spans="1:9" ht="15">
      <c r="A221" s="73">
        <v>43052</v>
      </c>
      <c r="B221" s="44">
        <v>1129.17</v>
      </c>
      <c r="C221" s="44">
        <v>178.77</v>
      </c>
      <c r="D221" s="44">
        <v>1025.75</v>
      </c>
      <c r="E221" s="44">
        <v>195.08</v>
      </c>
      <c r="F221" s="48">
        <f t="shared" ref="F221:I221" si="218">(B221-B220)/B220</f>
        <v>3.3944994890479975E-3</v>
      </c>
      <c r="G221" s="48">
        <f t="shared" si="218"/>
        <v>1.7370839403788091E-3</v>
      </c>
      <c r="H221" s="48">
        <f t="shared" si="218"/>
        <v>-2.2566556751971523E-3</v>
      </c>
      <c r="I221" s="48">
        <f t="shared" si="218"/>
        <v>1.5935840016664943E-2</v>
      </c>
    </row>
    <row r="222" spans="1:9" ht="15">
      <c r="A222" s="73">
        <v>43053</v>
      </c>
      <c r="B222" s="44">
        <v>1136.8399999999999</v>
      </c>
      <c r="C222" s="44">
        <v>178.07</v>
      </c>
      <c r="D222" s="44">
        <v>1026</v>
      </c>
      <c r="E222" s="44">
        <v>195.71</v>
      </c>
      <c r="F222" s="48">
        <f t="shared" ref="F222:I222" si="219">(B222-B221)/B221</f>
        <v>6.7925998742437762E-3</v>
      </c>
      <c r="G222" s="48">
        <f t="shared" si="219"/>
        <v>-3.9156458018684177E-3</v>
      </c>
      <c r="H222" s="48">
        <f t="shared" si="219"/>
        <v>2.4372410431391665E-4</v>
      </c>
      <c r="I222" s="48">
        <f t="shared" si="219"/>
        <v>3.2294443305310406E-3</v>
      </c>
    </row>
    <row r="223" spans="1:9" ht="15">
      <c r="A223" s="73">
        <v>43054</v>
      </c>
      <c r="B223" s="44">
        <v>1126.69</v>
      </c>
      <c r="C223" s="44">
        <v>177.95</v>
      </c>
      <c r="D223" s="44">
        <v>1020.91</v>
      </c>
      <c r="E223" s="44">
        <v>192.12</v>
      </c>
      <c r="F223" s="48">
        <f t="shared" ref="F223:I223" si="220">(B223-B222)/B222</f>
        <v>-8.9282572745503896E-3</v>
      </c>
      <c r="G223" s="48">
        <f t="shared" si="220"/>
        <v>-6.7389228954907931E-4</v>
      </c>
      <c r="H223" s="48">
        <f t="shared" si="220"/>
        <v>-4.9610136452242024E-3</v>
      </c>
      <c r="I223" s="48">
        <f t="shared" si="220"/>
        <v>-1.8343467375198014E-2</v>
      </c>
    </row>
    <row r="224" spans="1:9" ht="15">
      <c r="A224" s="73">
        <v>43055</v>
      </c>
      <c r="B224" s="44">
        <v>1137.29</v>
      </c>
      <c r="C224" s="44">
        <v>179.59</v>
      </c>
      <c r="D224" s="44">
        <v>1032.5</v>
      </c>
      <c r="E224" s="44">
        <v>195.51</v>
      </c>
      <c r="F224" s="48">
        <f t="shared" ref="F224:I224" si="221">(B224-B223)/B223</f>
        <v>9.4080891815849152E-3</v>
      </c>
      <c r="G224" s="48">
        <f t="shared" si="221"/>
        <v>9.2160719303175879E-3</v>
      </c>
      <c r="H224" s="48">
        <f t="shared" si="221"/>
        <v>1.135261678306612E-2</v>
      </c>
      <c r="I224" s="48">
        <f t="shared" si="221"/>
        <v>1.7645221736414668E-2</v>
      </c>
    </row>
    <row r="225" spans="1:9" ht="15">
      <c r="A225" s="73">
        <v>43056</v>
      </c>
      <c r="B225" s="44">
        <v>1129.8800000000001</v>
      </c>
      <c r="C225" s="44">
        <v>179</v>
      </c>
      <c r="D225" s="44">
        <v>1019.09</v>
      </c>
      <c r="E225" s="44">
        <v>193.2</v>
      </c>
      <c r="F225" s="48">
        <f t="shared" ref="F225:I225" si="222">(B225-B224)/B224</f>
        <v>-6.51548857371458E-3</v>
      </c>
      <c r="G225" s="48">
        <f t="shared" si="222"/>
        <v>-3.2852608719862097E-3</v>
      </c>
      <c r="H225" s="48">
        <f t="shared" si="222"/>
        <v>-1.2987893462469704E-2</v>
      </c>
      <c r="I225" s="48">
        <f t="shared" si="222"/>
        <v>-1.1815252416756189E-2</v>
      </c>
    </row>
    <row r="226" spans="1:9" ht="15">
      <c r="A226" s="73">
        <v>43059</v>
      </c>
      <c r="B226" s="44">
        <v>1126.31</v>
      </c>
      <c r="C226" s="44">
        <v>178.74</v>
      </c>
      <c r="D226" s="44">
        <v>1018.38</v>
      </c>
      <c r="E226" s="44">
        <v>194.1</v>
      </c>
      <c r="F226" s="48">
        <f t="shared" ref="F226:I226" si="223">(B226-B225)/B225</f>
        <v>-3.1596275710696385E-3</v>
      </c>
      <c r="G226" s="48">
        <f t="shared" si="223"/>
        <v>-1.452513966480396E-3</v>
      </c>
      <c r="H226" s="48">
        <f t="shared" si="223"/>
        <v>-6.9669999705623288E-4</v>
      </c>
      <c r="I226" s="48">
        <f t="shared" si="223"/>
        <v>4.6583850931677315E-3</v>
      </c>
    </row>
    <row r="227" spans="1:9" ht="15">
      <c r="A227" s="73">
        <v>43060</v>
      </c>
      <c r="B227" s="44">
        <v>1139.49</v>
      </c>
      <c r="C227" s="44">
        <v>181.86</v>
      </c>
      <c r="D227" s="44">
        <v>1034.49</v>
      </c>
      <c r="E227" s="44">
        <v>196.23</v>
      </c>
      <c r="F227" s="48">
        <f t="shared" ref="F227:I227" si="224">(B227-B226)/B226</f>
        <v>1.1701929308982487E-2</v>
      </c>
      <c r="G227" s="48">
        <f t="shared" si="224"/>
        <v>1.7455521987244066E-2</v>
      </c>
      <c r="H227" s="48">
        <f t="shared" si="224"/>
        <v>1.5819242326047266E-2</v>
      </c>
      <c r="I227" s="48">
        <f t="shared" si="224"/>
        <v>1.0973724884080348E-2</v>
      </c>
    </row>
    <row r="228" spans="1:9" ht="15">
      <c r="A228" s="73">
        <v>43061</v>
      </c>
      <c r="B228" s="44">
        <v>1156.1600000000001</v>
      </c>
      <c r="C228" s="44">
        <v>180.87</v>
      </c>
      <c r="D228" s="44">
        <v>1035.96</v>
      </c>
      <c r="E228" s="44">
        <v>196.32</v>
      </c>
      <c r="F228" s="48">
        <f t="shared" ref="F228:I228" si="225">(B228-B227)/B227</f>
        <v>1.4629351727527291E-2</v>
      </c>
      <c r="G228" s="48">
        <f t="shared" si="225"/>
        <v>-5.4437479379743159E-3</v>
      </c>
      <c r="H228" s="48">
        <f t="shared" si="225"/>
        <v>1.4209900530696548E-3</v>
      </c>
      <c r="I228" s="48">
        <f t="shared" si="225"/>
        <v>4.5864546705398466E-4</v>
      </c>
    </row>
    <row r="229" spans="1:9" ht="15">
      <c r="A229" s="73">
        <v>43063</v>
      </c>
      <c r="B229" s="44">
        <v>1186</v>
      </c>
      <c r="C229" s="44">
        <v>182.78</v>
      </c>
      <c r="D229" s="44">
        <v>1040.6099999999999</v>
      </c>
      <c r="E229" s="44">
        <v>195.75</v>
      </c>
      <c r="F229" s="48">
        <f t="shared" ref="F229:I229" si="226">(B229-B228)/B228</f>
        <v>2.5809576529200039E-2</v>
      </c>
      <c r="G229" s="48">
        <f t="shared" si="226"/>
        <v>1.0560070769060632E-2</v>
      </c>
      <c r="H229" s="48">
        <f t="shared" si="226"/>
        <v>4.4885902930613761E-3</v>
      </c>
      <c r="I229" s="48">
        <f t="shared" si="226"/>
        <v>-2.9034229828850508E-3</v>
      </c>
    </row>
    <row r="230" spans="1:9" ht="15">
      <c r="A230" s="73">
        <v>43066</v>
      </c>
      <c r="B230" s="44">
        <v>1195.83</v>
      </c>
      <c r="C230" s="44">
        <v>183.03</v>
      </c>
      <c r="D230" s="44">
        <v>1054.21</v>
      </c>
      <c r="E230" s="44">
        <v>195.05</v>
      </c>
      <c r="F230" s="48">
        <f t="shared" ref="F230:I230" si="227">(B230-B229)/B229</f>
        <v>8.288364249578354E-3</v>
      </c>
      <c r="G230" s="48">
        <f t="shared" si="227"/>
        <v>1.3677645256592625E-3</v>
      </c>
      <c r="H230" s="48">
        <f t="shared" si="227"/>
        <v>1.3069257454762243E-2</v>
      </c>
      <c r="I230" s="48">
        <f t="shared" si="227"/>
        <v>-3.5759897828862765E-3</v>
      </c>
    </row>
    <row r="231" spans="1:9" ht="15">
      <c r="A231" s="73">
        <v>43067</v>
      </c>
      <c r="B231" s="44">
        <v>1193.5999999999999</v>
      </c>
      <c r="C231" s="44">
        <v>182.42</v>
      </c>
      <c r="D231" s="44">
        <v>1047.4100000000001</v>
      </c>
      <c r="E231" s="44">
        <v>199.18</v>
      </c>
      <c r="F231" s="48">
        <f t="shared" ref="F231:I231" si="228">(B231-B230)/B230</f>
        <v>-1.8648135604559331E-3</v>
      </c>
      <c r="G231" s="48">
        <f t="shared" si="228"/>
        <v>-3.3327869748129469E-3</v>
      </c>
      <c r="H231" s="48">
        <f t="shared" si="228"/>
        <v>-6.4503277335634778E-3</v>
      </c>
      <c r="I231" s="48">
        <f t="shared" si="228"/>
        <v>2.1174057933863087E-2</v>
      </c>
    </row>
    <row r="232" spans="1:9" ht="15">
      <c r="A232" s="73">
        <v>43068</v>
      </c>
      <c r="B232" s="44">
        <v>1161.27</v>
      </c>
      <c r="C232" s="44">
        <v>175.13</v>
      </c>
      <c r="D232" s="44">
        <v>1021.66</v>
      </c>
      <c r="E232" s="44">
        <v>188.15</v>
      </c>
      <c r="F232" s="48">
        <f t="shared" ref="F232:I232" si="229">(B232-B231)/B231</f>
        <v>-2.7086126005361873E-2</v>
      </c>
      <c r="G232" s="48">
        <f t="shared" si="229"/>
        <v>-3.9962723385593646E-2</v>
      </c>
      <c r="H232" s="48">
        <f t="shared" si="229"/>
        <v>-2.4584451170029036E-2</v>
      </c>
      <c r="I232" s="48">
        <f t="shared" si="229"/>
        <v>-5.5377045888141387E-2</v>
      </c>
    </row>
    <row r="233" spans="1:9" ht="15">
      <c r="A233" s="73">
        <v>43069</v>
      </c>
      <c r="B233" s="44">
        <v>1176.75</v>
      </c>
      <c r="C233" s="44">
        <v>177.18</v>
      </c>
      <c r="D233" s="44">
        <v>1021.41</v>
      </c>
      <c r="E233" s="44">
        <v>187.58</v>
      </c>
      <c r="F233" s="48">
        <f t="shared" ref="F233:I233" si="230">(B233-B232)/B232</f>
        <v>1.33302332790824E-2</v>
      </c>
      <c r="G233" s="48">
        <f t="shared" si="230"/>
        <v>1.170559013304409E-2</v>
      </c>
      <c r="H233" s="48">
        <f t="shared" si="230"/>
        <v>-2.4469980228255975E-4</v>
      </c>
      <c r="I233" s="48">
        <f t="shared" si="230"/>
        <v>-3.0294977411639288E-3</v>
      </c>
    </row>
    <row r="234" spans="1:9" ht="15">
      <c r="A234" s="73">
        <v>43070</v>
      </c>
      <c r="B234" s="44">
        <v>1162.3499999999999</v>
      </c>
      <c r="C234" s="44">
        <v>175.1</v>
      </c>
      <c r="D234" s="44">
        <v>1010.17</v>
      </c>
      <c r="E234" s="44">
        <v>186.82</v>
      </c>
      <c r="F234" s="48">
        <f t="shared" ref="F234:I234" si="231">(B234-B233)/B233</f>
        <v>-1.2237093690248644E-2</v>
      </c>
      <c r="G234" s="48">
        <f t="shared" si="231"/>
        <v>-1.1739473981262063E-2</v>
      </c>
      <c r="H234" s="48">
        <f t="shared" si="231"/>
        <v>-1.100439588412098E-2</v>
      </c>
      <c r="I234" s="48">
        <f t="shared" si="231"/>
        <v>-4.0516046486833313E-3</v>
      </c>
    </row>
    <row r="235" spans="1:9" ht="15">
      <c r="A235" s="73">
        <v>43073</v>
      </c>
      <c r="B235" s="44">
        <v>1133.95</v>
      </c>
      <c r="C235" s="44">
        <v>171.47</v>
      </c>
      <c r="D235" s="44">
        <v>998.68</v>
      </c>
      <c r="E235" s="44">
        <v>184.04</v>
      </c>
      <c r="F235" s="48">
        <f t="shared" ref="F235:I235" si="232">(B235-B234)/B234</f>
        <v>-2.4433260205617813E-2</v>
      </c>
      <c r="G235" s="48">
        <f t="shared" si="232"/>
        <v>-2.0731010850942293E-2</v>
      </c>
      <c r="H235" s="48">
        <f t="shared" si="232"/>
        <v>-1.1374323133729975E-2</v>
      </c>
      <c r="I235" s="48">
        <f t="shared" si="232"/>
        <v>-1.4880633765121514E-2</v>
      </c>
    </row>
    <row r="236" spans="1:9" ht="15">
      <c r="A236" s="73">
        <v>43074</v>
      </c>
      <c r="B236" s="44">
        <v>1141.57</v>
      </c>
      <c r="C236" s="44">
        <v>172.83</v>
      </c>
      <c r="D236" s="44">
        <v>1005.15</v>
      </c>
      <c r="E236" s="44">
        <v>184.21</v>
      </c>
      <c r="F236" s="48">
        <f t="shared" ref="F236:I236" si="233">(B236-B235)/B235</f>
        <v>6.7198730102737249E-3</v>
      </c>
      <c r="G236" s="48">
        <f t="shared" si="233"/>
        <v>7.9314165743279499E-3</v>
      </c>
      <c r="H236" s="48">
        <f t="shared" si="233"/>
        <v>6.4785516882284889E-3</v>
      </c>
      <c r="I236" s="48">
        <f t="shared" si="233"/>
        <v>9.2371223647041902E-4</v>
      </c>
    </row>
    <row r="237" spans="1:9" ht="15">
      <c r="A237" s="73">
        <v>43075</v>
      </c>
      <c r="B237" s="44">
        <v>1152.3499999999999</v>
      </c>
      <c r="C237" s="44">
        <v>176.06</v>
      </c>
      <c r="D237" s="44">
        <v>1018.38</v>
      </c>
      <c r="E237" s="44">
        <v>185.3</v>
      </c>
      <c r="F237" s="48">
        <f t="shared" ref="F237:I237" si="234">(B237-B236)/B236</f>
        <v>9.4431353311667035E-3</v>
      </c>
      <c r="G237" s="48">
        <f t="shared" si="234"/>
        <v>1.8688885031533816E-2</v>
      </c>
      <c r="H237" s="48">
        <f t="shared" si="234"/>
        <v>1.3162214594836611E-2</v>
      </c>
      <c r="I237" s="48">
        <f t="shared" si="234"/>
        <v>5.9171597633136275E-3</v>
      </c>
    </row>
    <row r="238" spans="1:9" ht="15">
      <c r="A238" s="73">
        <v>43076</v>
      </c>
      <c r="B238" s="44">
        <v>1159.79</v>
      </c>
      <c r="C238" s="44">
        <v>180.14</v>
      </c>
      <c r="D238" s="44">
        <v>1030.93</v>
      </c>
      <c r="E238" s="44">
        <v>185.2</v>
      </c>
      <c r="F238" s="48">
        <f t="shared" ref="F238:I238" si="235">(B238-B237)/B237</f>
        <v>6.4563717620515076E-3</v>
      </c>
      <c r="G238" s="48">
        <f t="shared" si="235"/>
        <v>2.3173917982505874E-2</v>
      </c>
      <c r="H238" s="48">
        <f t="shared" si="235"/>
        <v>1.2323494177026325E-2</v>
      </c>
      <c r="I238" s="48">
        <f t="shared" si="235"/>
        <v>-5.3966540744750525E-4</v>
      </c>
    </row>
    <row r="239" spans="1:9" ht="15">
      <c r="A239" s="73">
        <v>43077</v>
      </c>
      <c r="B239" s="44">
        <v>1162</v>
      </c>
      <c r="C239" s="44">
        <v>179</v>
      </c>
      <c r="D239" s="44">
        <v>1037.05</v>
      </c>
      <c r="E239" s="44">
        <v>188.54</v>
      </c>
      <c r="F239" s="48">
        <f t="shared" ref="F239:I239" si="236">(B239-B238)/B238</f>
        <v>1.905517378146075E-3</v>
      </c>
      <c r="G239" s="48">
        <f t="shared" si="236"/>
        <v>-6.3284112357054872E-3</v>
      </c>
      <c r="H239" s="48">
        <f t="shared" si="236"/>
        <v>5.9363875335860733E-3</v>
      </c>
      <c r="I239" s="48">
        <f t="shared" si="236"/>
        <v>1.8034557235421186E-2</v>
      </c>
    </row>
    <row r="240" spans="1:9" ht="15">
      <c r="A240" s="73">
        <v>43080</v>
      </c>
      <c r="B240" s="44">
        <v>1168.92</v>
      </c>
      <c r="C240" s="44">
        <v>179.04</v>
      </c>
      <c r="D240" s="44">
        <v>1041.0999999999999</v>
      </c>
      <c r="E240" s="44">
        <v>186.22</v>
      </c>
      <c r="F240" s="48">
        <f t="shared" ref="F240:I240" si="237">(B240-B239)/B239</f>
        <v>5.9552495697074636E-3</v>
      </c>
      <c r="G240" s="48">
        <f t="shared" si="237"/>
        <v>2.2346368715079354E-4</v>
      </c>
      <c r="H240" s="48">
        <f t="shared" si="237"/>
        <v>3.9053083265030179E-3</v>
      </c>
      <c r="I240" s="48">
        <f t="shared" si="237"/>
        <v>-1.2305081149888581E-2</v>
      </c>
    </row>
    <row r="241" spans="1:9" ht="15">
      <c r="A241" s="73">
        <v>43081</v>
      </c>
      <c r="B241" s="44">
        <v>1165.08</v>
      </c>
      <c r="C241" s="44">
        <v>176.96</v>
      </c>
      <c r="D241" s="44">
        <v>1040.48</v>
      </c>
      <c r="E241" s="44">
        <v>185.73</v>
      </c>
      <c r="F241" s="48">
        <f t="shared" ref="F241:I241" si="238">(B241-B240)/B240</f>
        <v>-3.2850836669747674E-3</v>
      </c>
      <c r="G241" s="48">
        <f t="shared" si="238"/>
        <v>-1.1617515638963271E-2</v>
      </c>
      <c r="H241" s="48">
        <f t="shared" si="238"/>
        <v>-5.9552396503687532E-4</v>
      </c>
      <c r="I241" s="48">
        <f t="shared" si="238"/>
        <v>-2.631296316185206E-3</v>
      </c>
    </row>
    <row r="242" spans="1:9" ht="15">
      <c r="A242" s="73">
        <v>43082</v>
      </c>
      <c r="B242" s="44">
        <v>1164.1300000000001</v>
      </c>
      <c r="C242" s="44">
        <v>178.3</v>
      </c>
      <c r="D242" s="44">
        <v>1040.6099999999999</v>
      </c>
      <c r="E242" s="44">
        <v>187.86</v>
      </c>
      <c r="F242" s="48">
        <f t="shared" ref="F242:I242" si="239">(B242-B241)/B241</f>
        <v>-8.1539465101093331E-4</v>
      </c>
      <c r="G242" s="48">
        <f t="shared" si="239"/>
        <v>7.5723327305605975E-3</v>
      </c>
      <c r="H242" s="48">
        <f t="shared" si="239"/>
        <v>1.2494233430712916E-4</v>
      </c>
      <c r="I242" s="48">
        <f t="shared" si="239"/>
        <v>1.1468260377968147E-2</v>
      </c>
    </row>
    <row r="243" spans="1:9" ht="15">
      <c r="A243" s="73">
        <v>43083</v>
      </c>
      <c r="B243" s="44">
        <v>1174.26</v>
      </c>
      <c r="C243" s="44">
        <v>178.39</v>
      </c>
      <c r="D243" s="44">
        <v>1049.1500000000001</v>
      </c>
      <c r="E243" s="44">
        <v>189.56</v>
      </c>
      <c r="F243" s="48">
        <f t="shared" ref="F243:I243" si="240">(B243-B242)/B242</f>
        <v>8.7017772929139196E-3</v>
      </c>
      <c r="G243" s="48">
        <f t="shared" si="240"/>
        <v>5.0476724621410535E-4</v>
      </c>
      <c r="H243" s="48">
        <f t="shared" si="240"/>
        <v>8.206724901740509E-3</v>
      </c>
      <c r="I243" s="48">
        <f t="shared" si="240"/>
        <v>9.0492920259767299E-3</v>
      </c>
    </row>
    <row r="244" spans="1:9" ht="15">
      <c r="A244" s="73">
        <v>43084</v>
      </c>
      <c r="B244" s="44">
        <v>1179.1400000000001</v>
      </c>
      <c r="C244" s="44">
        <v>180.18</v>
      </c>
      <c r="D244" s="44">
        <v>1064.19</v>
      </c>
      <c r="E244" s="44">
        <v>190.12</v>
      </c>
      <c r="F244" s="48">
        <f t="shared" ref="F244:I244" si="241">(B244-B243)/B243</f>
        <v>4.1558087646689059E-3</v>
      </c>
      <c r="G244" s="48">
        <f t="shared" si="241"/>
        <v>1.0034194741857842E-2</v>
      </c>
      <c r="H244" s="48">
        <f t="shared" si="241"/>
        <v>1.4335414383071975E-2</v>
      </c>
      <c r="I244" s="48">
        <f t="shared" si="241"/>
        <v>2.9542097488921833E-3</v>
      </c>
    </row>
    <row r="245" spans="1:9" ht="15">
      <c r="A245" s="73">
        <v>43087</v>
      </c>
      <c r="B245" s="44">
        <v>1190.58</v>
      </c>
      <c r="C245" s="44">
        <v>180.82</v>
      </c>
      <c r="D245" s="44">
        <v>1077.1400000000001</v>
      </c>
      <c r="E245" s="44">
        <v>190.42</v>
      </c>
      <c r="F245" s="48">
        <f t="shared" ref="F245:I245" si="242">(B245-B244)/B244</f>
        <v>9.701986193327192E-3</v>
      </c>
      <c r="G245" s="48">
        <f t="shared" si="242"/>
        <v>3.5520035520034761E-3</v>
      </c>
      <c r="H245" s="48">
        <f t="shared" si="242"/>
        <v>1.2168879617361603E-2</v>
      </c>
      <c r="I245" s="48">
        <f t="shared" si="242"/>
        <v>1.5779507679359506E-3</v>
      </c>
    </row>
    <row r="246" spans="1:9" ht="15">
      <c r="A246" s="73">
        <v>43088</v>
      </c>
      <c r="B246" s="44">
        <v>1187.3800000000001</v>
      </c>
      <c r="C246" s="44">
        <v>179.51</v>
      </c>
      <c r="D246" s="44">
        <v>1070.68</v>
      </c>
      <c r="E246" s="44">
        <v>187.02</v>
      </c>
      <c r="F246" s="48">
        <f t="shared" ref="F246:I246" si="243">(B246-B245)/B245</f>
        <v>-2.6877656268371871E-3</v>
      </c>
      <c r="G246" s="48">
        <f t="shared" si="243"/>
        <v>-7.2447738082070693E-3</v>
      </c>
      <c r="H246" s="48">
        <f t="shared" si="243"/>
        <v>-5.9973633882318324E-3</v>
      </c>
      <c r="I246" s="48">
        <f t="shared" si="243"/>
        <v>-1.7855267303854519E-2</v>
      </c>
    </row>
    <row r="247" spans="1:9" ht="15">
      <c r="A247" s="73">
        <v>43089</v>
      </c>
      <c r="B247" s="44">
        <v>1177.6199999999999</v>
      </c>
      <c r="C247" s="44">
        <v>177.89</v>
      </c>
      <c r="D247" s="44">
        <v>1064.95</v>
      </c>
      <c r="E247" s="44">
        <v>188.82</v>
      </c>
      <c r="F247" s="48">
        <f t="shared" ref="F247:I247" si="244">(B247-B246)/B246</f>
        <v>-8.2197779986189906E-3</v>
      </c>
      <c r="G247" s="48">
        <f t="shared" si="244"/>
        <v>-9.0245668764971573E-3</v>
      </c>
      <c r="H247" s="48">
        <f t="shared" si="244"/>
        <v>-5.3517390817051013E-3</v>
      </c>
      <c r="I247" s="48">
        <f t="shared" si="244"/>
        <v>9.6246390760345562E-3</v>
      </c>
    </row>
    <row r="248" spans="1:9" ht="15">
      <c r="A248" s="73">
        <v>43090</v>
      </c>
      <c r="B248" s="44">
        <v>1174.76</v>
      </c>
      <c r="C248" s="44">
        <v>177.45</v>
      </c>
      <c r="D248" s="44">
        <v>1063.6300000000001</v>
      </c>
      <c r="E248" s="44">
        <v>188.62</v>
      </c>
      <c r="F248" s="48">
        <f t="shared" ref="F248:I248" si="245">(B248-B247)/B247</f>
        <v>-2.4286272311950375E-3</v>
      </c>
      <c r="G248" s="48">
        <f t="shared" si="245"/>
        <v>-2.4734386418573148E-3</v>
      </c>
      <c r="H248" s="48">
        <f t="shared" si="245"/>
        <v>-1.2394948119629431E-3</v>
      </c>
      <c r="I248" s="48">
        <f t="shared" si="245"/>
        <v>-1.0592098294671573E-3</v>
      </c>
    </row>
    <row r="249" spans="1:9" ht="15">
      <c r="A249" s="73">
        <v>43091</v>
      </c>
      <c r="B249" s="44">
        <v>1168.3599999999999</v>
      </c>
      <c r="C249" s="44">
        <v>177.2</v>
      </c>
      <c r="D249" s="44">
        <v>1060.1199999999999</v>
      </c>
      <c r="E249" s="44">
        <v>189.94</v>
      </c>
      <c r="F249" s="48">
        <f t="shared" ref="F249:I249" si="246">(B249-B248)/B248</f>
        <v>-5.4479212775376167E-3</v>
      </c>
      <c r="G249" s="48">
        <f t="shared" si="246"/>
        <v>-1.4088475626937167E-3</v>
      </c>
      <c r="H249" s="48">
        <f t="shared" si="246"/>
        <v>-3.3000197437080734E-3</v>
      </c>
      <c r="I249" s="48">
        <f t="shared" si="246"/>
        <v>6.9981974339942375E-3</v>
      </c>
    </row>
    <row r="250" spans="1:9" ht="15">
      <c r="A250" s="73">
        <v>43095</v>
      </c>
      <c r="B250" s="44">
        <v>1176.76</v>
      </c>
      <c r="C250" s="44">
        <v>175.99</v>
      </c>
      <c r="D250" s="44">
        <v>1056.74</v>
      </c>
      <c r="E250" s="44">
        <v>187.76</v>
      </c>
      <c r="F250" s="48">
        <f t="shared" ref="F250:I250" si="247">(B250-B249)/B249</f>
        <v>7.189564860145924E-3</v>
      </c>
      <c r="G250" s="48">
        <f t="shared" si="247"/>
        <v>-6.8284424379231358E-3</v>
      </c>
      <c r="H250" s="48">
        <f t="shared" si="247"/>
        <v>-3.1883183035881619E-3</v>
      </c>
      <c r="I250" s="48">
        <f t="shared" si="247"/>
        <v>-1.1477308623775965E-2</v>
      </c>
    </row>
    <row r="251" spans="1:9" ht="15">
      <c r="A251" s="73">
        <v>43096</v>
      </c>
      <c r="B251" s="44">
        <v>1182.26</v>
      </c>
      <c r="C251" s="44">
        <v>177.62</v>
      </c>
      <c r="D251" s="44">
        <v>1049.3699999999999</v>
      </c>
      <c r="E251" s="44">
        <v>186.24</v>
      </c>
      <c r="F251" s="48">
        <f t="shared" ref="F251:I251" si="248">(B251-B250)/B250</f>
        <v>4.673850232842721E-3</v>
      </c>
      <c r="G251" s="48">
        <f t="shared" si="248"/>
        <v>9.2618898801067988E-3</v>
      </c>
      <c r="H251" s="48">
        <f t="shared" si="248"/>
        <v>-6.9742793875505029E-3</v>
      </c>
      <c r="I251" s="48">
        <f t="shared" si="248"/>
        <v>-8.0954409884958552E-3</v>
      </c>
    </row>
    <row r="252" spans="1:9" ht="15">
      <c r="A252" s="73">
        <v>43097</v>
      </c>
      <c r="B252" s="44">
        <v>1186.0999999999999</v>
      </c>
      <c r="C252" s="44">
        <v>177.92</v>
      </c>
      <c r="D252" s="44">
        <v>1048.1400000000001</v>
      </c>
      <c r="E252" s="44">
        <v>192.71</v>
      </c>
      <c r="F252" s="48">
        <f t="shared" ref="F252:I252" si="249">(B252-B251)/B251</f>
        <v>3.2480165107505272E-3</v>
      </c>
      <c r="G252" s="48">
        <f t="shared" si="249"/>
        <v>1.6889989866005119E-3</v>
      </c>
      <c r="H252" s="48">
        <f t="shared" si="249"/>
        <v>-1.1721318505386955E-3</v>
      </c>
      <c r="I252" s="48">
        <f t="shared" si="249"/>
        <v>3.4740120274914084E-2</v>
      </c>
    </row>
    <row r="253" spans="1:9" ht="15">
      <c r="A253" s="73">
        <v>43098</v>
      </c>
      <c r="B253" s="44">
        <v>1169.47</v>
      </c>
      <c r="C253" s="44">
        <v>176.46</v>
      </c>
      <c r="D253" s="44">
        <v>1046.4000000000001</v>
      </c>
      <c r="E253" s="44">
        <v>191.96</v>
      </c>
      <c r="F253" s="48">
        <f t="shared" ref="F253:I253" si="250">(B253-B252)/B252</f>
        <v>-1.4020740241126282E-2</v>
      </c>
      <c r="G253" s="48">
        <f t="shared" si="250"/>
        <v>-8.2059352517984459E-3</v>
      </c>
      <c r="H253" s="48">
        <f t="shared" si="250"/>
        <v>-1.6600835766214523E-3</v>
      </c>
      <c r="I253" s="48">
        <f t="shared" si="250"/>
        <v>-3.891858232577448E-3</v>
      </c>
    </row>
    <row r="254" spans="1:9" ht="15">
      <c r="A254" s="73">
        <v>43102</v>
      </c>
      <c r="B254" s="44">
        <v>1189.01</v>
      </c>
      <c r="C254" s="44">
        <v>181.42</v>
      </c>
      <c r="D254" s="44">
        <v>1065</v>
      </c>
      <c r="E254" s="44">
        <v>201.07</v>
      </c>
      <c r="F254" s="48">
        <f t="shared" ref="F254:I254" si="251">(B254-B253)/B253</f>
        <v>1.6708423473881299E-2</v>
      </c>
      <c r="G254" s="48">
        <f t="shared" si="251"/>
        <v>2.810835316785662E-2</v>
      </c>
      <c r="H254" s="48">
        <f t="shared" si="251"/>
        <v>1.7775229357798076E-2</v>
      </c>
      <c r="I254" s="48">
        <f t="shared" si="251"/>
        <v>4.7457803709105982E-2</v>
      </c>
    </row>
    <row r="255" spans="1:9" ht="15">
      <c r="A255" s="73">
        <v>43103</v>
      </c>
      <c r="B255" s="44">
        <v>1204.2</v>
      </c>
      <c r="C255" s="44">
        <v>184.67</v>
      </c>
      <c r="D255" s="44">
        <v>1082.48</v>
      </c>
      <c r="E255" s="44">
        <v>205.05</v>
      </c>
      <c r="F255" s="48">
        <f t="shared" ref="F255:I255" si="252">(B255-B254)/B254</f>
        <v>1.2775334101479428E-2</v>
      </c>
      <c r="G255" s="48">
        <f t="shared" si="252"/>
        <v>1.7914232168448903E-2</v>
      </c>
      <c r="H255" s="48">
        <f t="shared" si="252"/>
        <v>1.641314553990612E-2</v>
      </c>
      <c r="I255" s="48">
        <f t="shared" si="252"/>
        <v>1.9794101556671898E-2</v>
      </c>
    </row>
    <row r="256" spans="1:9" ht="15">
      <c r="A256" s="73">
        <v>43104</v>
      </c>
      <c r="B256" s="44">
        <v>1209.5899999999999</v>
      </c>
      <c r="C256" s="44">
        <v>184.33</v>
      </c>
      <c r="D256" s="44">
        <v>1086.4000000000001</v>
      </c>
      <c r="E256" s="44">
        <v>205.63</v>
      </c>
      <c r="F256" s="48">
        <f t="shared" ref="F256:I256" si="253">(B256-B255)/B255</f>
        <v>4.4760006643413657E-3</v>
      </c>
      <c r="G256" s="48">
        <f t="shared" si="253"/>
        <v>-1.8411220014077816E-3</v>
      </c>
      <c r="H256" s="48">
        <f t="shared" si="253"/>
        <v>3.6213140196586289E-3</v>
      </c>
      <c r="I256" s="48">
        <f t="shared" si="253"/>
        <v>2.8285783955132116E-3</v>
      </c>
    </row>
    <row r="257" spans="1:9" ht="15">
      <c r="A257" s="73">
        <v>43105</v>
      </c>
      <c r="B257" s="44">
        <v>1229.1400000000001</v>
      </c>
      <c r="C257" s="44">
        <v>186.85</v>
      </c>
      <c r="D257" s="44">
        <v>1102.23</v>
      </c>
      <c r="E257" s="44">
        <v>209.99</v>
      </c>
      <c r="F257" s="48">
        <f t="shared" ref="F257:I257" si="254">(B257-B256)/B256</f>
        <v>1.6162501343430571E-2</v>
      </c>
      <c r="G257" s="48">
        <f t="shared" si="254"/>
        <v>1.3671133293549513E-2</v>
      </c>
      <c r="H257" s="48">
        <f t="shared" si="254"/>
        <v>1.4571060382915986E-2</v>
      </c>
      <c r="I257" s="48">
        <f t="shared" si="254"/>
        <v>2.120313183873955E-2</v>
      </c>
    </row>
    <row r="258" spans="1:9" ht="15">
      <c r="A258" s="73">
        <v>43108</v>
      </c>
      <c r="B258" s="44">
        <v>1246.8699999999999</v>
      </c>
      <c r="C258" s="44">
        <v>188.28</v>
      </c>
      <c r="D258" s="44">
        <v>1106.94</v>
      </c>
      <c r="E258" s="44">
        <v>212.05</v>
      </c>
      <c r="F258" s="48">
        <f t="shared" ref="F258:I258" si="255">(B258-B257)/B257</f>
        <v>1.4424719722732796E-2</v>
      </c>
      <c r="G258" s="48">
        <f t="shared" si="255"/>
        <v>7.6531977522076898E-3</v>
      </c>
      <c r="H258" s="48">
        <f t="shared" si="255"/>
        <v>4.2731553305571761E-3</v>
      </c>
      <c r="I258" s="48">
        <f t="shared" si="255"/>
        <v>9.8099909519501031E-3</v>
      </c>
    </row>
    <row r="259" spans="1:9" ht="15">
      <c r="A259" s="73">
        <v>43109</v>
      </c>
      <c r="B259" s="44">
        <v>1252.7</v>
      </c>
      <c r="C259" s="44">
        <v>187.87</v>
      </c>
      <c r="D259" s="44">
        <v>1106.26</v>
      </c>
      <c r="E259" s="44">
        <v>209.31</v>
      </c>
      <c r="F259" s="48">
        <f t="shared" ref="F259:I259" si="256">(B259-B258)/B258</f>
        <v>4.6757079727639253E-3</v>
      </c>
      <c r="G259" s="48">
        <f t="shared" si="256"/>
        <v>-2.1776078181431728E-3</v>
      </c>
      <c r="H259" s="48">
        <f t="shared" si="256"/>
        <v>-6.1430610511867278E-4</v>
      </c>
      <c r="I259" s="48">
        <f t="shared" si="256"/>
        <v>-1.2921480782834279E-2</v>
      </c>
    </row>
    <row r="260" spans="1:9" ht="15">
      <c r="A260" s="73">
        <v>43110</v>
      </c>
      <c r="B260" s="44">
        <v>1254.33</v>
      </c>
      <c r="C260" s="44">
        <v>187.84</v>
      </c>
      <c r="D260" s="44">
        <v>1102.6099999999999</v>
      </c>
      <c r="E260" s="44">
        <v>212.52</v>
      </c>
      <c r="F260" s="48">
        <f t="shared" ref="F260:I260" si="257">(B260-B259)/B259</f>
        <v>1.301189430829314E-3</v>
      </c>
      <c r="G260" s="48">
        <f t="shared" si="257"/>
        <v>-1.596848884867256E-4</v>
      </c>
      <c r="H260" s="48">
        <f t="shared" si="257"/>
        <v>-3.2994052031168901E-3</v>
      </c>
      <c r="I260" s="48">
        <f t="shared" si="257"/>
        <v>1.5336104342840801E-2</v>
      </c>
    </row>
    <row r="261" spans="1:9" ht="15">
      <c r="A261" s="73">
        <v>43111</v>
      </c>
      <c r="B261" s="44">
        <v>1276.68</v>
      </c>
      <c r="C261" s="44">
        <v>187.77</v>
      </c>
      <c r="D261" s="44">
        <v>1105.52</v>
      </c>
      <c r="E261" s="44">
        <v>217.24</v>
      </c>
      <c r="F261" s="48">
        <f t="shared" ref="F261:I261" si="258">(B261-B260)/B260</f>
        <v>1.7818277486785883E-2</v>
      </c>
      <c r="G261" s="48">
        <f t="shared" si="258"/>
        <v>-3.7265758091989555E-4</v>
      </c>
      <c r="H261" s="48">
        <f t="shared" si="258"/>
        <v>2.639192461523188E-3</v>
      </c>
      <c r="I261" s="48">
        <f t="shared" si="258"/>
        <v>2.2209674383587421E-2</v>
      </c>
    </row>
    <row r="262" spans="1:9" ht="15">
      <c r="A262" s="73">
        <v>43112</v>
      </c>
      <c r="B262" s="44">
        <v>1305.2</v>
      </c>
      <c r="C262" s="44">
        <v>179.37</v>
      </c>
      <c r="D262" s="44">
        <v>1122.26</v>
      </c>
      <c r="E262" s="44">
        <v>221.23</v>
      </c>
      <c r="F262" s="48">
        <f t="shared" ref="F262:I262" si="259">(B262-B261)/B261</f>
        <v>2.2339192279976171E-2</v>
      </c>
      <c r="G262" s="48">
        <f t="shared" si="259"/>
        <v>-4.4735580763700301E-2</v>
      </c>
      <c r="H262" s="48">
        <f t="shared" si="259"/>
        <v>1.5142195527896384E-2</v>
      </c>
      <c r="I262" s="48">
        <f t="shared" si="259"/>
        <v>1.83667832811636E-2</v>
      </c>
    </row>
    <row r="263" spans="1:9" ht="15">
      <c r="A263" s="73">
        <v>43116</v>
      </c>
      <c r="B263" s="44">
        <v>1304.8599999999999</v>
      </c>
      <c r="C263" s="44">
        <v>178.39</v>
      </c>
      <c r="D263" s="44">
        <v>1121.76</v>
      </c>
      <c r="E263" s="44">
        <v>221.53</v>
      </c>
      <c r="F263" s="48">
        <f t="shared" ref="F263:I263" si="260">(B263-B262)/B262</f>
        <v>-2.6049647563602935E-4</v>
      </c>
      <c r="G263" s="48">
        <f t="shared" si="260"/>
        <v>-5.4635669286949781E-3</v>
      </c>
      <c r="H263" s="48">
        <f t="shared" si="260"/>
        <v>-4.4552955643077365E-4</v>
      </c>
      <c r="I263" s="48">
        <f t="shared" si="260"/>
        <v>1.3560547846133498E-3</v>
      </c>
    </row>
    <row r="264" spans="1:9" ht="15">
      <c r="A264" s="73">
        <v>43117</v>
      </c>
      <c r="B264" s="44">
        <v>1295</v>
      </c>
      <c r="C264" s="44">
        <v>177.6</v>
      </c>
      <c r="D264" s="44">
        <v>1131.98</v>
      </c>
      <c r="E264" s="44">
        <v>217.5</v>
      </c>
      <c r="F264" s="48">
        <f t="shared" ref="F264:I264" si="261">(B264-B263)/B263</f>
        <v>-7.5563662002053099E-3</v>
      </c>
      <c r="G264" s="48">
        <f t="shared" si="261"/>
        <v>-4.4284993553449859E-3</v>
      </c>
      <c r="H264" s="48">
        <f t="shared" si="261"/>
        <v>9.1106832120953028E-3</v>
      </c>
      <c r="I264" s="48">
        <f t="shared" si="261"/>
        <v>-1.8191667042838446E-2</v>
      </c>
    </row>
    <row r="265" spans="1:9" ht="15">
      <c r="A265" s="73">
        <v>43118</v>
      </c>
      <c r="B265" s="44">
        <v>1293.32</v>
      </c>
      <c r="C265" s="44">
        <v>179.8</v>
      </c>
      <c r="D265" s="44">
        <v>1129.79</v>
      </c>
      <c r="E265" s="44">
        <v>220.33</v>
      </c>
      <c r="F265" s="48">
        <f t="shared" ref="F265:I265" si="262">(B265-B264)/B264</f>
        <v>-1.2972972972973465E-3</v>
      </c>
      <c r="G265" s="48">
        <f t="shared" si="262"/>
        <v>1.2387387387387485E-2</v>
      </c>
      <c r="H265" s="48">
        <f t="shared" si="262"/>
        <v>-1.9346631565929208E-3</v>
      </c>
      <c r="I265" s="48">
        <f t="shared" si="262"/>
        <v>1.3011494252873622E-2</v>
      </c>
    </row>
    <row r="266" spans="1:9" ht="15">
      <c r="A266" s="73">
        <v>43119</v>
      </c>
      <c r="B266" s="44">
        <v>1294.58</v>
      </c>
      <c r="C266" s="44">
        <v>181.29</v>
      </c>
      <c r="D266" s="44">
        <v>1137.51</v>
      </c>
      <c r="E266" s="44">
        <v>220.46</v>
      </c>
      <c r="F266" s="48">
        <f t="shared" ref="F266:I266" si="263">(B266-B265)/B265</f>
        <v>9.7423684780254764E-4</v>
      </c>
      <c r="G266" s="48">
        <f t="shared" si="263"/>
        <v>8.286985539488213E-3</v>
      </c>
      <c r="H266" s="48">
        <f t="shared" si="263"/>
        <v>6.8331282804769272E-3</v>
      </c>
      <c r="I266" s="48">
        <f t="shared" si="263"/>
        <v>5.9002405482683001E-4</v>
      </c>
    </row>
    <row r="267" spans="1:9" ht="15">
      <c r="A267" s="73">
        <v>43122</v>
      </c>
      <c r="B267" s="44">
        <v>1327.31</v>
      </c>
      <c r="C267" s="44">
        <v>185.37</v>
      </c>
      <c r="D267" s="44">
        <v>1155.81</v>
      </c>
      <c r="E267" s="44">
        <v>227.58</v>
      </c>
      <c r="F267" s="48">
        <f t="shared" ref="F267:I267" si="264">(B267-B266)/B266</f>
        <v>2.528233094903368E-2</v>
      </c>
      <c r="G267" s="48">
        <f t="shared" si="264"/>
        <v>2.2505378123448688E-2</v>
      </c>
      <c r="H267" s="48">
        <f t="shared" si="264"/>
        <v>1.6087770656961219E-2</v>
      </c>
      <c r="I267" s="48">
        <f t="shared" si="264"/>
        <v>3.2296108137530637E-2</v>
      </c>
    </row>
    <row r="268" spans="1:9" ht="15">
      <c r="A268" s="73">
        <v>43123</v>
      </c>
      <c r="B268" s="44">
        <v>1362.54</v>
      </c>
      <c r="C268" s="44">
        <v>189.35</v>
      </c>
      <c r="D268" s="44">
        <v>1169.97</v>
      </c>
      <c r="E268" s="44">
        <v>250.29</v>
      </c>
      <c r="F268" s="48">
        <f t="shared" ref="F268:I268" si="265">(B268-B267)/B267</f>
        <v>2.6542405316015111E-2</v>
      </c>
      <c r="G268" s="48">
        <f t="shared" si="265"/>
        <v>2.1470572368775906E-2</v>
      </c>
      <c r="H268" s="48">
        <f t="shared" si="265"/>
        <v>1.2251148545176182E-2</v>
      </c>
      <c r="I268" s="48">
        <f t="shared" si="265"/>
        <v>9.9789085156867824E-2</v>
      </c>
    </row>
    <row r="269" spans="1:9" ht="15">
      <c r="A269" s="73">
        <v>43124</v>
      </c>
      <c r="B269" s="44">
        <v>1357.51</v>
      </c>
      <c r="C269" s="44">
        <v>186.55</v>
      </c>
      <c r="D269" s="44">
        <v>1164.24</v>
      </c>
      <c r="E269" s="44">
        <v>261.3</v>
      </c>
      <c r="F269" s="48">
        <f t="shared" ref="F269:I269" si="266">(B269-B268)/B268</f>
        <v>-3.6916347409984094E-3</v>
      </c>
      <c r="G269" s="48">
        <f t="shared" si="266"/>
        <v>-1.4787430683918579E-2</v>
      </c>
      <c r="H269" s="48">
        <f t="shared" si="266"/>
        <v>-4.8975614759352954E-3</v>
      </c>
      <c r="I269" s="48">
        <f t="shared" si="266"/>
        <v>4.3988972791561866E-2</v>
      </c>
    </row>
    <row r="270" spans="1:9" ht="15">
      <c r="A270" s="73">
        <v>43125</v>
      </c>
      <c r="B270" s="44">
        <v>1377.95</v>
      </c>
      <c r="C270" s="44">
        <v>187.48</v>
      </c>
      <c r="D270" s="44">
        <v>1170.3699999999999</v>
      </c>
      <c r="E270" s="44">
        <v>269.7</v>
      </c>
      <c r="F270" s="48">
        <f t="shared" ref="F270:I270" si="267">(B270-B269)/B269</f>
        <v>1.505697932243597E-2</v>
      </c>
      <c r="G270" s="48">
        <f t="shared" si="267"/>
        <v>4.9852586437951129E-3</v>
      </c>
      <c r="H270" s="48">
        <f t="shared" si="267"/>
        <v>5.2652374080944496E-3</v>
      </c>
      <c r="I270" s="48">
        <f t="shared" si="267"/>
        <v>3.2146957520091758E-2</v>
      </c>
    </row>
    <row r="271" spans="1:9" ht="15">
      <c r="A271" s="73">
        <v>43126</v>
      </c>
      <c r="B271" s="44">
        <v>1402.05</v>
      </c>
      <c r="C271" s="44">
        <v>190</v>
      </c>
      <c r="D271" s="44">
        <v>1175.8399999999999</v>
      </c>
      <c r="E271" s="44">
        <v>274.60000000000002</v>
      </c>
      <c r="F271" s="48">
        <f t="shared" ref="F271:I271" si="268">(B271-B270)/B270</f>
        <v>1.748974926521275E-2</v>
      </c>
      <c r="G271" s="48">
        <f t="shared" si="268"/>
        <v>1.3441433752933702E-2</v>
      </c>
      <c r="H271" s="48">
        <f t="shared" si="268"/>
        <v>4.6737356562454842E-3</v>
      </c>
      <c r="I271" s="48">
        <f t="shared" si="268"/>
        <v>1.8168335187245213E-2</v>
      </c>
    </row>
    <row r="272" spans="1:9" ht="15">
      <c r="A272" s="73">
        <v>43129</v>
      </c>
      <c r="B272" s="44">
        <v>1417.68</v>
      </c>
      <c r="C272" s="44">
        <v>185.98</v>
      </c>
      <c r="D272" s="44">
        <v>1175.58</v>
      </c>
      <c r="E272" s="44">
        <v>284.58999999999997</v>
      </c>
      <c r="F272" s="48">
        <f t="shared" ref="F272:I272" si="269">(B272-B271)/B271</f>
        <v>1.1147961912913312E-2</v>
      </c>
      <c r="G272" s="48">
        <f t="shared" si="269"/>
        <v>-2.115789473684216E-2</v>
      </c>
      <c r="H272" s="48">
        <f t="shared" si="269"/>
        <v>-2.2111851952645847E-4</v>
      </c>
      <c r="I272" s="48">
        <f t="shared" si="269"/>
        <v>3.638018936635088E-2</v>
      </c>
    </row>
    <row r="273" spans="1:9" ht="15">
      <c r="A273" s="73">
        <v>43130</v>
      </c>
      <c r="B273" s="44">
        <v>1437.82</v>
      </c>
      <c r="C273" s="44">
        <v>187.12</v>
      </c>
      <c r="D273" s="44">
        <v>1163.69</v>
      </c>
      <c r="E273" s="44">
        <v>278.8</v>
      </c>
      <c r="F273" s="48">
        <f t="shared" ref="F273:I273" si="270">(B273-B272)/B272</f>
        <v>1.4206308899046239E-2</v>
      </c>
      <c r="G273" s="48">
        <f t="shared" si="270"/>
        <v>6.129691364662947E-3</v>
      </c>
      <c r="H273" s="48">
        <f t="shared" si="270"/>
        <v>-1.0114156416407113E-2</v>
      </c>
      <c r="I273" s="48">
        <f t="shared" si="270"/>
        <v>-2.0345057802452524E-2</v>
      </c>
    </row>
    <row r="274" spans="1:9" ht="15">
      <c r="A274" s="73">
        <v>43131</v>
      </c>
      <c r="B274" s="44">
        <v>1450.89</v>
      </c>
      <c r="C274" s="44">
        <v>186.89</v>
      </c>
      <c r="D274" s="44">
        <v>1169.94</v>
      </c>
      <c r="E274" s="44">
        <v>270.3</v>
      </c>
      <c r="F274" s="48">
        <f t="shared" ref="F274:I274" si="271">(B274-B273)/B273</f>
        <v>9.0901503665272183E-3</v>
      </c>
      <c r="G274" s="48">
        <f t="shared" si="271"/>
        <v>-1.229157759726476E-3</v>
      </c>
      <c r="H274" s="48">
        <f t="shared" si="271"/>
        <v>5.3708461875585419E-3</v>
      </c>
      <c r="I274" s="48">
        <f t="shared" si="271"/>
        <v>-3.048780487804878E-2</v>
      </c>
    </row>
    <row r="275" spans="1:9" ht="15">
      <c r="A275" s="73">
        <v>43132</v>
      </c>
      <c r="B275" s="44">
        <v>1390</v>
      </c>
      <c r="C275" s="44">
        <v>193.09</v>
      </c>
      <c r="D275" s="44">
        <v>1167.7</v>
      </c>
      <c r="E275" s="44">
        <v>265.07</v>
      </c>
      <c r="F275" s="48">
        <f t="shared" ref="F275:I275" si="272">(B275-B274)/B274</f>
        <v>-4.1967344181847069E-2</v>
      </c>
      <c r="G275" s="48">
        <f t="shared" si="272"/>
        <v>3.317459468136346E-2</v>
      </c>
      <c r="H275" s="48">
        <f t="shared" si="272"/>
        <v>-1.9146281005863626E-3</v>
      </c>
      <c r="I275" s="48">
        <f t="shared" si="272"/>
        <v>-1.9348871624121414E-2</v>
      </c>
    </row>
    <row r="276" spans="1:9" ht="15">
      <c r="A276" s="73">
        <v>43133</v>
      </c>
      <c r="B276" s="44">
        <v>1429.95</v>
      </c>
      <c r="C276" s="44">
        <v>190.28</v>
      </c>
      <c r="D276" s="44">
        <v>1111.9000000000001</v>
      </c>
      <c r="E276" s="44">
        <v>267.43</v>
      </c>
      <c r="F276" s="48">
        <f t="shared" ref="F276:I276" si="273">(B276-B275)/B275</f>
        <v>2.8741007194244637E-2</v>
      </c>
      <c r="G276" s="48">
        <f t="shared" si="273"/>
        <v>-1.4552799212802331E-2</v>
      </c>
      <c r="H276" s="48">
        <f t="shared" si="273"/>
        <v>-4.7786246467414535E-2</v>
      </c>
      <c r="I276" s="48">
        <f t="shared" si="273"/>
        <v>8.9033085600030704E-3</v>
      </c>
    </row>
    <row r="277" spans="1:9" ht="15">
      <c r="A277" s="73">
        <v>43136</v>
      </c>
      <c r="B277" s="44">
        <v>1390</v>
      </c>
      <c r="C277" s="44">
        <v>181.26</v>
      </c>
      <c r="D277" s="44">
        <v>1055.8</v>
      </c>
      <c r="E277" s="44">
        <v>254.26</v>
      </c>
      <c r="F277" s="48">
        <f t="shared" ref="F277:I277" si="274">(B277-B276)/B276</f>
        <v>-2.7938039791601137E-2</v>
      </c>
      <c r="G277" s="48">
        <f t="shared" si="274"/>
        <v>-4.7403825940718992E-2</v>
      </c>
      <c r="H277" s="48">
        <f t="shared" si="274"/>
        <v>-5.0454177533951011E-2</v>
      </c>
      <c r="I277" s="48">
        <f t="shared" si="274"/>
        <v>-4.9246531802714787E-2</v>
      </c>
    </row>
    <row r="278" spans="1:9" ht="15">
      <c r="A278" s="73">
        <v>43137</v>
      </c>
      <c r="B278" s="44">
        <v>1442.84</v>
      </c>
      <c r="C278" s="44">
        <v>185.31</v>
      </c>
      <c r="D278" s="44">
        <v>1080.5999999999999</v>
      </c>
      <c r="E278" s="44">
        <v>265.72000000000003</v>
      </c>
      <c r="F278" s="48">
        <f t="shared" ref="F278:I278" si="275">(B278-B277)/B277</f>
        <v>3.8014388489208573E-2</v>
      </c>
      <c r="G278" s="48">
        <f t="shared" si="275"/>
        <v>2.2343594836147035E-2</v>
      </c>
      <c r="H278" s="48">
        <f t="shared" si="275"/>
        <v>2.348929721538166E-2</v>
      </c>
      <c r="I278" s="48">
        <f t="shared" si="275"/>
        <v>4.507197357036119E-2</v>
      </c>
    </row>
    <row r="279" spans="1:9" ht="15">
      <c r="A279" s="73">
        <v>43138</v>
      </c>
      <c r="B279" s="44">
        <v>1416.78</v>
      </c>
      <c r="C279" s="44">
        <v>180.18</v>
      </c>
      <c r="D279" s="44">
        <v>1048.58</v>
      </c>
      <c r="E279" s="44">
        <v>264.56</v>
      </c>
      <c r="F279" s="48">
        <f t="shared" ref="F279:I279" si="276">(B279-B278)/B278</f>
        <v>-1.8061600731889848E-2</v>
      </c>
      <c r="G279" s="48">
        <f t="shared" si="276"/>
        <v>-2.7683341427877584E-2</v>
      </c>
      <c r="H279" s="48">
        <f t="shared" si="276"/>
        <v>-2.9631686100314625E-2</v>
      </c>
      <c r="I279" s="48">
        <f t="shared" si="276"/>
        <v>-4.3654975161825415E-3</v>
      </c>
    </row>
    <row r="280" spans="1:9" ht="15">
      <c r="A280" s="73">
        <v>43139</v>
      </c>
      <c r="B280" s="44">
        <v>1350.5</v>
      </c>
      <c r="C280" s="44">
        <v>171.58</v>
      </c>
      <c r="D280" s="44">
        <v>1001.52</v>
      </c>
      <c r="E280" s="44">
        <v>250.1</v>
      </c>
      <c r="F280" s="48">
        <f t="shared" ref="F280:I280" si="277">(B280-B279)/B279</f>
        <v>-4.6782139781758617E-2</v>
      </c>
      <c r="G280" s="48">
        <f t="shared" si="277"/>
        <v>-4.7730047730047694E-2</v>
      </c>
      <c r="H280" s="48">
        <f t="shared" si="277"/>
        <v>-4.4879742127448503E-2</v>
      </c>
      <c r="I280" s="48">
        <f t="shared" si="277"/>
        <v>-5.4656788630178442E-2</v>
      </c>
    </row>
    <row r="281" spans="1:9" ht="15">
      <c r="A281" s="73">
        <v>43140</v>
      </c>
      <c r="B281" s="44">
        <v>1339.6</v>
      </c>
      <c r="C281" s="44">
        <v>176.11</v>
      </c>
      <c r="D281" s="44">
        <v>1037.78</v>
      </c>
      <c r="E281" s="44">
        <v>249.47</v>
      </c>
      <c r="F281" s="48">
        <f t="shared" ref="F281:I281" si="278">(B281-B280)/B280</f>
        <v>-8.0710847834136179E-3</v>
      </c>
      <c r="G281" s="48">
        <f t="shared" si="278"/>
        <v>2.6401678517309714E-2</v>
      </c>
      <c r="H281" s="48">
        <f t="shared" si="278"/>
        <v>3.6204968447959091E-2</v>
      </c>
      <c r="I281" s="48">
        <f t="shared" si="278"/>
        <v>-2.5189924030387663E-3</v>
      </c>
    </row>
    <row r="282" spans="1:9" ht="15">
      <c r="A282" s="73">
        <v>43143</v>
      </c>
      <c r="B282" s="44">
        <v>1386.23</v>
      </c>
      <c r="C282" s="44">
        <v>176.41</v>
      </c>
      <c r="D282" s="44">
        <v>1051.94</v>
      </c>
      <c r="E282" s="44">
        <v>257.95</v>
      </c>
      <c r="F282" s="48">
        <f t="shared" ref="F282:I282" si="279">(B282-B281)/B281</f>
        <v>3.4808898178560851E-2</v>
      </c>
      <c r="G282" s="48">
        <f t="shared" si="279"/>
        <v>1.7034807790584461E-3</v>
      </c>
      <c r="H282" s="48">
        <f t="shared" si="279"/>
        <v>1.3644510397194089E-2</v>
      </c>
      <c r="I282" s="48">
        <f t="shared" si="279"/>
        <v>3.3992063173928687E-2</v>
      </c>
    </row>
    <row r="283" spans="1:9" ht="15">
      <c r="A283" s="73">
        <v>43144</v>
      </c>
      <c r="B283" s="44">
        <v>1414.51</v>
      </c>
      <c r="C283" s="44">
        <v>173.15</v>
      </c>
      <c r="D283" s="44">
        <v>1052.0999999999999</v>
      </c>
      <c r="E283" s="44">
        <v>258.27</v>
      </c>
      <c r="F283" s="48">
        <f t="shared" ref="F283:I283" si="280">(B283-B282)/B282</f>
        <v>2.0400655013958702E-2</v>
      </c>
      <c r="G283" s="48">
        <f t="shared" si="280"/>
        <v>-1.8479678022787771E-2</v>
      </c>
      <c r="H283" s="48">
        <f t="shared" si="280"/>
        <v>1.5209992965364418E-4</v>
      </c>
      <c r="I283" s="48">
        <f t="shared" si="280"/>
        <v>1.2405504942818112E-3</v>
      </c>
    </row>
    <row r="284" spans="1:9" ht="15">
      <c r="A284" s="73">
        <v>43145</v>
      </c>
      <c r="B284" s="44">
        <v>1451.05</v>
      </c>
      <c r="C284" s="44">
        <v>179.52</v>
      </c>
      <c r="D284" s="44">
        <v>1069.7</v>
      </c>
      <c r="E284" s="44">
        <v>266</v>
      </c>
      <c r="F284" s="48">
        <f t="shared" ref="F284:I284" si="281">(B284-B283)/B283</f>
        <v>2.5832267004121542E-2</v>
      </c>
      <c r="G284" s="48">
        <f t="shared" si="281"/>
        <v>3.6788911348541752E-2</v>
      </c>
      <c r="H284" s="48">
        <f t="shared" si="281"/>
        <v>1.6728447866172547E-2</v>
      </c>
      <c r="I284" s="48">
        <f t="shared" si="281"/>
        <v>2.9929918302551668E-2</v>
      </c>
    </row>
    <row r="285" spans="1:9" ht="15">
      <c r="A285" s="73">
        <v>43146</v>
      </c>
      <c r="B285" s="44">
        <v>1461.76</v>
      </c>
      <c r="C285" s="44">
        <v>179.96</v>
      </c>
      <c r="D285" s="44">
        <v>1089.52</v>
      </c>
      <c r="E285" s="44">
        <v>280.27</v>
      </c>
      <c r="F285" s="48">
        <f t="shared" ref="F285:I285" si="282">(B285-B284)/B284</f>
        <v>7.3808621343165546E-3</v>
      </c>
      <c r="G285" s="48">
        <f t="shared" si="282"/>
        <v>2.4509803921568501E-3</v>
      </c>
      <c r="H285" s="48">
        <f t="shared" si="282"/>
        <v>1.8528559409180082E-2</v>
      </c>
      <c r="I285" s="48">
        <f t="shared" si="282"/>
        <v>5.3646616541353317E-2</v>
      </c>
    </row>
    <row r="286" spans="1:9" ht="15">
      <c r="A286" s="73">
        <v>43147</v>
      </c>
      <c r="B286" s="44">
        <v>1448.69</v>
      </c>
      <c r="C286" s="44">
        <v>177.36</v>
      </c>
      <c r="D286" s="44">
        <v>1094.8</v>
      </c>
      <c r="E286" s="44">
        <v>278.52</v>
      </c>
      <c r="F286" s="48">
        <f t="shared" ref="F286:I286" si="283">(B286-B285)/B285</f>
        <v>-8.9412762697022325E-3</v>
      </c>
      <c r="G286" s="48">
        <f t="shared" si="283"/>
        <v>-1.4447655034452068E-2</v>
      </c>
      <c r="H286" s="48">
        <f t="shared" si="283"/>
        <v>4.8461707908069359E-3</v>
      </c>
      <c r="I286" s="48">
        <f t="shared" si="283"/>
        <v>-6.2439790202304928E-3</v>
      </c>
    </row>
    <row r="287" spans="1:9" ht="15">
      <c r="A287" s="73">
        <v>43151</v>
      </c>
      <c r="B287" s="44">
        <v>1468.35</v>
      </c>
      <c r="C287" s="44">
        <v>176.01</v>
      </c>
      <c r="D287" s="44">
        <v>1102.46</v>
      </c>
      <c r="E287" s="44">
        <v>278.55</v>
      </c>
      <c r="F287" s="48">
        <f t="shared" ref="F287:I287" si="284">(B287-B286)/B286</f>
        <v>1.3570881278948467E-2</v>
      </c>
      <c r="G287" s="48">
        <f t="shared" si="284"/>
        <v>-7.611637347767381E-3</v>
      </c>
      <c r="H287" s="48">
        <f t="shared" si="284"/>
        <v>6.9967117281696037E-3</v>
      </c>
      <c r="I287" s="48">
        <f t="shared" si="284"/>
        <v>1.0771219302035602E-4</v>
      </c>
    </row>
    <row r="288" spans="1:9" ht="15">
      <c r="A288" s="73">
        <v>43152</v>
      </c>
      <c r="B288" s="44">
        <v>1482.92</v>
      </c>
      <c r="C288" s="44">
        <v>177.91</v>
      </c>
      <c r="D288" s="44">
        <v>1111.3399999999999</v>
      </c>
      <c r="E288" s="44">
        <v>281.04000000000002</v>
      </c>
      <c r="F288" s="48">
        <f t="shared" ref="F288:I288" si="285">(B288-B287)/B287</f>
        <v>9.9227023529813493E-3</v>
      </c>
      <c r="G288" s="48">
        <f t="shared" si="285"/>
        <v>1.0794841202204452E-2</v>
      </c>
      <c r="H288" s="48">
        <f t="shared" si="285"/>
        <v>8.0547140032290344E-3</v>
      </c>
      <c r="I288" s="48">
        <f t="shared" si="285"/>
        <v>8.9391491653204418E-3</v>
      </c>
    </row>
    <row r="289" spans="1:9" ht="15">
      <c r="A289" s="73">
        <v>43153</v>
      </c>
      <c r="B289" s="44">
        <v>1485.34</v>
      </c>
      <c r="C289" s="44">
        <v>178.99</v>
      </c>
      <c r="D289" s="44">
        <v>1106.6300000000001</v>
      </c>
      <c r="E289" s="44">
        <v>278.14</v>
      </c>
      <c r="F289" s="48">
        <f t="shared" ref="F289:I289" si="286">(B289-B288)/B288</f>
        <v>1.6319154101366528E-3</v>
      </c>
      <c r="G289" s="48">
        <f t="shared" si="286"/>
        <v>6.0704850767242568E-3</v>
      </c>
      <c r="H289" s="48">
        <f t="shared" si="286"/>
        <v>-4.2381269458489834E-3</v>
      </c>
      <c r="I289" s="48">
        <f t="shared" si="286"/>
        <v>-1.0318815826928672E-2</v>
      </c>
    </row>
    <row r="290" spans="1:9" ht="15">
      <c r="A290" s="73">
        <v>43154</v>
      </c>
      <c r="B290" s="44">
        <v>1500</v>
      </c>
      <c r="C290" s="44">
        <v>183.29</v>
      </c>
      <c r="D290" s="44">
        <v>1126.79</v>
      </c>
      <c r="E290" s="44">
        <v>285.93</v>
      </c>
      <c r="F290" s="48">
        <f t="shared" ref="F290:I290" si="287">(B290-B289)/B289</f>
        <v>9.8697941212113616E-3</v>
      </c>
      <c r="G290" s="48">
        <f t="shared" si="287"/>
        <v>2.4023688474216341E-2</v>
      </c>
      <c r="H290" s="48">
        <f t="shared" si="287"/>
        <v>1.8217471060788026E-2</v>
      </c>
      <c r="I290" s="48">
        <f t="shared" si="287"/>
        <v>2.8007478248364207E-2</v>
      </c>
    </row>
    <row r="291" spans="1:9" ht="15">
      <c r="A291" s="73">
        <v>43157</v>
      </c>
      <c r="B291" s="44">
        <v>1521.95</v>
      </c>
      <c r="C291" s="44">
        <v>184.93</v>
      </c>
      <c r="D291" s="44">
        <v>1143.75</v>
      </c>
      <c r="E291" s="44">
        <v>294.16000000000003</v>
      </c>
      <c r="F291" s="48">
        <f t="shared" ref="F291:I291" si="288">(B291-B290)/B290</f>
        <v>1.4633333333333364E-2</v>
      </c>
      <c r="G291" s="48">
        <f t="shared" si="288"/>
        <v>8.9475694255006545E-3</v>
      </c>
      <c r="H291" s="48">
        <f t="shared" si="288"/>
        <v>1.505160677677299E-2</v>
      </c>
      <c r="I291" s="48">
        <f t="shared" si="288"/>
        <v>2.8783268632182765E-2</v>
      </c>
    </row>
    <row r="292" spans="1:9" ht="15">
      <c r="A292" s="73">
        <v>43158</v>
      </c>
      <c r="B292" s="44">
        <v>1511.98</v>
      </c>
      <c r="C292" s="44">
        <v>181.46</v>
      </c>
      <c r="D292" s="44">
        <v>1118.29</v>
      </c>
      <c r="E292" s="44">
        <v>290.61</v>
      </c>
      <c r="F292" s="48">
        <f t="shared" ref="F292:I292" si="289">(B292-B291)/B291</f>
        <v>-6.5508065310949945E-3</v>
      </c>
      <c r="G292" s="48">
        <f t="shared" si="289"/>
        <v>-1.8763856594387059E-2</v>
      </c>
      <c r="H292" s="48">
        <f t="shared" si="289"/>
        <v>-2.2260109289617518E-2</v>
      </c>
      <c r="I292" s="48">
        <f t="shared" si="289"/>
        <v>-1.2068262170247522E-2</v>
      </c>
    </row>
    <row r="293" spans="1:9" ht="15">
      <c r="A293" s="73">
        <v>43159</v>
      </c>
      <c r="B293" s="44">
        <v>1512.45</v>
      </c>
      <c r="C293" s="44">
        <v>178.32</v>
      </c>
      <c r="D293" s="44">
        <v>1104.73</v>
      </c>
      <c r="E293" s="44">
        <v>291.38</v>
      </c>
      <c r="F293" s="48">
        <f t="shared" ref="F293:I293" si="290">(B293-B292)/B292</f>
        <v>3.1085067262796287E-4</v>
      </c>
      <c r="G293" s="48">
        <f t="shared" si="290"/>
        <v>-1.7304089055439297E-2</v>
      </c>
      <c r="H293" s="48">
        <f t="shared" si="290"/>
        <v>-1.2125656135707147E-2</v>
      </c>
      <c r="I293" s="48">
        <f t="shared" si="290"/>
        <v>2.649599119094256E-3</v>
      </c>
    </row>
    <row r="294" spans="1:9" ht="15">
      <c r="A294" s="73">
        <v>43160</v>
      </c>
      <c r="B294" s="44">
        <v>1493.45</v>
      </c>
      <c r="C294" s="44">
        <v>175.94</v>
      </c>
      <c r="D294" s="44">
        <v>1069.52</v>
      </c>
      <c r="E294" s="44">
        <v>290.39</v>
      </c>
      <c r="F294" s="48">
        <f t="shared" ref="F294:I294" si="291">(B294-B293)/B293</f>
        <v>-1.2562398756983702E-2</v>
      </c>
      <c r="G294" s="48">
        <f t="shared" si="291"/>
        <v>-1.3346792283535193E-2</v>
      </c>
      <c r="H294" s="48">
        <f t="shared" si="291"/>
        <v>-3.1872041132222383E-2</v>
      </c>
      <c r="I294" s="48">
        <f t="shared" si="291"/>
        <v>-3.3976250943785059E-3</v>
      </c>
    </row>
    <row r="295" spans="1:9" ht="15">
      <c r="A295" s="73">
        <v>43161</v>
      </c>
      <c r="B295" s="44">
        <v>1500.25</v>
      </c>
      <c r="C295" s="44">
        <v>176.62</v>
      </c>
      <c r="D295" s="44">
        <v>1078.92</v>
      </c>
      <c r="E295" s="44">
        <v>301.05</v>
      </c>
      <c r="F295" s="48">
        <f t="shared" ref="F295:I295" si="292">(B295-B294)/B294</f>
        <v>4.5532157085941645E-3</v>
      </c>
      <c r="G295" s="48">
        <f t="shared" si="292"/>
        <v>3.8649539615778494E-3</v>
      </c>
      <c r="H295" s="48">
        <f t="shared" si="292"/>
        <v>8.7889894532127422E-3</v>
      </c>
      <c r="I295" s="48">
        <f t="shared" si="292"/>
        <v>3.6709253073453033E-2</v>
      </c>
    </row>
    <row r="296" spans="1:9" ht="15">
      <c r="A296" s="73">
        <v>43164</v>
      </c>
      <c r="B296" s="44">
        <v>1523.61</v>
      </c>
      <c r="C296" s="44">
        <v>180.4</v>
      </c>
      <c r="D296" s="44">
        <v>1090.93</v>
      </c>
      <c r="E296" s="44">
        <v>315</v>
      </c>
      <c r="F296" s="48">
        <f t="shared" ref="F296:I296" si="293">(B296-B295)/B295</f>
        <v>1.5570738210298217E-2</v>
      </c>
      <c r="G296" s="48">
        <f t="shared" si="293"/>
        <v>2.1401879741818598E-2</v>
      </c>
      <c r="H296" s="48">
        <f t="shared" si="293"/>
        <v>1.1131501872242603E-2</v>
      </c>
      <c r="I296" s="48">
        <f t="shared" si="293"/>
        <v>4.6337817638266027E-2</v>
      </c>
    </row>
    <row r="297" spans="1:9" ht="15">
      <c r="A297" s="73">
        <v>43165</v>
      </c>
      <c r="B297" s="44">
        <v>1537.64</v>
      </c>
      <c r="C297" s="44">
        <v>179.78</v>
      </c>
      <c r="D297" s="44">
        <v>1095.06</v>
      </c>
      <c r="E297" s="44">
        <v>325.22000000000003</v>
      </c>
      <c r="F297" s="48">
        <f t="shared" ref="F297:I297" si="294">(B297-B296)/B296</f>
        <v>9.2083932239878982E-3</v>
      </c>
      <c r="G297" s="48">
        <f t="shared" si="294"/>
        <v>-3.4368070953437056E-3</v>
      </c>
      <c r="H297" s="48">
        <f t="shared" si="294"/>
        <v>3.7857607729184103E-3</v>
      </c>
      <c r="I297" s="48">
        <f t="shared" si="294"/>
        <v>3.2444444444444533E-2</v>
      </c>
    </row>
    <row r="298" spans="1:9" ht="15">
      <c r="A298" s="73">
        <v>43166</v>
      </c>
      <c r="B298" s="44">
        <v>1545</v>
      </c>
      <c r="C298" s="44">
        <v>183.71</v>
      </c>
      <c r="D298" s="44">
        <v>1109.6400000000001</v>
      </c>
      <c r="E298" s="44">
        <v>321.16000000000003</v>
      </c>
      <c r="F298" s="48">
        <f t="shared" ref="F298:I298" si="295">(B298-B297)/B297</f>
        <v>4.786556020915103E-3</v>
      </c>
      <c r="G298" s="48">
        <f t="shared" si="295"/>
        <v>2.186005117365673E-2</v>
      </c>
      <c r="H298" s="48">
        <f t="shared" si="295"/>
        <v>1.3314338940332179E-2</v>
      </c>
      <c r="I298" s="48">
        <f t="shared" si="295"/>
        <v>-1.2483857081360315E-2</v>
      </c>
    </row>
    <row r="299" spans="1:9" ht="15">
      <c r="A299" s="73">
        <v>43167</v>
      </c>
      <c r="B299" s="44">
        <v>1551.86</v>
      </c>
      <c r="C299" s="44">
        <v>182.34</v>
      </c>
      <c r="D299" s="44">
        <v>1126</v>
      </c>
      <c r="E299" s="44">
        <v>317</v>
      </c>
      <c r="F299" s="48">
        <f t="shared" ref="F299:I299" si="296">(B299-B298)/B298</f>
        <v>4.4401294498381226E-3</v>
      </c>
      <c r="G299" s="48">
        <f t="shared" si="296"/>
        <v>-7.4574056937564883E-3</v>
      </c>
      <c r="H299" s="48">
        <f t="shared" si="296"/>
        <v>1.4743520421037363E-2</v>
      </c>
      <c r="I299" s="48">
        <f t="shared" si="296"/>
        <v>-1.2953045211109805E-2</v>
      </c>
    </row>
    <row r="300" spans="1:9" ht="15">
      <c r="A300" s="73">
        <v>43168</v>
      </c>
      <c r="B300" s="44">
        <v>1578.89</v>
      </c>
      <c r="C300" s="44">
        <v>185.23</v>
      </c>
      <c r="D300" s="44">
        <v>1160.04</v>
      </c>
      <c r="E300" s="44">
        <v>331.44</v>
      </c>
      <c r="F300" s="48">
        <f t="shared" ref="F300:I300" si="297">(B300-B299)/B299</f>
        <v>1.7417808307450544E-2</v>
      </c>
      <c r="G300" s="48">
        <f t="shared" si="297"/>
        <v>1.58495119008445E-2</v>
      </c>
      <c r="H300" s="48">
        <f t="shared" si="297"/>
        <v>3.023090586145645E-2</v>
      </c>
      <c r="I300" s="48">
        <f t="shared" si="297"/>
        <v>4.5552050473186112E-2</v>
      </c>
    </row>
    <row r="301" spans="1:9" ht="15">
      <c r="A301" s="73">
        <v>43171</v>
      </c>
      <c r="B301" s="44">
        <v>1598.39</v>
      </c>
      <c r="C301" s="44">
        <v>184.76</v>
      </c>
      <c r="D301" s="44">
        <v>1164.5</v>
      </c>
      <c r="E301" s="44">
        <v>321.3</v>
      </c>
      <c r="F301" s="48">
        <f t="shared" ref="F301:I301" si="298">(B301-B300)/B300</f>
        <v>1.235044873297063E-2</v>
      </c>
      <c r="G301" s="48">
        <f t="shared" si="298"/>
        <v>-2.5373859525994651E-3</v>
      </c>
      <c r="H301" s="48">
        <f t="shared" si="298"/>
        <v>3.8446950105169102E-3</v>
      </c>
      <c r="I301" s="48">
        <f t="shared" si="298"/>
        <v>-3.0593772628530011E-2</v>
      </c>
    </row>
    <row r="302" spans="1:9" ht="15">
      <c r="A302" s="73">
        <v>43172</v>
      </c>
      <c r="B302" s="44">
        <v>1588.18</v>
      </c>
      <c r="C302" s="44">
        <v>181.88</v>
      </c>
      <c r="D302" s="44">
        <v>1138.17</v>
      </c>
      <c r="E302" s="44">
        <v>315.88</v>
      </c>
      <c r="F302" s="48">
        <f t="shared" ref="F302:I302" si="299">(B302-B301)/B301</f>
        <v>-6.3876776005856112E-3</v>
      </c>
      <c r="G302" s="48">
        <f t="shared" si="299"/>
        <v>-1.5587789564840851E-2</v>
      </c>
      <c r="H302" s="48">
        <f t="shared" si="299"/>
        <v>-2.2610562473164387E-2</v>
      </c>
      <c r="I302" s="48">
        <f t="shared" si="299"/>
        <v>-1.686896981014633E-2</v>
      </c>
    </row>
    <row r="303" spans="1:9" ht="15">
      <c r="A303" s="73">
        <v>43173</v>
      </c>
      <c r="B303" s="44">
        <v>1591</v>
      </c>
      <c r="C303" s="44">
        <v>184.19</v>
      </c>
      <c r="D303" s="44">
        <v>1149.49</v>
      </c>
      <c r="E303" s="44">
        <v>321.55</v>
      </c>
      <c r="F303" s="48">
        <f t="shared" ref="F303:I303" si="300">(B303-B302)/B302</f>
        <v>1.7756173733455504E-3</v>
      </c>
      <c r="G303" s="48">
        <f t="shared" si="300"/>
        <v>1.2700681768198826E-2</v>
      </c>
      <c r="H303" s="48">
        <f t="shared" si="300"/>
        <v>9.9457901719426228E-3</v>
      </c>
      <c r="I303" s="48">
        <f t="shared" si="300"/>
        <v>1.7949854375079195E-2</v>
      </c>
    </row>
    <row r="304" spans="1:9" ht="15">
      <c r="A304" s="73">
        <v>43174</v>
      </c>
      <c r="B304" s="44">
        <v>1582.32</v>
      </c>
      <c r="C304" s="44">
        <v>183.86</v>
      </c>
      <c r="D304" s="44">
        <v>1149.58</v>
      </c>
      <c r="E304" s="44">
        <v>321.08999999999997</v>
      </c>
      <c r="F304" s="48">
        <f t="shared" ref="F304:I304" si="301">(B304-B303)/B303</f>
        <v>-5.4556882463859604E-3</v>
      </c>
      <c r="G304" s="48">
        <f t="shared" si="301"/>
        <v>-1.7916282100004564E-3</v>
      </c>
      <c r="H304" s="48">
        <f t="shared" si="301"/>
        <v>7.829559195810155E-5</v>
      </c>
      <c r="I304" s="48">
        <f t="shared" si="301"/>
        <v>-1.4305706733013105E-3</v>
      </c>
    </row>
    <row r="305" spans="1:9" ht="15">
      <c r="A305" s="73">
        <v>43175</v>
      </c>
      <c r="B305" s="44">
        <v>1571.68</v>
      </c>
      <c r="C305" s="44">
        <v>185.09</v>
      </c>
      <c r="D305" s="44">
        <v>1135.73</v>
      </c>
      <c r="E305" s="44">
        <v>318.45</v>
      </c>
      <c r="F305" s="48">
        <f t="shared" ref="F305:I305" si="302">(B305-B304)/B304</f>
        <v>-6.7243035542746557E-3</v>
      </c>
      <c r="G305" s="48">
        <f t="shared" si="302"/>
        <v>6.6898727292504607E-3</v>
      </c>
      <c r="H305" s="48">
        <f t="shared" si="302"/>
        <v>-1.2047878355573262E-2</v>
      </c>
      <c r="I305" s="48">
        <f t="shared" si="302"/>
        <v>-8.2219938335045834E-3</v>
      </c>
    </row>
    <row r="306" spans="1:9" ht="15">
      <c r="A306" s="73">
        <v>43178</v>
      </c>
      <c r="B306" s="44">
        <v>1544.93</v>
      </c>
      <c r="C306" s="44">
        <v>172.56</v>
      </c>
      <c r="D306" s="44">
        <v>1099.82</v>
      </c>
      <c r="E306" s="44">
        <v>313.48</v>
      </c>
      <c r="F306" s="48">
        <f t="shared" ref="F306:I306" si="303">(B306-B305)/B305</f>
        <v>-1.702000407207574E-2</v>
      </c>
      <c r="G306" s="48">
        <f t="shared" si="303"/>
        <v>-6.7696796153222757E-2</v>
      </c>
      <c r="H306" s="48">
        <f t="shared" si="303"/>
        <v>-3.1618430436811638E-2</v>
      </c>
      <c r="I306" s="48">
        <f t="shared" si="303"/>
        <v>-1.5606845658659038E-2</v>
      </c>
    </row>
    <row r="307" spans="1:9" ht="15">
      <c r="A307" s="73">
        <v>43179</v>
      </c>
      <c r="B307" s="44">
        <v>1586.51</v>
      </c>
      <c r="C307" s="44">
        <v>168.15</v>
      </c>
      <c r="D307" s="44">
        <v>1097.71</v>
      </c>
      <c r="E307" s="44">
        <v>317.5</v>
      </c>
      <c r="F307" s="48">
        <f t="shared" ref="F307:I307" si="304">(B307-B306)/B306</f>
        <v>2.6913840756539083E-2</v>
      </c>
      <c r="G307" s="48">
        <f t="shared" si="304"/>
        <v>-2.5556328233657839E-2</v>
      </c>
      <c r="H307" s="48">
        <f t="shared" si="304"/>
        <v>-1.9184957538505392E-3</v>
      </c>
      <c r="I307" s="48">
        <f t="shared" si="304"/>
        <v>1.2823784611458408E-2</v>
      </c>
    </row>
    <row r="308" spans="1:9" ht="15">
      <c r="A308" s="73">
        <v>43180</v>
      </c>
      <c r="B308" s="44">
        <v>1581.86</v>
      </c>
      <c r="C308" s="44">
        <v>169.39</v>
      </c>
      <c r="D308" s="44">
        <v>1090.8800000000001</v>
      </c>
      <c r="E308" s="44">
        <v>316.48</v>
      </c>
      <c r="F308" s="48">
        <f t="shared" ref="F308:I308" si="305">(B308-B307)/B307</f>
        <v>-2.9309616705851783E-3</v>
      </c>
      <c r="G308" s="48">
        <f t="shared" si="305"/>
        <v>7.3743681236989626E-3</v>
      </c>
      <c r="H308" s="48">
        <f t="shared" si="305"/>
        <v>-6.2220440735712779E-3</v>
      </c>
      <c r="I308" s="48">
        <f t="shared" si="305"/>
        <v>-3.2125984251967932E-3</v>
      </c>
    </row>
    <row r="309" spans="1:9" ht="15">
      <c r="A309" s="73">
        <v>43181</v>
      </c>
      <c r="B309" s="44">
        <v>1544.92</v>
      </c>
      <c r="C309" s="44">
        <v>164.89</v>
      </c>
      <c r="D309" s="44">
        <v>1049.08</v>
      </c>
      <c r="E309" s="44">
        <v>306.7</v>
      </c>
      <c r="F309" s="48">
        <f t="shared" ref="F309:I309" si="306">(B309-B308)/B308</f>
        <v>-2.3352256204720916E-2</v>
      </c>
      <c r="G309" s="48">
        <f t="shared" si="306"/>
        <v>-2.6565912981876147E-2</v>
      </c>
      <c r="H309" s="48">
        <f t="shared" si="306"/>
        <v>-3.8317688471692743E-2</v>
      </c>
      <c r="I309" s="48">
        <f t="shared" si="306"/>
        <v>-3.0902426693630022E-2</v>
      </c>
    </row>
    <row r="310" spans="1:9" ht="15">
      <c r="A310" s="73">
        <v>43182</v>
      </c>
      <c r="B310" s="44">
        <v>1495.56</v>
      </c>
      <c r="C310" s="44">
        <v>159.38999999999999</v>
      </c>
      <c r="D310" s="44">
        <v>1021.57</v>
      </c>
      <c r="E310" s="44">
        <v>300.94</v>
      </c>
      <c r="F310" s="48">
        <f t="shared" ref="F310:I310" si="307">(B310-B309)/B309</f>
        <v>-3.1949874427154884E-2</v>
      </c>
      <c r="G310" s="48">
        <f t="shared" si="307"/>
        <v>-3.3355570380253503E-2</v>
      </c>
      <c r="H310" s="48">
        <f t="shared" si="307"/>
        <v>-2.6222976322110687E-2</v>
      </c>
      <c r="I310" s="48">
        <f t="shared" si="307"/>
        <v>-1.8780567329638054E-2</v>
      </c>
    </row>
    <row r="311" spans="1:9" ht="15">
      <c r="A311" s="73">
        <v>43185</v>
      </c>
      <c r="B311" s="44">
        <v>1555.86</v>
      </c>
      <c r="C311" s="44">
        <v>160.06</v>
      </c>
      <c r="D311" s="44">
        <v>1053.21</v>
      </c>
      <c r="E311" s="44">
        <v>320.35000000000002</v>
      </c>
      <c r="F311" s="48">
        <f t="shared" ref="F311:I311" si="308">(B311-B310)/B310</f>
        <v>4.031934526197542E-2</v>
      </c>
      <c r="G311" s="48">
        <f t="shared" si="308"/>
        <v>4.2035259426564777E-3</v>
      </c>
      <c r="H311" s="48">
        <f t="shared" si="308"/>
        <v>3.0971935354405459E-2</v>
      </c>
      <c r="I311" s="48">
        <f t="shared" si="308"/>
        <v>6.4497906559447149E-2</v>
      </c>
    </row>
    <row r="312" spans="1:9" ht="15">
      <c r="A312" s="73">
        <v>43186</v>
      </c>
      <c r="B312" s="44">
        <v>1497.05</v>
      </c>
      <c r="C312" s="44">
        <v>152.22</v>
      </c>
      <c r="D312" s="44">
        <v>1005.1</v>
      </c>
      <c r="E312" s="44">
        <v>300.69</v>
      </c>
      <c r="F312" s="48">
        <f t="shared" ref="F312:I312" si="309">(B312-B311)/B311</f>
        <v>-3.7799030761122433E-2</v>
      </c>
      <c r="G312" s="48">
        <f t="shared" si="309"/>
        <v>-4.8981631888042006E-2</v>
      </c>
      <c r="H312" s="48">
        <f t="shared" si="309"/>
        <v>-4.567939917015601E-2</v>
      </c>
      <c r="I312" s="48">
        <f t="shared" si="309"/>
        <v>-6.1370376151084823E-2</v>
      </c>
    </row>
    <row r="313" spans="1:9" ht="15">
      <c r="A313" s="73">
        <v>43187</v>
      </c>
      <c r="B313" s="44">
        <v>1431.42</v>
      </c>
      <c r="C313" s="44">
        <v>153.03</v>
      </c>
      <c r="D313" s="44">
        <v>1004.56</v>
      </c>
      <c r="E313" s="44">
        <v>285.77</v>
      </c>
      <c r="F313" s="48">
        <f t="shared" ref="F313:I313" si="310">(B313-B312)/B312</f>
        <v>-4.3839551117197076E-2</v>
      </c>
      <c r="G313" s="48">
        <f t="shared" si="310"/>
        <v>5.3212455656287102E-3</v>
      </c>
      <c r="H313" s="48">
        <f t="shared" si="310"/>
        <v>-5.3725997413200412E-4</v>
      </c>
      <c r="I313" s="48">
        <f t="shared" si="310"/>
        <v>-4.9619209152283135E-2</v>
      </c>
    </row>
    <row r="314" spans="1:9" ht="15">
      <c r="A314" s="73">
        <v>43188</v>
      </c>
      <c r="B314" s="44">
        <v>1447.34</v>
      </c>
      <c r="C314" s="44">
        <v>159.79</v>
      </c>
      <c r="D314" s="44">
        <v>1031.79</v>
      </c>
      <c r="E314" s="44">
        <v>295.35000000000002</v>
      </c>
      <c r="F314" s="48">
        <f t="shared" ref="F314:I314" si="311">(B314-B313)/B313</f>
        <v>1.1121823084768862E-2</v>
      </c>
      <c r="G314" s="48">
        <f t="shared" si="311"/>
        <v>4.4174344899692811E-2</v>
      </c>
      <c r="H314" s="48">
        <f t="shared" si="311"/>
        <v>2.7106394839531756E-2</v>
      </c>
      <c r="I314" s="48">
        <f t="shared" si="311"/>
        <v>3.3523462924729824E-2</v>
      </c>
    </row>
    <row r="315" spans="1:9" ht="15">
      <c r="A315" s="73">
        <v>43192</v>
      </c>
      <c r="B315" s="44">
        <v>1371.99</v>
      </c>
      <c r="C315" s="44">
        <v>155.38999999999999</v>
      </c>
      <c r="D315" s="44">
        <v>1006.47</v>
      </c>
      <c r="E315" s="44">
        <v>280.29000000000002</v>
      </c>
      <c r="F315" s="48">
        <f t="shared" ref="F315:I315" si="312">(B315-B314)/B314</f>
        <v>-5.2061022289164892E-2</v>
      </c>
      <c r="G315" s="48">
        <f t="shared" si="312"/>
        <v>-2.753614118530575E-2</v>
      </c>
      <c r="H315" s="48">
        <f t="shared" si="312"/>
        <v>-2.4539877300613435E-2</v>
      </c>
      <c r="I315" s="48">
        <f t="shared" si="312"/>
        <v>-5.0990350431691214E-2</v>
      </c>
    </row>
    <row r="316" spans="1:9" ht="15">
      <c r="A316" s="73">
        <v>43193</v>
      </c>
      <c r="B316" s="44">
        <v>1392.05</v>
      </c>
      <c r="C316" s="44">
        <v>156.11000000000001</v>
      </c>
      <c r="D316" s="44">
        <v>1013.41</v>
      </c>
      <c r="E316" s="44">
        <v>283.67</v>
      </c>
      <c r="F316" s="48">
        <f t="shared" ref="F316:I316" si="313">(B316-B315)/B315</f>
        <v>1.4621097821412653E-2</v>
      </c>
      <c r="G316" s="48">
        <f t="shared" si="313"/>
        <v>4.6335027994081172E-3</v>
      </c>
      <c r="H316" s="48">
        <f t="shared" si="313"/>
        <v>6.8953868470992092E-3</v>
      </c>
      <c r="I316" s="48">
        <f t="shared" si="313"/>
        <v>1.2058938956081185E-2</v>
      </c>
    </row>
    <row r="317" spans="1:9" ht="15">
      <c r="A317" s="73">
        <v>43194</v>
      </c>
      <c r="B317" s="44">
        <v>1410.57</v>
      </c>
      <c r="C317" s="44">
        <v>155.1</v>
      </c>
      <c r="D317" s="44">
        <v>1025.1400000000001</v>
      </c>
      <c r="E317" s="44">
        <v>288.94</v>
      </c>
      <c r="F317" s="48">
        <f t="shared" ref="F317:I317" si="314">(B317-B316)/B316</f>
        <v>1.3304119823282197E-2</v>
      </c>
      <c r="G317" s="48">
        <f t="shared" si="314"/>
        <v>-6.4697969380566218E-3</v>
      </c>
      <c r="H317" s="48">
        <f t="shared" si="314"/>
        <v>1.157478217108587E-2</v>
      </c>
      <c r="I317" s="48">
        <f t="shared" si="314"/>
        <v>1.8577925053759586E-2</v>
      </c>
    </row>
    <row r="318" spans="1:9" ht="15">
      <c r="A318" s="73">
        <v>43195</v>
      </c>
      <c r="B318" s="44">
        <v>1451.75</v>
      </c>
      <c r="C318" s="44">
        <v>159.34</v>
      </c>
      <c r="D318" s="44">
        <v>1027.81</v>
      </c>
      <c r="E318" s="44">
        <v>293.97000000000003</v>
      </c>
      <c r="F318" s="48">
        <f t="shared" ref="F318:I318" si="315">(B318-B317)/B317</f>
        <v>2.9193871980830489E-2</v>
      </c>
      <c r="G318" s="48">
        <f t="shared" si="315"/>
        <v>2.7337201805286971E-2</v>
      </c>
      <c r="H318" s="48">
        <f t="shared" si="315"/>
        <v>2.6045223091478676E-3</v>
      </c>
      <c r="I318" s="48">
        <f t="shared" si="315"/>
        <v>1.7408458503495639E-2</v>
      </c>
    </row>
    <row r="319" spans="1:9" ht="15">
      <c r="A319" s="73">
        <v>43196</v>
      </c>
      <c r="B319" s="44">
        <v>1405.23</v>
      </c>
      <c r="C319" s="44">
        <v>157.19999999999999</v>
      </c>
      <c r="D319" s="44">
        <v>1007.04</v>
      </c>
      <c r="E319" s="44">
        <v>288.85000000000002</v>
      </c>
      <c r="F319" s="48">
        <f t="shared" ref="F319:I319" si="316">(B319-B318)/B318</f>
        <v>-3.2044084725331483E-2</v>
      </c>
      <c r="G319" s="48">
        <f t="shared" si="316"/>
        <v>-1.3430400401656927E-2</v>
      </c>
      <c r="H319" s="48">
        <f t="shared" si="316"/>
        <v>-2.0208015100067117E-2</v>
      </c>
      <c r="I319" s="48">
        <f t="shared" si="316"/>
        <v>-1.7416743205088969E-2</v>
      </c>
    </row>
    <row r="320" spans="1:9" ht="15">
      <c r="A320" s="73">
        <v>43199</v>
      </c>
      <c r="B320" s="44">
        <v>1406.08</v>
      </c>
      <c r="C320" s="44">
        <v>157.93</v>
      </c>
      <c r="D320" s="44">
        <v>1015.45</v>
      </c>
      <c r="E320" s="44">
        <v>289.93</v>
      </c>
      <c r="F320" s="48">
        <f t="shared" ref="F320:I320" si="317">(B320-B319)/B319</f>
        <v>6.0488318638223567E-4</v>
      </c>
      <c r="G320" s="48">
        <f t="shared" si="317"/>
        <v>4.6437659033080041E-3</v>
      </c>
      <c r="H320" s="48">
        <f t="shared" si="317"/>
        <v>8.3512074992056744E-3</v>
      </c>
      <c r="I320" s="48">
        <f t="shared" si="317"/>
        <v>3.7389648606542636E-3</v>
      </c>
    </row>
    <row r="321" spans="1:9" ht="15">
      <c r="A321" s="73">
        <v>43200</v>
      </c>
      <c r="B321" s="44">
        <v>1436.22</v>
      </c>
      <c r="C321" s="44">
        <v>165.04</v>
      </c>
      <c r="D321" s="44">
        <v>1031.6400000000001</v>
      </c>
      <c r="E321" s="44">
        <v>298.07</v>
      </c>
      <c r="F321" s="48">
        <f t="shared" ref="F321:I321" si="318">(B321-B320)/B320</f>
        <v>2.1435480200273173E-2</v>
      </c>
      <c r="G321" s="48">
        <f t="shared" si="318"/>
        <v>4.5019945545494745E-2</v>
      </c>
      <c r="H321" s="48">
        <f t="shared" si="318"/>
        <v>1.5943670293958396E-2</v>
      </c>
      <c r="I321" s="48">
        <f t="shared" si="318"/>
        <v>2.8075742420584231E-2</v>
      </c>
    </row>
    <row r="322" spans="1:9" ht="15">
      <c r="A322" s="73">
        <v>43201</v>
      </c>
      <c r="B322" s="44">
        <v>1427.05</v>
      </c>
      <c r="C322" s="44">
        <v>166.32</v>
      </c>
      <c r="D322" s="44">
        <v>1019.97</v>
      </c>
      <c r="E322" s="44">
        <v>303.67</v>
      </c>
      <c r="F322" s="48">
        <f t="shared" ref="F322:I322" si="319">(B322-B321)/B321</f>
        <v>-6.3848156967596E-3</v>
      </c>
      <c r="G322" s="48">
        <f t="shared" si="319"/>
        <v>7.7556955889481411E-3</v>
      </c>
      <c r="H322" s="48">
        <f t="shared" si="319"/>
        <v>-1.1312085611259811E-2</v>
      </c>
      <c r="I322" s="48">
        <f t="shared" si="319"/>
        <v>1.87875331298018E-2</v>
      </c>
    </row>
    <row r="323" spans="1:9" ht="15">
      <c r="A323" s="73">
        <v>43202</v>
      </c>
      <c r="B323" s="44">
        <v>1448.5</v>
      </c>
      <c r="C323" s="44">
        <v>163.87</v>
      </c>
      <c r="D323" s="44">
        <v>1032.51</v>
      </c>
      <c r="E323" s="44">
        <v>309.25</v>
      </c>
      <c r="F323" s="48">
        <f t="shared" ref="F323:I323" si="320">(B323-B322)/B322</f>
        <v>1.5031008023545107E-2</v>
      </c>
      <c r="G323" s="48">
        <f t="shared" si="320"/>
        <v>-1.4730639730639664E-2</v>
      </c>
      <c r="H323" s="48">
        <f t="shared" si="320"/>
        <v>1.2294479249389652E-2</v>
      </c>
      <c r="I323" s="48">
        <f t="shared" si="320"/>
        <v>1.8375209931833846E-2</v>
      </c>
    </row>
    <row r="324" spans="1:9" ht="15">
      <c r="A324" s="73">
        <v>43203</v>
      </c>
      <c r="B324" s="44">
        <v>1430.79</v>
      </c>
      <c r="C324" s="44">
        <v>164.52</v>
      </c>
      <c r="D324" s="44">
        <v>1029.27</v>
      </c>
      <c r="E324" s="44">
        <v>311.64999999999998</v>
      </c>
      <c r="F324" s="48">
        <f t="shared" ref="F324:I324" si="321">(B324-B323)/B323</f>
        <v>-1.2226441146013142E-2</v>
      </c>
      <c r="G324" s="48">
        <f t="shared" si="321"/>
        <v>3.9665588576310836E-3</v>
      </c>
      <c r="H324" s="48">
        <f t="shared" si="321"/>
        <v>-3.1379841357468781E-3</v>
      </c>
      <c r="I324" s="48">
        <f t="shared" si="321"/>
        <v>7.7607113985447935E-3</v>
      </c>
    </row>
    <row r="325" spans="1:9" ht="15">
      <c r="A325" s="73">
        <v>43206</v>
      </c>
      <c r="B325" s="44">
        <v>1441.5</v>
      </c>
      <c r="C325" s="44">
        <v>164.83</v>
      </c>
      <c r="D325" s="44">
        <v>1037.98</v>
      </c>
      <c r="E325" s="44">
        <v>307.77999999999997</v>
      </c>
      <c r="F325" s="48">
        <f t="shared" ref="F325:I325" si="322">(B325-B324)/B324</f>
        <v>7.4853752122953313E-3</v>
      </c>
      <c r="G325" s="48">
        <f t="shared" si="322"/>
        <v>1.884269389739863E-3</v>
      </c>
      <c r="H325" s="48">
        <f t="shared" si="322"/>
        <v>8.4623082378773654E-3</v>
      </c>
      <c r="I325" s="48">
        <f t="shared" si="322"/>
        <v>-1.2417776351676575E-2</v>
      </c>
    </row>
    <row r="326" spans="1:9" ht="15">
      <c r="A326" s="73">
        <v>43207</v>
      </c>
      <c r="B326" s="44">
        <v>1503.83</v>
      </c>
      <c r="C326" s="44">
        <v>168.66</v>
      </c>
      <c r="D326" s="44">
        <v>1074.1600000000001</v>
      </c>
      <c r="E326" s="44">
        <v>336.06</v>
      </c>
      <c r="F326" s="48">
        <f t="shared" ref="F326:I326" si="323">(B326-B325)/B325</f>
        <v>4.3239680887963879E-2</v>
      </c>
      <c r="G326" s="48">
        <f t="shared" si="323"/>
        <v>2.3236061396590329E-2</v>
      </c>
      <c r="H326" s="48">
        <f t="shared" si="323"/>
        <v>3.4856162931848456E-2</v>
      </c>
      <c r="I326" s="48">
        <f t="shared" si="323"/>
        <v>9.1883813113262824E-2</v>
      </c>
    </row>
    <row r="327" spans="1:9" ht="15">
      <c r="A327" s="73">
        <v>43208</v>
      </c>
      <c r="B327" s="44">
        <v>1527.84</v>
      </c>
      <c r="C327" s="44">
        <v>166.36</v>
      </c>
      <c r="D327" s="44">
        <v>1072.08</v>
      </c>
      <c r="E327" s="44">
        <v>334.52</v>
      </c>
      <c r="F327" s="48">
        <f t="shared" ref="F327:I327" si="324">(B327-B326)/B326</f>
        <v>1.5965900400976171E-2</v>
      </c>
      <c r="G327" s="48">
        <f t="shared" si="324"/>
        <v>-1.3636902644373195E-2</v>
      </c>
      <c r="H327" s="48">
        <f t="shared" si="324"/>
        <v>-1.9363968123930833E-3</v>
      </c>
      <c r="I327" s="48">
        <f t="shared" si="324"/>
        <v>-4.5825150270785587E-3</v>
      </c>
    </row>
    <row r="328" spans="1:9" ht="15">
      <c r="A328" s="73">
        <v>43209</v>
      </c>
      <c r="B328" s="44">
        <v>1556.91</v>
      </c>
      <c r="C328" s="44">
        <v>168.1</v>
      </c>
      <c r="D328" s="44">
        <v>1087.7</v>
      </c>
      <c r="E328" s="44">
        <v>332.7</v>
      </c>
      <c r="F328" s="48">
        <f t="shared" ref="F328:I328" si="325">(B328-B327)/B327</f>
        <v>1.9026861451460993E-2</v>
      </c>
      <c r="G328" s="48">
        <f t="shared" si="325"/>
        <v>1.0459245010819792E-2</v>
      </c>
      <c r="H328" s="48">
        <f t="shared" si="325"/>
        <v>1.4569808223267032E-2</v>
      </c>
      <c r="I328" s="48">
        <f t="shared" si="325"/>
        <v>-5.4406313523854876E-3</v>
      </c>
    </row>
    <row r="329" spans="1:9" ht="15">
      <c r="A329" s="73">
        <v>43210</v>
      </c>
      <c r="B329" s="44">
        <v>1527.49</v>
      </c>
      <c r="C329" s="44">
        <v>166.28</v>
      </c>
      <c r="D329" s="44">
        <v>1072.96</v>
      </c>
      <c r="E329" s="44">
        <v>327.77</v>
      </c>
      <c r="F329" s="48">
        <f t="shared" ref="F329:I329" si="326">(B329-B328)/B328</f>
        <v>-1.8896403774142416E-2</v>
      </c>
      <c r="G329" s="48">
        <f t="shared" si="326"/>
        <v>-1.0826888756692405E-2</v>
      </c>
      <c r="H329" s="48">
        <f t="shared" si="326"/>
        <v>-1.3551530752964979E-2</v>
      </c>
      <c r="I329" s="48">
        <f t="shared" si="326"/>
        <v>-1.4818154493537742E-2</v>
      </c>
    </row>
    <row r="330" spans="1:9" ht="15">
      <c r="A330" s="73">
        <v>43213</v>
      </c>
      <c r="B330" s="44">
        <v>1517.86</v>
      </c>
      <c r="C330" s="44">
        <v>165.84</v>
      </c>
      <c r="D330" s="44">
        <v>1067.45</v>
      </c>
      <c r="E330" s="44">
        <v>318.69</v>
      </c>
      <c r="F330" s="48">
        <f t="shared" ref="F330:I330" si="327">(B330-B329)/B329</f>
        <v>-6.3044602583323681E-3</v>
      </c>
      <c r="G330" s="48">
        <f t="shared" si="327"/>
        <v>-2.6461390425787691E-3</v>
      </c>
      <c r="H330" s="48">
        <f t="shared" si="327"/>
        <v>-5.1353265732180051E-3</v>
      </c>
      <c r="I330" s="48">
        <f t="shared" si="327"/>
        <v>-2.7702352259206104E-2</v>
      </c>
    </row>
    <row r="331" spans="1:9" ht="15">
      <c r="A331" s="73">
        <v>43214</v>
      </c>
      <c r="B331" s="44">
        <v>1460.09</v>
      </c>
      <c r="C331" s="44">
        <v>159.69</v>
      </c>
      <c r="D331" s="44">
        <v>1019.98</v>
      </c>
      <c r="E331" s="44">
        <v>307.02</v>
      </c>
      <c r="F331" s="48">
        <f t="shared" ref="F331:I331" si="328">(B331-B330)/B330</f>
        <v>-3.8060163651456647E-2</v>
      </c>
      <c r="G331" s="48">
        <f t="shared" si="328"/>
        <v>-3.7083936324167906E-2</v>
      </c>
      <c r="H331" s="48">
        <f t="shared" si="328"/>
        <v>-4.4470467000796314E-2</v>
      </c>
      <c r="I331" s="48">
        <f t="shared" si="328"/>
        <v>-3.6618657629671515E-2</v>
      </c>
    </row>
    <row r="332" spans="1:9" ht="15">
      <c r="A332" s="73">
        <v>43215</v>
      </c>
      <c r="B332" s="44">
        <v>1460.17</v>
      </c>
      <c r="C332" s="44">
        <v>159.69</v>
      </c>
      <c r="D332" s="44">
        <v>1021.18</v>
      </c>
      <c r="E332" s="44">
        <v>305.76</v>
      </c>
      <c r="F332" s="48">
        <f t="shared" ref="F332:I332" si="329">(B332-B331)/B331</f>
        <v>5.4791143011838053E-5</v>
      </c>
      <c r="G332" s="48">
        <f t="shared" si="329"/>
        <v>0</v>
      </c>
      <c r="H332" s="48">
        <f t="shared" si="329"/>
        <v>1.1764936567383005E-3</v>
      </c>
      <c r="I332" s="48">
        <f t="shared" si="329"/>
        <v>-4.1039671682626244E-3</v>
      </c>
    </row>
    <row r="333" spans="1:9" ht="15">
      <c r="A333" s="73">
        <v>43216</v>
      </c>
      <c r="B333" s="44">
        <v>1517.96</v>
      </c>
      <c r="C333" s="44">
        <v>174.16</v>
      </c>
      <c r="D333" s="44">
        <v>1040.04</v>
      </c>
      <c r="E333" s="44">
        <v>313.98</v>
      </c>
      <c r="F333" s="48">
        <f t="shared" ref="F333:I333" si="330">(B333-B332)/B332</f>
        <v>3.9577583432066105E-2</v>
      </c>
      <c r="G333" s="48">
        <f t="shared" si="330"/>
        <v>9.0613062809192804E-2</v>
      </c>
      <c r="H333" s="48">
        <f t="shared" si="330"/>
        <v>1.8468830176854242E-2</v>
      </c>
      <c r="I333" s="48">
        <f t="shared" si="330"/>
        <v>2.6883830455259116E-2</v>
      </c>
    </row>
    <row r="334" spans="1:9" ht="15">
      <c r="A334" s="73">
        <v>43217</v>
      </c>
      <c r="B334" s="44">
        <v>1572.62</v>
      </c>
      <c r="C334" s="44">
        <v>173.59</v>
      </c>
      <c r="D334" s="44">
        <v>1030.05</v>
      </c>
      <c r="E334" s="44">
        <v>311.76</v>
      </c>
      <c r="F334" s="48">
        <f t="shared" ref="F334:I334" si="331">(B334-B333)/B333</f>
        <v>3.600885398824729E-2</v>
      </c>
      <c r="G334" s="48">
        <f t="shared" si="331"/>
        <v>-3.2728525493798417E-3</v>
      </c>
      <c r="H334" s="48">
        <f t="shared" si="331"/>
        <v>-9.6053997923156893E-3</v>
      </c>
      <c r="I334" s="48">
        <f t="shared" si="331"/>
        <v>-7.0705140454806904E-3</v>
      </c>
    </row>
    <row r="335" spans="1:9" ht="15">
      <c r="A335" s="73">
        <v>43220</v>
      </c>
      <c r="B335" s="44">
        <v>1566.13</v>
      </c>
      <c r="C335" s="44">
        <v>172</v>
      </c>
      <c r="D335" s="44">
        <v>1017.33</v>
      </c>
      <c r="E335" s="44">
        <v>312.45999999999998</v>
      </c>
      <c r="F335" s="48">
        <f t="shared" ref="F335:I335" si="332">(B335-B334)/B334</f>
        <v>-4.126871081379979E-3</v>
      </c>
      <c r="G335" s="48">
        <f t="shared" si="332"/>
        <v>-9.1595137968777194E-3</v>
      </c>
      <c r="H335" s="48">
        <f t="shared" si="332"/>
        <v>-1.2348915101208596E-2</v>
      </c>
      <c r="I335" s="48">
        <f t="shared" si="332"/>
        <v>2.245316910443895E-3</v>
      </c>
    </row>
    <row r="336" spans="1:9" ht="15">
      <c r="A336" s="73">
        <v>43221</v>
      </c>
      <c r="B336" s="44">
        <v>1582.26</v>
      </c>
      <c r="C336" s="44">
        <v>173.86</v>
      </c>
      <c r="D336" s="44">
        <v>1037.31</v>
      </c>
      <c r="E336" s="44">
        <v>313.3</v>
      </c>
      <c r="F336" s="48">
        <f t="shared" ref="F336:I336" si="333">(B336-B335)/B335</f>
        <v>1.0299272729594529E-2</v>
      </c>
      <c r="G336" s="48">
        <f t="shared" si="333"/>
        <v>1.0813953488372172E-2</v>
      </c>
      <c r="H336" s="48">
        <f t="shared" si="333"/>
        <v>1.9639644952965021E-2</v>
      </c>
      <c r="I336" s="48">
        <f t="shared" si="333"/>
        <v>2.6883441080459321E-3</v>
      </c>
    </row>
    <row r="337" spans="1:9" ht="15">
      <c r="A337" s="73">
        <v>43222</v>
      </c>
      <c r="B337" s="44">
        <v>1569.68</v>
      </c>
      <c r="C337" s="44">
        <v>176.07</v>
      </c>
      <c r="D337" s="44">
        <v>1024.3800000000001</v>
      </c>
      <c r="E337" s="44">
        <v>313.36</v>
      </c>
      <c r="F337" s="48">
        <f t="shared" ref="F337:I337" si="334">(B337-B336)/B336</f>
        <v>-7.9506528636254011E-3</v>
      </c>
      <c r="G337" s="48">
        <f t="shared" si="334"/>
        <v>1.2711376969975725E-2</v>
      </c>
      <c r="H337" s="48">
        <f t="shared" si="334"/>
        <v>-1.2464933337189303E-2</v>
      </c>
      <c r="I337" s="48">
        <f t="shared" si="334"/>
        <v>1.9150973507820707E-4</v>
      </c>
    </row>
    <row r="338" spans="1:9" ht="15">
      <c r="A338" s="73">
        <v>43223</v>
      </c>
      <c r="B338" s="44">
        <v>1572.075</v>
      </c>
      <c r="C338" s="44">
        <v>174.02</v>
      </c>
      <c r="D338" s="44">
        <v>1023.72</v>
      </c>
      <c r="E338" s="44">
        <v>311.69</v>
      </c>
      <c r="F338" s="48">
        <f t="shared" ref="F338:I338" si="335">(B338-B337)/B337</f>
        <v>1.5257886957851165E-3</v>
      </c>
      <c r="G338" s="48">
        <f t="shared" si="335"/>
        <v>-1.1643096495711837E-2</v>
      </c>
      <c r="H338" s="48">
        <f t="shared" si="335"/>
        <v>-6.4429215720736624E-4</v>
      </c>
      <c r="I338" s="48">
        <f t="shared" si="335"/>
        <v>-5.3293336737299463E-3</v>
      </c>
    </row>
    <row r="339" spans="1:9" ht="15">
      <c r="A339" s="73">
        <v>43224</v>
      </c>
      <c r="B339" s="44">
        <v>1580.95</v>
      </c>
      <c r="C339" s="44">
        <v>176.61</v>
      </c>
      <c r="D339" s="44">
        <v>1048.21</v>
      </c>
      <c r="E339" s="44">
        <v>320.08999999999997</v>
      </c>
      <c r="F339" s="48">
        <f t="shared" ref="F339:I339" si="336">(B339-B338)/B338</f>
        <v>5.6454049584148333E-3</v>
      </c>
      <c r="G339" s="48">
        <f t="shared" si="336"/>
        <v>1.4883346741753839E-2</v>
      </c>
      <c r="H339" s="48">
        <f t="shared" si="336"/>
        <v>2.3922556949165796E-2</v>
      </c>
      <c r="I339" s="48">
        <f t="shared" si="336"/>
        <v>2.6949854021623976E-2</v>
      </c>
    </row>
    <row r="340" spans="1:9" ht="15">
      <c r="A340" s="73">
        <v>43227</v>
      </c>
      <c r="B340" s="44">
        <v>1600.14</v>
      </c>
      <c r="C340" s="44">
        <v>177.97</v>
      </c>
      <c r="D340" s="44">
        <v>1054.79</v>
      </c>
      <c r="E340" s="44">
        <v>326.26</v>
      </c>
      <c r="F340" s="48">
        <f t="shared" ref="F340:I340" si="337">(B340-B339)/B339</f>
        <v>1.2138271292577283E-2</v>
      </c>
      <c r="G340" s="48">
        <f t="shared" si="337"/>
        <v>7.7005832059338945E-3</v>
      </c>
      <c r="H340" s="48">
        <f t="shared" si="337"/>
        <v>6.2773680846394588E-3</v>
      </c>
      <c r="I340" s="48">
        <f t="shared" si="337"/>
        <v>1.9275828673185717E-2</v>
      </c>
    </row>
    <row r="341" spans="1:9" ht="15">
      <c r="A341" s="73">
        <v>43228</v>
      </c>
      <c r="B341" s="44">
        <v>1592.39</v>
      </c>
      <c r="C341" s="44">
        <v>178.92</v>
      </c>
      <c r="D341" s="44">
        <v>1053.9100000000001</v>
      </c>
      <c r="E341" s="44">
        <v>326.89</v>
      </c>
      <c r="F341" s="48">
        <f t="shared" ref="F341:I341" si="338">(B341-B340)/B340</f>
        <v>-4.8433262089567159E-3</v>
      </c>
      <c r="G341" s="48">
        <f t="shared" si="338"/>
        <v>5.3379783109512198E-3</v>
      </c>
      <c r="H341" s="48">
        <f t="shared" si="338"/>
        <v>-8.3428928981112995E-4</v>
      </c>
      <c r="I341" s="48">
        <f t="shared" si="338"/>
        <v>1.9309752957763608E-3</v>
      </c>
    </row>
    <row r="342" spans="1:9" ht="15">
      <c r="A342" s="73">
        <v>43229</v>
      </c>
      <c r="B342" s="44">
        <v>1608</v>
      </c>
      <c r="C342" s="44">
        <v>182.66</v>
      </c>
      <c r="D342" s="44">
        <v>1082.76</v>
      </c>
      <c r="E342" s="44">
        <v>330.3</v>
      </c>
      <c r="F342" s="48">
        <f t="shared" ref="F342:I342" si="339">(B342-B341)/B341</f>
        <v>9.8028749238565291E-3</v>
      </c>
      <c r="G342" s="48">
        <f t="shared" si="339"/>
        <v>2.0903196959535041E-2</v>
      </c>
      <c r="H342" s="48">
        <f t="shared" si="339"/>
        <v>2.7374253968555102E-2</v>
      </c>
      <c r="I342" s="48">
        <f t="shared" si="339"/>
        <v>1.0431643672183381E-2</v>
      </c>
    </row>
    <row r="343" spans="1:9" ht="15">
      <c r="A343" s="73">
        <v>43230</v>
      </c>
      <c r="B343" s="44">
        <v>1609.08</v>
      </c>
      <c r="C343" s="44">
        <v>185.53</v>
      </c>
      <c r="D343" s="44">
        <v>1097.57</v>
      </c>
      <c r="E343" s="44">
        <v>329.6</v>
      </c>
      <c r="F343" s="48">
        <f t="shared" ref="F343:I343" si="340">(B343-B342)/B342</f>
        <v>6.7164179104473086E-4</v>
      </c>
      <c r="G343" s="48">
        <f t="shared" si="340"/>
        <v>1.5712252271980753E-2</v>
      </c>
      <c r="H343" s="48">
        <f t="shared" si="340"/>
        <v>1.3678008053492875E-2</v>
      </c>
      <c r="I343" s="48">
        <f t="shared" si="340"/>
        <v>-2.1192854980320577E-3</v>
      </c>
    </row>
    <row r="344" spans="1:9" ht="15">
      <c r="A344" s="73">
        <v>43231</v>
      </c>
      <c r="B344" s="44">
        <v>1602.91</v>
      </c>
      <c r="C344" s="44">
        <v>186.99</v>
      </c>
      <c r="D344" s="44">
        <v>1098.26</v>
      </c>
      <c r="E344" s="44">
        <v>326.45999999999998</v>
      </c>
      <c r="F344" s="48">
        <f t="shared" ref="F344:I344" si="341">(B344-B343)/B343</f>
        <v>-3.8344892733735087E-3</v>
      </c>
      <c r="G344" s="48">
        <f t="shared" si="341"/>
        <v>7.8693472753732976E-3</v>
      </c>
      <c r="H344" s="48">
        <f t="shared" si="341"/>
        <v>6.2866149767218003E-4</v>
      </c>
      <c r="I344" s="48">
        <f t="shared" si="341"/>
        <v>-9.5266990291263433E-3</v>
      </c>
    </row>
    <row r="345" spans="1:9" ht="15">
      <c r="A345" s="73">
        <v>43234</v>
      </c>
      <c r="B345" s="44">
        <v>1601.54</v>
      </c>
      <c r="C345" s="44">
        <v>186.64</v>
      </c>
      <c r="D345" s="44">
        <v>1100.2</v>
      </c>
      <c r="E345" s="44">
        <v>328.53</v>
      </c>
      <c r="F345" s="48">
        <f t="shared" ref="F345:I345" si="342">(B345-B344)/B344</f>
        <v>-8.5469552251849336E-4</v>
      </c>
      <c r="G345" s="48">
        <f t="shared" si="342"/>
        <v>-1.8717578480133843E-3</v>
      </c>
      <c r="H345" s="48">
        <f t="shared" si="342"/>
        <v>1.7664305355745038E-3</v>
      </c>
      <c r="I345" s="48">
        <f t="shared" si="342"/>
        <v>6.3407461863627806E-3</v>
      </c>
    </row>
    <row r="346" spans="1:9" ht="15">
      <c r="A346" s="73">
        <v>43235</v>
      </c>
      <c r="B346" s="44">
        <v>1576.12</v>
      </c>
      <c r="C346" s="44">
        <v>184.32</v>
      </c>
      <c r="D346" s="44">
        <v>1079.23</v>
      </c>
      <c r="E346" s="44">
        <v>326.13</v>
      </c>
      <c r="F346" s="48">
        <f t="shared" ref="F346:I346" si="343">(B346-B345)/B345</f>
        <v>-1.5872222985376622E-2</v>
      </c>
      <c r="G346" s="48">
        <f t="shared" si="343"/>
        <v>-1.243034719245603E-2</v>
      </c>
      <c r="H346" s="48">
        <f t="shared" si="343"/>
        <v>-1.9060170878022201E-2</v>
      </c>
      <c r="I346" s="48">
        <f t="shared" si="343"/>
        <v>-7.3052689252122412E-3</v>
      </c>
    </row>
    <row r="347" spans="1:9" ht="15">
      <c r="A347" s="73">
        <v>43236</v>
      </c>
      <c r="B347" s="44">
        <v>1587.28</v>
      </c>
      <c r="C347" s="44">
        <v>183.2</v>
      </c>
      <c r="D347" s="44">
        <v>1081.77</v>
      </c>
      <c r="E347" s="44">
        <v>328.19</v>
      </c>
      <c r="F347" s="48">
        <f t="shared" ref="F347:I347" si="344">(B347-B346)/B346</f>
        <v>7.0806791361064407E-3</v>
      </c>
      <c r="G347" s="48">
        <f t="shared" si="344"/>
        <v>-6.0763888888889141E-3</v>
      </c>
      <c r="H347" s="48">
        <f t="shared" si="344"/>
        <v>2.3535298314538732E-3</v>
      </c>
      <c r="I347" s="48">
        <f t="shared" si="344"/>
        <v>6.316499555392029E-3</v>
      </c>
    </row>
    <row r="348" spans="1:9" ht="15">
      <c r="A348" s="73">
        <v>43237</v>
      </c>
      <c r="B348" s="44">
        <v>1581.76</v>
      </c>
      <c r="C348" s="44">
        <v>183.76</v>
      </c>
      <c r="D348" s="44">
        <v>1078.5899999999999</v>
      </c>
      <c r="E348" s="44">
        <v>325.22000000000003</v>
      </c>
      <c r="F348" s="48">
        <f t="shared" ref="F348:I348" si="345">(B348-B347)/B347</f>
        <v>-3.4776472960032141E-3</v>
      </c>
      <c r="G348" s="48">
        <f t="shared" si="345"/>
        <v>3.0567685589519777E-3</v>
      </c>
      <c r="H348" s="48">
        <f t="shared" si="345"/>
        <v>-2.9396267228709093E-3</v>
      </c>
      <c r="I348" s="48">
        <f t="shared" si="345"/>
        <v>-9.0496358816538301E-3</v>
      </c>
    </row>
    <row r="349" spans="1:9" ht="15">
      <c r="A349" s="73">
        <v>43238</v>
      </c>
      <c r="B349" s="44">
        <v>1574.37</v>
      </c>
      <c r="C349" s="44">
        <v>182.68</v>
      </c>
      <c r="D349" s="44">
        <v>1066.3599999999999</v>
      </c>
      <c r="E349" s="44">
        <v>324.18</v>
      </c>
      <c r="F349" s="48">
        <f t="shared" ref="F349:I349" si="346">(B349-B348)/B348</f>
        <v>-4.6720109245398161E-3</v>
      </c>
      <c r="G349" s="48">
        <f t="shared" si="346"/>
        <v>-5.8772311710926436E-3</v>
      </c>
      <c r="H349" s="48">
        <f t="shared" si="346"/>
        <v>-1.1338877608729933E-2</v>
      </c>
      <c r="I349" s="48">
        <f t="shared" si="346"/>
        <v>-3.1978353114815216E-3</v>
      </c>
    </row>
    <row r="350" spans="1:9" ht="15">
      <c r="A350" s="73">
        <v>43241</v>
      </c>
      <c r="B350" s="44">
        <v>1585.46</v>
      </c>
      <c r="C350" s="44">
        <v>184.49</v>
      </c>
      <c r="D350" s="44">
        <v>1079.58</v>
      </c>
      <c r="E350" s="44">
        <v>331.82</v>
      </c>
      <c r="F350" s="48">
        <f t="shared" ref="F350:I350" si="347">(B350-B349)/B349</f>
        <v>7.0440874762604383E-3</v>
      </c>
      <c r="G350" s="48">
        <f t="shared" si="347"/>
        <v>9.9080359097876193E-3</v>
      </c>
      <c r="H350" s="48">
        <f t="shared" si="347"/>
        <v>1.2397314227840531E-2</v>
      </c>
      <c r="I350" s="48">
        <f t="shared" si="347"/>
        <v>2.3567154050218971E-2</v>
      </c>
    </row>
    <row r="351" spans="1:9" ht="15">
      <c r="A351" s="73">
        <v>43242</v>
      </c>
      <c r="B351" s="44">
        <v>1581.4</v>
      </c>
      <c r="C351" s="44">
        <v>183.8</v>
      </c>
      <c r="D351" s="44">
        <v>1069.73</v>
      </c>
      <c r="E351" s="44">
        <v>331.62</v>
      </c>
      <c r="F351" s="48">
        <f t="shared" ref="F351:I351" si="348">(B351-B350)/B350</f>
        <v>-2.5607710065217323E-3</v>
      </c>
      <c r="G351" s="48">
        <f t="shared" si="348"/>
        <v>-3.7400401105750864E-3</v>
      </c>
      <c r="H351" s="48">
        <f t="shared" si="348"/>
        <v>-9.1239185609217569E-3</v>
      </c>
      <c r="I351" s="48">
        <f t="shared" si="348"/>
        <v>-6.0273642336202955E-4</v>
      </c>
    </row>
    <row r="352" spans="1:9" ht="15">
      <c r="A352" s="73">
        <v>43243</v>
      </c>
      <c r="B352" s="44">
        <v>1601.86</v>
      </c>
      <c r="C352" s="44">
        <v>186.9</v>
      </c>
      <c r="D352" s="44">
        <v>1079.69</v>
      </c>
      <c r="E352" s="44">
        <v>344.72</v>
      </c>
      <c r="F352" s="48">
        <f t="shared" ref="F352:I352" si="349">(B352-B351)/B351</f>
        <v>1.293790312381422E-2</v>
      </c>
      <c r="G352" s="48">
        <f t="shared" si="349"/>
        <v>1.6866158868335115E-2</v>
      </c>
      <c r="H352" s="48">
        <f t="shared" si="349"/>
        <v>9.3107606592318023E-3</v>
      </c>
      <c r="I352" s="48">
        <f t="shared" si="349"/>
        <v>3.9503045654665045E-2</v>
      </c>
    </row>
    <row r="353" spans="1:9" ht="15">
      <c r="A353" s="73">
        <v>43244</v>
      </c>
      <c r="B353" s="44">
        <v>1603.07</v>
      </c>
      <c r="C353" s="44">
        <v>185.93</v>
      </c>
      <c r="D353" s="44">
        <v>1079.24</v>
      </c>
      <c r="E353" s="44">
        <v>349.29</v>
      </c>
      <c r="F353" s="48">
        <f t="shared" ref="F353:I353" si="350">(B353-B352)/B352</f>
        <v>7.5537188018930275E-4</v>
      </c>
      <c r="G353" s="48">
        <f t="shared" si="350"/>
        <v>-5.1899411449973188E-3</v>
      </c>
      <c r="H353" s="48">
        <f t="shared" si="350"/>
        <v>-4.1678629977127274E-4</v>
      </c>
      <c r="I353" s="48">
        <f t="shared" si="350"/>
        <v>1.3257136226502647E-2</v>
      </c>
    </row>
    <row r="354" spans="1:9" ht="12.75">
      <c r="F354" s="17">
        <f t="shared" ref="F354:I354" si="351">AVERAGE(F3:F353)*250</f>
        <v>0.56989730563802721</v>
      </c>
      <c r="G354" s="17">
        <f t="shared" si="351"/>
        <v>0.369098263897148</v>
      </c>
      <c r="H354" s="17">
        <f t="shared" si="351"/>
        <v>0.25917641892212823</v>
      </c>
      <c r="I354" s="17">
        <f t="shared" si="351"/>
        <v>0.79397247590813724</v>
      </c>
    </row>
  </sheetData>
  <phoneticPr fontId="1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9"/>
  <sheetViews>
    <sheetView tabSelected="1" workbookViewId="0"/>
  </sheetViews>
  <sheetFormatPr defaultColWidth="14.42578125" defaultRowHeight="15.75" customHeight="1"/>
  <sheetData>
    <row r="1" spans="1:8" ht="15.75" customHeight="1">
      <c r="A1" s="42" t="s">
        <v>39</v>
      </c>
      <c r="B1" s="43">
        <v>0.5</v>
      </c>
      <c r="C1" s="44"/>
      <c r="D1" s="44"/>
      <c r="E1" s="44"/>
      <c r="F1" s="44"/>
      <c r="G1" s="44"/>
      <c r="H1" s="44"/>
    </row>
    <row r="2" spans="1:8" ht="15.75" customHeight="1">
      <c r="A2" s="44"/>
      <c r="B2" s="45"/>
      <c r="C2" s="45"/>
      <c r="D2" s="45"/>
      <c r="E2" s="45"/>
      <c r="F2" s="44"/>
      <c r="G2" s="44"/>
      <c r="H2" s="44"/>
    </row>
    <row r="3" spans="1:8">
      <c r="A3" s="44"/>
      <c r="B3" s="46" t="s">
        <v>40</v>
      </c>
      <c r="C3" s="46" t="s">
        <v>41</v>
      </c>
      <c r="D3" s="46" t="s">
        <v>42</v>
      </c>
      <c r="E3" s="46" t="s">
        <v>43</v>
      </c>
      <c r="F3" s="44"/>
      <c r="G3" s="44"/>
      <c r="H3" s="44"/>
    </row>
    <row r="4" spans="1:8" ht="15.75" customHeight="1">
      <c r="A4" s="47" t="s">
        <v>44</v>
      </c>
      <c r="B4" s="48">
        <v>0.56989730563802721</v>
      </c>
      <c r="C4" s="48">
        <v>0.369098263897148</v>
      </c>
      <c r="D4" s="48">
        <v>0.25917641892212823</v>
      </c>
      <c r="E4" s="48">
        <v>0.79397247590813724</v>
      </c>
      <c r="F4" s="42" t="s">
        <v>31</v>
      </c>
      <c r="G4" s="44"/>
      <c r="H4" s="44"/>
    </row>
    <row r="5" spans="1:8" ht="15.75" customHeight="1">
      <c r="A5" s="49" t="s">
        <v>45</v>
      </c>
      <c r="B5" s="50">
        <v>0.43226493181878201</v>
      </c>
      <c r="C5" s="50">
        <v>0.23007888009473901</v>
      </c>
      <c r="D5" s="50">
        <v>0.185786812618594</v>
      </c>
      <c r="E5" s="50">
        <v>0.15186937546788301</v>
      </c>
      <c r="F5" s="51">
        <f>SUM(B5:E5)</f>
        <v>0.999999999999998</v>
      </c>
      <c r="G5" s="52"/>
      <c r="H5" s="44"/>
    </row>
    <row r="6" spans="1:8" ht="15.75" customHeight="1">
      <c r="A6" s="53"/>
      <c r="B6" s="53"/>
      <c r="C6" s="53"/>
      <c r="D6" s="53"/>
      <c r="E6" s="53"/>
      <c r="F6" s="44"/>
      <c r="G6" s="52"/>
      <c r="H6" s="44"/>
    </row>
    <row r="7" spans="1:8" ht="15.75" customHeight="1">
      <c r="A7" s="54" t="s">
        <v>46</v>
      </c>
      <c r="B7" s="55">
        <f>B5*SUMPRODUCT($B$5:$E$5,$B12:$E12)</f>
        <v>7.8862983265005595E-5</v>
      </c>
      <c r="C7" s="55">
        <f>C5*SUMPRODUCT($B$5:$E$5,$B13:$E13)</f>
        <v>3.5615388569589818E-5</v>
      </c>
      <c r="D7" s="55">
        <f>D5*SUMPRODUCT($B$5:$E$5,$B14:$E14)</f>
        <v>2.5947543961136508E-5</v>
      </c>
      <c r="E7" s="55">
        <f>E5*SUMPRODUCT($B$5:$E$5,$B15:$E15)</f>
        <v>3.2392330470063008E-5</v>
      </c>
      <c r="F7" s="42" t="s">
        <v>47</v>
      </c>
      <c r="G7" s="56">
        <f>SUM(B7:E7)</f>
        <v>1.7281824626579493E-4</v>
      </c>
      <c r="H7" s="44"/>
    </row>
    <row r="8" spans="1:8" ht="15.75" customHeight="1">
      <c r="A8" s="54"/>
      <c r="B8" s="53"/>
      <c r="C8" s="53"/>
      <c r="D8" s="53"/>
      <c r="E8" s="53"/>
      <c r="F8" s="42" t="s">
        <v>48</v>
      </c>
      <c r="G8" s="57">
        <f>G7^0.5</f>
        <v>1.3146035382037999E-2</v>
      </c>
      <c r="H8" s="44"/>
    </row>
    <row r="9" spans="1:8" ht="15.75" customHeight="1">
      <c r="A9" s="54" t="s">
        <v>49</v>
      </c>
      <c r="B9" s="58">
        <f t="shared" ref="B9:E9" si="0">B5*B4</f>
        <v>0.24634661996532939</v>
      </c>
      <c r="C9" s="58">
        <f t="shared" si="0"/>
        <v>8.4921715202368256E-2</v>
      </c>
      <c r="D9" s="58">
        <f t="shared" si="0"/>
        <v>4.8151560777443661E-2</v>
      </c>
      <c r="E9" s="58">
        <f t="shared" si="0"/>
        <v>0.1205801040548576</v>
      </c>
      <c r="F9" s="42" t="s">
        <v>50</v>
      </c>
      <c r="G9" s="57">
        <f>SUM(B9:E9)</f>
        <v>0.49999999999999889</v>
      </c>
      <c r="H9" s="44"/>
    </row>
    <row r="10" spans="1:8" ht="15.75" customHeight="1">
      <c r="A10" s="59"/>
      <c r="B10" s="59"/>
      <c r="C10" s="59"/>
      <c r="D10" s="59"/>
      <c r="E10" s="59"/>
    </row>
    <row r="11" spans="1:8" ht="15.75" customHeight="1">
      <c r="A11" s="60"/>
      <c r="B11" s="61" t="s">
        <v>40</v>
      </c>
      <c r="C11" s="61" t="s">
        <v>41</v>
      </c>
      <c r="D11" s="61" t="s">
        <v>42</v>
      </c>
      <c r="E11" s="62" t="s">
        <v>43</v>
      </c>
    </row>
    <row r="12" spans="1:8" ht="15.75" customHeight="1">
      <c r="A12" s="63" t="s">
        <v>40</v>
      </c>
      <c r="B12" s="64">
        <v>2.34374E-4</v>
      </c>
      <c r="C12" s="64">
        <v>1.28541E-4</v>
      </c>
      <c r="D12" s="64">
        <v>1.2767900000000001E-4</v>
      </c>
      <c r="E12" s="65">
        <v>1.8327600000000001E-4</v>
      </c>
    </row>
    <row r="13" spans="1:8" ht="15.75" customHeight="1">
      <c r="A13" s="66" t="s">
        <v>41</v>
      </c>
      <c r="B13" s="64">
        <v>1.28541E-4</v>
      </c>
      <c r="C13" s="64">
        <v>2.18657E-4</v>
      </c>
      <c r="D13" s="64">
        <v>1.3307600000000001E-4</v>
      </c>
      <c r="E13" s="65">
        <v>1.5935100000000001E-4</v>
      </c>
    </row>
    <row r="14" spans="1:8" ht="15.75" customHeight="1">
      <c r="A14" s="66" t="s">
        <v>42</v>
      </c>
      <c r="B14" s="64">
        <v>1.2767900000000001E-4</v>
      </c>
      <c r="C14" s="64">
        <v>1.3307600000000001E-4</v>
      </c>
      <c r="D14" s="64">
        <v>1.6282199999999999E-4</v>
      </c>
      <c r="E14" s="65">
        <v>1.5542099999999999E-4</v>
      </c>
    </row>
    <row r="15" spans="1:8" ht="15.75" customHeight="1">
      <c r="A15" s="67" t="s">
        <v>43</v>
      </c>
      <c r="B15" s="68">
        <v>1.8327600000000001E-4</v>
      </c>
      <c r="C15" s="68">
        <v>1.5935100000000001E-4</v>
      </c>
      <c r="D15" s="68">
        <v>1.5542099999999999E-4</v>
      </c>
      <c r="E15" s="69">
        <v>4.5123299999999999E-4</v>
      </c>
    </row>
    <row r="16" spans="1:8">
      <c r="A16" s="70"/>
      <c r="B16" s="70"/>
      <c r="C16" s="70"/>
      <c r="D16" s="70"/>
      <c r="E16" s="70"/>
    </row>
    <row r="18" spans="1:8">
      <c r="A18" s="16" t="s">
        <v>51</v>
      </c>
      <c r="E18" s="71"/>
      <c r="F18" s="71" t="s">
        <v>52</v>
      </c>
      <c r="G18" s="72"/>
      <c r="H18" s="72"/>
    </row>
    <row r="19" spans="1:8" ht="15.75" customHeight="1">
      <c r="E19" s="48"/>
      <c r="F19" s="48"/>
      <c r="G19" s="48"/>
      <c r="H19" s="48"/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__RiskSolver__</vt:lpstr>
      <vt:lpstr>Product Mix</vt:lpstr>
      <vt:lpstr>Transportation</vt:lpstr>
      <vt:lpstr>FANG</vt:lpstr>
      <vt:lpstr>Markowitz Portfolio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2018-08-09T01:19:09Z</dcterms:created>
  <dcterms:modified xsi:type="dcterms:W3CDTF">2018-08-09T01:19:09Z</dcterms:modified>
</cp:coreProperties>
</file>