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Sector" sheetId="3" r:id="rId1"/>
    <sheet name="Co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3" l="1"/>
  <c r="L7" i="3"/>
  <c r="C6" i="3"/>
  <c r="C7" i="3"/>
  <c r="C8" i="3"/>
  <c r="F6" i="3"/>
  <c r="F7" i="3"/>
  <c r="K6" i="3"/>
  <c r="K7" i="3"/>
  <c r="K8" i="3" l="1"/>
  <c r="K10" i="3"/>
  <c r="F8" i="3"/>
  <c r="AA13" i="3" l="1"/>
  <c r="Z13" i="3"/>
  <c r="Y13" i="3"/>
  <c r="X13" i="3"/>
  <c r="W13" i="3"/>
  <c r="V13" i="3"/>
  <c r="U13" i="3"/>
  <c r="R4" i="3"/>
  <c r="D8" i="3"/>
  <c r="B8" i="3"/>
  <c r="R13" i="3"/>
  <c r="M13" i="3"/>
  <c r="I13" i="3"/>
  <c r="H13" i="3"/>
  <c r="Q7" i="3"/>
  <c r="P7" i="3"/>
  <c r="O7" i="3"/>
  <c r="M7" i="3"/>
  <c r="J7" i="3"/>
  <c r="G7" i="3"/>
  <c r="E7" i="3"/>
  <c r="D7" i="3"/>
  <c r="B7" i="3"/>
  <c r="Q6" i="3"/>
  <c r="P6" i="3"/>
  <c r="O6" i="3"/>
  <c r="L6" i="3"/>
  <c r="J6" i="3"/>
  <c r="G6" i="3"/>
  <c r="E6" i="3"/>
  <c r="D6" i="3"/>
  <c r="B6" i="3"/>
  <c r="AA4" i="3"/>
  <c r="Z4" i="3"/>
  <c r="Y4" i="3"/>
  <c r="X4" i="3"/>
  <c r="W4" i="3"/>
  <c r="V4" i="3"/>
  <c r="U4" i="3"/>
  <c r="H4" i="3"/>
  <c r="AA2" i="3"/>
  <c r="Z2" i="3"/>
  <c r="Y2" i="3"/>
  <c r="X2" i="3"/>
  <c r="W2" i="3"/>
  <c r="V2" i="3"/>
  <c r="U2" i="3"/>
  <c r="R2" i="3"/>
  <c r="M2" i="3"/>
  <c r="H2" i="3"/>
  <c r="X6" i="3" l="1"/>
  <c r="R7" i="3"/>
  <c r="S7" i="3" s="1"/>
  <c r="U7" i="3"/>
  <c r="V7" i="3"/>
  <c r="P8" i="3"/>
  <c r="E8" i="3"/>
  <c r="Q8" i="3"/>
  <c r="H7" i="3"/>
  <c r="V6" i="3"/>
  <c r="L10" i="3"/>
  <c r="Y6" i="3"/>
  <c r="N7" i="3"/>
  <c r="R6" i="3"/>
  <c r="S6" i="3" s="1"/>
  <c r="L8" i="3"/>
  <c r="O8" i="3"/>
  <c r="J10" i="3"/>
  <c r="J8" i="3"/>
  <c r="O10" i="3"/>
  <c r="U6" i="3"/>
  <c r="P10" i="3"/>
  <c r="Y7" i="3"/>
  <c r="Q10" i="3"/>
  <c r="H6" i="3"/>
  <c r="Z6" i="3"/>
  <c r="X7" i="3"/>
  <c r="M6" i="3"/>
  <c r="N6" i="3" s="1"/>
  <c r="Z7" i="3"/>
  <c r="AA6" i="3"/>
  <c r="AA7" i="3"/>
  <c r="G8" i="3"/>
  <c r="W6" i="3"/>
  <c r="W7" i="3"/>
  <c r="U8" i="3" l="1"/>
  <c r="S8" i="3"/>
  <c r="M8" i="3"/>
  <c r="N8" i="3" s="1"/>
  <c r="AA8" i="3"/>
  <c r="V8" i="3"/>
  <c r="Z8" i="3"/>
  <c r="X8" i="3"/>
  <c r="H8" i="3"/>
  <c r="Y8" i="3"/>
  <c r="W8" i="3"/>
</calcChain>
</file>

<file path=xl/sharedStrings.xml><?xml version="1.0" encoding="utf-8"?>
<sst xmlns="http://schemas.openxmlformats.org/spreadsheetml/2006/main" count="177" uniqueCount="159">
  <si>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</si>
  <si>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</si>
  <si>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</si>
  <si>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</si>
  <si>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</si>
  <si>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</si>
  <si>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</si>
  <si>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</si>
  <si>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</si>
  <si>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</si>
  <si>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</si>
  <si>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</si>
  <si>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</si>
  <si>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</si>
  <si>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</si>
  <si>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</si>
  <si>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</si>
  <si>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Top 20 companies' contribution of total</t>
  </si>
  <si>
    <t>Excl. Top 20</t>
  </si>
  <si>
    <t>Industries</t>
  </si>
  <si>
    <t>Short Form</t>
  </si>
  <si>
    <t>Conglomerates</t>
  </si>
  <si>
    <t>Cong</t>
  </si>
  <si>
    <t>Total</t>
  </si>
  <si>
    <t>Top 20 Total</t>
  </si>
  <si>
    <t>Excl. Top 20 Total</t>
  </si>
  <si>
    <t>IEP</t>
  </si>
  <si>
    <t>SEB</t>
  </si>
  <si>
    <t>SPLP</t>
  </si>
  <si>
    <t>CODI</t>
  </si>
  <si>
    <t>IEA</t>
  </si>
  <si>
    <t>PINS</t>
  </si>
  <si>
    <t>NESR</t>
  </si>
  <si>
    <t>PRTH</t>
  </si>
  <si>
    <t>REX</t>
  </si>
  <si>
    <t>ESTR</t>
  </si>
  <si>
    <t>TH</t>
  </si>
  <si>
    <t>NSCO</t>
  </si>
  <si>
    <t>BIOX</t>
  </si>
  <si>
    <t>AGFS</t>
  </si>
  <si>
    <t>SONG</t>
  </si>
  <si>
    <t>PACK</t>
  </si>
  <si>
    <t>YTRA</t>
  </si>
  <si>
    <t>KXIN</t>
  </si>
  <si>
    <t>GMRE</t>
  </si>
  <si>
    <t>BOMN</t>
  </si>
  <si>
    <t>TMSR</t>
  </si>
  <si>
    <t>GTYH</t>
  </si>
  <si>
    <t>PECK</t>
  </si>
  <si>
    <t>PICO</t>
  </si>
  <si>
    <t>AESE</t>
  </si>
  <si>
    <t>KERN</t>
  </si>
  <si>
    <t>SGBX</t>
  </si>
  <si>
    <t>SPCE</t>
  </si>
  <si>
    <t>TRNE</t>
  </si>
  <si>
    <t>THCAU</t>
  </si>
  <si>
    <t>DFNSU</t>
  </si>
  <si>
    <t>THCB</t>
  </si>
  <si>
    <t>LATNU</t>
  </si>
  <si>
    <t>ACTT</t>
  </si>
  <si>
    <t>DPHCU</t>
  </si>
  <si>
    <t>DPHC</t>
  </si>
  <si>
    <t>SSPK</t>
  </si>
  <si>
    <t>ACAMU</t>
  </si>
  <si>
    <t>LGC</t>
  </si>
  <si>
    <t>EAGL</t>
  </si>
  <si>
    <t>FTAC</t>
  </si>
  <si>
    <t>PAACU</t>
  </si>
  <si>
    <t>GSAH</t>
  </si>
  <si>
    <t>VTIQ</t>
  </si>
  <si>
    <t>BWMC</t>
  </si>
  <si>
    <t>DTSS</t>
  </si>
  <si>
    <t>HCACU</t>
  </si>
  <si>
    <t>PACQ</t>
  </si>
  <si>
    <t>NFIN</t>
  </si>
  <si>
    <t>ARYA</t>
  </si>
  <si>
    <t>FPAC</t>
  </si>
  <si>
    <t>GRAF</t>
  </si>
  <si>
    <t>FMCI</t>
  </si>
  <si>
    <t>ORSNU</t>
  </si>
  <si>
    <t>HUNT</t>
  </si>
  <si>
    <t>LACQU</t>
  </si>
  <si>
    <t>ALAC</t>
  </si>
  <si>
    <t>TOTA</t>
  </si>
  <si>
    <t>LCA</t>
  </si>
  <si>
    <t>MUDS</t>
  </si>
  <si>
    <t>HYAC</t>
  </si>
  <si>
    <t>RMG</t>
  </si>
  <si>
    <t>SAMAU</t>
  </si>
  <si>
    <t>MTECU</t>
  </si>
  <si>
    <t>APXTU</t>
  </si>
  <si>
    <t>LCAHU</t>
  </si>
  <si>
    <t>GIX</t>
  </si>
  <si>
    <t>GRSHU</t>
  </si>
  <si>
    <t>SAMA</t>
  </si>
  <si>
    <t>NPAUU</t>
  </si>
  <si>
    <t>CMSSU</t>
  </si>
  <si>
    <t>TIBR</t>
  </si>
  <si>
    <t>EDTX</t>
  </si>
  <si>
    <t>CFFA</t>
  </si>
  <si>
    <t>ALGRU</t>
  </si>
  <si>
    <t>THBRU</t>
  </si>
  <si>
    <t>CPAAU</t>
  </si>
  <si>
    <t>THBR</t>
  </si>
  <si>
    <t>PHGE</t>
  </si>
  <si>
    <t>GPAQ</t>
  </si>
  <si>
    <t>CRSAU</t>
  </si>
  <si>
    <t>GXGXU</t>
  </si>
  <si>
    <t>ALGR</t>
  </si>
  <si>
    <t>VEAC</t>
  </si>
  <si>
    <t>DEACU</t>
  </si>
  <si>
    <t>MOSC</t>
  </si>
  <si>
    <t>CTACU</t>
  </si>
  <si>
    <t>HHHHU</t>
  </si>
  <si>
    <t>THCBU</t>
  </si>
  <si>
    <t>ACAM</t>
  </si>
  <si>
    <t>OAC</t>
  </si>
  <si>
    <t>EAGLU</t>
  </si>
  <si>
    <t>RPLA</t>
  </si>
  <si>
    <t>CRSA</t>
  </si>
  <si>
    <t>ANDA</t>
  </si>
  <si>
    <t>CCX</t>
  </si>
  <si>
    <t>BROG</t>
  </si>
  <si>
    <t>HSAC</t>
  </si>
  <si>
    <t>FLLCU</t>
  </si>
  <si>
    <t>HCAC</t>
  </si>
  <si>
    <t>CTAC</t>
  </si>
  <si>
    <t>PAAC</t>
  </si>
  <si>
    <t>SBE</t>
  </si>
  <si>
    <t>LHC</t>
  </si>
  <si>
    <t>FLLC</t>
  </si>
  <si>
    <t>HYACU</t>
  </si>
  <si>
    <t>MNCLU</t>
  </si>
  <si>
    <t>LACQ</t>
  </si>
  <si>
    <t>ANDAU</t>
  </si>
  <si>
    <t>GMHIU</t>
  </si>
  <si>
    <t>RWGE</t>
  </si>
  <si>
    <t>THCA</t>
  </si>
  <si>
    <t>SMMCU</t>
  </si>
  <si>
    <t>CFFAU</t>
  </si>
  <si>
    <t>PVT</t>
  </si>
  <si>
    <t>JSYNU</t>
  </si>
  <si>
    <t>ACTTU</t>
  </si>
  <si>
    <t>JFK</t>
  </si>
  <si>
    <t>AMCI</t>
  </si>
  <si>
    <t>HHHH</t>
  </si>
  <si>
    <t>GRSH</t>
  </si>
  <si>
    <t>SHLL</t>
  </si>
  <si>
    <t>LFAC</t>
  </si>
  <si>
    <t>NFINU</t>
  </si>
  <si>
    <t>BCACU</t>
  </si>
  <si>
    <t>TKKS</t>
  </si>
  <si>
    <t>NEBU</t>
  </si>
  <si>
    <t>HSACU</t>
  </si>
  <si>
    <t>SSPKU</t>
  </si>
  <si>
    <t>CMSS</t>
  </si>
  <si>
    <t>TKKSU</t>
  </si>
  <si>
    <t>MNCL</t>
  </si>
  <si>
    <t>FTACU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</si>
</sst>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164" fontId="5" fillId="0" borderId="0" xfId="0" applyNumberFormat="1" applyFont="1"/>
    <xf numFmtId="14" fontId="5" fillId="0" borderId="0" xfId="0" applyNumberFormat="1" applyFont="1"/>
    <xf numFmtId="165" fontId="5" fillId="0" borderId="0" xfId="1" applyNumberFormat="1" applyFont="1"/>
    <xf numFmtId="0" fontId="4" fillId="0" borderId="0" xfId="0" applyFont="1" applyAlignment="1">
      <alignment horizontal="center" vertical="center" wrapText="1"/>
    </xf>
    <xf numFmtId="166" fontId="5" fillId="0" borderId="0" xfId="1" applyNumberFormat="1" applyFont="1"/>
    <xf numFmtId="9" fontId="0" fillId="0" borderId="0" xfId="2" applyFont="1"/>
    <xf numFmtId="166" fontId="0" fillId="0" borderId="0" xfId="1" applyNumberFormat="1" applyFont="1"/>
    <xf numFmtId="2" fontId="0" fillId="0" borderId="0" xfId="0" applyNumberFormat="1"/>
    <xf numFmtId="167" fontId="0" fillId="0" borderId="0" xfId="2" applyNumberFormat="1" applyFont="1"/>
    <xf numFmtId="0" fontId="6" fillId="0" borderId="0" xfId="0" applyFont="1"/>
    <xf numFmtId="0" fontId="3" fillId="0" borderId="0" xfId="0" applyFont="1"/>
    <xf numFmtId="165" fontId="1" fillId="0" borderId="0" xfId="1" applyNumberFormat="1" applyFont="1"/>
    <xf numFmtId="166" fontId="3" fillId="0" borderId="0" xfId="0" applyNumberFormat="1" applyFont="1"/>
    <xf numFmtId="167" fontId="7" fillId="0" borderId="0" xfId="2" applyNumberFormat="1" applyFont="1"/>
    <xf numFmtId="168" fontId="3" fillId="0" borderId="0" xfId="1" applyNumberFormat="1" applyFont="1"/>
    <xf numFmtId="2" fontId="3" fillId="0" borderId="0" xfId="0" applyNumberFormat="1" applyFont="1"/>
    <xf numFmtId="167" fontId="3" fillId="0" borderId="0" xfId="2" applyNumberFormat="1" applyFont="1"/>
    <xf numFmtId="165" fontId="3" fillId="0" borderId="0" xfId="1" applyNumberFormat="1" applyFont="1"/>
    <xf numFmtId="167" fontId="8" fillId="0" borderId="0" xfId="2" applyNumberFormat="1" applyFont="1"/>
    <xf numFmtId="165" fontId="0" fillId="0" borderId="0" xfId="0" applyNumberFormat="1" applyFont="1"/>
    <xf numFmtId="168" fontId="7" fillId="0" borderId="0" xfId="1" applyNumberFormat="1" applyFont="1"/>
    <xf numFmtId="9" fontId="7" fillId="0" borderId="0" xfId="2" applyFont="1"/>
    <xf numFmtId="9" fontId="6" fillId="0" borderId="0" xfId="2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Cong!$C$1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Cong!$C$2:$C$66</c:f>
              <c:numCache>
                <c:formatCode>_-* #,##0_-;\-* #,##0_-;_-* "-"??_-;_-@_-</c:formatCode>
                <c:ptCount val="65"/>
                <c:pt idx="0">
                  <c:v>51841.36</c:v>
                </c:pt>
                <c:pt idx="1">
                  <c:v>51611.06</c:v>
                </c:pt>
                <c:pt idx="2">
                  <c:v>52966.41</c:v>
                </c:pt>
                <c:pt idx="3">
                  <c:v>56378.58</c:v>
                </c:pt>
                <c:pt idx="4">
                  <c:v>29231.279999999999</c:v>
                </c:pt>
                <c:pt idx="5">
                  <c:v>23602.04</c:v>
                </c:pt>
                <c:pt idx="6">
                  <c:v>24587.919999999998</c:v>
                </c:pt>
                <c:pt idx="7">
                  <c:v>25540.89</c:v>
                </c:pt>
                <c:pt idx="8">
                  <c:v>24685.77</c:v>
                </c:pt>
                <c:pt idx="9">
                  <c:v>23894.03</c:v>
                </c:pt>
                <c:pt idx="10">
                  <c:v>24112.82</c:v>
                </c:pt>
                <c:pt idx="11">
                  <c:v>23631.599999999999</c:v>
                </c:pt>
                <c:pt idx="12">
                  <c:v>23876.22</c:v>
                </c:pt>
                <c:pt idx="13">
                  <c:v>22021.17</c:v>
                </c:pt>
                <c:pt idx="14">
                  <c:v>22109.52</c:v>
                </c:pt>
                <c:pt idx="15">
                  <c:v>21529.98</c:v>
                </c:pt>
                <c:pt idx="16">
                  <c:v>19691.560000000001</c:v>
                </c:pt>
                <c:pt idx="17">
                  <c:v>18658.689999999999</c:v>
                </c:pt>
                <c:pt idx="18">
                  <c:v>20695.509999999998</c:v>
                </c:pt>
                <c:pt idx="19">
                  <c:v>20126.169999999998</c:v>
                </c:pt>
                <c:pt idx="20">
                  <c:v>18494.02</c:v>
                </c:pt>
                <c:pt idx="21">
                  <c:v>16478.18</c:v>
                </c:pt>
                <c:pt idx="22">
                  <c:v>17176.8</c:v>
                </c:pt>
                <c:pt idx="23">
                  <c:v>18972.68</c:v>
                </c:pt>
                <c:pt idx="24">
                  <c:v>18484.25</c:v>
                </c:pt>
                <c:pt idx="25">
                  <c:v>17421.8</c:v>
                </c:pt>
                <c:pt idx="26">
                  <c:v>16931.89</c:v>
                </c:pt>
                <c:pt idx="27">
                  <c:v>17278.900000000001</c:v>
                </c:pt>
                <c:pt idx="28">
                  <c:v>19372.28</c:v>
                </c:pt>
                <c:pt idx="29">
                  <c:v>19506.87</c:v>
                </c:pt>
                <c:pt idx="30">
                  <c:v>18955.330000000002</c:v>
                </c:pt>
                <c:pt idx="31">
                  <c:v>20750.38</c:v>
                </c:pt>
                <c:pt idx="32">
                  <c:v>20592.62</c:v>
                </c:pt>
                <c:pt idx="33">
                  <c:v>20676.96</c:v>
                </c:pt>
                <c:pt idx="34">
                  <c:v>21457.48</c:v>
                </c:pt>
                <c:pt idx="35">
                  <c:v>22161.81</c:v>
                </c:pt>
                <c:pt idx="36">
                  <c:v>22696.25</c:v>
                </c:pt>
                <c:pt idx="37">
                  <c:v>21941.95</c:v>
                </c:pt>
                <c:pt idx="38">
                  <c:v>22665.29</c:v>
                </c:pt>
                <c:pt idx="39">
                  <c:v>21983.4</c:v>
                </c:pt>
                <c:pt idx="40">
                  <c:v>21539.07</c:v>
                </c:pt>
                <c:pt idx="41">
                  <c:v>22480.46</c:v>
                </c:pt>
                <c:pt idx="42">
                  <c:v>22368.35</c:v>
                </c:pt>
                <c:pt idx="43">
                  <c:v>22419.66</c:v>
                </c:pt>
                <c:pt idx="44">
                  <c:v>20882.509999999998</c:v>
                </c:pt>
                <c:pt idx="45">
                  <c:v>21797.919999999998</c:v>
                </c:pt>
                <c:pt idx="46">
                  <c:v>20206.59</c:v>
                </c:pt>
                <c:pt idx="47">
                  <c:v>21194.59</c:v>
                </c:pt>
                <c:pt idx="48">
                  <c:v>35888.559999999998</c:v>
                </c:pt>
                <c:pt idx="49">
                  <c:v>38421.69</c:v>
                </c:pt>
                <c:pt idx="50">
                  <c:v>40595.57</c:v>
                </c:pt>
                <c:pt idx="51">
                  <c:v>36824.720000000001</c:v>
                </c:pt>
                <c:pt idx="52">
                  <c:v>45421.43</c:v>
                </c:pt>
                <c:pt idx="53">
                  <c:v>42643.040000000001</c:v>
                </c:pt>
                <c:pt idx="54">
                  <c:v>44362.66</c:v>
                </c:pt>
                <c:pt idx="55">
                  <c:v>39023.89</c:v>
                </c:pt>
                <c:pt idx="56">
                  <c:v>39337.32</c:v>
                </c:pt>
                <c:pt idx="57">
                  <c:v>40498.839999999997</c:v>
                </c:pt>
                <c:pt idx="58">
                  <c:v>42397.120000000003</c:v>
                </c:pt>
                <c:pt idx="59">
                  <c:v>43958.83</c:v>
                </c:pt>
                <c:pt idx="60">
                  <c:v>62508.9</c:v>
                </c:pt>
                <c:pt idx="61">
                  <c:v>57590.21</c:v>
                </c:pt>
                <c:pt idx="62">
                  <c:v>61774.9</c:v>
                </c:pt>
                <c:pt idx="63">
                  <c:v>62105.53</c:v>
                </c:pt>
                <c:pt idx="64">
                  <c:v>60571.63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Cong!$D$2:$D$66</c:f>
              <c:numCache>
                <c:formatCode>_-* #,##0_-;\-* #,##0_-;_-* "-"??_-;_-@_-</c:formatCode>
                <c:ptCount val="65"/>
                <c:pt idx="0">
                  <c:v>92141.489323999995</c:v>
                </c:pt>
                <c:pt idx="1">
                  <c:v>90773.265471000006</c:v>
                </c:pt>
                <c:pt idx="2">
                  <c:v>91424.697954000003</c:v>
                </c:pt>
                <c:pt idx="3">
                  <c:v>90742.819300999996</c:v>
                </c:pt>
                <c:pt idx="4">
                  <c:v>42656.170286</c:v>
                </c:pt>
                <c:pt idx="5">
                  <c:v>38359.533248</c:v>
                </c:pt>
                <c:pt idx="6">
                  <c:v>38407.421186</c:v>
                </c:pt>
                <c:pt idx="7">
                  <c:v>36932.709590999999</c:v>
                </c:pt>
                <c:pt idx="8">
                  <c:v>36885.943142999997</c:v>
                </c:pt>
                <c:pt idx="9">
                  <c:v>37227.126329999999</c:v>
                </c:pt>
                <c:pt idx="10">
                  <c:v>37403.334652999998</c:v>
                </c:pt>
                <c:pt idx="11">
                  <c:v>35619.775314999999</c:v>
                </c:pt>
                <c:pt idx="12">
                  <c:v>35823.954162000002</c:v>
                </c:pt>
                <c:pt idx="13">
                  <c:v>34223.637654999999</c:v>
                </c:pt>
                <c:pt idx="14">
                  <c:v>34427.041868</c:v>
                </c:pt>
                <c:pt idx="15">
                  <c:v>33618.332043000002</c:v>
                </c:pt>
                <c:pt idx="16">
                  <c:v>31663.81813</c:v>
                </c:pt>
                <c:pt idx="17">
                  <c:v>31706.875033</c:v>
                </c:pt>
                <c:pt idx="18">
                  <c:v>31669.417335999999</c:v>
                </c:pt>
                <c:pt idx="19">
                  <c:v>30243.919419000002</c:v>
                </c:pt>
                <c:pt idx="20">
                  <c:v>30132.740116000001</c:v>
                </c:pt>
                <c:pt idx="21">
                  <c:v>30151.934933</c:v>
                </c:pt>
                <c:pt idx="22">
                  <c:v>29340.498337000001</c:v>
                </c:pt>
                <c:pt idx="23">
                  <c:v>28906.393822999999</c:v>
                </c:pt>
                <c:pt idx="24">
                  <c:v>29011.070107</c:v>
                </c:pt>
                <c:pt idx="25">
                  <c:v>27219.461340999998</c:v>
                </c:pt>
                <c:pt idx="26">
                  <c:v>27235.356974999999</c:v>
                </c:pt>
                <c:pt idx="27">
                  <c:v>27262.579192000001</c:v>
                </c:pt>
                <c:pt idx="28">
                  <c:v>26519.707915999999</c:v>
                </c:pt>
                <c:pt idx="29">
                  <c:v>26591.756020000001</c:v>
                </c:pt>
                <c:pt idx="30">
                  <c:v>26626.396065000001</c:v>
                </c:pt>
                <c:pt idx="31">
                  <c:v>28162.967338999999</c:v>
                </c:pt>
                <c:pt idx="32">
                  <c:v>28095.279096999999</c:v>
                </c:pt>
                <c:pt idx="33">
                  <c:v>28184.232302</c:v>
                </c:pt>
                <c:pt idx="34">
                  <c:v>28185.349012999999</c:v>
                </c:pt>
                <c:pt idx="35">
                  <c:v>29653.379786000001</c:v>
                </c:pt>
                <c:pt idx="36">
                  <c:v>29796.392780999999</c:v>
                </c:pt>
                <c:pt idx="37">
                  <c:v>31742.564875</c:v>
                </c:pt>
                <c:pt idx="38">
                  <c:v>31631.162204</c:v>
                </c:pt>
                <c:pt idx="39">
                  <c:v>31801.209308000001</c:v>
                </c:pt>
                <c:pt idx="40">
                  <c:v>32469.271153000002</c:v>
                </c:pt>
                <c:pt idx="41">
                  <c:v>32612.204228999999</c:v>
                </c:pt>
                <c:pt idx="42">
                  <c:v>32558.979012</c:v>
                </c:pt>
                <c:pt idx="43">
                  <c:v>33009.064294999996</c:v>
                </c:pt>
                <c:pt idx="44">
                  <c:v>33128.316129999999</c:v>
                </c:pt>
                <c:pt idx="45">
                  <c:v>32985.354099999997</c:v>
                </c:pt>
                <c:pt idx="46">
                  <c:v>32429.137954999998</c:v>
                </c:pt>
                <c:pt idx="47">
                  <c:v>33891.616591999998</c:v>
                </c:pt>
                <c:pt idx="48">
                  <c:v>34511.162060000002</c:v>
                </c:pt>
                <c:pt idx="49">
                  <c:v>34214.950117</c:v>
                </c:pt>
                <c:pt idx="50">
                  <c:v>34343.325728999996</c:v>
                </c:pt>
                <c:pt idx="51">
                  <c:v>33824.080141999999</c:v>
                </c:pt>
                <c:pt idx="52">
                  <c:v>27741.921756</c:v>
                </c:pt>
                <c:pt idx="53">
                  <c:v>28159.83077</c:v>
                </c:pt>
                <c:pt idx="54">
                  <c:v>28239.287829000001</c:v>
                </c:pt>
                <c:pt idx="55">
                  <c:v>26521.453331000001</c:v>
                </c:pt>
                <c:pt idx="56">
                  <c:v>26327.129718</c:v>
                </c:pt>
                <c:pt idx="57">
                  <c:v>26276.210863</c:v>
                </c:pt>
                <c:pt idx="58">
                  <c:v>25990.863505000001</c:v>
                </c:pt>
                <c:pt idx="59">
                  <c:v>24127.661746000002</c:v>
                </c:pt>
                <c:pt idx="60">
                  <c:v>25513.534373999999</c:v>
                </c:pt>
                <c:pt idx="61">
                  <c:v>24986.189224000002</c:v>
                </c:pt>
                <c:pt idx="62">
                  <c:v>24790.689224000002</c:v>
                </c:pt>
                <c:pt idx="63">
                  <c:v>23941.228755</c:v>
                </c:pt>
                <c:pt idx="64">
                  <c:v>23560.622233999999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49408"/>
        <c:axId val="651340392"/>
      </c:lineChart>
      <c:lineChart>
        <c:grouping val="standard"/>
        <c:varyColors val="0"/>
        <c:ser>
          <c:idx val="3"/>
          <c:order val="2"/>
          <c:tx>
            <c:strRef>
              <c:f>Cong!$E$1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Cong!$E$2:$E$66</c:f>
              <c:numCache>
                <c:formatCode>_-* #,##0_-;\-* #,##0_-;_-* "-"??_-;_-@_-</c:formatCode>
                <c:ptCount val="65"/>
                <c:pt idx="0">
                  <c:v>5327.7929000000004</c:v>
                </c:pt>
                <c:pt idx="1">
                  <c:v>4789.9665000000005</c:v>
                </c:pt>
                <c:pt idx="2">
                  <c:v>4775.0825999999997</c:v>
                </c:pt>
                <c:pt idx="3">
                  <c:v>4967.0303000000004</c:v>
                </c:pt>
                <c:pt idx="4">
                  <c:v>981.7826</c:v>
                </c:pt>
                <c:pt idx="5">
                  <c:v>1245.0739000000001</c:v>
                </c:pt>
                <c:pt idx="6">
                  <c:v>34027.220699999998</c:v>
                </c:pt>
                <c:pt idx="7">
                  <c:v>632.27269999999999</c:v>
                </c:pt>
                <c:pt idx="8">
                  <c:v>885.12800000000004</c:v>
                </c:pt>
                <c:pt idx="9">
                  <c:v>910.58069999999998</c:v>
                </c:pt>
                <c:pt idx="10">
                  <c:v>911.76599999999996</c:v>
                </c:pt>
                <c:pt idx="11">
                  <c:v>120.7902</c:v>
                </c:pt>
                <c:pt idx="12">
                  <c:v>108.3231</c:v>
                </c:pt>
                <c:pt idx="13">
                  <c:v>119.2375</c:v>
                </c:pt>
                <c:pt idx="14">
                  <c:v>112.8156</c:v>
                </c:pt>
                <c:pt idx="15">
                  <c:v>148.26130000000001</c:v>
                </c:pt>
                <c:pt idx="16">
                  <c:v>-346.49459999999999</c:v>
                </c:pt>
                <c:pt idx="17">
                  <c:v>-368.6635</c:v>
                </c:pt>
                <c:pt idx="18">
                  <c:v>-372.10410000000002</c:v>
                </c:pt>
                <c:pt idx="19">
                  <c:v>-991.7079</c:v>
                </c:pt>
                <c:pt idx="20">
                  <c:v>-1001.0087</c:v>
                </c:pt>
                <c:pt idx="21">
                  <c:v>-994.06129999999996</c:v>
                </c:pt>
                <c:pt idx="22">
                  <c:v>-900.74009999999998</c:v>
                </c:pt>
                <c:pt idx="23">
                  <c:v>-1463.0709999999999</c:v>
                </c:pt>
                <c:pt idx="24">
                  <c:v>-1457.8421000000001</c:v>
                </c:pt>
                <c:pt idx="25">
                  <c:v>-2294.694</c:v>
                </c:pt>
                <c:pt idx="26">
                  <c:v>-2298.0933</c:v>
                </c:pt>
                <c:pt idx="27">
                  <c:v>-2460.9376000000002</c:v>
                </c:pt>
                <c:pt idx="28">
                  <c:v>-2664.3980999999999</c:v>
                </c:pt>
                <c:pt idx="29">
                  <c:v>-2609.3209999999999</c:v>
                </c:pt>
                <c:pt idx="30">
                  <c:v>-2600.9922999999999</c:v>
                </c:pt>
                <c:pt idx="31">
                  <c:v>-1978.3322000000001</c:v>
                </c:pt>
                <c:pt idx="32">
                  <c:v>-1877.7313999999999</c:v>
                </c:pt>
                <c:pt idx="33">
                  <c:v>-1913.3693000000001</c:v>
                </c:pt>
                <c:pt idx="34">
                  <c:v>-1963.3606</c:v>
                </c:pt>
                <c:pt idx="35">
                  <c:v>-1187.1759</c:v>
                </c:pt>
                <c:pt idx="36">
                  <c:v>-1173.6538</c:v>
                </c:pt>
                <c:pt idx="37">
                  <c:v>-220.07409999999999</c:v>
                </c:pt>
                <c:pt idx="38">
                  <c:v>-214.4888</c:v>
                </c:pt>
                <c:pt idx="39">
                  <c:v>-187.7843</c:v>
                </c:pt>
                <c:pt idx="40">
                  <c:v>1295.1112000000001</c:v>
                </c:pt>
                <c:pt idx="41">
                  <c:v>1293.8965000000001</c:v>
                </c:pt>
                <c:pt idx="42">
                  <c:v>1256.2693999999999</c:v>
                </c:pt>
                <c:pt idx="43">
                  <c:v>1941.5923</c:v>
                </c:pt>
                <c:pt idx="44">
                  <c:v>1906.2331999999999</c:v>
                </c:pt>
                <c:pt idx="45">
                  <c:v>1885.6713</c:v>
                </c:pt>
                <c:pt idx="46">
                  <c:v>1945.3841</c:v>
                </c:pt>
                <c:pt idx="47">
                  <c:v>2256.3602000000001</c:v>
                </c:pt>
                <c:pt idx="48">
                  <c:v>2257.8117999999999</c:v>
                </c:pt>
                <c:pt idx="49">
                  <c:v>2430.2312000000002</c:v>
                </c:pt>
                <c:pt idx="50">
                  <c:v>2366.5142000000001</c:v>
                </c:pt>
                <c:pt idx="51">
                  <c:v>2610.0453000000002</c:v>
                </c:pt>
                <c:pt idx="52">
                  <c:v>742.53309999999999</c:v>
                </c:pt>
                <c:pt idx="53">
                  <c:v>781.47829999999999</c:v>
                </c:pt>
                <c:pt idx="54">
                  <c:v>694.84720000000004</c:v>
                </c:pt>
                <c:pt idx="55">
                  <c:v>61.199300000000001</c:v>
                </c:pt>
                <c:pt idx="56">
                  <c:v>83.779600000000002</c:v>
                </c:pt>
                <c:pt idx="57">
                  <c:v>92.312299999999993</c:v>
                </c:pt>
                <c:pt idx="58">
                  <c:v>-105.44840000000001</c:v>
                </c:pt>
                <c:pt idx="59">
                  <c:v>205.08539999999999</c:v>
                </c:pt>
                <c:pt idx="60">
                  <c:v>150.1463</c:v>
                </c:pt>
                <c:pt idx="61">
                  <c:v>-337.61720000000003</c:v>
                </c:pt>
                <c:pt idx="62">
                  <c:v>-389.59899999999999</c:v>
                </c:pt>
                <c:pt idx="63">
                  <c:v>-2945.4144000000001</c:v>
                </c:pt>
                <c:pt idx="64">
                  <c:v>-2912.8119000000002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Cong!$F$1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Cong!$F$2:$F$66</c:f>
              <c:numCache>
                <c:formatCode>_-* #,##0_-;\-* #,##0_-;_-* "-"??_-;_-@_-</c:formatCode>
                <c:ptCount val="65"/>
                <c:pt idx="0">
                  <c:v>8508.9776540000003</c:v>
                </c:pt>
                <c:pt idx="1">
                  <c:v>7965.8460839999998</c:v>
                </c:pt>
                <c:pt idx="2">
                  <c:v>7944.0799779999998</c:v>
                </c:pt>
                <c:pt idx="3">
                  <c:v>8385.3855640000002</c:v>
                </c:pt>
                <c:pt idx="4">
                  <c:v>1901.358156</c:v>
                </c:pt>
                <c:pt idx="5">
                  <c:v>1743.747562</c:v>
                </c:pt>
                <c:pt idx="6">
                  <c:v>34082.778975000001</c:v>
                </c:pt>
                <c:pt idx="7">
                  <c:v>1804.2465299999999</c:v>
                </c:pt>
                <c:pt idx="8">
                  <c:v>2042.2978459999999</c:v>
                </c:pt>
                <c:pt idx="9">
                  <c:v>1602.2775630000001</c:v>
                </c:pt>
                <c:pt idx="10">
                  <c:v>1623.4657560000001</c:v>
                </c:pt>
                <c:pt idx="11">
                  <c:v>1135.6216449999999</c:v>
                </c:pt>
                <c:pt idx="12">
                  <c:v>1130.826147</c:v>
                </c:pt>
                <c:pt idx="13">
                  <c:v>875.65507200000002</c:v>
                </c:pt>
                <c:pt idx="14">
                  <c:v>886.57005900000001</c:v>
                </c:pt>
                <c:pt idx="15">
                  <c:v>1219.4205380000001</c:v>
                </c:pt>
                <c:pt idx="16">
                  <c:v>720.81018100000006</c:v>
                </c:pt>
                <c:pt idx="17">
                  <c:v>687.74096799999995</c:v>
                </c:pt>
                <c:pt idx="18">
                  <c:v>680.95324700000003</c:v>
                </c:pt>
                <c:pt idx="19">
                  <c:v>358.665933</c:v>
                </c:pt>
                <c:pt idx="20">
                  <c:v>353.71556299999997</c:v>
                </c:pt>
                <c:pt idx="21">
                  <c:v>359.86314900000002</c:v>
                </c:pt>
                <c:pt idx="22">
                  <c:v>503.74321800000001</c:v>
                </c:pt>
                <c:pt idx="23">
                  <c:v>561.49800000000005</c:v>
                </c:pt>
                <c:pt idx="24">
                  <c:v>573.48975299999995</c:v>
                </c:pt>
                <c:pt idx="25">
                  <c:v>715.23568999999998</c:v>
                </c:pt>
                <c:pt idx="26">
                  <c:v>731.30819099999997</c:v>
                </c:pt>
                <c:pt idx="27">
                  <c:v>749.91729599999996</c:v>
                </c:pt>
                <c:pt idx="28">
                  <c:v>474.11987399999998</c:v>
                </c:pt>
                <c:pt idx="29">
                  <c:v>474.71698900000001</c:v>
                </c:pt>
                <c:pt idx="30">
                  <c:v>492.00292899999999</c:v>
                </c:pt>
                <c:pt idx="31">
                  <c:v>697.82174999999995</c:v>
                </c:pt>
                <c:pt idx="32">
                  <c:v>719.45842900000002</c:v>
                </c:pt>
                <c:pt idx="33">
                  <c:v>727.91540299999997</c:v>
                </c:pt>
                <c:pt idx="34">
                  <c:v>678.18009700000005</c:v>
                </c:pt>
                <c:pt idx="35">
                  <c:v>863.97231099999999</c:v>
                </c:pt>
                <c:pt idx="36">
                  <c:v>767.58829600000001</c:v>
                </c:pt>
                <c:pt idx="37">
                  <c:v>805.11247500000002</c:v>
                </c:pt>
                <c:pt idx="38">
                  <c:v>816.087445</c:v>
                </c:pt>
                <c:pt idx="39">
                  <c:v>862.778503</c:v>
                </c:pt>
                <c:pt idx="40">
                  <c:v>790.31484499999999</c:v>
                </c:pt>
                <c:pt idx="41">
                  <c:v>789.40095299999996</c:v>
                </c:pt>
                <c:pt idx="42">
                  <c:v>729.33280400000001</c:v>
                </c:pt>
                <c:pt idx="43">
                  <c:v>607.73994300000004</c:v>
                </c:pt>
                <c:pt idx="44">
                  <c:v>599.51596900000004</c:v>
                </c:pt>
                <c:pt idx="45">
                  <c:v>666.45739700000001</c:v>
                </c:pt>
                <c:pt idx="46">
                  <c:v>726.02093100000002</c:v>
                </c:pt>
                <c:pt idx="47">
                  <c:v>956.47853999999995</c:v>
                </c:pt>
                <c:pt idx="48">
                  <c:v>1085.8978790000001</c:v>
                </c:pt>
                <c:pt idx="49">
                  <c:v>1072.1670120000001</c:v>
                </c:pt>
                <c:pt idx="50">
                  <c:v>1037.7099270000001</c:v>
                </c:pt>
                <c:pt idx="51">
                  <c:v>1156.046182</c:v>
                </c:pt>
                <c:pt idx="52">
                  <c:v>958.60843199999999</c:v>
                </c:pt>
                <c:pt idx="53">
                  <c:v>1101.723929</c:v>
                </c:pt>
                <c:pt idx="54">
                  <c:v>1042.9330829999999</c:v>
                </c:pt>
                <c:pt idx="55">
                  <c:v>1007.505049</c:v>
                </c:pt>
                <c:pt idx="56">
                  <c:v>874.52309400000001</c:v>
                </c:pt>
                <c:pt idx="57">
                  <c:v>854.22042399999998</c:v>
                </c:pt>
                <c:pt idx="58">
                  <c:v>653.61542799999995</c:v>
                </c:pt>
                <c:pt idx="59">
                  <c:v>402.21696200000002</c:v>
                </c:pt>
                <c:pt idx="60">
                  <c:v>444.01757199999997</c:v>
                </c:pt>
                <c:pt idx="61">
                  <c:v>411.44553999999999</c:v>
                </c:pt>
                <c:pt idx="62">
                  <c:v>366.25135899999998</c:v>
                </c:pt>
                <c:pt idx="63">
                  <c:v>389.48743400000001</c:v>
                </c:pt>
                <c:pt idx="64">
                  <c:v>425.90663699999999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50976"/>
        <c:axId val="651347840"/>
      </c:lineChart>
      <c:dateAx>
        <c:axId val="651349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0392"/>
        <c:crosses val="autoZero"/>
        <c:auto val="1"/>
        <c:lblOffset val="100"/>
        <c:baseTimeUnit val="days"/>
      </c:dateAx>
      <c:valAx>
        <c:axId val="6513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9408"/>
        <c:crosses val="autoZero"/>
        <c:crossBetween val="between"/>
      </c:valAx>
      <c:valAx>
        <c:axId val="6513478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50976"/>
        <c:crosses val="max"/>
        <c:crossBetween val="between"/>
      </c:valAx>
      <c:dateAx>
        <c:axId val="651350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3478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Cong!$U$28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Cong!$U$29:$U$175</c:f>
              <c:numCache>
                <c:formatCode>_-* #,##0_-;\-* #,##0_-;_-* "-"??_-;_-@_-</c:formatCode>
                <c:ptCount val="147"/>
                <c:pt idx="0">
                  <c:v>39242.449999999997</c:v>
                </c:pt>
                <c:pt idx="1">
                  <c:v>38919.06</c:v>
                </c:pt>
                <c:pt idx="2">
                  <c:v>38172.339999999997</c:v>
                </c:pt>
                <c:pt idx="3">
                  <c:v>37612.78</c:v>
                </c:pt>
                <c:pt idx="4">
                  <c:v>37612.78</c:v>
                </c:pt>
                <c:pt idx="5">
                  <c:v>38856.94</c:v>
                </c:pt>
                <c:pt idx="6">
                  <c:v>38284.74</c:v>
                </c:pt>
                <c:pt idx="7">
                  <c:v>39485.339999999997</c:v>
                </c:pt>
                <c:pt idx="8">
                  <c:v>39337.32</c:v>
                </c:pt>
                <c:pt idx="9">
                  <c:v>39337.32</c:v>
                </c:pt>
                <c:pt idx="10">
                  <c:v>39971.99</c:v>
                </c:pt>
                <c:pt idx="11">
                  <c:v>40232.65</c:v>
                </c:pt>
                <c:pt idx="12">
                  <c:v>40623.86</c:v>
                </c:pt>
                <c:pt idx="13">
                  <c:v>38213.35</c:v>
                </c:pt>
                <c:pt idx="14">
                  <c:v>38510.71</c:v>
                </c:pt>
                <c:pt idx="15">
                  <c:v>38484.53</c:v>
                </c:pt>
                <c:pt idx="16">
                  <c:v>38425.32</c:v>
                </c:pt>
                <c:pt idx="17">
                  <c:v>38520.339999999997</c:v>
                </c:pt>
                <c:pt idx="18">
                  <c:v>40487.31</c:v>
                </c:pt>
                <c:pt idx="19">
                  <c:v>40817.93</c:v>
                </c:pt>
                <c:pt idx="20">
                  <c:v>41031.919999999998</c:v>
                </c:pt>
                <c:pt idx="21">
                  <c:v>41341.1</c:v>
                </c:pt>
                <c:pt idx="22">
                  <c:v>41294.660000000003</c:v>
                </c:pt>
                <c:pt idx="23">
                  <c:v>40272.400000000001</c:v>
                </c:pt>
                <c:pt idx="24">
                  <c:v>41008.230000000003</c:v>
                </c:pt>
                <c:pt idx="25">
                  <c:v>40895.67</c:v>
                </c:pt>
                <c:pt idx="26">
                  <c:v>41100.370000000003</c:v>
                </c:pt>
                <c:pt idx="27">
                  <c:v>41042.61</c:v>
                </c:pt>
                <c:pt idx="28">
                  <c:v>39839.85</c:v>
                </c:pt>
                <c:pt idx="29">
                  <c:v>39869.31</c:v>
                </c:pt>
                <c:pt idx="30">
                  <c:v>39995.93</c:v>
                </c:pt>
                <c:pt idx="31">
                  <c:v>40498.839999999997</c:v>
                </c:pt>
                <c:pt idx="32">
                  <c:v>40222.129999999997</c:v>
                </c:pt>
                <c:pt idx="33">
                  <c:v>40008.57</c:v>
                </c:pt>
                <c:pt idx="34">
                  <c:v>40125.769999999997</c:v>
                </c:pt>
                <c:pt idx="35">
                  <c:v>41064.75</c:v>
                </c:pt>
                <c:pt idx="36">
                  <c:v>41324.15</c:v>
                </c:pt>
                <c:pt idx="37">
                  <c:v>41675.910000000003</c:v>
                </c:pt>
                <c:pt idx="38">
                  <c:v>41570.35</c:v>
                </c:pt>
                <c:pt idx="39">
                  <c:v>41438.9</c:v>
                </c:pt>
                <c:pt idx="40">
                  <c:v>39695.26</c:v>
                </c:pt>
                <c:pt idx="41">
                  <c:v>42371.48</c:v>
                </c:pt>
                <c:pt idx="42">
                  <c:v>42506.45</c:v>
                </c:pt>
                <c:pt idx="43">
                  <c:v>42355.64</c:v>
                </c:pt>
                <c:pt idx="44">
                  <c:v>42466.89</c:v>
                </c:pt>
                <c:pt idx="45">
                  <c:v>41883.93</c:v>
                </c:pt>
                <c:pt idx="46">
                  <c:v>41672.17</c:v>
                </c:pt>
                <c:pt idx="47">
                  <c:v>42013.39</c:v>
                </c:pt>
                <c:pt idx="48">
                  <c:v>42397.120000000003</c:v>
                </c:pt>
                <c:pt idx="49">
                  <c:v>42854.36</c:v>
                </c:pt>
                <c:pt idx="50">
                  <c:v>42641.65</c:v>
                </c:pt>
                <c:pt idx="51">
                  <c:v>42311.58</c:v>
                </c:pt>
                <c:pt idx="52">
                  <c:v>41999.11</c:v>
                </c:pt>
                <c:pt idx="53">
                  <c:v>42012.31</c:v>
                </c:pt>
                <c:pt idx="54">
                  <c:v>41384.559999999998</c:v>
                </c:pt>
                <c:pt idx="55">
                  <c:v>43663.94</c:v>
                </c:pt>
                <c:pt idx="56">
                  <c:v>43470.18</c:v>
                </c:pt>
                <c:pt idx="57">
                  <c:v>43585.39</c:v>
                </c:pt>
                <c:pt idx="58">
                  <c:v>43582.47</c:v>
                </c:pt>
                <c:pt idx="59">
                  <c:v>44030.720000000001</c:v>
                </c:pt>
                <c:pt idx="60">
                  <c:v>43036.25</c:v>
                </c:pt>
                <c:pt idx="61">
                  <c:v>43022.27</c:v>
                </c:pt>
                <c:pt idx="62">
                  <c:v>43024.959999999999</c:v>
                </c:pt>
                <c:pt idx="63">
                  <c:v>43114.68</c:v>
                </c:pt>
                <c:pt idx="64">
                  <c:v>42839.61</c:v>
                </c:pt>
                <c:pt idx="65">
                  <c:v>44026.69</c:v>
                </c:pt>
                <c:pt idx="66">
                  <c:v>44364.57</c:v>
                </c:pt>
                <c:pt idx="67">
                  <c:v>44148.38</c:v>
                </c:pt>
                <c:pt idx="68">
                  <c:v>44018.38</c:v>
                </c:pt>
                <c:pt idx="69">
                  <c:v>43958.83</c:v>
                </c:pt>
                <c:pt idx="70">
                  <c:v>47175.17</c:v>
                </c:pt>
                <c:pt idx="71">
                  <c:v>47249.23</c:v>
                </c:pt>
                <c:pt idx="72">
                  <c:v>46867.51</c:v>
                </c:pt>
                <c:pt idx="73">
                  <c:v>47011.06</c:v>
                </c:pt>
                <c:pt idx="74">
                  <c:v>47089.19</c:v>
                </c:pt>
                <c:pt idx="75">
                  <c:v>46028.12</c:v>
                </c:pt>
                <c:pt idx="76">
                  <c:v>46148.22</c:v>
                </c:pt>
                <c:pt idx="77">
                  <c:v>46041.49</c:v>
                </c:pt>
                <c:pt idx="78">
                  <c:v>46117.07</c:v>
                </c:pt>
                <c:pt idx="79">
                  <c:v>46336.160000000003</c:v>
                </c:pt>
                <c:pt idx="80">
                  <c:v>46284.78</c:v>
                </c:pt>
                <c:pt idx="81">
                  <c:v>46512.19</c:v>
                </c:pt>
                <c:pt idx="82">
                  <c:v>46726.87</c:v>
                </c:pt>
                <c:pt idx="83">
                  <c:v>46604.25</c:v>
                </c:pt>
                <c:pt idx="84">
                  <c:v>46604.25</c:v>
                </c:pt>
                <c:pt idx="85">
                  <c:v>46635.02</c:v>
                </c:pt>
                <c:pt idx="86">
                  <c:v>46902.53</c:v>
                </c:pt>
                <c:pt idx="87">
                  <c:v>46862.31</c:v>
                </c:pt>
                <c:pt idx="88">
                  <c:v>46614.18</c:v>
                </c:pt>
                <c:pt idx="89">
                  <c:v>46781.120000000003</c:v>
                </c:pt>
                <c:pt idx="90">
                  <c:v>64418.62</c:v>
                </c:pt>
                <c:pt idx="91">
                  <c:v>62508.9</c:v>
                </c:pt>
                <c:pt idx="92">
                  <c:v>62439.19</c:v>
                </c:pt>
                <c:pt idx="93">
                  <c:v>61248.79</c:v>
                </c:pt>
                <c:pt idx="94">
                  <c:v>60868.11</c:v>
                </c:pt>
                <c:pt idx="95">
                  <c:v>61754.65</c:v>
                </c:pt>
                <c:pt idx="96">
                  <c:v>61013.23</c:v>
                </c:pt>
                <c:pt idx="97">
                  <c:v>61293.8</c:v>
                </c:pt>
                <c:pt idx="98">
                  <c:v>60866.92</c:v>
                </c:pt>
                <c:pt idx="99">
                  <c:v>60671.11</c:v>
                </c:pt>
                <c:pt idx="100">
                  <c:v>60012.06</c:v>
                </c:pt>
                <c:pt idx="101">
                  <c:v>61841.06</c:v>
                </c:pt>
                <c:pt idx="102">
                  <c:v>61838.13</c:v>
                </c:pt>
                <c:pt idx="103">
                  <c:v>63140.480000000003</c:v>
                </c:pt>
                <c:pt idx="104">
                  <c:v>60746.25</c:v>
                </c:pt>
                <c:pt idx="105">
                  <c:v>63654</c:v>
                </c:pt>
                <c:pt idx="106">
                  <c:v>63685.38</c:v>
                </c:pt>
                <c:pt idx="107">
                  <c:v>62767.4</c:v>
                </c:pt>
                <c:pt idx="108">
                  <c:v>61651.96</c:v>
                </c:pt>
                <c:pt idx="109">
                  <c:v>62700.78</c:v>
                </c:pt>
                <c:pt idx="110">
                  <c:v>57537.95</c:v>
                </c:pt>
                <c:pt idx="111">
                  <c:v>58464.41</c:v>
                </c:pt>
                <c:pt idx="112">
                  <c:v>58051.75</c:v>
                </c:pt>
                <c:pt idx="113">
                  <c:v>58016.54</c:v>
                </c:pt>
                <c:pt idx="114">
                  <c:v>57590.21</c:v>
                </c:pt>
                <c:pt idx="115">
                  <c:v>57423.46</c:v>
                </c:pt>
                <c:pt idx="116">
                  <c:v>57411.25</c:v>
                </c:pt>
                <c:pt idx="117">
                  <c:v>57812.639999999999</c:v>
                </c:pt>
                <c:pt idx="118">
                  <c:v>58389.22</c:v>
                </c:pt>
                <c:pt idx="119">
                  <c:v>59255.44</c:v>
                </c:pt>
                <c:pt idx="120">
                  <c:v>62606.12</c:v>
                </c:pt>
                <c:pt idx="121">
                  <c:v>61774.9</c:v>
                </c:pt>
                <c:pt idx="122">
                  <c:v>68097.61</c:v>
                </c:pt>
                <c:pt idx="123">
                  <c:v>61441.4</c:v>
                </c:pt>
                <c:pt idx="124">
                  <c:v>61484.800000000003</c:v>
                </c:pt>
                <c:pt idx="125">
                  <c:v>61219.1</c:v>
                </c:pt>
                <c:pt idx="126">
                  <c:v>60951.5</c:v>
                </c:pt>
                <c:pt idx="127">
                  <c:v>60588.65</c:v>
                </c:pt>
                <c:pt idx="128">
                  <c:v>61892.73</c:v>
                </c:pt>
                <c:pt idx="129">
                  <c:v>62110.61</c:v>
                </c:pt>
                <c:pt idx="130">
                  <c:v>62393.08</c:v>
                </c:pt>
                <c:pt idx="131">
                  <c:v>62393.08</c:v>
                </c:pt>
                <c:pt idx="132">
                  <c:v>62105.53</c:v>
                </c:pt>
                <c:pt idx="133">
                  <c:v>61227.32</c:v>
                </c:pt>
                <c:pt idx="134">
                  <c:v>61090.84</c:v>
                </c:pt>
                <c:pt idx="135">
                  <c:v>61029.46</c:v>
                </c:pt>
                <c:pt idx="136">
                  <c:v>61172.72</c:v>
                </c:pt>
                <c:pt idx="137">
                  <c:v>61533.97</c:v>
                </c:pt>
                <c:pt idx="138">
                  <c:v>60209.279999999999</c:v>
                </c:pt>
                <c:pt idx="139">
                  <c:v>59999.519999999997</c:v>
                </c:pt>
                <c:pt idx="140">
                  <c:v>60528.14</c:v>
                </c:pt>
                <c:pt idx="141">
                  <c:v>60350.28</c:v>
                </c:pt>
                <c:pt idx="142">
                  <c:v>60077.75</c:v>
                </c:pt>
                <c:pt idx="143">
                  <c:v>59908.97</c:v>
                </c:pt>
                <c:pt idx="144">
                  <c:v>59917.13</c:v>
                </c:pt>
                <c:pt idx="145">
                  <c:v>60137</c:v>
                </c:pt>
                <c:pt idx="146">
                  <c:v>60632.160000000003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Cong!$V$29:$V$175</c:f>
              <c:numCache>
                <c:formatCode>#,##0_ ;[Red]\-#,##0\ </c:formatCode>
                <c:ptCount val="147"/>
                <c:pt idx="0">
                  <c:v>26234.557540000002</c:v>
                </c:pt>
                <c:pt idx="1">
                  <c:v>26369.816589999999</c:v>
                </c:pt>
                <c:pt idx="2">
                  <c:v>26292.149867</c:v>
                </c:pt>
                <c:pt idx="3">
                  <c:v>26247.630402999999</c:v>
                </c:pt>
                <c:pt idx="4">
                  <c:v>26247.630402999999</c:v>
                </c:pt>
                <c:pt idx="5">
                  <c:v>26340.055654</c:v>
                </c:pt>
                <c:pt idx="6">
                  <c:v>26397.572522999999</c:v>
                </c:pt>
                <c:pt idx="7">
                  <c:v>26321.018003000001</c:v>
                </c:pt>
                <c:pt idx="8">
                  <c:v>26327.129719</c:v>
                </c:pt>
                <c:pt idx="9">
                  <c:v>26327.129719</c:v>
                </c:pt>
                <c:pt idx="10">
                  <c:v>26277.463802999999</c:v>
                </c:pt>
                <c:pt idx="11">
                  <c:v>26291.899402999999</c:v>
                </c:pt>
                <c:pt idx="12">
                  <c:v>26248.951056999998</c:v>
                </c:pt>
                <c:pt idx="13">
                  <c:v>26013.717906000002</c:v>
                </c:pt>
                <c:pt idx="14">
                  <c:v>25866.879136</c:v>
                </c:pt>
                <c:pt idx="15">
                  <c:v>26049.385736</c:v>
                </c:pt>
                <c:pt idx="16">
                  <c:v>26042.532476</c:v>
                </c:pt>
                <c:pt idx="17">
                  <c:v>25955.698718</c:v>
                </c:pt>
                <c:pt idx="18">
                  <c:v>25949.964840000001</c:v>
                </c:pt>
                <c:pt idx="19">
                  <c:v>26007.847777999999</c:v>
                </c:pt>
                <c:pt idx="20">
                  <c:v>26011.225837999998</c:v>
                </c:pt>
                <c:pt idx="21">
                  <c:v>25947.545762000002</c:v>
                </c:pt>
                <c:pt idx="22">
                  <c:v>26011.014798</c:v>
                </c:pt>
                <c:pt idx="23">
                  <c:v>25943.447108</c:v>
                </c:pt>
                <c:pt idx="24">
                  <c:v>26230.850022999999</c:v>
                </c:pt>
                <c:pt idx="25">
                  <c:v>26319.270249000001</c:v>
                </c:pt>
                <c:pt idx="26">
                  <c:v>26423.846076000002</c:v>
                </c:pt>
                <c:pt idx="27">
                  <c:v>26369.316155</c:v>
                </c:pt>
                <c:pt idx="28">
                  <c:v>26305.510278999998</c:v>
                </c:pt>
                <c:pt idx="29">
                  <c:v>26281.120049000001</c:v>
                </c:pt>
                <c:pt idx="30">
                  <c:v>26251.025850000002</c:v>
                </c:pt>
                <c:pt idx="31">
                  <c:v>26276.210862</c:v>
                </c:pt>
                <c:pt idx="32">
                  <c:v>26335.402985000001</c:v>
                </c:pt>
                <c:pt idx="33">
                  <c:v>26320.314479000001</c:v>
                </c:pt>
                <c:pt idx="34">
                  <c:v>26221.048177000001</c:v>
                </c:pt>
                <c:pt idx="35">
                  <c:v>25945.817910000002</c:v>
                </c:pt>
                <c:pt idx="36">
                  <c:v>25892.121994000001</c:v>
                </c:pt>
                <c:pt idx="37">
                  <c:v>26008.352899000001</c:v>
                </c:pt>
                <c:pt idx="38">
                  <c:v>25863.574111999998</c:v>
                </c:pt>
                <c:pt idx="39">
                  <c:v>25911.365216999999</c:v>
                </c:pt>
                <c:pt idx="40">
                  <c:v>25920.041104</c:v>
                </c:pt>
                <c:pt idx="41">
                  <c:v>25983.748518</c:v>
                </c:pt>
                <c:pt idx="42">
                  <c:v>26001.521231999999</c:v>
                </c:pt>
                <c:pt idx="43">
                  <c:v>26021.658765</c:v>
                </c:pt>
                <c:pt idx="44">
                  <c:v>26004.650250999999</c:v>
                </c:pt>
                <c:pt idx="45">
                  <c:v>26101.716230999999</c:v>
                </c:pt>
                <c:pt idx="46">
                  <c:v>26017.754839000001</c:v>
                </c:pt>
                <c:pt idx="47">
                  <c:v>26027.999613</c:v>
                </c:pt>
                <c:pt idx="48">
                  <c:v>25990.863503</c:v>
                </c:pt>
                <c:pt idx="49">
                  <c:v>26040.707772000002</c:v>
                </c:pt>
                <c:pt idx="50">
                  <c:v>26122.671072000001</c:v>
                </c:pt>
                <c:pt idx="51">
                  <c:v>25987.853346</c:v>
                </c:pt>
                <c:pt idx="52">
                  <c:v>26140.122738999999</c:v>
                </c:pt>
                <c:pt idx="53">
                  <c:v>26179.895494</c:v>
                </c:pt>
                <c:pt idx="54">
                  <c:v>26071.036396</c:v>
                </c:pt>
                <c:pt idx="55">
                  <c:v>24176.222424</c:v>
                </c:pt>
                <c:pt idx="56">
                  <c:v>24133.991237999999</c:v>
                </c:pt>
                <c:pt idx="57">
                  <c:v>24115.505834</c:v>
                </c:pt>
                <c:pt idx="58">
                  <c:v>24130.427088</c:v>
                </c:pt>
                <c:pt idx="59">
                  <c:v>24048.102099</c:v>
                </c:pt>
                <c:pt idx="60">
                  <c:v>24105.721991999999</c:v>
                </c:pt>
                <c:pt idx="61">
                  <c:v>24127.178999</c:v>
                </c:pt>
                <c:pt idx="62">
                  <c:v>24114.692930000001</c:v>
                </c:pt>
                <c:pt idx="63">
                  <c:v>24176.533916</c:v>
                </c:pt>
                <c:pt idx="64">
                  <c:v>24201.883691999999</c:v>
                </c:pt>
                <c:pt idx="65">
                  <c:v>24092.842532999999</c:v>
                </c:pt>
                <c:pt idx="66">
                  <c:v>24201.874076</c:v>
                </c:pt>
                <c:pt idx="67">
                  <c:v>24137.250080999998</c:v>
                </c:pt>
                <c:pt idx="68">
                  <c:v>24121.274373</c:v>
                </c:pt>
                <c:pt idx="69">
                  <c:v>24127.661746000002</c:v>
                </c:pt>
                <c:pt idx="70">
                  <c:v>24792.319552000001</c:v>
                </c:pt>
                <c:pt idx="71">
                  <c:v>24761.418065999998</c:v>
                </c:pt>
                <c:pt idx="72">
                  <c:v>24704.117754999999</c:v>
                </c:pt>
                <c:pt idx="73">
                  <c:v>24739.605487000001</c:v>
                </c:pt>
                <c:pt idx="74">
                  <c:v>24749.599770000001</c:v>
                </c:pt>
                <c:pt idx="75">
                  <c:v>24776.475833</c:v>
                </c:pt>
                <c:pt idx="76">
                  <c:v>24847.541611000001</c:v>
                </c:pt>
                <c:pt idx="77">
                  <c:v>24815.119565000001</c:v>
                </c:pt>
                <c:pt idx="78">
                  <c:v>24739.624469999999</c:v>
                </c:pt>
                <c:pt idx="79">
                  <c:v>24762.382751000001</c:v>
                </c:pt>
                <c:pt idx="80">
                  <c:v>24746.505248000001</c:v>
                </c:pt>
                <c:pt idx="81">
                  <c:v>24772.592399000001</c:v>
                </c:pt>
                <c:pt idx="82">
                  <c:v>24813.489117000001</c:v>
                </c:pt>
                <c:pt idx="83">
                  <c:v>24741.471936000002</c:v>
                </c:pt>
                <c:pt idx="84">
                  <c:v>24741.471936000002</c:v>
                </c:pt>
                <c:pt idx="85">
                  <c:v>24748.037442000001</c:v>
                </c:pt>
                <c:pt idx="86">
                  <c:v>24822.855721</c:v>
                </c:pt>
                <c:pt idx="87">
                  <c:v>24753.494557000002</c:v>
                </c:pt>
                <c:pt idx="88">
                  <c:v>24768.550575000001</c:v>
                </c:pt>
                <c:pt idx="89">
                  <c:v>24859.170513000001</c:v>
                </c:pt>
                <c:pt idx="90">
                  <c:v>25553.587143000001</c:v>
                </c:pt>
                <c:pt idx="91">
                  <c:v>25513.534373999999</c:v>
                </c:pt>
                <c:pt idx="92">
                  <c:v>25562.997676999999</c:v>
                </c:pt>
                <c:pt idx="93">
                  <c:v>25508.613938999999</c:v>
                </c:pt>
                <c:pt idx="94">
                  <c:v>25564.977696000002</c:v>
                </c:pt>
                <c:pt idx="95">
                  <c:v>25570.162793</c:v>
                </c:pt>
                <c:pt idx="96">
                  <c:v>25577.194039999998</c:v>
                </c:pt>
                <c:pt idx="97">
                  <c:v>25586.512211000001</c:v>
                </c:pt>
                <c:pt idx="98">
                  <c:v>25514.283757000001</c:v>
                </c:pt>
                <c:pt idx="99">
                  <c:v>25583.482950000001</c:v>
                </c:pt>
                <c:pt idx="100">
                  <c:v>24641.668240999999</c:v>
                </c:pt>
                <c:pt idx="101">
                  <c:v>24601.388733</c:v>
                </c:pt>
                <c:pt idx="102">
                  <c:v>24653.579736</c:v>
                </c:pt>
                <c:pt idx="103">
                  <c:v>24626.119103000001</c:v>
                </c:pt>
                <c:pt idx="104">
                  <c:v>24739.925579999999</c:v>
                </c:pt>
                <c:pt idx="105">
                  <c:v>24746.751755000001</c:v>
                </c:pt>
                <c:pt idx="106">
                  <c:v>24689.031314</c:v>
                </c:pt>
                <c:pt idx="107">
                  <c:v>24738.305852000001</c:v>
                </c:pt>
                <c:pt idx="108">
                  <c:v>24756.760521</c:v>
                </c:pt>
                <c:pt idx="109">
                  <c:v>24700.562389999999</c:v>
                </c:pt>
                <c:pt idx="110">
                  <c:v>25111.452656000001</c:v>
                </c:pt>
                <c:pt idx="111">
                  <c:v>25055.434573999999</c:v>
                </c:pt>
                <c:pt idx="112">
                  <c:v>24999.223798999999</c:v>
                </c:pt>
                <c:pt idx="113">
                  <c:v>25085.364669999999</c:v>
                </c:pt>
                <c:pt idx="114">
                  <c:v>24986.189224000002</c:v>
                </c:pt>
                <c:pt idx="115">
                  <c:v>25057.16733</c:v>
                </c:pt>
                <c:pt idx="116">
                  <c:v>25127.188875</c:v>
                </c:pt>
                <c:pt idx="117">
                  <c:v>25058.518934</c:v>
                </c:pt>
                <c:pt idx="118">
                  <c:v>25157.009621000001</c:v>
                </c:pt>
                <c:pt idx="119">
                  <c:v>24948.34762</c:v>
                </c:pt>
                <c:pt idx="120">
                  <c:v>24802.277553</c:v>
                </c:pt>
                <c:pt idx="121">
                  <c:v>24790.689225999999</c:v>
                </c:pt>
                <c:pt idx="122">
                  <c:v>23551.834156000001</c:v>
                </c:pt>
                <c:pt idx="123">
                  <c:v>23707.832098999999</c:v>
                </c:pt>
                <c:pt idx="124">
                  <c:v>23671.8639</c:v>
                </c:pt>
                <c:pt idx="125">
                  <c:v>23690.703818000002</c:v>
                </c:pt>
                <c:pt idx="126">
                  <c:v>23673.966486000001</c:v>
                </c:pt>
                <c:pt idx="127">
                  <c:v>23601.412305000002</c:v>
                </c:pt>
                <c:pt idx="128">
                  <c:v>23872.31263</c:v>
                </c:pt>
                <c:pt idx="129">
                  <c:v>23838.792033000002</c:v>
                </c:pt>
                <c:pt idx="130">
                  <c:v>23968.123142</c:v>
                </c:pt>
                <c:pt idx="131">
                  <c:v>23968.123142</c:v>
                </c:pt>
                <c:pt idx="132">
                  <c:v>23941.228756</c:v>
                </c:pt>
                <c:pt idx="133">
                  <c:v>23898.503101999999</c:v>
                </c:pt>
                <c:pt idx="134">
                  <c:v>23826.903308000001</c:v>
                </c:pt>
                <c:pt idx="135">
                  <c:v>23832.021216000001</c:v>
                </c:pt>
                <c:pt idx="136">
                  <c:v>23832.542807999998</c:v>
                </c:pt>
                <c:pt idx="137">
                  <c:v>23781.619948</c:v>
                </c:pt>
                <c:pt idx="138">
                  <c:v>23723.939579999998</c:v>
                </c:pt>
                <c:pt idx="139">
                  <c:v>23754.717551000002</c:v>
                </c:pt>
                <c:pt idx="140">
                  <c:v>23679.433744000002</c:v>
                </c:pt>
                <c:pt idx="141">
                  <c:v>23696.470482000001</c:v>
                </c:pt>
                <c:pt idx="142">
                  <c:v>23685.842376000001</c:v>
                </c:pt>
                <c:pt idx="143">
                  <c:v>23527.689619000001</c:v>
                </c:pt>
                <c:pt idx="144">
                  <c:v>23518.315589999998</c:v>
                </c:pt>
                <c:pt idx="145">
                  <c:v>23450.164926000001</c:v>
                </c:pt>
                <c:pt idx="146">
                  <c:v>23627.103389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51368"/>
        <c:axId val="651347056"/>
      </c:lineChart>
      <c:lineChart>
        <c:grouping val="standard"/>
        <c:varyColors val="0"/>
        <c:ser>
          <c:idx val="3"/>
          <c:order val="2"/>
          <c:tx>
            <c:strRef>
              <c:f>Cong!$W$28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Cong!$W$29:$W$175</c:f>
              <c:numCache>
                <c:formatCode>#,##0_ ;[Red]\-#,##0\ </c:formatCode>
                <c:ptCount val="147"/>
                <c:pt idx="0">
                  <c:v>71.331400000000002</c:v>
                </c:pt>
                <c:pt idx="1">
                  <c:v>71.331400000000002</c:v>
                </c:pt>
                <c:pt idx="2">
                  <c:v>71.331400000000002</c:v>
                </c:pt>
                <c:pt idx="3">
                  <c:v>71.331400000000002</c:v>
                </c:pt>
                <c:pt idx="4">
                  <c:v>71.331400000000002</c:v>
                </c:pt>
                <c:pt idx="5">
                  <c:v>71.331400000000002</c:v>
                </c:pt>
                <c:pt idx="6">
                  <c:v>83.779600000000002</c:v>
                </c:pt>
                <c:pt idx="7">
                  <c:v>83.779600000000002</c:v>
                </c:pt>
                <c:pt idx="8">
                  <c:v>83.779600000000002</c:v>
                </c:pt>
                <c:pt idx="9">
                  <c:v>83.779600000000002</c:v>
                </c:pt>
                <c:pt idx="10">
                  <c:v>83.779600000000002</c:v>
                </c:pt>
                <c:pt idx="11">
                  <c:v>83.779600000000002</c:v>
                </c:pt>
                <c:pt idx="12">
                  <c:v>83.779600000000002</c:v>
                </c:pt>
                <c:pt idx="13">
                  <c:v>100.2213</c:v>
                </c:pt>
                <c:pt idx="14">
                  <c:v>100.2213</c:v>
                </c:pt>
                <c:pt idx="15">
                  <c:v>100.2213</c:v>
                </c:pt>
                <c:pt idx="16">
                  <c:v>100.2213</c:v>
                </c:pt>
                <c:pt idx="17">
                  <c:v>100.2213</c:v>
                </c:pt>
                <c:pt idx="18">
                  <c:v>96.024000000000001</c:v>
                </c:pt>
                <c:pt idx="19">
                  <c:v>96.024000000000001</c:v>
                </c:pt>
                <c:pt idx="20">
                  <c:v>96.024000000000001</c:v>
                </c:pt>
                <c:pt idx="21">
                  <c:v>96.024000000000001</c:v>
                </c:pt>
                <c:pt idx="22">
                  <c:v>96.024000000000001</c:v>
                </c:pt>
                <c:pt idx="23">
                  <c:v>75.636399999999995</c:v>
                </c:pt>
                <c:pt idx="24">
                  <c:v>75.636399999999995</c:v>
                </c:pt>
                <c:pt idx="25">
                  <c:v>75.636399999999995</c:v>
                </c:pt>
                <c:pt idx="26">
                  <c:v>75.636399999999995</c:v>
                </c:pt>
                <c:pt idx="27">
                  <c:v>75.636399999999995</c:v>
                </c:pt>
                <c:pt idx="28">
                  <c:v>92.312299999999993</c:v>
                </c:pt>
                <c:pt idx="29">
                  <c:v>92.312299999999993</c:v>
                </c:pt>
                <c:pt idx="30">
                  <c:v>92.312299999999993</c:v>
                </c:pt>
                <c:pt idx="31">
                  <c:v>92.312299999999993</c:v>
                </c:pt>
                <c:pt idx="32">
                  <c:v>92.312299999999993</c:v>
                </c:pt>
                <c:pt idx="33">
                  <c:v>92.312299999999993</c:v>
                </c:pt>
                <c:pt idx="34">
                  <c:v>92.312299999999993</c:v>
                </c:pt>
                <c:pt idx="35">
                  <c:v>90.9696</c:v>
                </c:pt>
                <c:pt idx="36">
                  <c:v>90.9696</c:v>
                </c:pt>
                <c:pt idx="37">
                  <c:v>90.9696</c:v>
                </c:pt>
                <c:pt idx="38">
                  <c:v>90.9696</c:v>
                </c:pt>
                <c:pt idx="39">
                  <c:v>90.9696</c:v>
                </c:pt>
                <c:pt idx="40">
                  <c:v>87.432599999999994</c:v>
                </c:pt>
                <c:pt idx="41">
                  <c:v>87.432599999999994</c:v>
                </c:pt>
                <c:pt idx="42">
                  <c:v>87.432599999999994</c:v>
                </c:pt>
                <c:pt idx="43">
                  <c:v>87.432599999999994</c:v>
                </c:pt>
                <c:pt idx="44">
                  <c:v>87.432599999999994</c:v>
                </c:pt>
                <c:pt idx="45">
                  <c:v>-105.44840000000001</c:v>
                </c:pt>
                <c:pt idx="46">
                  <c:v>-105.44840000000001</c:v>
                </c:pt>
                <c:pt idx="47">
                  <c:v>-105.44840000000001</c:v>
                </c:pt>
                <c:pt idx="48">
                  <c:v>-105.44840000000001</c:v>
                </c:pt>
                <c:pt idx="49">
                  <c:v>-105.44840000000001</c:v>
                </c:pt>
                <c:pt idx="50">
                  <c:v>-151.6576</c:v>
                </c:pt>
                <c:pt idx="51">
                  <c:v>-151.6576</c:v>
                </c:pt>
                <c:pt idx="52">
                  <c:v>-151.6576</c:v>
                </c:pt>
                <c:pt idx="53">
                  <c:v>-151.6576</c:v>
                </c:pt>
                <c:pt idx="54">
                  <c:v>-151.6576</c:v>
                </c:pt>
                <c:pt idx="55">
                  <c:v>219.4427</c:v>
                </c:pt>
                <c:pt idx="56">
                  <c:v>219.4427</c:v>
                </c:pt>
                <c:pt idx="57">
                  <c:v>219.4427</c:v>
                </c:pt>
                <c:pt idx="58">
                  <c:v>219.4427</c:v>
                </c:pt>
                <c:pt idx="59">
                  <c:v>219.4427</c:v>
                </c:pt>
                <c:pt idx="60">
                  <c:v>158.89179999999999</c:v>
                </c:pt>
                <c:pt idx="61">
                  <c:v>158.89179999999999</c:v>
                </c:pt>
                <c:pt idx="62">
                  <c:v>158.89179999999999</c:v>
                </c:pt>
                <c:pt idx="63">
                  <c:v>158.89179999999999</c:v>
                </c:pt>
                <c:pt idx="64">
                  <c:v>158.89179999999999</c:v>
                </c:pt>
                <c:pt idx="65">
                  <c:v>205.08539999999999</c:v>
                </c:pt>
                <c:pt idx="66">
                  <c:v>205.08539999999999</c:v>
                </c:pt>
                <c:pt idx="67">
                  <c:v>205.08539999999999</c:v>
                </c:pt>
                <c:pt idx="68">
                  <c:v>205.08539999999999</c:v>
                </c:pt>
                <c:pt idx="69">
                  <c:v>205.08539999999999</c:v>
                </c:pt>
                <c:pt idx="70">
                  <c:v>228.88560000000001</c:v>
                </c:pt>
                <c:pt idx="71">
                  <c:v>228.88560000000001</c:v>
                </c:pt>
                <c:pt idx="72">
                  <c:v>228.88560000000001</c:v>
                </c:pt>
                <c:pt idx="73">
                  <c:v>228.88560000000001</c:v>
                </c:pt>
                <c:pt idx="74">
                  <c:v>228.88560000000001</c:v>
                </c:pt>
                <c:pt idx="75">
                  <c:v>207.24639999999999</c:v>
                </c:pt>
                <c:pt idx="76">
                  <c:v>207.24639999999999</c:v>
                </c:pt>
                <c:pt idx="77">
                  <c:v>207.24639999999999</c:v>
                </c:pt>
                <c:pt idx="78">
                  <c:v>207.24639999999999</c:v>
                </c:pt>
                <c:pt idx="79">
                  <c:v>207.24639999999999</c:v>
                </c:pt>
                <c:pt idx="80">
                  <c:v>207.24639999999999</c:v>
                </c:pt>
                <c:pt idx="81">
                  <c:v>207.24639999999999</c:v>
                </c:pt>
                <c:pt idx="82">
                  <c:v>207.24639999999999</c:v>
                </c:pt>
                <c:pt idx="83">
                  <c:v>207.24639999999999</c:v>
                </c:pt>
                <c:pt idx="84">
                  <c:v>207.24639999999999</c:v>
                </c:pt>
                <c:pt idx="85">
                  <c:v>224.61160000000001</c:v>
                </c:pt>
                <c:pt idx="86">
                  <c:v>224.61160000000001</c:v>
                </c:pt>
                <c:pt idx="87">
                  <c:v>224.61160000000001</c:v>
                </c:pt>
                <c:pt idx="88">
                  <c:v>224.61160000000001</c:v>
                </c:pt>
                <c:pt idx="89">
                  <c:v>224.61160000000001</c:v>
                </c:pt>
                <c:pt idx="90">
                  <c:v>150.1463</c:v>
                </c:pt>
                <c:pt idx="91">
                  <c:v>150.1463</c:v>
                </c:pt>
                <c:pt idx="92">
                  <c:v>150.1463</c:v>
                </c:pt>
                <c:pt idx="93">
                  <c:v>150.1463</c:v>
                </c:pt>
                <c:pt idx="94">
                  <c:v>150.1463</c:v>
                </c:pt>
                <c:pt idx="95">
                  <c:v>150.1463</c:v>
                </c:pt>
                <c:pt idx="96">
                  <c:v>150.1463</c:v>
                </c:pt>
                <c:pt idx="97">
                  <c:v>150.1463</c:v>
                </c:pt>
                <c:pt idx="98">
                  <c:v>150.1463</c:v>
                </c:pt>
                <c:pt idx="99">
                  <c:v>150.1463</c:v>
                </c:pt>
                <c:pt idx="100">
                  <c:v>-185.0445</c:v>
                </c:pt>
                <c:pt idx="101">
                  <c:v>-185.0445</c:v>
                </c:pt>
                <c:pt idx="102">
                  <c:v>-185.0445</c:v>
                </c:pt>
                <c:pt idx="103">
                  <c:v>-185.0445</c:v>
                </c:pt>
                <c:pt idx="104">
                  <c:v>-185.0445</c:v>
                </c:pt>
                <c:pt idx="105">
                  <c:v>-182.24199999999999</c:v>
                </c:pt>
                <c:pt idx="106">
                  <c:v>-182.24199999999999</c:v>
                </c:pt>
                <c:pt idx="107">
                  <c:v>-182.24199999999999</c:v>
                </c:pt>
                <c:pt idx="108">
                  <c:v>-182.24199999999999</c:v>
                </c:pt>
                <c:pt idx="109">
                  <c:v>-182.24199999999999</c:v>
                </c:pt>
                <c:pt idx="110">
                  <c:v>-337.61720000000003</c:v>
                </c:pt>
                <c:pt idx="111">
                  <c:v>-337.61720000000003</c:v>
                </c:pt>
                <c:pt idx="112">
                  <c:v>-337.61720000000003</c:v>
                </c:pt>
                <c:pt idx="113">
                  <c:v>-337.61720000000003</c:v>
                </c:pt>
                <c:pt idx="114">
                  <c:v>-337.61720000000003</c:v>
                </c:pt>
                <c:pt idx="115">
                  <c:v>-337.61720000000003</c:v>
                </c:pt>
                <c:pt idx="116">
                  <c:v>-337.61720000000003</c:v>
                </c:pt>
                <c:pt idx="117">
                  <c:v>-337.61720000000003</c:v>
                </c:pt>
                <c:pt idx="118">
                  <c:v>-337.61720000000003</c:v>
                </c:pt>
                <c:pt idx="119">
                  <c:v>-337.61720000000003</c:v>
                </c:pt>
                <c:pt idx="120">
                  <c:v>-389.59899999999999</c:v>
                </c:pt>
                <c:pt idx="121">
                  <c:v>-389.59899999999999</c:v>
                </c:pt>
                <c:pt idx="122">
                  <c:v>-2799.2851999999998</c:v>
                </c:pt>
                <c:pt idx="123">
                  <c:v>-2811.5931999999998</c:v>
                </c:pt>
                <c:pt idx="124">
                  <c:v>-2811.5931999999998</c:v>
                </c:pt>
                <c:pt idx="125">
                  <c:v>-2811.5931999999998</c:v>
                </c:pt>
                <c:pt idx="126">
                  <c:v>-2811.5931999999998</c:v>
                </c:pt>
                <c:pt idx="127">
                  <c:v>-2811.5931999999998</c:v>
                </c:pt>
                <c:pt idx="128">
                  <c:v>-2945.4144000000001</c:v>
                </c:pt>
                <c:pt idx="129">
                  <c:v>-2945.4144000000001</c:v>
                </c:pt>
                <c:pt idx="130">
                  <c:v>-2945.4144000000001</c:v>
                </c:pt>
                <c:pt idx="131">
                  <c:v>-2945.4144000000001</c:v>
                </c:pt>
                <c:pt idx="132">
                  <c:v>-2945.4144000000001</c:v>
                </c:pt>
                <c:pt idx="133">
                  <c:v>-2933.9731999999999</c:v>
                </c:pt>
                <c:pt idx="134">
                  <c:v>-2933.9731999999999</c:v>
                </c:pt>
                <c:pt idx="135">
                  <c:v>-2933.9731999999999</c:v>
                </c:pt>
                <c:pt idx="136">
                  <c:v>-2933.9731999999999</c:v>
                </c:pt>
                <c:pt idx="137">
                  <c:v>-2933.9731999999999</c:v>
                </c:pt>
                <c:pt idx="138">
                  <c:v>-2838.2337000000002</c:v>
                </c:pt>
                <c:pt idx="139">
                  <c:v>-2838.2337000000002</c:v>
                </c:pt>
                <c:pt idx="140">
                  <c:v>-2838.2337000000002</c:v>
                </c:pt>
                <c:pt idx="141">
                  <c:v>-2838.2337000000002</c:v>
                </c:pt>
                <c:pt idx="142">
                  <c:v>-2838.2337000000002</c:v>
                </c:pt>
                <c:pt idx="143">
                  <c:v>-2912.8119000000002</c:v>
                </c:pt>
                <c:pt idx="144">
                  <c:v>-2912.8119000000002</c:v>
                </c:pt>
                <c:pt idx="145">
                  <c:v>-2912.8119000000002</c:v>
                </c:pt>
                <c:pt idx="146">
                  <c:v>-2912.8119000000002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Cong!$Y$28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Cong!$Y$29:$Y$175</c:f>
              <c:numCache>
                <c:formatCode>#,##0_ ;[Red]\-#,##0\ </c:formatCode>
                <c:ptCount val="147"/>
                <c:pt idx="0">
                  <c:v>953.12316299999998</c:v>
                </c:pt>
                <c:pt idx="1">
                  <c:v>952.063671</c:v>
                </c:pt>
                <c:pt idx="2">
                  <c:v>952.40061300000002</c:v>
                </c:pt>
                <c:pt idx="3">
                  <c:v>952.62949000000003</c:v>
                </c:pt>
                <c:pt idx="4">
                  <c:v>952.62949000000003</c:v>
                </c:pt>
                <c:pt idx="5">
                  <c:v>952.21563800000001</c:v>
                </c:pt>
                <c:pt idx="6">
                  <c:v>874.77140299999996</c:v>
                </c:pt>
                <c:pt idx="7">
                  <c:v>874.74802799999998</c:v>
                </c:pt>
                <c:pt idx="8">
                  <c:v>874.52309400000001</c:v>
                </c:pt>
                <c:pt idx="9">
                  <c:v>874.52309400000001</c:v>
                </c:pt>
                <c:pt idx="10">
                  <c:v>874.70063400000004</c:v>
                </c:pt>
                <c:pt idx="11">
                  <c:v>874.70693800000004</c:v>
                </c:pt>
                <c:pt idx="12">
                  <c:v>874.42178999999999</c:v>
                </c:pt>
                <c:pt idx="13">
                  <c:v>849.13501900000006</c:v>
                </c:pt>
                <c:pt idx="14">
                  <c:v>849.08457699999997</c:v>
                </c:pt>
                <c:pt idx="15">
                  <c:v>849.431737</c:v>
                </c:pt>
                <c:pt idx="16">
                  <c:v>849.38932299999999</c:v>
                </c:pt>
                <c:pt idx="17">
                  <c:v>849.20781499999998</c:v>
                </c:pt>
                <c:pt idx="18">
                  <c:v>862.17260199999998</c:v>
                </c:pt>
                <c:pt idx="19">
                  <c:v>862.07595000000003</c:v>
                </c:pt>
                <c:pt idx="20">
                  <c:v>861.88412700000003</c:v>
                </c:pt>
                <c:pt idx="21">
                  <c:v>862.34297600000002</c:v>
                </c:pt>
                <c:pt idx="22">
                  <c:v>861.82391900000005</c:v>
                </c:pt>
                <c:pt idx="23">
                  <c:v>843.33041600000001</c:v>
                </c:pt>
                <c:pt idx="24">
                  <c:v>843.38893700000006</c:v>
                </c:pt>
                <c:pt idx="25">
                  <c:v>843.54374099999995</c:v>
                </c:pt>
                <c:pt idx="26">
                  <c:v>843.15552300000002</c:v>
                </c:pt>
                <c:pt idx="27">
                  <c:v>843.532107</c:v>
                </c:pt>
                <c:pt idx="28">
                  <c:v>854.39617999999996</c:v>
                </c:pt>
                <c:pt idx="29">
                  <c:v>854.12642500000004</c:v>
                </c:pt>
                <c:pt idx="30">
                  <c:v>854.11780999999996</c:v>
                </c:pt>
                <c:pt idx="31">
                  <c:v>854.22042299999998</c:v>
                </c:pt>
                <c:pt idx="32">
                  <c:v>854.19792800000005</c:v>
                </c:pt>
                <c:pt idx="33">
                  <c:v>854.20349899999997</c:v>
                </c:pt>
                <c:pt idx="34">
                  <c:v>854.301064</c:v>
                </c:pt>
                <c:pt idx="35">
                  <c:v>853.47173399999997</c:v>
                </c:pt>
                <c:pt idx="36">
                  <c:v>853.88489000000004</c:v>
                </c:pt>
                <c:pt idx="37">
                  <c:v>853.45773699999995</c:v>
                </c:pt>
                <c:pt idx="38">
                  <c:v>853.53537100000005</c:v>
                </c:pt>
                <c:pt idx="39">
                  <c:v>853.37898700000005</c:v>
                </c:pt>
                <c:pt idx="40">
                  <c:v>861.64798299999995</c:v>
                </c:pt>
                <c:pt idx="41">
                  <c:v>861.39294700000005</c:v>
                </c:pt>
                <c:pt idx="42">
                  <c:v>861.69050000000004</c:v>
                </c:pt>
                <c:pt idx="43">
                  <c:v>861.866355</c:v>
                </c:pt>
                <c:pt idx="44">
                  <c:v>861.66673500000002</c:v>
                </c:pt>
                <c:pt idx="45">
                  <c:v>653.67642599999999</c:v>
                </c:pt>
                <c:pt idx="46">
                  <c:v>653.49711500000001</c:v>
                </c:pt>
                <c:pt idx="47">
                  <c:v>653.73391200000003</c:v>
                </c:pt>
                <c:pt idx="48">
                  <c:v>653.61542799999995</c:v>
                </c:pt>
                <c:pt idx="49">
                  <c:v>653.40511300000003</c:v>
                </c:pt>
                <c:pt idx="50">
                  <c:v>673.88522399999999</c:v>
                </c:pt>
                <c:pt idx="51">
                  <c:v>673.90874899999994</c:v>
                </c:pt>
                <c:pt idx="52">
                  <c:v>674.31552899999997</c:v>
                </c:pt>
                <c:pt idx="53">
                  <c:v>674.17639499999996</c:v>
                </c:pt>
                <c:pt idx="54">
                  <c:v>674.07370400000002</c:v>
                </c:pt>
                <c:pt idx="55">
                  <c:v>438.22031500000003</c:v>
                </c:pt>
                <c:pt idx="56">
                  <c:v>438.11991699999999</c:v>
                </c:pt>
                <c:pt idx="57">
                  <c:v>438.27935300000001</c:v>
                </c:pt>
                <c:pt idx="58">
                  <c:v>438.202628</c:v>
                </c:pt>
                <c:pt idx="59">
                  <c:v>438.22394100000002</c:v>
                </c:pt>
                <c:pt idx="60">
                  <c:v>353.92655000000002</c:v>
                </c:pt>
                <c:pt idx="61">
                  <c:v>353.87801000000002</c:v>
                </c:pt>
                <c:pt idx="62">
                  <c:v>354.08146299999999</c:v>
                </c:pt>
                <c:pt idx="63">
                  <c:v>354.02436899999998</c:v>
                </c:pt>
                <c:pt idx="64">
                  <c:v>353.870048</c:v>
                </c:pt>
                <c:pt idx="65">
                  <c:v>402.24493200000001</c:v>
                </c:pt>
                <c:pt idx="66">
                  <c:v>402.171042</c:v>
                </c:pt>
                <c:pt idx="67">
                  <c:v>402.06383499999998</c:v>
                </c:pt>
                <c:pt idx="68">
                  <c:v>402.066124</c:v>
                </c:pt>
                <c:pt idx="69">
                  <c:v>402.21696300000002</c:v>
                </c:pt>
                <c:pt idx="70">
                  <c:v>463.08343100000002</c:v>
                </c:pt>
                <c:pt idx="71">
                  <c:v>463.06673899999998</c:v>
                </c:pt>
                <c:pt idx="72">
                  <c:v>463.00579599999998</c:v>
                </c:pt>
                <c:pt idx="73">
                  <c:v>462.96352899999999</c:v>
                </c:pt>
                <c:pt idx="74">
                  <c:v>462.90511299999997</c:v>
                </c:pt>
                <c:pt idx="75">
                  <c:v>439.63923499999999</c:v>
                </c:pt>
                <c:pt idx="76">
                  <c:v>439.703259</c:v>
                </c:pt>
                <c:pt idx="77">
                  <c:v>439.75090899999998</c:v>
                </c:pt>
                <c:pt idx="78">
                  <c:v>439.59346199999999</c:v>
                </c:pt>
                <c:pt idx="79">
                  <c:v>439.63348500000001</c:v>
                </c:pt>
                <c:pt idx="80">
                  <c:v>439.85949199999999</c:v>
                </c:pt>
                <c:pt idx="81">
                  <c:v>439.63761799999997</c:v>
                </c:pt>
                <c:pt idx="82">
                  <c:v>439.70511099999999</c:v>
                </c:pt>
                <c:pt idx="83">
                  <c:v>439.71432099999998</c:v>
                </c:pt>
                <c:pt idx="84">
                  <c:v>439.71432099999998</c:v>
                </c:pt>
                <c:pt idx="85">
                  <c:v>454.92991499999999</c:v>
                </c:pt>
                <c:pt idx="86">
                  <c:v>454.99215900000002</c:v>
                </c:pt>
                <c:pt idx="87">
                  <c:v>455.01358900000002</c:v>
                </c:pt>
                <c:pt idx="88">
                  <c:v>455.06738000000001</c:v>
                </c:pt>
                <c:pt idx="89">
                  <c:v>455.028211</c:v>
                </c:pt>
                <c:pt idx="90">
                  <c:v>443.88032099999998</c:v>
                </c:pt>
                <c:pt idx="91">
                  <c:v>444.01757300000003</c:v>
                </c:pt>
                <c:pt idx="92">
                  <c:v>444.102847</c:v>
                </c:pt>
                <c:pt idx="93">
                  <c:v>444.02461499999998</c:v>
                </c:pt>
                <c:pt idx="94">
                  <c:v>444.26159200000001</c:v>
                </c:pt>
                <c:pt idx="95">
                  <c:v>444.03366299999999</c:v>
                </c:pt>
                <c:pt idx="96">
                  <c:v>444.22104400000001</c:v>
                </c:pt>
                <c:pt idx="97">
                  <c:v>444.06647099999998</c:v>
                </c:pt>
                <c:pt idx="98">
                  <c:v>443.95620100000002</c:v>
                </c:pt>
                <c:pt idx="99">
                  <c:v>443.42983700000002</c:v>
                </c:pt>
                <c:pt idx="100">
                  <c:v>519.92879100000005</c:v>
                </c:pt>
                <c:pt idx="101">
                  <c:v>519.91305699999998</c:v>
                </c:pt>
                <c:pt idx="102">
                  <c:v>520.17127200000004</c:v>
                </c:pt>
                <c:pt idx="103">
                  <c:v>519.82165699999996</c:v>
                </c:pt>
                <c:pt idx="104">
                  <c:v>519.98229700000002</c:v>
                </c:pt>
                <c:pt idx="105">
                  <c:v>533.97675400000003</c:v>
                </c:pt>
                <c:pt idx="106">
                  <c:v>533.41577500000005</c:v>
                </c:pt>
                <c:pt idx="107">
                  <c:v>533.68463399999996</c:v>
                </c:pt>
                <c:pt idx="108">
                  <c:v>533.62630799999999</c:v>
                </c:pt>
                <c:pt idx="109">
                  <c:v>533.64208399999995</c:v>
                </c:pt>
                <c:pt idx="110">
                  <c:v>411.83928700000001</c:v>
                </c:pt>
                <c:pt idx="111">
                  <c:v>411.36571400000003</c:v>
                </c:pt>
                <c:pt idx="112">
                  <c:v>411.50251600000001</c:v>
                </c:pt>
                <c:pt idx="113">
                  <c:v>411.38400899999999</c:v>
                </c:pt>
                <c:pt idx="114">
                  <c:v>411.44553999999999</c:v>
                </c:pt>
                <c:pt idx="115">
                  <c:v>411.92594300000002</c:v>
                </c:pt>
                <c:pt idx="116">
                  <c:v>412.04725100000002</c:v>
                </c:pt>
                <c:pt idx="117">
                  <c:v>411.76926500000002</c:v>
                </c:pt>
                <c:pt idx="118">
                  <c:v>411.97053599999998</c:v>
                </c:pt>
                <c:pt idx="119">
                  <c:v>411.58978500000001</c:v>
                </c:pt>
                <c:pt idx="120">
                  <c:v>365.837423</c:v>
                </c:pt>
                <c:pt idx="121">
                  <c:v>366.25135999999998</c:v>
                </c:pt>
                <c:pt idx="122">
                  <c:v>486.85350299999999</c:v>
                </c:pt>
                <c:pt idx="123">
                  <c:v>466.12603000000001</c:v>
                </c:pt>
                <c:pt idx="124">
                  <c:v>465.98204199999998</c:v>
                </c:pt>
                <c:pt idx="125">
                  <c:v>465.45404200000002</c:v>
                </c:pt>
                <c:pt idx="126">
                  <c:v>465.45579400000003</c:v>
                </c:pt>
                <c:pt idx="127">
                  <c:v>465.62460800000002</c:v>
                </c:pt>
                <c:pt idx="128">
                  <c:v>389.78266200000002</c:v>
                </c:pt>
                <c:pt idx="129">
                  <c:v>389.69286299999999</c:v>
                </c:pt>
                <c:pt idx="130">
                  <c:v>389.09553499999998</c:v>
                </c:pt>
                <c:pt idx="131">
                  <c:v>389.09553499999998</c:v>
                </c:pt>
                <c:pt idx="132">
                  <c:v>389.48743300000001</c:v>
                </c:pt>
                <c:pt idx="133">
                  <c:v>398.48119200000002</c:v>
                </c:pt>
                <c:pt idx="134">
                  <c:v>397.826369</c:v>
                </c:pt>
                <c:pt idx="135">
                  <c:v>398.10874000000001</c:v>
                </c:pt>
                <c:pt idx="136">
                  <c:v>398.12178</c:v>
                </c:pt>
                <c:pt idx="137">
                  <c:v>397.97556100000003</c:v>
                </c:pt>
                <c:pt idx="138">
                  <c:v>437.11782199999999</c:v>
                </c:pt>
                <c:pt idx="139">
                  <c:v>437.14085399999999</c:v>
                </c:pt>
                <c:pt idx="140">
                  <c:v>437.33242799999999</c:v>
                </c:pt>
                <c:pt idx="141">
                  <c:v>437.64887900000002</c:v>
                </c:pt>
                <c:pt idx="142">
                  <c:v>437.12157400000001</c:v>
                </c:pt>
                <c:pt idx="143">
                  <c:v>426.298406</c:v>
                </c:pt>
                <c:pt idx="144">
                  <c:v>425.69752899999997</c:v>
                </c:pt>
                <c:pt idx="145">
                  <c:v>426.187251</c:v>
                </c:pt>
                <c:pt idx="146">
                  <c:v>426.03472699999998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40784"/>
        <c:axId val="651339216"/>
      </c:lineChart>
      <c:dateAx>
        <c:axId val="651351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7056"/>
        <c:crosses val="autoZero"/>
        <c:auto val="1"/>
        <c:lblOffset val="100"/>
        <c:baseTimeUnit val="days"/>
      </c:dateAx>
      <c:valAx>
        <c:axId val="6513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51368"/>
        <c:crosses val="autoZero"/>
        <c:crossBetween val="between"/>
      </c:valAx>
      <c:valAx>
        <c:axId val="6513392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0784"/>
        <c:crosses val="max"/>
        <c:crossBetween val="between"/>
      </c:valAx>
      <c:dateAx>
        <c:axId val="6513407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339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A22" sqref="A22"/>
    </sheetView>
  </sheetViews>
  <sheetFormatPr defaultRowHeight="15" x14ac:dyDescent="0.25"/>
  <cols>
    <col min="1" max="1" width="39.42578125" bestFit="1" customWidth="1"/>
    <col min="2" max="2" width="10.42578125" bestFit="1" customWidth="1"/>
    <col min="3" max="3" width="10.42578125" customWidth="1"/>
    <col min="4" max="4" width="10.42578125" bestFit="1" customWidth="1"/>
    <col min="5" max="7" width="10.42578125" customWidth="1"/>
    <col min="8" max="8" width="11.42578125" bestFit="1" customWidth="1"/>
    <col min="9" max="9" width="7.5703125" bestFit="1" customWidth="1"/>
    <col min="10" max="10" width="10.5703125" bestFit="1" customWidth="1"/>
    <col min="11" max="11" width="10.42578125" bestFit="1" customWidth="1"/>
    <col min="12" max="12" width="10.5703125" bestFit="1" customWidth="1"/>
    <col min="13" max="13" width="8.7109375" bestFit="1" customWidth="1"/>
    <col min="14" max="14" width="6.85546875" bestFit="1" customWidth="1"/>
    <col min="15" max="15" width="10.42578125" bestFit="1" customWidth="1"/>
    <col min="16" max="16" width="10.42578125" customWidth="1"/>
    <col min="17" max="17" width="10.42578125" bestFit="1" customWidth="1"/>
    <col min="18" max="18" width="8.7109375" bestFit="1" customWidth="1"/>
    <col min="21" max="21" width="10.42578125" bestFit="1" customWidth="1"/>
    <col min="22" max="22" width="10.42578125" customWidth="1"/>
    <col min="23" max="25" width="10.42578125" bestFit="1" customWidth="1"/>
    <col min="26" max="26" width="12.5703125" bestFit="1" customWidth="1"/>
    <col min="27" max="27" width="10.42578125" bestFit="1" customWidth="1"/>
  </cols>
  <sheetData>
    <row r="1" spans="1:27" x14ac:dyDescent="0.25">
      <c r="B1" s="1">
        <v>43458</v>
      </c>
      <c r="C1" s="1">
        <v>43458</v>
      </c>
      <c r="D1" s="1">
        <v>43819</v>
      </c>
      <c r="E1" s="1">
        <v>43458</v>
      </c>
      <c r="F1" s="1">
        <v>43458</v>
      </c>
      <c r="G1" s="1">
        <v>43819</v>
      </c>
      <c r="H1" s="1" t="s">
        <v>14</v>
      </c>
      <c r="I1" s="1"/>
      <c r="J1" s="1">
        <v>43458</v>
      </c>
      <c r="K1" s="1">
        <v>43458</v>
      </c>
      <c r="L1" s="1">
        <v>43819</v>
      </c>
      <c r="M1" t="s">
        <v>15</v>
      </c>
      <c r="O1" s="1">
        <v>43458</v>
      </c>
      <c r="P1" s="1">
        <v>43458</v>
      </c>
      <c r="Q1" s="1">
        <v>43819</v>
      </c>
      <c r="R1" t="s">
        <v>16</v>
      </c>
    </row>
    <row r="2" spans="1:27" x14ac:dyDescent="0.25">
      <c r="A2" s="32" t="s">
        <v>21</v>
      </c>
      <c r="B2" s="32">
        <v>109</v>
      </c>
      <c r="C2" s="32">
        <v>109</v>
      </c>
      <c r="D2" s="32">
        <v>133</v>
      </c>
      <c r="E2" s="32">
        <v>37612.78</v>
      </c>
      <c r="F2" s="32">
        <v>37612.78</v>
      </c>
      <c r="G2" s="32">
        <v>60571.63</v>
      </c>
      <c r="H2" s="29">
        <f>G2/E2-1</f>
        <v>0.6104002416200025</v>
      </c>
      <c r="I2" s="12"/>
      <c r="J2" s="32">
        <v>26248</v>
      </c>
      <c r="K2" s="32">
        <v>26248</v>
      </c>
      <c r="L2" s="32">
        <v>23561</v>
      </c>
      <c r="M2" s="13">
        <f>L2-J2</f>
        <v>-2687</v>
      </c>
      <c r="N2" s="13"/>
      <c r="O2" s="32">
        <v>71</v>
      </c>
      <c r="P2" s="32">
        <v>71</v>
      </c>
      <c r="Q2" s="32">
        <v>-2913</v>
      </c>
      <c r="R2" s="13">
        <f t="shared" ref="R2" si="0">Q2-O2</f>
        <v>-2984</v>
      </c>
      <c r="U2" s="14">
        <f>E2/O2</f>
        <v>529.75746478873236</v>
      </c>
      <c r="V2" s="14">
        <f>F2/P2</f>
        <v>529.75746478873236</v>
      </c>
      <c r="W2" s="14">
        <f>G2/Q2</f>
        <v>-20.793556470992105</v>
      </c>
      <c r="X2" s="14">
        <f>E2/J2</f>
        <v>1.4329769887229502</v>
      </c>
      <c r="Y2" s="14">
        <f>G2/L2</f>
        <v>2.570842918382072</v>
      </c>
      <c r="Z2" s="15">
        <f>O2/J2</f>
        <v>2.704967997561719E-3</v>
      </c>
      <c r="AA2" s="15">
        <f t="shared" ref="AA2" si="1">Q2/L2</f>
        <v>-0.12363651797461907</v>
      </c>
    </row>
    <row r="4" spans="1:27" x14ac:dyDescent="0.25">
      <c r="A4" s="32" t="s">
        <v>21</v>
      </c>
      <c r="B4" s="32">
        <v>12</v>
      </c>
      <c r="C4" s="32">
        <v>12</v>
      </c>
      <c r="D4" s="32">
        <v>20</v>
      </c>
      <c r="E4" s="32">
        <v>18749.5</v>
      </c>
      <c r="F4" s="32">
        <v>18749.5</v>
      </c>
      <c r="G4" s="32">
        <v>40826.410000000003</v>
      </c>
      <c r="H4" s="12">
        <f>G4/E4-1</f>
        <v>1.1774665991093096</v>
      </c>
      <c r="I4" s="12"/>
      <c r="J4" s="32">
        <v>22650</v>
      </c>
      <c r="K4" s="32">
        <v>22650</v>
      </c>
      <c r="L4" s="32">
        <v>18877</v>
      </c>
      <c r="M4" s="13">
        <v>7616</v>
      </c>
      <c r="N4" s="13"/>
      <c r="O4" s="32">
        <v>254</v>
      </c>
      <c r="P4" s="32">
        <v>254</v>
      </c>
      <c r="Q4" s="32">
        <v>-2520</v>
      </c>
      <c r="R4" s="13">
        <f t="shared" ref="R4" si="2">Q4-O4</f>
        <v>-2774</v>
      </c>
      <c r="U4" s="14">
        <f>E4/O4</f>
        <v>73.816929133858267</v>
      </c>
      <c r="V4" s="14">
        <f>F4/P4</f>
        <v>73.816929133858267</v>
      </c>
      <c r="W4" s="14">
        <f>G4/Q4</f>
        <v>-16.200956349206351</v>
      </c>
      <c r="X4" s="14">
        <f>E4/J4</f>
        <v>0.82779249448123615</v>
      </c>
      <c r="Y4" s="14">
        <f>G4/L4</f>
        <v>2.1627594427080576</v>
      </c>
      <c r="Z4" s="15">
        <f>O4/J4</f>
        <v>1.1214128035320089E-2</v>
      </c>
      <c r="AA4" s="15">
        <f t="shared" ref="AA4" si="3">Q4/L4</f>
        <v>-0.13349578852571914</v>
      </c>
    </row>
    <row r="5" spans="1:27" x14ac:dyDescent="0.25">
      <c r="J5" s="13"/>
      <c r="K5" s="13"/>
      <c r="L5" s="13"/>
      <c r="M5" s="13"/>
      <c r="N5" s="13"/>
      <c r="O5" s="13"/>
      <c r="P5" s="13"/>
      <c r="Q5" s="13"/>
      <c r="R5" s="13"/>
      <c r="U5" s="1">
        <v>43447</v>
      </c>
      <c r="V5" s="1">
        <v>43458</v>
      </c>
      <c r="W5" s="1">
        <v>43812</v>
      </c>
      <c r="X5" s="1">
        <v>43447</v>
      </c>
      <c r="Y5" s="1">
        <v>43812</v>
      </c>
      <c r="Z5" s="1">
        <v>43447</v>
      </c>
      <c r="AA5" s="1">
        <v>43812</v>
      </c>
    </row>
    <row r="6" spans="1:27" s="17" customFormat="1" x14ac:dyDescent="0.25">
      <c r="A6" s="17" t="s">
        <v>23</v>
      </c>
      <c r="B6" s="18">
        <f>SUM(B2:B2)</f>
        <v>109</v>
      </c>
      <c r="C6" s="18">
        <f>SUM(C2:C2)</f>
        <v>109</v>
      </c>
      <c r="D6" s="18">
        <f>SUM(D2:D2)</f>
        <v>133</v>
      </c>
      <c r="E6" s="18">
        <f>SUM(E2:E2)</f>
        <v>37612.78</v>
      </c>
      <c r="F6" s="18">
        <f>SUM(F2:F2)</f>
        <v>37612.78</v>
      </c>
      <c r="G6" s="18">
        <f>SUM(G2:G2)</f>
        <v>60571.63</v>
      </c>
      <c r="H6" s="12">
        <f>G6/E6-1</f>
        <v>0.6104002416200025</v>
      </c>
      <c r="I6" s="12"/>
      <c r="J6" s="18">
        <f>SUM(J2:J2)</f>
        <v>26248</v>
      </c>
      <c r="K6" s="18">
        <f>SUM(K2:K2)</f>
        <v>26248</v>
      </c>
      <c r="L6" s="18">
        <f>SUM(L2:L2)</f>
        <v>23561</v>
      </c>
      <c r="M6" s="19">
        <f>SUM(M2:M2)</f>
        <v>-2687</v>
      </c>
      <c r="N6" s="20">
        <f>M6/J6</f>
        <v>-0.10236970435842731</v>
      </c>
      <c r="O6" s="18">
        <f>SUM(O2:O2)</f>
        <v>71</v>
      </c>
      <c r="P6" s="18">
        <f>SUM(P2:P2)</f>
        <v>71</v>
      </c>
      <c r="Q6" s="18">
        <f>SUM(Q2:Q2)</f>
        <v>-2913</v>
      </c>
      <c r="R6" s="19">
        <f>SUM(R2:R2)</f>
        <v>-2984</v>
      </c>
      <c r="S6" s="20">
        <f>R6/O6</f>
        <v>-42.028169014084504</v>
      </c>
      <c r="U6" s="21">
        <f>E6/O6</f>
        <v>529.75746478873236</v>
      </c>
      <c r="V6" s="21">
        <f>F6/P6</f>
        <v>529.75746478873236</v>
      </c>
      <c r="W6" s="21">
        <f>G6/Q6</f>
        <v>-20.793556470992105</v>
      </c>
      <c r="X6" s="22">
        <f>E6/J6</f>
        <v>1.4329769887229502</v>
      </c>
      <c r="Y6" s="22">
        <f>G6/L6</f>
        <v>2.570842918382072</v>
      </c>
      <c r="Z6" s="23">
        <f>O6/J6</f>
        <v>2.704967997561719E-3</v>
      </c>
      <c r="AA6" s="23">
        <f t="shared" ref="AA6:AA8" si="4">Q6/L6</f>
        <v>-0.12363651797461907</v>
      </c>
    </row>
    <row r="7" spans="1:27" s="17" customFormat="1" x14ac:dyDescent="0.25">
      <c r="A7" s="17" t="s">
        <v>24</v>
      </c>
      <c r="B7" s="18">
        <f>SUM(B4:B4)</f>
        <v>12</v>
      </c>
      <c r="C7" s="18">
        <f>SUM(C4:C4)</f>
        <v>12</v>
      </c>
      <c r="D7" s="18">
        <f>SUM(D4:D4)</f>
        <v>20</v>
      </c>
      <c r="E7" s="18">
        <f>SUM(E4:E4)</f>
        <v>18749.5</v>
      </c>
      <c r="F7" s="18">
        <f>SUM(F4:F4)</f>
        <v>18749.5</v>
      </c>
      <c r="G7" s="18">
        <f>SUM(G4:G4)</f>
        <v>40826.410000000003</v>
      </c>
      <c r="H7" s="12">
        <f>G7/E7-1</f>
        <v>1.1774665991093096</v>
      </c>
      <c r="I7" s="12"/>
      <c r="J7" s="18">
        <f>SUM(J4:J4)</f>
        <v>22650</v>
      </c>
      <c r="K7" s="18">
        <f>SUM(K4:K4)</f>
        <v>22650</v>
      </c>
      <c r="L7" s="18">
        <f>SUM(L4:L4)</f>
        <v>18877</v>
      </c>
      <c r="M7" s="24">
        <f>SUM(M4:M4)</f>
        <v>7616</v>
      </c>
      <c r="N7" s="23">
        <f>M7/J7</f>
        <v>0.33624724061810157</v>
      </c>
      <c r="O7" s="18">
        <f>SUM(O4:O4)</f>
        <v>254</v>
      </c>
      <c r="P7" s="18">
        <f>SUM(P4:P4)</f>
        <v>254</v>
      </c>
      <c r="Q7" s="18">
        <f>SUM(Q4:Q4)</f>
        <v>-2520</v>
      </c>
      <c r="R7" s="24">
        <f>SUM(R4:R4)</f>
        <v>-2774</v>
      </c>
      <c r="S7" s="23">
        <f>R7/O7</f>
        <v>-10.921259842519685</v>
      </c>
      <c r="U7" s="21">
        <f>E7/O7</f>
        <v>73.816929133858267</v>
      </c>
      <c r="V7" s="21">
        <f>F7/P7</f>
        <v>73.816929133858267</v>
      </c>
      <c r="W7" s="21">
        <f>G7/Q7</f>
        <v>-16.200956349206351</v>
      </c>
      <c r="X7" s="22">
        <f>E7/J7</f>
        <v>0.82779249448123615</v>
      </c>
      <c r="Y7" s="22">
        <f>G7/L7</f>
        <v>2.1627594427080576</v>
      </c>
      <c r="Z7" s="25">
        <f>O7/J7</f>
        <v>1.1214128035320089E-2</v>
      </c>
      <c r="AA7" s="25">
        <f t="shared" si="4"/>
        <v>-0.13349578852571914</v>
      </c>
    </row>
    <row r="8" spans="1:27" x14ac:dyDescent="0.25">
      <c r="A8" s="17" t="s">
        <v>25</v>
      </c>
      <c r="B8" s="31">
        <f>SUM(B13:B13)</f>
        <v>97</v>
      </c>
      <c r="C8" s="31">
        <f>SUM(C13:C13)</f>
        <v>97</v>
      </c>
      <c r="D8" s="31">
        <f>SUM(D13:D13)</f>
        <v>113</v>
      </c>
      <c r="E8" s="26">
        <f>E6-E7</f>
        <v>18863.28</v>
      </c>
      <c r="F8" s="26">
        <f>F6-F7</f>
        <v>18863.28</v>
      </c>
      <c r="G8" s="26">
        <f>G6-G7</f>
        <v>19745.219999999994</v>
      </c>
      <c r="H8" s="12">
        <f>G8/E8-1</f>
        <v>4.6754329045637588E-2</v>
      </c>
      <c r="I8" s="12"/>
      <c r="J8" s="26">
        <f>J6-J7</f>
        <v>3598</v>
      </c>
      <c r="K8" s="26">
        <f>K6-K7</f>
        <v>3598</v>
      </c>
      <c r="L8" s="26">
        <f>L6-L7</f>
        <v>4684</v>
      </c>
      <c r="M8" s="19">
        <f>L8-J8</f>
        <v>1086</v>
      </c>
      <c r="N8" s="20">
        <f>M8/J8</f>
        <v>0.30183435241800999</v>
      </c>
      <c r="O8" s="26">
        <f>O6-O7</f>
        <v>-183</v>
      </c>
      <c r="P8" s="26">
        <f>P6-P7</f>
        <v>-183</v>
      </c>
      <c r="Q8" s="26">
        <f>Q6-Q7</f>
        <v>-393</v>
      </c>
      <c r="R8" s="19">
        <f>SUM(R13)</f>
        <v>-209</v>
      </c>
      <c r="S8" s="20">
        <f>R8/O8</f>
        <v>1.1420765027322404</v>
      </c>
      <c r="U8" s="21">
        <f>E8/O8</f>
        <v>-103.07803278688525</v>
      </c>
      <c r="V8" s="21">
        <f>F8/P8</f>
        <v>-103.07803278688525</v>
      </c>
      <c r="W8" s="27">
        <f>G8/Q8</f>
        <v>-50.242290076335863</v>
      </c>
      <c r="X8" s="22">
        <f>E8/J8</f>
        <v>5.2427126181211783</v>
      </c>
      <c r="Y8" s="22">
        <f>G8/L8</f>
        <v>4.2154611443210914</v>
      </c>
      <c r="Z8" s="23">
        <f>O8/J8</f>
        <v>-5.0861589772095608E-2</v>
      </c>
      <c r="AA8" s="20">
        <f t="shared" si="4"/>
        <v>-8.390264730999146E-2</v>
      </c>
    </row>
    <row r="10" spans="1:27" x14ac:dyDescent="0.25">
      <c r="A10" s="17" t="s">
        <v>17</v>
      </c>
      <c r="J10" s="12">
        <f>J7/J6</f>
        <v>0.8629228893629991</v>
      </c>
      <c r="K10" s="12">
        <f>K7/K6</f>
        <v>0.8629228893629991</v>
      </c>
      <c r="L10" s="12">
        <f>L7/L6</f>
        <v>0.80119689317091802</v>
      </c>
      <c r="O10" s="12">
        <f>O7/O6</f>
        <v>3.5774647887323945</v>
      </c>
      <c r="P10" s="12">
        <f>P7/P6</f>
        <v>3.5774647887323945</v>
      </c>
      <c r="Q10" s="28">
        <f>Q7/Q6</f>
        <v>0.86508753861997945</v>
      </c>
    </row>
    <row r="12" spans="1:27" x14ac:dyDescent="0.25">
      <c r="A12" s="17" t="s">
        <v>18</v>
      </c>
      <c r="B12" s="1">
        <v>43458</v>
      </c>
      <c r="C12" s="1">
        <v>43458</v>
      </c>
      <c r="D12" s="1">
        <v>43819</v>
      </c>
      <c r="E12" s="1">
        <v>43458</v>
      </c>
      <c r="F12" s="1">
        <v>43458</v>
      </c>
      <c r="G12" s="1">
        <v>43819</v>
      </c>
      <c r="H12" s="1" t="s">
        <v>14</v>
      </c>
      <c r="I12" s="1"/>
      <c r="J12" s="1">
        <v>43458</v>
      </c>
      <c r="K12" s="1">
        <v>43458</v>
      </c>
      <c r="L12" s="1">
        <v>43819</v>
      </c>
      <c r="M12" t="s">
        <v>15</v>
      </c>
      <c r="O12" s="1">
        <v>43458</v>
      </c>
      <c r="P12" s="1">
        <v>43458</v>
      </c>
      <c r="Q12" s="1">
        <v>43819</v>
      </c>
      <c r="R12" t="s">
        <v>16</v>
      </c>
    </row>
    <row r="13" spans="1:27" x14ac:dyDescent="0.25">
      <c r="A13" s="32" t="s">
        <v>21</v>
      </c>
      <c r="B13" s="32">
        <v>97</v>
      </c>
      <c r="C13" s="32">
        <v>97</v>
      </c>
      <c r="D13">
        <v>113</v>
      </c>
      <c r="E13" s="32">
        <v>18863.28</v>
      </c>
      <c r="F13" s="32">
        <v>18863.28</v>
      </c>
      <c r="G13" s="32">
        <v>19745.22</v>
      </c>
      <c r="H13" s="29">
        <f>G13/E13-1</f>
        <v>4.6754329045638032E-2</v>
      </c>
      <c r="I13" s="12">
        <f>G13/F13-1</f>
        <v>4.6754329045638032E-2</v>
      </c>
      <c r="J13" s="32">
        <v>3597</v>
      </c>
      <c r="K13" s="32">
        <v>3597</v>
      </c>
      <c r="L13" s="32">
        <v>4684</v>
      </c>
      <c r="M13" s="13">
        <f>L13-J13</f>
        <v>1087</v>
      </c>
      <c r="O13" s="32">
        <v>-183</v>
      </c>
      <c r="P13" s="32">
        <v>-183</v>
      </c>
      <c r="Q13" s="32">
        <v>-392</v>
      </c>
      <c r="R13" s="13">
        <f t="shared" ref="R13" si="5">Q13-O13</f>
        <v>-209</v>
      </c>
      <c r="U13" s="14">
        <f>E13/O13</f>
        <v>-103.07803278688525</v>
      </c>
      <c r="V13" s="14">
        <f>F13/P13</f>
        <v>-103.07803278688525</v>
      </c>
      <c r="W13" s="14">
        <f>G13/Q13</f>
        <v>-50.370459183673475</v>
      </c>
      <c r="X13" s="14">
        <f>E13/J13</f>
        <v>5.2441701417848208</v>
      </c>
      <c r="Y13" s="14">
        <f>G13/L13</f>
        <v>4.2154611443210932</v>
      </c>
      <c r="Z13" s="15">
        <f>O13/J13</f>
        <v>-5.0875729774812341E-2</v>
      </c>
      <c r="AA13" s="15">
        <f>Q13/L13</f>
        <v>-8.3689154568744664E-2</v>
      </c>
    </row>
    <row r="15" spans="1:27" x14ac:dyDescent="0.25">
      <c r="A15" t="s">
        <v>19</v>
      </c>
      <c r="B15" t="s">
        <v>20</v>
      </c>
    </row>
    <row r="16" spans="1:27" x14ac:dyDescent="0.25">
      <c r="A16" s="32" t="s">
        <v>21</v>
      </c>
      <c r="B16" s="16" t="s">
        <v>22</v>
      </c>
    </row>
    <row r="17" spans="1:2" x14ac:dyDescent="0.25">
      <c r="A17" s="30"/>
      <c r="B17" s="30"/>
    </row>
    <row r="18" spans="1:2" x14ac:dyDescent="0.25">
      <c r="A18" s="30"/>
      <c r="B18" s="30"/>
    </row>
    <row r="19" spans="1:2" x14ac:dyDescent="0.25">
      <c r="A19" s="30"/>
      <c r="B19" s="30"/>
    </row>
    <row r="20" spans="1:2" x14ac:dyDescent="0.25">
      <c r="A20" s="30"/>
      <c r="B20" s="30"/>
    </row>
    <row r="21" spans="1:2" x14ac:dyDescent="0.25">
      <c r="A21" s="30"/>
      <c r="B21" s="30"/>
    </row>
    <row r="22" spans="1:2" x14ac:dyDescent="0.25">
      <c r="A22" s="30"/>
      <c r="B22" s="30"/>
    </row>
    <row r="23" spans="1:2" x14ac:dyDescent="0.25">
      <c r="A23" s="30"/>
      <c r="B23" s="30"/>
    </row>
    <row r="24" spans="1:2" x14ac:dyDescent="0.25">
      <c r="A24" s="30"/>
      <c r="B24" s="30"/>
    </row>
    <row r="25" spans="1:2" x14ac:dyDescent="0.25">
      <c r="A25" s="30"/>
      <c r="B25" s="30"/>
    </row>
    <row r="26" spans="1:2" x14ac:dyDescent="0.25">
      <c r="A26" s="30"/>
      <c r="B26" s="30"/>
    </row>
    <row r="27" spans="1:2" x14ac:dyDescent="0.25">
      <c r="A27" s="30"/>
      <c r="B27" s="30"/>
    </row>
    <row r="28" spans="1:2" x14ac:dyDescent="0.25">
      <c r="A28" s="30"/>
      <c r="B28" s="30"/>
    </row>
    <row r="29" spans="1:2" x14ac:dyDescent="0.25">
      <c r="A29" s="30"/>
      <c r="B29" s="30"/>
    </row>
    <row r="30" spans="1:2" x14ac:dyDescent="0.25">
      <c r="A30" s="30"/>
      <c r="B30" s="30"/>
    </row>
    <row r="31" spans="1:2" x14ac:dyDescent="0.25">
      <c r="A31" s="30"/>
      <c r="B31" s="30"/>
    </row>
  </sheetData>
  <sortState ref="A2:AA18">
    <sortCondition descending="1" ref="G2:G18"/>
  </sortState>
  <pageMargins left="0.7" right="0.7" top="0.75" bottom="0.75" header="0.3" footer="0.3"/>
  <ignoredErrors>
    <ignoredError sqref="B6:D7 E6:M6 O6:R6 O7:Q7 B8:C8 D8 E7:K7 M7" formulaRange="1"/>
    <ignoredError sqref="N6:N7 R7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6"/>
    </sheetView>
  </sheetViews>
  <sheetFormatPr defaultRowHeight="12" x14ac:dyDescent="0.2"/>
  <cols>
    <col min="1" max="1" width="9" style="6" bestFit="1" customWidth="1"/>
    <col min="2" max="2" width="6.5703125" style="9" bestFit="1" customWidth="1"/>
    <col min="3" max="3" width="10.7109375" style="9" customWidth="1"/>
    <col min="4" max="6" width="7.7109375" style="7" bestFit="1" customWidth="1"/>
    <col min="7" max="7" width="3.28515625" style="6" customWidth="1"/>
    <col min="8" max="8" width="7.140625" style="6" bestFit="1" customWidth="1"/>
    <col min="9" max="9" width="6.140625" style="6" bestFit="1" customWidth="1"/>
    <col min="10" max="10" width="7.7109375" style="6" bestFit="1" customWidth="1"/>
    <col min="11" max="12" width="9.140625" style="6"/>
    <col min="13" max="13" width="9.140625" style="7"/>
    <col min="14" max="14" width="7.7109375" style="6" bestFit="1" customWidth="1"/>
    <col min="15" max="15" width="7.28515625" style="7" bestFit="1" customWidth="1"/>
    <col min="16" max="16" width="5.28515625" style="6" bestFit="1" customWidth="1"/>
    <col min="17" max="17" width="8.42578125" style="7" bestFit="1" customWidth="1"/>
    <col min="18" max="18" width="2.7109375" style="6" customWidth="1"/>
    <col min="19" max="19" width="10.42578125" style="6" bestFit="1" customWidth="1"/>
    <col min="20" max="20" width="5.42578125" style="6" bestFit="1" customWidth="1"/>
    <col min="21" max="21" width="7.7109375" style="6" bestFit="1" customWidth="1"/>
    <col min="22" max="22" width="9.140625" style="6"/>
    <col min="23" max="23" width="7" style="6" bestFit="1" customWidth="1"/>
    <col min="24" max="24" width="9.28515625" style="6" bestFit="1" customWidth="1"/>
    <col min="25" max="25" width="7" style="6" bestFit="1" customWidth="1"/>
    <col min="26" max="26" width="6.85546875" style="6" bestFit="1" customWidth="1"/>
    <col min="27" max="27" width="6.140625" style="6" bestFit="1" customWidth="1"/>
    <col min="28" max="28" width="8.140625" style="6" bestFit="1" customWidth="1"/>
    <col min="29" max="16384" width="9.140625" style="6"/>
  </cols>
  <sheetData>
    <row r="1" spans="1:6" ht="24" x14ac:dyDescent="0.2">
      <c r="A1" s="2" t="s">
        <v>0</v>
      </c>
      <c r="B1" s="3" t="s">
        <v>4</v>
      </c>
      <c r="C1" s="3" t="s">
        <v>3</v>
      </c>
      <c r="D1" s="4" t="s">
        <v>1</v>
      </c>
      <c r="E1" s="4" t="s">
        <v>2</v>
      </c>
      <c r="F1" s="5" t="s">
        <v>5</v>
      </c>
    </row>
    <row r="2" spans="1:6" x14ac:dyDescent="0.2">
      <c r="A2" s="8">
        <v>41759</v>
      </c>
      <c r="B2" s="9">
        <v>24</v>
      </c>
      <c r="C2" s="9">
        <v>51841.36</v>
      </c>
      <c r="D2" s="9">
        <v>92141.489323999995</v>
      </c>
      <c r="E2" s="9">
        <v>5327.7929000000004</v>
      </c>
      <c r="F2" s="9">
        <v>8508.9776540000003</v>
      </c>
    </row>
    <row r="3" spans="1:6" x14ac:dyDescent="0.2">
      <c r="A3" s="8">
        <v>41789</v>
      </c>
      <c r="B3" s="9">
        <v>22</v>
      </c>
      <c r="C3" s="9">
        <v>51611.06</v>
      </c>
      <c r="D3" s="9">
        <v>90773.265471000006</v>
      </c>
      <c r="E3" s="9">
        <v>4789.9665000000005</v>
      </c>
      <c r="F3" s="9">
        <v>7965.8460839999998</v>
      </c>
    </row>
    <row r="4" spans="1:6" x14ac:dyDescent="0.2">
      <c r="A4" s="8">
        <v>41820</v>
      </c>
      <c r="B4" s="9">
        <v>24</v>
      </c>
      <c r="C4" s="9">
        <v>52966.41</v>
      </c>
      <c r="D4" s="9">
        <v>91424.697954000003</v>
      </c>
      <c r="E4" s="9">
        <v>4775.0825999999997</v>
      </c>
      <c r="F4" s="9">
        <v>7944.0799779999998</v>
      </c>
    </row>
    <row r="5" spans="1:6" x14ac:dyDescent="0.2">
      <c r="A5" s="8">
        <v>41851</v>
      </c>
      <c r="B5" s="9">
        <v>24</v>
      </c>
      <c r="C5" s="9">
        <v>56378.58</v>
      </c>
      <c r="D5" s="9">
        <v>90742.819300999996</v>
      </c>
      <c r="E5" s="9">
        <v>4967.0303000000004</v>
      </c>
      <c r="F5" s="9">
        <v>8385.3855640000002</v>
      </c>
    </row>
    <row r="6" spans="1:6" x14ac:dyDescent="0.2">
      <c r="A6" s="8">
        <v>41880</v>
      </c>
      <c r="B6" s="9">
        <v>22</v>
      </c>
      <c r="C6" s="9">
        <v>29231.279999999999</v>
      </c>
      <c r="D6" s="9">
        <v>42656.170286</v>
      </c>
      <c r="E6" s="9">
        <v>981.7826</v>
      </c>
      <c r="F6" s="9">
        <v>1901.358156</v>
      </c>
    </row>
    <row r="7" spans="1:6" x14ac:dyDescent="0.2">
      <c r="A7" s="8">
        <v>41912</v>
      </c>
      <c r="B7" s="9">
        <v>20</v>
      </c>
      <c r="C7" s="9">
        <v>23602.04</v>
      </c>
      <c r="D7" s="9">
        <v>38359.533248</v>
      </c>
      <c r="E7" s="9">
        <v>1245.0739000000001</v>
      </c>
      <c r="F7" s="9">
        <v>1743.747562</v>
      </c>
    </row>
    <row r="8" spans="1:6" x14ac:dyDescent="0.2">
      <c r="A8" s="8">
        <v>41943</v>
      </c>
      <c r="B8" s="9">
        <v>21</v>
      </c>
      <c r="C8" s="9">
        <v>24587.919999999998</v>
      </c>
      <c r="D8" s="9">
        <v>38407.421186</v>
      </c>
      <c r="E8" s="9">
        <v>34027.220699999998</v>
      </c>
      <c r="F8" s="9">
        <v>34082.778975000001</v>
      </c>
    </row>
    <row r="9" spans="1:6" x14ac:dyDescent="0.2">
      <c r="A9" s="8">
        <v>41971</v>
      </c>
      <c r="B9" s="9">
        <v>21</v>
      </c>
      <c r="C9" s="9">
        <v>25540.89</v>
      </c>
      <c r="D9" s="9">
        <v>36932.709590999999</v>
      </c>
      <c r="E9" s="9">
        <v>632.27269999999999</v>
      </c>
      <c r="F9" s="9">
        <v>1804.2465299999999</v>
      </c>
    </row>
    <row r="10" spans="1:6" x14ac:dyDescent="0.2">
      <c r="A10" s="8">
        <v>42004</v>
      </c>
      <c r="B10" s="9">
        <v>21</v>
      </c>
      <c r="C10" s="9">
        <v>24685.77</v>
      </c>
      <c r="D10" s="9">
        <v>36885.943142999997</v>
      </c>
      <c r="E10" s="9">
        <v>885.12800000000004</v>
      </c>
      <c r="F10" s="9">
        <v>2042.2978459999999</v>
      </c>
    </row>
    <row r="11" spans="1:6" x14ac:dyDescent="0.2">
      <c r="A11" s="8">
        <v>42034</v>
      </c>
      <c r="B11" s="9">
        <v>18</v>
      </c>
      <c r="C11" s="9">
        <v>23894.03</v>
      </c>
      <c r="D11" s="9">
        <v>37227.126329999999</v>
      </c>
      <c r="E11" s="9">
        <v>910.58069999999998</v>
      </c>
      <c r="F11" s="9">
        <v>1602.2775630000001</v>
      </c>
    </row>
    <row r="12" spans="1:6" x14ac:dyDescent="0.2">
      <c r="A12" s="8">
        <v>42062</v>
      </c>
      <c r="B12" s="9">
        <v>18</v>
      </c>
      <c r="C12" s="9">
        <v>24112.82</v>
      </c>
      <c r="D12" s="9">
        <v>37403.334652999998</v>
      </c>
      <c r="E12" s="9">
        <v>911.76599999999996</v>
      </c>
      <c r="F12" s="9">
        <v>1623.4657560000001</v>
      </c>
    </row>
    <row r="13" spans="1:6" x14ac:dyDescent="0.2">
      <c r="A13" s="8">
        <v>42094</v>
      </c>
      <c r="B13" s="9">
        <v>16</v>
      </c>
      <c r="C13" s="9">
        <v>23631.599999999999</v>
      </c>
      <c r="D13" s="9">
        <v>35619.775314999999</v>
      </c>
      <c r="E13" s="9">
        <v>120.7902</v>
      </c>
      <c r="F13" s="9">
        <v>1135.6216449999999</v>
      </c>
    </row>
    <row r="14" spans="1:6" x14ac:dyDescent="0.2">
      <c r="A14" s="8">
        <v>42124</v>
      </c>
      <c r="B14" s="9">
        <v>17</v>
      </c>
      <c r="C14" s="9">
        <v>23876.22</v>
      </c>
      <c r="D14" s="9">
        <v>35823.954162000002</v>
      </c>
      <c r="E14" s="9">
        <v>108.3231</v>
      </c>
      <c r="F14" s="9">
        <v>1130.826147</v>
      </c>
    </row>
    <row r="15" spans="1:6" x14ac:dyDescent="0.2">
      <c r="A15" s="8">
        <v>42153</v>
      </c>
      <c r="B15" s="9">
        <v>18</v>
      </c>
      <c r="C15" s="9">
        <v>22021.17</v>
      </c>
      <c r="D15" s="9">
        <v>34223.637654999999</v>
      </c>
      <c r="E15" s="9">
        <v>119.2375</v>
      </c>
      <c r="F15" s="9">
        <v>875.65507200000002</v>
      </c>
    </row>
    <row r="16" spans="1:6" x14ac:dyDescent="0.2">
      <c r="A16" s="8">
        <v>42185</v>
      </c>
      <c r="B16" s="9">
        <v>23</v>
      </c>
      <c r="C16" s="9">
        <v>22109.52</v>
      </c>
      <c r="D16" s="9">
        <v>34427.041868</v>
      </c>
      <c r="E16" s="9">
        <v>112.8156</v>
      </c>
      <c r="F16" s="9">
        <v>886.57005900000001</v>
      </c>
    </row>
    <row r="17" spans="1:28" x14ac:dyDescent="0.2">
      <c r="A17" s="8">
        <v>42216</v>
      </c>
      <c r="B17" s="9">
        <v>22</v>
      </c>
      <c r="C17" s="9">
        <v>21529.98</v>
      </c>
      <c r="D17" s="9">
        <v>33618.332043000002</v>
      </c>
      <c r="E17" s="9">
        <v>148.26130000000001</v>
      </c>
      <c r="F17" s="9">
        <v>1219.4205380000001</v>
      </c>
    </row>
    <row r="18" spans="1:28" x14ac:dyDescent="0.2">
      <c r="A18" s="8">
        <v>42247</v>
      </c>
      <c r="B18" s="9">
        <v>22</v>
      </c>
      <c r="C18" s="9">
        <v>19691.560000000001</v>
      </c>
      <c r="D18" s="9">
        <v>31663.81813</v>
      </c>
      <c r="E18" s="9">
        <v>-346.49459999999999</v>
      </c>
      <c r="F18" s="9">
        <v>720.81018100000006</v>
      </c>
    </row>
    <row r="19" spans="1:28" x14ac:dyDescent="0.2">
      <c r="A19" s="8">
        <v>42277</v>
      </c>
      <c r="B19" s="9">
        <v>20</v>
      </c>
      <c r="C19" s="9">
        <v>18658.689999999999</v>
      </c>
      <c r="D19" s="9">
        <v>31706.875033</v>
      </c>
      <c r="E19" s="9">
        <v>-368.6635</v>
      </c>
      <c r="F19" s="9">
        <v>687.74096799999995</v>
      </c>
    </row>
    <row r="20" spans="1:28" x14ac:dyDescent="0.2">
      <c r="A20" s="8">
        <v>42307</v>
      </c>
      <c r="B20" s="9">
        <v>22</v>
      </c>
      <c r="C20" s="9">
        <v>20695.509999999998</v>
      </c>
      <c r="D20" s="9">
        <v>31669.417335999999</v>
      </c>
      <c r="E20" s="9">
        <v>-372.10410000000002</v>
      </c>
      <c r="F20" s="9">
        <v>680.95324700000003</v>
      </c>
    </row>
    <row r="21" spans="1:28" x14ac:dyDescent="0.2">
      <c r="A21" s="8">
        <v>42338</v>
      </c>
      <c r="B21" s="9">
        <v>22</v>
      </c>
      <c r="C21" s="9">
        <v>20126.169999999998</v>
      </c>
      <c r="D21" s="9">
        <v>30243.919419000002</v>
      </c>
      <c r="E21" s="9">
        <v>-991.7079</v>
      </c>
      <c r="F21" s="9">
        <v>358.665933</v>
      </c>
    </row>
    <row r="22" spans="1:28" x14ac:dyDescent="0.2">
      <c r="A22" s="8">
        <v>42369</v>
      </c>
      <c r="B22" s="9">
        <v>25</v>
      </c>
      <c r="C22" s="9">
        <v>18494.02</v>
      </c>
      <c r="D22" s="9">
        <v>30132.740116000001</v>
      </c>
      <c r="E22" s="9">
        <v>-1001.0087</v>
      </c>
      <c r="F22" s="9">
        <v>353.71556299999997</v>
      </c>
    </row>
    <row r="23" spans="1:28" x14ac:dyDescent="0.2">
      <c r="A23" s="8">
        <v>42398</v>
      </c>
      <c r="B23" s="9">
        <v>21</v>
      </c>
      <c r="C23" s="9">
        <v>16478.18</v>
      </c>
      <c r="D23" s="9">
        <v>30151.934933</v>
      </c>
      <c r="E23" s="9">
        <v>-994.06129999999996</v>
      </c>
      <c r="F23" s="9">
        <v>359.86314900000002</v>
      </c>
    </row>
    <row r="24" spans="1:28" x14ac:dyDescent="0.2">
      <c r="A24" s="8">
        <v>42429</v>
      </c>
      <c r="B24" s="9">
        <v>24</v>
      </c>
      <c r="C24" s="9">
        <v>17176.8</v>
      </c>
      <c r="D24" s="9">
        <v>29340.498337000001</v>
      </c>
      <c r="E24" s="9">
        <v>-900.74009999999998</v>
      </c>
      <c r="F24" s="9">
        <v>503.74321800000001</v>
      </c>
    </row>
    <row r="25" spans="1:28" x14ac:dyDescent="0.2">
      <c r="A25" s="8">
        <v>42460</v>
      </c>
      <c r="B25" s="9">
        <v>26</v>
      </c>
      <c r="C25" s="9">
        <v>18972.68</v>
      </c>
      <c r="D25" s="9">
        <v>28906.393822999999</v>
      </c>
      <c r="E25" s="9">
        <v>-1463.0709999999999</v>
      </c>
      <c r="F25" s="9">
        <v>561.49800000000005</v>
      </c>
    </row>
    <row r="26" spans="1:28" x14ac:dyDescent="0.2">
      <c r="A26" s="8">
        <v>42489</v>
      </c>
      <c r="B26" s="9">
        <v>22</v>
      </c>
      <c r="C26" s="9">
        <v>18484.25</v>
      </c>
      <c r="D26" s="9">
        <v>29011.070107</v>
      </c>
      <c r="E26" s="9">
        <v>-1457.8421000000001</v>
      </c>
      <c r="F26" s="9">
        <v>573.48975299999995</v>
      </c>
    </row>
    <row r="27" spans="1:28" x14ac:dyDescent="0.2">
      <c r="A27" s="8">
        <v>42521</v>
      </c>
      <c r="B27" s="9">
        <v>23</v>
      </c>
      <c r="C27" s="9">
        <v>17421.8</v>
      </c>
      <c r="D27" s="9">
        <v>27219.461340999998</v>
      </c>
      <c r="E27" s="9">
        <v>-2294.694</v>
      </c>
      <c r="F27" s="9">
        <v>715.23568999999998</v>
      </c>
    </row>
    <row r="28" spans="1:28" ht="24" x14ac:dyDescent="0.2">
      <c r="A28" s="8">
        <v>42551</v>
      </c>
      <c r="B28" s="9">
        <v>21</v>
      </c>
      <c r="C28" s="9">
        <v>16931.89</v>
      </c>
      <c r="D28" s="9">
        <v>27235.356974999999</v>
      </c>
      <c r="E28" s="9">
        <v>-2298.0933</v>
      </c>
      <c r="F28" s="9">
        <v>731.30819099999997</v>
      </c>
      <c r="H28" s="2" t="s">
        <v>6</v>
      </c>
      <c r="I28" s="2" t="s">
        <v>7</v>
      </c>
      <c r="J28" s="2" t="s">
        <v>8</v>
      </c>
      <c r="K28" s="2" t="s">
        <v>1</v>
      </c>
      <c r="L28" s="2" t="s">
        <v>2</v>
      </c>
      <c r="M28" s="4" t="s">
        <v>9</v>
      </c>
      <c r="N28" s="5" t="s">
        <v>5</v>
      </c>
      <c r="O28" s="5" t="s">
        <v>10</v>
      </c>
      <c r="P28" s="10" t="s">
        <v>11</v>
      </c>
      <c r="Q28" s="4" t="s">
        <v>12</v>
      </c>
      <c r="S28" s="2" t="s">
        <v>0</v>
      </c>
      <c r="T28" s="2" t="s">
        <v>13</v>
      </c>
      <c r="U28" s="2" t="s">
        <v>8</v>
      </c>
      <c r="V28" s="2" t="s">
        <v>1</v>
      </c>
      <c r="W28" s="2" t="s">
        <v>2</v>
      </c>
      <c r="X28" s="4" t="s">
        <v>9</v>
      </c>
      <c r="Y28" s="5" t="s">
        <v>5</v>
      </c>
      <c r="Z28" s="5" t="s">
        <v>10</v>
      </c>
      <c r="AA28" s="10" t="s">
        <v>11</v>
      </c>
      <c r="AB28" s="4" t="s">
        <v>12</v>
      </c>
    </row>
    <row r="29" spans="1:28" x14ac:dyDescent="0.2">
      <c r="A29" s="8">
        <v>42580</v>
      </c>
      <c r="B29" s="9">
        <v>24</v>
      </c>
      <c r="C29" s="9">
        <v>17278.900000000001</v>
      </c>
      <c r="D29" s="9">
        <v>27262.579192000001</v>
      </c>
      <c r="E29" s="9">
        <v>-2460.9376000000002</v>
      </c>
      <c r="F29" s="9">
        <v>749.91729599999996</v>
      </c>
      <c r="H29" s="6" t="s">
        <v>26</v>
      </c>
      <c r="I29" s="6">
        <v>61.13</v>
      </c>
      <c r="J29" s="9">
        <v>12720</v>
      </c>
      <c r="K29" s="11">
        <v>8259.7402600000005</v>
      </c>
      <c r="L29" s="11">
        <v>-861.69960000000003</v>
      </c>
      <c r="M29" s="7">
        <v>-14.761525000000001</v>
      </c>
      <c r="N29" s="11">
        <v>364.15688499999999</v>
      </c>
      <c r="O29" s="7">
        <v>34.93</v>
      </c>
      <c r="P29" s="11">
        <v>1225.856485</v>
      </c>
      <c r="Q29" s="7">
        <v>14.841344239</v>
      </c>
      <c r="S29" s="8">
        <v>43453</v>
      </c>
      <c r="T29" s="6">
        <v>109</v>
      </c>
      <c r="U29" s="9">
        <v>39242.449999999997</v>
      </c>
      <c r="V29" s="11">
        <v>26234.557540000002</v>
      </c>
      <c r="W29" s="11">
        <v>71.331400000000002</v>
      </c>
      <c r="X29" s="7">
        <v>550.14271399999996</v>
      </c>
      <c r="Y29" s="11">
        <v>953.12316299999998</v>
      </c>
      <c r="Z29" s="7">
        <v>41.172485999999999</v>
      </c>
      <c r="AA29" s="11">
        <v>881.79176299999995</v>
      </c>
      <c r="AB29" s="7">
        <v>3.3611840472000001</v>
      </c>
    </row>
    <row r="30" spans="1:28" x14ac:dyDescent="0.2">
      <c r="A30" s="8">
        <v>42613</v>
      </c>
      <c r="B30" s="9">
        <v>20</v>
      </c>
      <c r="C30" s="9">
        <v>19372.28</v>
      </c>
      <c r="D30" s="9">
        <v>26519.707915999999</v>
      </c>
      <c r="E30" s="9">
        <v>-2664.3980999999999</v>
      </c>
      <c r="F30" s="9">
        <v>474.11987399999998</v>
      </c>
      <c r="H30" s="6" t="s">
        <v>27</v>
      </c>
      <c r="I30" s="6">
        <v>4187</v>
      </c>
      <c r="J30" s="9">
        <v>4860</v>
      </c>
      <c r="K30" s="11">
        <v>6657.5342469999996</v>
      </c>
      <c r="L30" s="11">
        <v>31.064800000000002</v>
      </c>
      <c r="M30" s="7">
        <v>156.447168</v>
      </c>
      <c r="N30" s="11">
        <v>31.064800000000002</v>
      </c>
      <c r="O30" s="7">
        <v>156.447168</v>
      </c>
      <c r="P30" s="11">
        <v>0</v>
      </c>
      <c r="Q30" s="7">
        <v>0</v>
      </c>
      <c r="S30" s="8">
        <v>43454</v>
      </c>
      <c r="T30" s="6">
        <v>109</v>
      </c>
      <c r="U30" s="9">
        <v>38919.06</v>
      </c>
      <c r="V30" s="11">
        <v>26369.816589999999</v>
      </c>
      <c r="W30" s="11">
        <v>71.331400000000002</v>
      </c>
      <c r="X30" s="7">
        <v>545.60908700000005</v>
      </c>
      <c r="Y30" s="11">
        <v>952.063671</v>
      </c>
      <c r="Z30" s="7">
        <v>40.878632000000003</v>
      </c>
      <c r="AA30" s="11">
        <v>880.73227099999997</v>
      </c>
      <c r="AB30" s="7">
        <v>3.3399256622000002</v>
      </c>
    </row>
    <row r="31" spans="1:28" x14ac:dyDescent="0.2">
      <c r="A31" s="8">
        <v>42643</v>
      </c>
      <c r="B31" s="9">
        <v>20</v>
      </c>
      <c r="C31" s="9">
        <v>19506.87</v>
      </c>
      <c r="D31" s="9">
        <v>26591.756020000001</v>
      </c>
      <c r="E31" s="9">
        <v>-2609.3209999999999</v>
      </c>
      <c r="F31" s="9">
        <v>474.71698900000001</v>
      </c>
      <c r="H31" s="6" t="s">
        <v>28</v>
      </c>
      <c r="I31" s="6">
        <v>12.15</v>
      </c>
      <c r="J31" s="9">
        <v>320.14999999999998</v>
      </c>
      <c r="K31" s="11">
        <v>1600.75</v>
      </c>
      <c r="L31" s="11">
        <v>-9.7494999999999994</v>
      </c>
      <c r="M31" s="7">
        <v>-32.837581</v>
      </c>
      <c r="N31" s="11">
        <v>-9.7494999999999994</v>
      </c>
      <c r="O31" s="7">
        <v>-32.837581</v>
      </c>
      <c r="P31" s="11">
        <v>0</v>
      </c>
      <c r="Q31" s="7">
        <v>0</v>
      </c>
      <c r="S31" s="8">
        <v>43455</v>
      </c>
      <c r="T31" s="6">
        <v>109</v>
      </c>
      <c r="U31" s="9">
        <v>38172.339999999997</v>
      </c>
      <c r="V31" s="11">
        <v>26292.149867</v>
      </c>
      <c r="W31" s="11">
        <v>71.331400000000002</v>
      </c>
      <c r="X31" s="7">
        <v>535.14076499999999</v>
      </c>
      <c r="Y31" s="11">
        <v>952.40061300000002</v>
      </c>
      <c r="Z31" s="7">
        <v>40.080129999999997</v>
      </c>
      <c r="AA31" s="11">
        <v>881.06921299999999</v>
      </c>
      <c r="AB31" s="7">
        <v>3.3510732956</v>
      </c>
    </row>
    <row r="32" spans="1:28" x14ac:dyDescent="0.2">
      <c r="A32" s="8">
        <v>42674</v>
      </c>
      <c r="B32" s="9">
        <v>21</v>
      </c>
      <c r="C32" s="9">
        <v>18955.330000000002</v>
      </c>
      <c r="D32" s="9">
        <v>26626.396065000001</v>
      </c>
      <c r="E32" s="9">
        <v>-2600.9922999999999</v>
      </c>
      <c r="F32" s="9">
        <v>492.00292899999999</v>
      </c>
      <c r="H32" s="6" t="s">
        <v>29</v>
      </c>
      <c r="I32" s="6">
        <v>24.96</v>
      </c>
      <c r="J32" s="9">
        <v>1490</v>
      </c>
      <c r="K32" s="11">
        <v>1520.4081630000001</v>
      </c>
      <c r="L32" s="11">
        <v>-119.18</v>
      </c>
      <c r="M32" s="7">
        <v>-12.502098</v>
      </c>
      <c r="N32" s="11">
        <v>106.125356</v>
      </c>
      <c r="O32" s="7">
        <v>14.04</v>
      </c>
      <c r="P32" s="11">
        <v>225.30535599999999</v>
      </c>
      <c r="Q32" s="7">
        <v>14.8187415438</v>
      </c>
      <c r="S32" s="8">
        <v>43458</v>
      </c>
      <c r="T32" s="6">
        <v>109</v>
      </c>
      <c r="U32" s="9">
        <v>37612.78</v>
      </c>
      <c r="V32" s="11">
        <v>26247.630402999999</v>
      </c>
      <c r="W32" s="11">
        <v>71.331400000000002</v>
      </c>
      <c r="X32" s="7">
        <v>527.29625399999998</v>
      </c>
      <c r="Y32" s="11">
        <v>952.62949000000003</v>
      </c>
      <c r="Z32" s="7">
        <v>39.483114999999998</v>
      </c>
      <c r="AA32" s="11">
        <v>881.29809</v>
      </c>
      <c r="AB32" s="7">
        <v>3.3576291532</v>
      </c>
    </row>
    <row r="33" spans="1:28" x14ac:dyDescent="0.2">
      <c r="A33" s="8">
        <v>42704</v>
      </c>
      <c r="B33" s="9">
        <v>20</v>
      </c>
      <c r="C33" s="9">
        <v>20750.38</v>
      </c>
      <c r="D33" s="9">
        <v>28162.967338999999</v>
      </c>
      <c r="E33" s="9">
        <v>-1978.3322000000001</v>
      </c>
      <c r="F33" s="9">
        <v>697.82174999999995</v>
      </c>
      <c r="H33" s="6" t="s">
        <v>30</v>
      </c>
      <c r="I33" s="6">
        <v>3.55</v>
      </c>
      <c r="J33" s="9">
        <v>78.95</v>
      </c>
      <c r="K33" s="11">
        <v>1315.833333</v>
      </c>
      <c r="L33" s="11">
        <v>-69.611199999999997</v>
      </c>
      <c r="M33" s="7">
        <v>-1.1341570000000001</v>
      </c>
      <c r="N33" s="11">
        <v>5.025461</v>
      </c>
      <c r="O33" s="7">
        <v>15.71</v>
      </c>
      <c r="P33" s="11">
        <v>74.636661000000004</v>
      </c>
      <c r="Q33" s="7">
        <v>5.6721972000000003</v>
      </c>
      <c r="S33" s="8">
        <v>43459</v>
      </c>
      <c r="T33" s="6">
        <v>109</v>
      </c>
      <c r="U33" s="9">
        <v>37612.78</v>
      </c>
      <c r="V33" s="11">
        <v>26247.630402999999</v>
      </c>
      <c r="W33" s="11">
        <v>71.331400000000002</v>
      </c>
      <c r="X33" s="7">
        <v>527.29625399999998</v>
      </c>
      <c r="Y33" s="11">
        <v>952.62949000000003</v>
      </c>
      <c r="Z33" s="7">
        <v>39.483114999999998</v>
      </c>
      <c r="AA33" s="11">
        <v>881.29809</v>
      </c>
      <c r="AB33" s="7">
        <v>3.3576291532</v>
      </c>
    </row>
    <row r="34" spans="1:28" x14ac:dyDescent="0.2">
      <c r="A34" s="8">
        <v>42734</v>
      </c>
      <c r="B34" s="9">
        <v>18</v>
      </c>
      <c r="C34" s="9">
        <v>20592.62</v>
      </c>
      <c r="D34" s="9">
        <v>28095.279096999999</v>
      </c>
      <c r="E34" s="9">
        <v>-1877.7313999999999</v>
      </c>
      <c r="F34" s="9">
        <v>719.45842900000002</v>
      </c>
      <c r="H34" s="6" t="s">
        <v>31</v>
      </c>
      <c r="I34" s="6">
        <v>19.09</v>
      </c>
      <c r="J34" s="9">
        <v>10850</v>
      </c>
      <c r="K34" s="11">
        <v>1016.869728</v>
      </c>
      <c r="L34" s="11">
        <v>-1607.8362</v>
      </c>
      <c r="M34" s="7">
        <v>-6.7481999999999998</v>
      </c>
      <c r="N34" s="11">
        <v>40.354073999999997</v>
      </c>
      <c r="O34" s="7">
        <v>268.87</v>
      </c>
      <c r="P34" s="11">
        <v>1648.190274</v>
      </c>
      <c r="Q34" s="7">
        <v>162.0847025667</v>
      </c>
      <c r="S34" s="8">
        <v>43460</v>
      </c>
      <c r="T34" s="6">
        <v>109</v>
      </c>
      <c r="U34" s="9">
        <v>38856.94</v>
      </c>
      <c r="V34" s="11">
        <v>26340.055654</v>
      </c>
      <c r="W34" s="11">
        <v>71.331400000000002</v>
      </c>
      <c r="X34" s="7">
        <v>544.73822199999995</v>
      </c>
      <c r="Y34" s="11">
        <v>952.21563800000001</v>
      </c>
      <c r="Z34" s="7">
        <v>40.806870000000004</v>
      </c>
      <c r="AA34" s="11">
        <v>880.88423799999998</v>
      </c>
      <c r="AB34" s="7">
        <v>3.3442762976</v>
      </c>
    </row>
    <row r="35" spans="1:28" x14ac:dyDescent="0.2">
      <c r="A35" s="8">
        <v>42766</v>
      </c>
      <c r="B35" s="9">
        <v>17</v>
      </c>
      <c r="C35" s="9">
        <v>20676.96</v>
      </c>
      <c r="D35" s="9">
        <v>28184.232302</v>
      </c>
      <c r="E35" s="9">
        <v>-1913.3693000000001</v>
      </c>
      <c r="F35" s="9">
        <v>727.91540299999997</v>
      </c>
      <c r="H35" s="6" t="s">
        <v>32</v>
      </c>
      <c r="I35" s="6">
        <v>8.8000000000000007</v>
      </c>
      <c r="J35" s="9">
        <v>755.04</v>
      </c>
      <c r="K35" s="11">
        <v>629.20000000000005</v>
      </c>
      <c r="L35" s="11">
        <v>56.628</v>
      </c>
      <c r="M35" s="7">
        <v>13.333333</v>
      </c>
      <c r="N35" s="11">
        <v>90.532374000000004</v>
      </c>
      <c r="O35" s="7">
        <v>8.34</v>
      </c>
      <c r="P35" s="11">
        <v>33.904373999999997</v>
      </c>
      <c r="Q35" s="7">
        <v>5.3884892086000002</v>
      </c>
      <c r="S35" s="8">
        <v>43461</v>
      </c>
      <c r="T35" s="6">
        <v>112</v>
      </c>
      <c r="U35" s="9">
        <v>38284.74</v>
      </c>
      <c r="V35" s="11">
        <v>26397.572522999999</v>
      </c>
      <c r="W35" s="11">
        <v>83.779600000000002</v>
      </c>
      <c r="X35" s="7">
        <v>456.96971600000001</v>
      </c>
      <c r="Y35" s="11">
        <v>874.77140299999996</v>
      </c>
      <c r="Z35" s="7">
        <v>43.765422000000001</v>
      </c>
      <c r="AA35" s="11">
        <v>790.991803</v>
      </c>
      <c r="AB35" s="7">
        <v>2.9964565950000002</v>
      </c>
    </row>
    <row r="36" spans="1:28" x14ac:dyDescent="0.2">
      <c r="A36" s="8">
        <v>42794</v>
      </c>
      <c r="B36" s="9">
        <v>17</v>
      </c>
      <c r="C36" s="9">
        <v>21457.48</v>
      </c>
      <c r="D36" s="9">
        <v>28185.349012999999</v>
      </c>
      <c r="E36" s="9">
        <v>-1963.3606</v>
      </c>
      <c r="F36" s="9">
        <v>678.18009700000005</v>
      </c>
      <c r="H36" s="6" t="s">
        <v>33</v>
      </c>
      <c r="I36" s="6">
        <v>2.64</v>
      </c>
      <c r="J36" s="9">
        <v>182.53</v>
      </c>
      <c r="K36" s="11">
        <v>414.84090900000001</v>
      </c>
      <c r="L36" s="11">
        <v>-31.113</v>
      </c>
      <c r="M36" s="7">
        <v>-5.8666799999999997</v>
      </c>
      <c r="N36" s="11">
        <v>-31.113</v>
      </c>
      <c r="O36" s="7">
        <v>-5.8666799999999997</v>
      </c>
      <c r="P36" s="11">
        <v>0</v>
      </c>
      <c r="Q36" s="7">
        <v>0</v>
      </c>
      <c r="S36" s="8">
        <v>43462</v>
      </c>
      <c r="T36" s="6">
        <v>111</v>
      </c>
      <c r="U36" s="9">
        <v>39485.339999999997</v>
      </c>
      <c r="V36" s="11">
        <v>26321.018003000001</v>
      </c>
      <c r="W36" s="11">
        <v>83.779600000000002</v>
      </c>
      <c r="X36" s="7">
        <v>471.30017299999997</v>
      </c>
      <c r="Y36" s="11">
        <v>874.74802799999998</v>
      </c>
      <c r="Z36" s="7">
        <v>45.139100999999997</v>
      </c>
      <c r="AA36" s="11">
        <v>790.96842800000002</v>
      </c>
      <c r="AB36" s="7">
        <v>3.0050829652000002</v>
      </c>
    </row>
    <row r="37" spans="1:28" x14ac:dyDescent="0.2">
      <c r="A37" s="8">
        <v>42825</v>
      </c>
      <c r="B37" s="9">
        <v>16</v>
      </c>
      <c r="C37" s="9">
        <v>22161.81</v>
      </c>
      <c r="D37" s="9">
        <v>29653.379786000001</v>
      </c>
      <c r="E37" s="9">
        <v>-1187.1759</v>
      </c>
      <c r="F37" s="9">
        <v>863.97231099999999</v>
      </c>
      <c r="H37" s="6" t="s">
        <v>34</v>
      </c>
      <c r="I37" s="6">
        <v>84.15</v>
      </c>
      <c r="J37" s="9">
        <v>523.41</v>
      </c>
      <c r="K37" s="11">
        <v>408.914063</v>
      </c>
      <c r="L37" s="11">
        <v>4.0430000000000001</v>
      </c>
      <c r="M37" s="7">
        <v>129.46079599999999</v>
      </c>
      <c r="N37" s="11">
        <v>4.0430000000000001</v>
      </c>
      <c r="O37" s="7">
        <v>129.46079599999999</v>
      </c>
      <c r="P37" s="11">
        <v>0</v>
      </c>
      <c r="Q37" s="7">
        <v>0</v>
      </c>
      <c r="S37" s="8">
        <v>43465</v>
      </c>
      <c r="T37" s="6">
        <v>111</v>
      </c>
      <c r="U37" s="9">
        <v>39337.32</v>
      </c>
      <c r="V37" s="11">
        <v>26327.129719</v>
      </c>
      <c r="W37" s="11">
        <v>83.779600000000002</v>
      </c>
      <c r="X37" s="7">
        <v>469.53339499999998</v>
      </c>
      <c r="Y37" s="11">
        <v>874.52309400000001</v>
      </c>
      <c r="Z37" s="7">
        <v>44.981453999999999</v>
      </c>
      <c r="AA37" s="11">
        <v>790.74349400000006</v>
      </c>
      <c r="AB37" s="7">
        <v>3.0035309675000001</v>
      </c>
    </row>
    <row r="38" spans="1:28" x14ac:dyDescent="0.2">
      <c r="A38" s="8">
        <v>42853</v>
      </c>
      <c r="B38" s="9">
        <v>17</v>
      </c>
      <c r="C38" s="9">
        <v>22696.25</v>
      </c>
      <c r="D38" s="9">
        <v>29796.392780999999</v>
      </c>
      <c r="E38" s="9">
        <v>-1173.6538</v>
      </c>
      <c r="F38" s="9">
        <v>767.58829600000001</v>
      </c>
      <c r="H38" s="6" t="s">
        <v>35</v>
      </c>
      <c r="I38" s="6">
        <v>0.39</v>
      </c>
      <c r="J38" s="9">
        <v>19.18</v>
      </c>
      <c r="K38" s="11">
        <v>319.66666700000002</v>
      </c>
      <c r="L38" s="11">
        <v>-180.1086</v>
      </c>
      <c r="M38" s="7">
        <v>-0.106491</v>
      </c>
      <c r="N38" s="11">
        <v>-180.1086</v>
      </c>
      <c r="O38" s="7">
        <v>-0.106491</v>
      </c>
      <c r="P38" s="11">
        <v>0</v>
      </c>
      <c r="Q38" s="7">
        <v>0</v>
      </c>
      <c r="S38" s="8">
        <v>43466</v>
      </c>
      <c r="T38" s="6">
        <v>111</v>
      </c>
      <c r="U38" s="9">
        <v>39337.32</v>
      </c>
      <c r="V38" s="11">
        <v>26327.129719</v>
      </c>
      <c r="W38" s="11">
        <v>83.779600000000002</v>
      </c>
      <c r="X38" s="7">
        <v>469.53339499999998</v>
      </c>
      <c r="Y38" s="11">
        <v>874.52309400000001</v>
      </c>
      <c r="Z38" s="7">
        <v>44.981453999999999</v>
      </c>
      <c r="AA38" s="11">
        <v>790.74349400000006</v>
      </c>
      <c r="AB38" s="7">
        <v>3.0035309675000001</v>
      </c>
    </row>
    <row r="39" spans="1:28" x14ac:dyDescent="0.2">
      <c r="A39" s="8">
        <v>42886</v>
      </c>
      <c r="B39" s="9">
        <v>17</v>
      </c>
      <c r="C39" s="9">
        <v>21941.95</v>
      </c>
      <c r="D39" s="9">
        <v>31742.564875</v>
      </c>
      <c r="E39" s="9">
        <v>-220.07409999999999</v>
      </c>
      <c r="F39" s="9">
        <v>805.11247500000002</v>
      </c>
      <c r="H39" s="6" t="s">
        <v>36</v>
      </c>
      <c r="I39" s="6">
        <v>4.59</v>
      </c>
      <c r="J39" s="9">
        <v>484.54</v>
      </c>
      <c r="K39" s="11">
        <v>244.71717200000001</v>
      </c>
      <c r="L39" s="11">
        <v>4.2271999999999998</v>
      </c>
      <c r="M39" s="7">
        <v>114.62433799999999</v>
      </c>
      <c r="N39" s="11">
        <v>49.442856999999997</v>
      </c>
      <c r="O39" s="7">
        <v>9.8000000000000007</v>
      </c>
      <c r="P39" s="11">
        <v>45.215657</v>
      </c>
      <c r="Q39" s="7">
        <v>18.476699786000001</v>
      </c>
      <c r="S39" s="8">
        <v>43467</v>
      </c>
      <c r="T39" s="6">
        <v>111</v>
      </c>
      <c r="U39" s="9">
        <v>39971.99</v>
      </c>
      <c r="V39" s="11">
        <v>26277.463802999999</v>
      </c>
      <c r="W39" s="11">
        <v>83.779600000000002</v>
      </c>
      <c r="X39" s="7">
        <v>477.10886699999998</v>
      </c>
      <c r="Y39" s="11">
        <v>874.70063400000004</v>
      </c>
      <c r="Z39" s="7">
        <v>45.697909000000003</v>
      </c>
      <c r="AA39" s="11">
        <v>790.92103399999996</v>
      </c>
      <c r="AB39" s="7">
        <v>3.0098834497000002</v>
      </c>
    </row>
    <row r="40" spans="1:28" x14ac:dyDescent="0.2">
      <c r="A40" s="8">
        <v>42916</v>
      </c>
      <c r="B40" s="9">
        <v>17</v>
      </c>
      <c r="C40" s="9">
        <v>22665.29</v>
      </c>
      <c r="D40" s="9">
        <v>31631.162204</v>
      </c>
      <c r="E40" s="9">
        <v>-214.4888</v>
      </c>
      <c r="F40" s="9">
        <v>816.087445</v>
      </c>
      <c r="H40" s="6" t="s">
        <v>37</v>
      </c>
      <c r="I40" s="6">
        <v>4.03</v>
      </c>
      <c r="J40" s="9">
        <v>196.62</v>
      </c>
      <c r="K40" s="11">
        <v>187.25714300000001</v>
      </c>
      <c r="L40" s="11">
        <v>-32.2014</v>
      </c>
      <c r="M40" s="7">
        <v>-6.1059460000000003</v>
      </c>
      <c r="N40" s="11">
        <v>28.914705999999999</v>
      </c>
      <c r="O40" s="7">
        <v>6.8</v>
      </c>
      <c r="P40" s="11">
        <v>61.116106000000002</v>
      </c>
      <c r="Q40" s="7">
        <v>32.637529842600003</v>
      </c>
      <c r="S40" s="8">
        <v>43468</v>
      </c>
      <c r="T40" s="6">
        <v>111</v>
      </c>
      <c r="U40" s="9">
        <v>40232.65</v>
      </c>
      <c r="V40" s="11">
        <v>26291.899402999999</v>
      </c>
      <c r="W40" s="11">
        <v>83.779600000000002</v>
      </c>
      <c r="X40" s="7">
        <v>480.220125</v>
      </c>
      <c r="Y40" s="11">
        <v>874.70693800000004</v>
      </c>
      <c r="Z40" s="7">
        <v>45.995576999999997</v>
      </c>
      <c r="AA40" s="11">
        <v>790.92733799999996</v>
      </c>
      <c r="AB40" s="7">
        <v>3.0082548475999999</v>
      </c>
    </row>
    <row r="41" spans="1:28" x14ac:dyDescent="0.2">
      <c r="A41" s="8">
        <v>42947</v>
      </c>
      <c r="B41" s="9">
        <v>16</v>
      </c>
      <c r="C41" s="9">
        <v>21983.4</v>
      </c>
      <c r="D41" s="9">
        <v>31801.209308000001</v>
      </c>
      <c r="E41" s="9">
        <v>-187.7843</v>
      </c>
      <c r="F41" s="9">
        <v>862.778503</v>
      </c>
      <c r="H41" s="6" t="s">
        <v>38</v>
      </c>
      <c r="I41" s="6">
        <v>5.44</v>
      </c>
      <c r="J41" s="9">
        <v>195.46</v>
      </c>
      <c r="K41" s="11">
        <v>167.05982900000001</v>
      </c>
      <c r="L41" s="11">
        <v>-10.0604</v>
      </c>
      <c r="M41" s="7">
        <v>-19.428650999999999</v>
      </c>
      <c r="N41" s="11">
        <v>-10.0604</v>
      </c>
      <c r="O41" s="7">
        <v>-19.428650999999999</v>
      </c>
      <c r="P41" s="11">
        <v>0</v>
      </c>
      <c r="Q41" s="7">
        <v>0</v>
      </c>
      <c r="S41" s="8">
        <v>43469</v>
      </c>
      <c r="T41" s="6">
        <v>111</v>
      </c>
      <c r="U41" s="9">
        <v>40623.86</v>
      </c>
      <c r="V41" s="11">
        <v>26248.951056999998</v>
      </c>
      <c r="W41" s="11">
        <v>83.779600000000002</v>
      </c>
      <c r="X41" s="7">
        <v>484.88963899999999</v>
      </c>
      <c r="Y41" s="11">
        <v>874.42178999999999</v>
      </c>
      <c r="Z41" s="7">
        <v>46.457968999999999</v>
      </c>
      <c r="AA41" s="11">
        <v>790.64219000000003</v>
      </c>
      <c r="AB41" s="7">
        <v>3.0120906117000001</v>
      </c>
    </row>
    <row r="42" spans="1:28" x14ac:dyDescent="0.2">
      <c r="A42" s="8">
        <v>42978</v>
      </c>
      <c r="B42" s="9">
        <v>17</v>
      </c>
      <c r="C42" s="9">
        <v>21539.07</v>
      </c>
      <c r="D42" s="9">
        <v>32469.271153000002</v>
      </c>
      <c r="E42" s="9">
        <v>1295.1112000000001</v>
      </c>
      <c r="F42" s="9">
        <v>790.31484499999999</v>
      </c>
      <c r="H42" s="6" t="s">
        <v>39</v>
      </c>
      <c r="I42" s="6">
        <v>2.58</v>
      </c>
      <c r="J42" s="9">
        <v>128.25</v>
      </c>
      <c r="K42" s="11">
        <v>162.34177199999999</v>
      </c>
      <c r="L42" s="11">
        <v>-32.808599999999998</v>
      </c>
      <c r="M42" s="7">
        <v>-3.909036</v>
      </c>
      <c r="N42" s="11">
        <v>-32.808599999999998</v>
      </c>
      <c r="O42" s="7">
        <v>-3.909036</v>
      </c>
      <c r="P42" s="11">
        <v>0</v>
      </c>
      <c r="Q42" s="7">
        <v>0</v>
      </c>
      <c r="S42" s="8">
        <v>43472</v>
      </c>
      <c r="T42" s="6">
        <v>106</v>
      </c>
      <c r="U42" s="9">
        <v>38213.35</v>
      </c>
      <c r="V42" s="11">
        <v>26013.717906000002</v>
      </c>
      <c r="W42" s="11">
        <v>100.2213</v>
      </c>
      <c r="X42" s="7">
        <v>381.28970600000002</v>
      </c>
      <c r="Y42" s="11">
        <v>849.13501900000006</v>
      </c>
      <c r="Z42" s="7">
        <v>45.002678000000003</v>
      </c>
      <c r="AA42" s="11">
        <v>748.91371900000001</v>
      </c>
      <c r="AB42" s="7">
        <v>2.8789184311999998</v>
      </c>
    </row>
    <row r="43" spans="1:28" x14ac:dyDescent="0.2">
      <c r="A43" s="8">
        <v>43007</v>
      </c>
      <c r="B43" s="9">
        <v>16</v>
      </c>
      <c r="C43" s="9">
        <v>22480.46</v>
      </c>
      <c r="D43" s="9">
        <v>32612.204228999999</v>
      </c>
      <c r="E43" s="9">
        <v>1293.8965000000001</v>
      </c>
      <c r="F43" s="9">
        <v>789.40095299999996</v>
      </c>
      <c r="H43" s="6" t="s">
        <v>40</v>
      </c>
      <c r="I43" s="6">
        <v>5.22</v>
      </c>
      <c r="J43" s="9">
        <v>254.39</v>
      </c>
      <c r="K43" s="11">
        <v>136.76881700000001</v>
      </c>
      <c r="L43" s="11">
        <v>5.8536000000000001</v>
      </c>
      <c r="M43" s="7">
        <v>43.458725999999999</v>
      </c>
      <c r="N43" s="11">
        <v>4.6831740000000002</v>
      </c>
      <c r="O43" s="7">
        <v>54.32</v>
      </c>
      <c r="P43" s="11">
        <v>-1.170426</v>
      </c>
      <c r="Q43" s="7">
        <v>-0.85576978650000002</v>
      </c>
      <c r="S43" s="8">
        <v>43473</v>
      </c>
      <c r="T43" s="6">
        <v>106</v>
      </c>
      <c r="U43" s="9">
        <v>38510.71</v>
      </c>
      <c r="V43" s="11">
        <v>25866.879136</v>
      </c>
      <c r="W43" s="11">
        <v>100.2213</v>
      </c>
      <c r="X43" s="7">
        <v>384.25673999999998</v>
      </c>
      <c r="Y43" s="11">
        <v>849.08457699999997</v>
      </c>
      <c r="Z43" s="7">
        <v>45.355564000000001</v>
      </c>
      <c r="AA43" s="11">
        <v>748.86327700000004</v>
      </c>
      <c r="AB43" s="7">
        <v>2.8950662096999999</v>
      </c>
    </row>
    <row r="44" spans="1:28" x14ac:dyDescent="0.2">
      <c r="A44" s="8">
        <v>43039</v>
      </c>
      <c r="B44" s="9">
        <v>16</v>
      </c>
      <c r="C44" s="9">
        <v>22368.35</v>
      </c>
      <c r="D44" s="9">
        <v>32558.979012</v>
      </c>
      <c r="E44" s="9">
        <v>1256.2693999999999</v>
      </c>
      <c r="F44" s="9">
        <v>729.33280400000001</v>
      </c>
      <c r="H44" s="6" t="s">
        <v>41</v>
      </c>
      <c r="I44" s="6">
        <v>7.33</v>
      </c>
      <c r="J44" s="9">
        <v>392.08</v>
      </c>
      <c r="K44" s="11">
        <v>122.52500000000001</v>
      </c>
      <c r="L44" s="11">
        <v>-29.419499999999999</v>
      </c>
      <c r="M44" s="7">
        <v>-13.327215000000001</v>
      </c>
      <c r="N44" s="11">
        <v>1.0697950000000001</v>
      </c>
      <c r="O44" s="7">
        <v>366.5</v>
      </c>
      <c r="P44" s="11">
        <v>30.489294999999998</v>
      </c>
      <c r="Q44" s="7">
        <v>24.884142306899999</v>
      </c>
      <c r="S44" s="8">
        <v>43474</v>
      </c>
      <c r="T44" s="6">
        <v>106</v>
      </c>
      <c r="U44" s="9">
        <v>38484.53</v>
      </c>
      <c r="V44" s="11">
        <v>26049.385736</v>
      </c>
      <c r="W44" s="11">
        <v>100.2213</v>
      </c>
      <c r="X44" s="7">
        <v>383.995518</v>
      </c>
      <c r="Y44" s="11">
        <v>849.431737</v>
      </c>
      <c r="Z44" s="7">
        <v>45.306207000000001</v>
      </c>
      <c r="AA44" s="11">
        <v>749.21043699999996</v>
      </c>
      <c r="AB44" s="7">
        <v>2.8761155611999998</v>
      </c>
    </row>
    <row r="45" spans="1:28" x14ac:dyDescent="0.2">
      <c r="A45" s="8">
        <v>43069</v>
      </c>
      <c r="B45" s="9">
        <v>16</v>
      </c>
      <c r="C45" s="9">
        <v>22419.66</v>
      </c>
      <c r="D45" s="9">
        <v>33009.064294999996</v>
      </c>
      <c r="E45" s="9">
        <v>1941.5923</v>
      </c>
      <c r="F45" s="9">
        <v>607.73994300000004</v>
      </c>
      <c r="H45" s="6" t="s">
        <v>42</v>
      </c>
      <c r="I45" s="6">
        <v>3.25</v>
      </c>
      <c r="J45" s="9">
        <v>152.22999999999999</v>
      </c>
      <c r="K45" s="11">
        <v>119.866142</v>
      </c>
      <c r="L45" s="11">
        <v>-21.077999999999999</v>
      </c>
      <c r="M45" s="7">
        <v>-7.2222220000000004</v>
      </c>
      <c r="N45" s="11">
        <v>-21.077999999999999</v>
      </c>
      <c r="O45" s="7">
        <v>-7.2222220000000004</v>
      </c>
      <c r="P45" s="11">
        <v>0</v>
      </c>
      <c r="Q45" s="7">
        <v>0</v>
      </c>
      <c r="S45" s="8">
        <v>43475</v>
      </c>
      <c r="T45" s="6">
        <v>106</v>
      </c>
      <c r="U45" s="9">
        <v>38425.32</v>
      </c>
      <c r="V45" s="11">
        <v>26042.532476</v>
      </c>
      <c r="W45" s="11">
        <v>100.2213</v>
      </c>
      <c r="X45" s="7">
        <v>383.40472499999998</v>
      </c>
      <c r="Y45" s="11">
        <v>849.38932299999999</v>
      </c>
      <c r="Z45" s="7">
        <v>45.238759999999999</v>
      </c>
      <c r="AA45" s="11">
        <v>749.16802299999995</v>
      </c>
      <c r="AB45" s="7">
        <v>2.8767095656000001</v>
      </c>
    </row>
    <row r="46" spans="1:28" x14ac:dyDescent="0.2">
      <c r="A46" s="8">
        <v>43098</v>
      </c>
      <c r="B46" s="9">
        <v>15</v>
      </c>
      <c r="C46" s="9">
        <v>20882.509999999998</v>
      </c>
      <c r="D46" s="9">
        <v>33128.316129999999</v>
      </c>
      <c r="E46" s="9">
        <v>1906.2331999999999</v>
      </c>
      <c r="F46" s="9">
        <v>599.51596900000004</v>
      </c>
      <c r="H46" s="6" t="s">
        <v>43</v>
      </c>
      <c r="I46" s="6">
        <v>1.31</v>
      </c>
      <c r="J46" s="9">
        <v>77.72</v>
      </c>
      <c r="K46" s="11">
        <v>99.641025999999997</v>
      </c>
      <c r="L46" s="11">
        <v>100.861</v>
      </c>
      <c r="M46" s="7">
        <v>0.77056500000000006</v>
      </c>
      <c r="N46" s="11">
        <v>100.861</v>
      </c>
      <c r="O46" s="7">
        <v>0.77056500000000006</v>
      </c>
      <c r="P46" s="11">
        <v>0</v>
      </c>
      <c r="Q46" s="7">
        <v>0</v>
      </c>
      <c r="S46" s="8">
        <v>43476</v>
      </c>
      <c r="T46" s="6">
        <v>106</v>
      </c>
      <c r="U46" s="9">
        <v>38520.339999999997</v>
      </c>
      <c r="V46" s="11">
        <v>25955.698718</v>
      </c>
      <c r="W46" s="11">
        <v>100.2213</v>
      </c>
      <c r="X46" s="7">
        <v>384.35282699999999</v>
      </c>
      <c r="Y46" s="11">
        <v>849.20781499999998</v>
      </c>
      <c r="Z46" s="7">
        <v>45.360321999999996</v>
      </c>
      <c r="AA46" s="11">
        <v>748.98651500000005</v>
      </c>
      <c r="AB46" s="7">
        <v>2.8856341860999999</v>
      </c>
    </row>
    <row r="47" spans="1:28" x14ac:dyDescent="0.2">
      <c r="A47" s="8">
        <v>43131</v>
      </c>
      <c r="B47" s="9">
        <v>14</v>
      </c>
      <c r="C47" s="9">
        <v>21797.919999999998</v>
      </c>
      <c r="D47" s="9">
        <v>32985.354099999997</v>
      </c>
      <c r="E47" s="9">
        <v>1885.6713</v>
      </c>
      <c r="F47" s="9">
        <v>666.45739700000001</v>
      </c>
      <c r="H47" s="6" t="s">
        <v>44</v>
      </c>
      <c r="I47" s="6">
        <v>13.22</v>
      </c>
      <c r="J47" s="9">
        <v>489.01</v>
      </c>
      <c r="K47" s="11">
        <v>64.683862000000005</v>
      </c>
      <c r="L47" s="11">
        <v>14.0562</v>
      </c>
      <c r="M47" s="7">
        <v>34.789630000000002</v>
      </c>
      <c r="N47" s="11">
        <v>9.3590429999999998</v>
      </c>
      <c r="O47" s="7">
        <v>52.25</v>
      </c>
      <c r="P47" s="11">
        <v>-4.6971569999999998</v>
      </c>
      <c r="Q47" s="7">
        <v>-7.2617137584</v>
      </c>
      <c r="S47" s="8">
        <v>43479</v>
      </c>
      <c r="T47" s="6">
        <v>109</v>
      </c>
      <c r="U47" s="9">
        <v>40487.31</v>
      </c>
      <c r="V47" s="11">
        <v>25949.964840000001</v>
      </c>
      <c r="W47" s="11">
        <v>96.024000000000001</v>
      </c>
      <c r="X47" s="7">
        <v>421.63740300000001</v>
      </c>
      <c r="Y47" s="11">
        <v>862.17260199999998</v>
      </c>
      <c r="Z47" s="7">
        <v>46.959634000000001</v>
      </c>
      <c r="AA47" s="11">
        <v>766.14860199999998</v>
      </c>
      <c r="AB47" s="7">
        <v>2.9524070916</v>
      </c>
    </row>
    <row r="48" spans="1:28" x14ac:dyDescent="0.2">
      <c r="A48" s="8">
        <v>43159</v>
      </c>
      <c r="B48" s="9">
        <v>13</v>
      </c>
      <c r="C48" s="9">
        <v>20206.59</v>
      </c>
      <c r="D48" s="9">
        <v>32429.137954999998</v>
      </c>
      <c r="E48" s="9">
        <v>1945.3841</v>
      </c>
      <c r="F48" s="9">
        <v>726.02093100000002</v>
      </c>
      <c r="H48" s="6" t="s">
        <v>45</v>
      </c>
      <c r="I48" s="6">
        <v>20.67</v>
      </c>
      <c r="J48" s="9">
        <v>471.9</v>
      </c>
      <c r="K48" s="11">
        <v>38.903545000000001</v>
      </c>
      <c r="L48" s="11">
        <v>-9.3603000000000005</v>
      </c>
      <c r="M48" s="7">
        <v>-50.415050999999998</v>
      </c>
      <c r="N48" s="11">
        <v>-9.3603000000000005</v>
      </c>
      <c r="O48" s="7">
        <v>-50.415050999999998</v>
      </c>
      <c r="P48" s="11">
        <v>0</v>
      </c>
      <c r="Q48" s="7">
        <v>0</v>
      </c>
      <c r="S48" s="8">
        <v>43480</v>
      </c>
      <c r="T48" s="6">
        <v>109</v>
      </c>
      <c r="U48" s="9">
        <v>40817.93</v>
      </c>
      <c r="V48" s="11">
        <v>26007.847777999999</v>
      </c>
      <c r="W48" s="11">
        <v>96.024000000000001</v>
      </c>
      <c r="X48" s="7">
        <v>425.08050100000003</v>
      </c>
      <c r="Y48" s="11">
        <v>862.07595000000003</v>
      </c>
      <c r="Z48" s="7">
        <v>47.348415000000003</v>
      </c>
      <c r="AA48" s="11">
        <v>766.05195000000003</v>
      </c>
      <c r="AB48" s="7">
        <v>2.9454646008999998</v>
      </c>
    </row>
    <row r="49" spans="1:28" x14ac:dyDescent="0.2">
      <c r="A49" s="8">
        <v>43189</v>
      </c>
      <c r="B49" s="9">
        <v>13</v>
      </c>
      <c r="C49" s="9">
        <v>21194.59</v>
      </c>
      <c r="D49" s="9">
        <v>33891.616591999998</v>
      </c>
      <c r="E49" s="9">
        <v>2256.3602000000001</v>
      </c>
      <c r="F49" s="9">
        <v>956.47853999999995</v>
      </c>
      <c r="H49" s="6" t="s">
        <v>46</v>
      </c>
      <c r="I49" s="6">
        <v>0.85</v>
      </c>
      <c r="J49" s="9">
        <v>20.04</v>
      </c>
      <c r="K49" s="11">
        <v>29.910447999999999</v>
      </c>
      <c r="L49" s="11">
        <v>-0.70740000000000003</v>
      </c>
      <c r="M49" s="7">
        <v>-28.329091999999999</v>
      </c>
      <c r="N49" s="11">
        <v>-0.70740000000000003</v>
      </c>
      <c r="O49" s="7">
        <v>-28.329091999999999</v>
      </c>
      <c r="P49" s="11">
        <v>0</v>
      </c>
      <c r="Q49" s="7">
        <v>0</v>
      </c>
      <c r="S49" s="8">
        <v>43481</v>
      </c>
      <c r="T49" s="6">
        <v>109</v>
      </c>
      <c r="U49" s="9">
        <v>41031.919999999998</v>
      </c>
      <c r="V49" s="11">
        <v>26011.225837999998</v>
      </c>
      <c r="W49" s="11">
        <v>96.024000000000001</v>
      </c>
      <c r="X49" s="7">
        <v>427.30900600000001</v>
      </c>
      <c r="Y49" s="11">
        <v>861.88412700000003</v>
      </c>
      <c r="Z49" s="7">
        <v>47.607235000000003</v>
      </c>
      <c r="AA49" s="11">
        <v>765.86012700000003</v>
      </c>
      <c r="AB49" s="7">
        <v>2.9443446138999998</v>
      </c>
    </row>
    <row r="50" spans="1:28" x14ac:dyDescent="0.2">
      <c r="A50" s="8">
        <v>43220</v>
      </c>
      <c r="B50" s="9">
        <v>88</v>
      </c>
      <c r="C50" s="9">
        <v>35888.559999999998</v>
      </c>
      <c r="D50" s="9">
        <v>34511.162060000002</v>
      </c>
      <c r="E50" s="9">
        <v>2257.8117999999999</v>
      </c>
      <c r="F50" s="9">
        <v>1085.8978790000001</v>
      </c>
      <c r="H50" s="6" t="s">
        <v>47</v>
      </c>
      <c r="I50" s="6">
        <v>5.51</v>
      </c>
      <c r="J50" s="9">
        <v>290.82</v>
      </c>
      <c r="K50" s="11">
        <v>25.006018999999998</v>
      </c>
      <c r="L50" s="11">
        <v>-70.725200000000001</v>
      </c>
      <c r="M50" s="7">
        <v>-4.1119709999999996</v>
      </c>
      <c r="N50" s="11">
        <v>-70.725200000000001</v>
      </c>
      <c r="O50" s="7">
        <v>-4.1119709999999996</v>
      </c>
      <c r="P50" s="11">
        <v>0</v>
      </c>
      <c r="Q50" s="7">
        <v>0</v>
      </c>
      <c r="S50" s="8">
        <v>43482</v>
      </c>
      <c r="T50" s="6">
        <v>109</v>
      </c>
      <c r="U50" s="9">
        <v>41341.1</v>
      </c>
      <c r="V50" s="11">
        <v>25947.545762000002</v>
      </c>
      <c r="W50" s="11">
        <v>96.024000000000001</v>
      </c>
      <c r="X50" s="7">
        <v>430.52882599999998</v>
      </c>
      <c r="Y50" s="11">
        <v>862.34297600000002</v>
      </c>
      <c r="Z50" s="7">
        <v>47.940438</v>
      </c>
      <c r="AA50" s="11">
        <v>766.31897600000002</v>
      </c>
      <c r="AB50" s="7">
        <v>2.9533389525999998</v>
      </c>
    </row>
    <row r="51" spans="1:28" x14ac:dyDescent="0.2">
      <c r="A51" s="8">
        <v>43251</v>
      </c>
      <c r="B51" s="9">
        <v>91</v>
      </c>
      <c r="C51" s="9">
        <v>38421.69</v>
      </c>
      <c r="D51" s="9">
        <v>34214.950117</v>
      </c>
      <c r="E51" s="9">
        <v>2430.2312000000002</v>
      </c>
      <c r="F51" s="9">
        <v>1072.1670120000001</v>
      </c>
      <c r="H51" s="6" t="s">
        <v>48</v>
      </c>
      <c r="I51" s="6">
        <v>2.4700000000000002</v>
      </c>
      <c r="J51" s="9">
        <v>14.33</v>
      </c>
      <c r="K51" s="11">
        <v>22.046154000000001</v>
      </c>
      <c r="L51" s="11">
        <v>-5.8000000000000003E-2</v>
      </c>
      <c r="M51" s="7">
        <v>-247.06896599999999</v>
      </c>
      <c r="N51" s="11">
        <v>-5.8000000000000003E-2</v>
      </c>
      <c r="O51" s="7">
        <v>-247.06896599999999</v>
      </c>
      <c r="P51" s="11">
        <v>0</v>
      </c>
      <c r="Q51" s="7">
        <v>0</v>
      </c>
      <c r="S51" s="8">
        <v>43483</v>
      </c>
      <c r="T51" s="6">
        <v>109</v>
      </c>
      <c r="U51" s="9">
        <v>41294.660000000003</v>
      </c>
      <c r="V51" s="11">
        <v>26011.014798</v>
      </c>
      <c r="W51" s="11">
        <v>96.024000000000001</v>
      </c>
      <c r="X51" s="7">
        <v>430.04519699999997</v>
      </c>
      <c r="Y51" s="11">
        <v>861.82391900000005</v>
      </c>
      <c r="Z51" s="7">
        <v>47.915425999999997</v>
      </c>
      <c r="AA51" s="11">
        <v>765.79991900000005</v>
      </c>
      <c r="AB51" s="7">
        <v>2.9441370334000001</v>
      </c>
    </row>
    <row r="52" spans="1:28" x14ac:dyDescent="0.2">
      <c r="A52" s="8">
        <v>43280</v>
      </c>
      <c r="B52" s="9">
        <v>90</v>
      </c>
      <c r="C52" s="9">
        <v>40595.57</v>
      </c>
      <c r="D52" s="9">
        <v>34343.325728999996</v>
      </c>
      <c r="E52" s="9">
        <v>2366.5142000000001</v>
      </c>
      <c r="F52" s="9">
        <v>1037.7099270000001</v>
      </c>
      <c r="H52" s="6" t="s">
        <v>49</v>
      </c>
      <c r="I52" s="6">
        <v>11.35</v>
      </c>
      <c r="J52" s="9">
        <v>223.6</v>
      </c>
      <c r="K52" s="11">
        <v>21.793372000000002</v>
      </c>
      <c r="L52" s="11">
        <v>6.5010000000000003</v>
      </c>
      <c r="M52" s="7">
        <v>34.394708999999999</v>
      </c>
      <c r="N52" s="11">
        <v>6.5010000000000003</v>
      </c>
      <c r="O52" s="7">
        <v>34.394708999999999</v>
      </c>
      <c r="P52" s="11">
        <v>0</v>
      </c>
      <c r="Q52" s="7">
        <v>0</v>
      </c>
      <c r="S52" s="8">
        <v>43486</v>
      </c>
      <c r="T52" s="6">
        <v>113</v>
      </c>
      <c r="U52" s="9">
        <v>40272.400000000001</v>
      </c>
      <c r="V52" s="11">
        <v>25943.447108</v>
      </c>
      <c r="W52" s="11">
        <v>75.636399999999995</v>
      </c>
      <c r="X52" s="7">
        <v>532.44734000000005</v>
      </c>
      <c r="Y52" s="11">
        <v>843.33041600000001</v>
      </c>
      <c r="Z52" s="7">
        <v>47.753999</v>
      </c>
      <c r="AA52" s="11">
        <v>767.69401600000003</v>
      </c>
      <c r="AB52" s="7">
        <v>2.9591056759000001</v>
      </c>
    </row>
    <row r="53" spans="1:28" x14ac:dyDescent="0.2">
      <c r="A53" s="8">
        <v>43286</v>
      </c>
      <c r="B53" s="9">
        <v>37</v>
      </c>
      <c r="C53" s="9">
        <v>36824.720000000001</v>
      </c>
      <c r="D53" s="9">
        <v>33824.080141999999</v>
      </c>
      <c r="E53" s="9">
        <v>2610.0453000000002</v>
      </c>
      <c r="F53" s="9">
        <v>1156.046182</v>
      </c>
      <c r="H53" s="6" t="s">
        <v>50</v>
      </c>
      <c r="I53" s="6">
        <v>2.87</v>
      </c>
      <c r="J53" s="9">
        <v>65.12</v>
      </c>
      <c r="K53" s="11">
        <v>19.614457999999999</v>
      </c>
      <c r="L53" s="11">
        <v>-15.202299999999999</v>
      </c>
      <c r="M53" s="7">
        <v>-4.2835619999999999</v>
      </c>
      <c r="N53" s="11">
        <v>-15.202299999999999</v>
      </c>
      <c r="O53" s="7">
        <v>-4.2835619999999999</v>
      </c>
      <c r="P53" s="11">
        <v>0</v>
      </c>
      <c r="Q53" s="7">
        <v>0</v>
      </c>
      <c r="S53" s="8">
        <v>43487</v>
      </c>
      <c r="T53" s="6">
        <v>113</v>
      </c>
      <c r="U53" s="9">
        <v>41008.230000000003</v>
      </c>
      <c r="V53" s="11">
        <v>26230.850022999999</v>
      </c>
      <c r="W53" s="11">
        <v>75.636399999999995</v>
      </c>
      <c r="X53" s="7">
        <v>542.17585699999995</v>
      </c>
      <c r="Y53" s="11">
        <v>843.38893700000006</v>
      </c>
      <c r="Z53" s="7">
        <v>48.623154</v>
      </c>
      <c r="AA53" s="11">
        <v>767.75253699999996</v>
      </c>
      <c r="AB53" s="7">
        <v>2.9269068147000001</v>
      </c>
    </row>
    <row r="54" spans="1:28" x14ac:dyDescent="0.2">
      <c r="A54" s="8">
        <v>43343</v>
      </c>
      <c r="B54" s="9">
        <v>103</v>
      </c>
      <c r="C54" s="9">
        <v>45421.43</v>
      </c>
      <c r="D54" s="9">
        <v>27741.921756</v>
      </c>
      <c r="E54" s="9">
        <v>742.53309999999999</v>
      </c>
      <c r="F54" s="9">
        <v>958.60843199999999</v>
      </c>
      <c r="H54" s="6" t="s">
        <v>51</v>
      </c>
      <c r="I54" s="6">
        <v>10.79</v>
      </c>
      <c r="J54" s="9">
        <v>125.81</v>
      </c>
      <c r="K54" s="11">
        <v>11.802064</v>
      </c>
      <c r="L54" s="11">
        <v>-24.136199999999999</v>
      </c>
      <c r="M54" s="7">
        <v>-5.2125019999999997</v>
      </c>
      <c r="N54" s="11">
        <v>-24.136199999999999</v>
      </c>
      <c r="O54" s="7">
        <v>-5.2125019999999997</v>
      </c>
      <c r="P54" s="11">
        <v>0</v>
      </c>
      <c r="Q54" s="7">
        <v>0</v>
      </c>
      <c r="S54" s="8">
        <v>43488</v>
      </c>
      <c r="T54" s="6">
        <v>113</v>
      </c>
      <c r="U54" s="9">
        <v>40895.67</v>
      </c>
      <c r="V54" s="11">
        <v>26319.270249000001</v>
      </c>
      <c r="W54" s="11">
        <v>75.636399999999995</v>
      </c>
      <c r="X54" s="7">
        <v>540.68768499999999</v>
      </c>
      <c r="Y54" s="11">
        <v>843.54374099999995</v>
      </c>
      <c r="Z54" s="7">
        <v>48.480794000000003</v>
      </c>
      <c r="AA54" s="11">
        <v>767.90734099999997</v>
      </c>
      <c r="AB54" s="7">
        <v>2.9176619770999999</v>
      </c>
    </row>
    <row r="55" spans="1:28" x14ac:dyDescent="0.2">
      <c r="A55" s="8">
        <v>43371</v>
      </c>
      <c r="B55" s="9">
        <v>109</v>
      </c>
      <c r="C55" s="9">
        <v>42643.040000000001</v>
      </c>
      <c r="D55" s="9">
        <v>28159.83077</v>
      </c>
      <c r="E55" s="9">
        <v>781.47829999999999</v>
      </c>
      <c r="F55" s="9">
        <v>1101.723929</v>
      </c>
      <c r="H55" s="6" t="s">
        <v>52</v>
      </c>
      <c r="I55" s="6">
        <v>0.14000000000000001</v>
      </c>
      <c r="J55" s="9">
        <v>2.97</v>
      </c>
      <c r="K55" s="11">
        <v>4.8688520000000004</v>
      </c>
      <c r="L55" s="11">
        <v>-21.56</v>
      </c>
      <c r="M55" s="7">
        <v>-0.13775499999999999</v>
      </c>
      <c r="N55" s="11">
        <v>-21.56</v>
      </c>
      <c r="O55" s="7">
        <v>-0.13775499999999999</v>
      </c>
      <c r="P55" s="11">
        <v>0</v>
      </c>
      <c r="Q55" s="7">
        <v>0</v>
      </c>
      <c r="S55" s="8">
        <v>43489</v>
      </c>
      <c r="T55" s="6">
        <v>113</v>
      </c>
      <c r="U55" s="9">
        <v>41100.370000000003</v>
      </c>
      <c r="V55" s="11">
        <v>26423.846076000002</v>
      </c>
      <c r="W55" s="11">
        <v>75.636399999999995</v>
      </c>
      <c r="X55" s="7">
        <v>543.39405399999998</v>
      </c>
      <c r="Y55" s="11">
        <v>843.15552300000002</v>
      </c>
      <c r="Z55" s="7">
        <v>48.745894</v>
      </c>
      <c r="AA55" s="11">
        <v>767.51912300000004</v>
      </c>
      <c r="AB55" s="7">
        <v>2.9046457547000002</v>
      </c>
    </row>
    <row r="56" spans="1:28" x14ac:dyDescent="0.2">
      <c r="A56" s="8">
        <v>43404</v>
      </c>
      <c r="B56" s="9">
        <v>105</v>
      </c>
      <c r="C56" s="9">
        <v>44362.66</v>
      </c>
      <c r="D56" s="9">
        <v>28239.287829000001</v>
      </c>
      <c r="E56" s="9">
        <v>694.84720000000004</v>
      </c>
      <c r="F56" s="9">
        <v>1042.9330829999999</v>
      </c>
      <c r="H56" s="6" t="s">
        <v>53</v>
      </c>
      <c r="I56" s="6">
        <v>10.37</v>
      </c>
      <c r="J56" s="9">
        <v>2060</v>
      </c>
      <c r="K56" s="11">
        <v>4.5403450000000003</v>
      </c>
      <c r="L56" s="11">
        <v>-61.562899999999999</v>
      </c>
      <c r="M56" s="7">
        <v>-33.461711999999999</v>
      </c>
      <c r="N56" s="11">
        <v>-61.562899999999999</v>
      </c>
      <c r="O56" s="7">
        <v>-33.461711999999999</v>
      </c>
      <c r="P56" s="11">
        <v>0</v>
      </c>
      <c r="Q56" s="7">
        <v>0</v>
      </c>
      <c r="S56" s="8">
        <v>43490</v>
      </c>
      <c r="T56" s="6">
        <v>113</v>
      </c>
      <c r="U56" s="9">
        <v>41042.61</v>
      </c>
      <c r="V56" s="11">
        <v>26369.316155</v>
      </c>
      <c r="W56" s="11">
        <v>75.636399999999995</v>
      </c>
      <c r="X56" s="7">
        <v>542.63040000000001</v>
      </c>
      <c r="Y56" s="11">
        <v>843.532107</v>
      </c>
      <c r="Z56" s="7">
        <v>48.655658000000003</v>
      </c>
      <c r="AA56" s="11">
        <v>767.89570700000002</v>
      </c>
      <c r="AB56" s="7">
        <v>2.9120804757999998</v>
      </c>
    </row>
    <row r="57" spans="1:28" x14ac:dyDescent="0.2">
      <c r="A57" s="8">
        <v>43434</v>
      </c>
      <c r="B57" s="9">
        <v>102</v>
      </c>
      <c r="C57" s="9">
        <v>39023.89</v>
      </c>
      <c r="D57" s="9">
        <v>26521.453331000001</v>
      </c>
      <c r="E57" s="9">
        <v>61.199300000000001</v>
      </c>
      <c r="F57" s="9">
        <v>1007.505049</v>
      </c>
      <c r="H57" s="6" t="s">
        <v>54</v>
      </c>
      <c r="I57" s="6">
        <v>9.9700000000000006</v>
      </c>
      <c r="J57" s="9">
        <v>299.25</v>
      </c>
      <c r="K57" s="11"/>
      <c r="L57" s="11">
        <v>-0.60040000000000004</v>
      </c>
      <c r="M57" s="7">
        <v>-498.41772200000003</v>
      </c>
      <c r="N57" s="11">
        <v>-0.60040000000000004</v>
      </c>
      <c r="O57" s="7">
        <v>-498.41772200000003</v>
      </c>
      <c r="P57" s="11">
        <v>0</v>
      </c>
      <c r="S57" s="8">
        <v>43493</v>
      </c>
      <c r="T57" s="6">
        <v>108</v>
      </c>
      <c r="U57" s="9">
        <v>39839.85</v>
      </c>
      <c r="V57" s="11">
        <v>26305.510278999998</v>
      </c>
      <c r="W57" s="11">
        <v>92.312299999999993</v>
      </c>
      <c r="X57" s="7">
        <v>431.57683200000002</v>
      </c>
      <c r="Y57" s="11">
        <v>854.39617999999996</v>
      </c>
      <c r="Z57" s="7">
        <v>46.629246000000002</v>
      </c>
      <c r="AA57" s="11">
        <v>762.08388000000002</v>
      </c>
      <c r="AB57" s="7">
        <v>2.8970503571999999</v>
      </c>
    </row>
    <row r="58" spans="1:28" x14ac:dyDescent="0.2">
      <c r="A58" s="8">
        <v>43465</v>
      </c>
      <c r="B58" s="9">
        <v>111</v>
      </c>
      <c r="C58" s="9">
        <v>39337.32</v>
      </c>
      <c r="D58" s="9">
        <v>26327.129718</v>
      </c>
      <c r="E58" s="9">
        <v>83.779600000000002</v>
      </c>
      <c r="F58" s="9">
        <v>874.52309400000001</v>
      </c>
      <c r="H58" s="6" t="s">
        <v>55</v>
      </c>
      <c r="I58" s="6">
        <v>10.07</v>
      </c>
      <c r="J58" s="9">
        <v>0</v>
      </c>
      <c r="K58" s="11"/>
      <c r="L58" s="11"/>
      <c r="N58" s="11"/>
      <c r="P58" s="11"/>
      <c r="S58" s="8">
        <v>43494</v>
      </c>
      <c r="T58" s="6">
        <v>108</v>
      </c>
      <c r="U58" s="9">
        <v>39869.31</v>
      </c>
      <c r="V58" s="11">
        <v>26281.120049000001</v>
      </c>
      <c r="W58" s="11">
        <v>92.312299999999993</v>
      </c>
      <c r="X58" s="7">
        <v>431.89596599999999</v>
      </c>
      <c r="Y58" s="11">
        <v>854.12642500000004</v>
      </c>
      <c r="Z58" s="7">
        <v>46.678463999999998</v>
      </c>
      <c r="AA58" s="11">
        <v>761.81412499999999</v>
      </c>
      <c r="AB58" s="7">
        <v>2.8987125507</v>
      </c>
    </row>
    <row r="59" spans="1:28" x14ac:dyDescent="0.2">
      <c r="A59" s="8">
        <v>43496</v>
      </c>
      <c r="B59" s="9">
        <v>108</v>
      </c>
      <c r="C59" s="9">
        <v>40498.839999999997</v>
      </c>
      <c r="D59" s="9">
        <v>26276.210863</v>
      </c>
      <c r="E59" s="9">
        <v>92.312299999999993</v>
      </c>
      <c r="F59" s="9">
        <v>854.22042399999998</v>
      </c>
      <c r="H59" s="6" t="s">
        <v>56</v>
      </c>
      <c r="I59" s="6">
        <v>10.130000000000001</v>
      </c>
      <c r="J59" s="9">
        <v>0</v>
      </c>
      <c r="K59" s="11"/>
      <c r="L59" s="11"/>
      <c r="N59" s="11"/>
      <c r="P59" s="11"/>
      <c r="S59" s="8">
        <v>43495</v>
      </c>
      <c r="T59" s="6">
        <v>108</v>
      </c>
      <c r="U59" s="9">
        <v>39995.93</v>
      </c>
      <c r="V59" s="11">
        <v>26251.025850000002</v>
      </c>
      <c r="W59" s="11">
        <v>92.312299999999993</v>
      </c>
      <c r="X59" s="7">
        <v>433.26761399999998</v>
      </c>
      <c r="Y59" s="11">
        <v>854.11780999999996</v>
      </c>
      <c r="Z59" s="7">
        <v>46.827182000000001</v>
      </c>
      <c r="AA59" s="11">
        <v>761.80551000000003</v>
      </c>
      <c r="AB59" s="7">
        <v>2.9020028184000002</v>
      </c>
    </row>
    <row r="60" spans="1:28" x14ac:dyDescent="0.2">
      <c r="A60" s="8">
        <v>43524</v>
      </c>
      <c r="B60" s="9">
        <v>118</v>
      </c>
      <c r="C60" s="9">
        <v>42397.120000000003</v>
      </c>
      <c r="D60" s="9">
        <v>25990.863505000001</v>
      </c>
      <c r="E60" s="9">
        <v>-105.44840000000001</v>
      </c>
      <c r="F60" s="9">
        <v>653.61542799999995</v>
      </c>
      <c r="H60" s="6" t="s">
        <v>57</v>
      </c>
      <c r="I60" s="6">
        <v>9.9499999999999993</v>
      </c>
      <c r="J60" s="9">
        <v>353.1</v>
      </c>
      <c r="K60" s="11"/>
      <c r="L60" s="11"/>
      <c r="N60" s="11"/>
      <c r="P60" s="11"/>
      <c r="S60" s="8">
        <v>43496</v>
      </c>
      <c r="T60" s="6">
        <v>108</v>
      </c>
      <c r="U60" s="9">
        <v>40498.839999999997</v>
      </c>
      <c r="V60" s="11">
        <v>26276.210862</v>
      </c>
      <c r="W60" s="11">
        <v>92.312299999999993</v>
      </c>
      <c r="X60" s="7">
        <v>438.71553399999999</v>
      </c>
      <c r="Y60" s="11">
        <v>854.22042299999998</v>
      </c>
      <c r="Z60" s="7">
        <v>47.410291999999998</v>
      </c>
      <c r="AA60" s="11">
        <v>761.90812300000005</v>
      </c>
      <c r="AB60" s="7">
        <v>2.8996118468000001</v>
      </c>
    </row>
    <row r="61" spans="1:28" x14ac:dyDescent="0.2">
      <c r="A61" s="8">
        <v>43553</v>
      </c>
      <c r="B61" s="9">
        <v>123</v>
      </c>
      <c r="C61" s="9">
        <v>43958.83</v>
      </c>
      <c r="D61" s="9">
        <v>24127.661746000002</v>
      </c>
      <c r="E61" s="9">
        <v>205.08539999999999</v>
      </c>
      <c r="F61" s="9">
        <v>402.21696200000002</v>
      </c>
      <c r="H61" s="6" t="s">
        <v>58</v>
      </c>
      <c r="I61" s="6">
        <v>10.18</v>
      </c>
      <c r="J61" s="9">
        <v>246.05</v>
      </c>
      <c r="K61" s="11"/>
      <c r="L61" s="11"/>
      <c r="N61" s="11"/>
      <c r="P61" s="11"/>
      <c r="S61" s="8">
        <v>43497</v>
      </c>
      <c r="T61" s="6">
        <v>108</v>
      </c>
      <c r="U61" s="9">
        <v>40222.129999999997</v>
      </c>
      <c r="V61" s="11">
        <v>26335.402985000001</v>
      </c>
      <c r="W61" s="11">
        <v>92.312299999999993</v>
      </c>
      <c r="X61" s="7">
        <v>435.71799199999998</v>
      </c>
      <c r="Y61" s="11">
        <v>854.19792800000005</v>
      </c>
      <c r="Z61" s="7">
        <v>47.087600000000002</v>
      </c>
      <c r="AA61" s="11">
        <v>761.885628</v>
      </c>
      <c r="AB61" s="7">
        <v>2.8930091885000002</v>
      </c>
    </row>
    <row r="62" spans="1:28" x14ac:dyDescent="0.2">
      <c r="A62" s="8">
        <v>43585</v>
      </c>
      <c r="B62" s="9">
        <v>132</v>
      </c>
      <c r="C62" s="9">
        <v>62508.9</v>
      </c>
      <c r="D62" s="9">
        <v>25513.534373999999</v>
      </c>
      <c r="E62" s="9">
        <v>150.1463</v>
      </c>
      <c r="F62" s="9">
        <v>444.01757199999997</v>
      </c>
      <c r="H62" s="6" t="s">
        <v>59</v>
      </c>
      <c r="I62" s="6">
        <v>9.98</v>
      </c>
      <c r="J62" s="9">
        <v>299.39999999999998</v>
      </c>
      <c r="K62" s="11"/>
      <c r="L62" s="11"/>
      <c r="N62" s="11"/>
      <c r="P62" s="11"/>
      <c r="S62" s="8">
        <v>43500</v>
      </c>
      <c r="T62" s="6">
        <v>108</v>
      </c>
      <c r="U62" s="9">
        <v>40008.57</v>
      </c>
      <c r="V62" s="11">
        <v>26320.314479000001</v>
      </c>
      <c r="W62" s="11">
        <v>92.312299999999993</v>
      </c>
      <c r="X62" s="7">
        <v>433.40454099999999</v>
      </c>
      <c r="Y62" s="11">
        <v>854.20349899999997</v>
      </c>
      <c r="Z62" s="7">
        <v>46.837282000000002</v>
      </c>
      <c r="AA62" s="11">
        <v>761.89119900000003</v>
      </c>
      <c r="AB62" s="7">
        <v>2.8946888151999999</v>
      </c>
    </row>
    <row r="63" spans="1:28" x14ac:dyDescent="0.2">
      <c r="A63" s="8">
        <v>43616</v>
      </c>
      <c r="B63" s="9">
        <v>128</v>
      </c>
      <c r="C63" s="9">
        <v>57590.21</v>
      </c>
      <c r="D63" s="9">
        <v>24986.189224000002</v>
      </c>
      <c r="E63" s="9">
        <v>-337.61720000000003</v>
      </c>
      <c r="F63" s="9">
        <v>411.44553999999999</v>
      </c>
      <c r="H63" s="6" t="s">
        <v>60</v>
      </c>
      <c r="I63" s="6">
        <v>10.25</v>
      </c>
      <c r="J63" s="9">
        <v>0</v>
      </c>
      <c r="K63" s="11"/>
      <c r="L63" s="11"/>
      <c r="N63" s="11"/>
      <c r="P63" s="11"/>
      <c r="S63" s="8">
        <v>43504</v>
      </c>
      <c r="T63" s="6">
        <v>108</v>
      </c>
      <c r="U63" s="9">
        <v>40125.769999999997</v>
      </c>
      <c r="V63" s="11">
        <v>26221.048177000001</v>
      </c>
      <c r="W63" s="11">
        <v>92.312299999999993</v>
      </c>
      <c r="X63" s="7">
        <v>434.67414400000001</v>
      </c>
      <c r="Y63" s="11">
        <v>854.301064</v>
      </c>
      <c r="Z63" s="7">
        <v>46.969121000000001</v>
      </c>
      <c r="AA63" s="11">
        <v>761.98876399999995</v>
      </c>
      <c r="AB63" s="7">
        <v>2.9060194662000001</v>
      </c>
    </row>
    <row r="64" spans="1:28" x14ac:dyDescent="0.2">
      <c r="A64" s="8">
        <v>43627</v>
      </c>
      <c r="B64" s="9">
        <v>142</v>
      </c>
      <c r="C64" s="9">
        <v>61774.9</v>
      </c>
      <c r="D64" s="9">
        <v>24790.689224000002</v>
      </c>
      <c r="E64" s="9">
        <v>-389.59899999999999</v>
      </c>
      <c r="F64" s="9">
        <v>366.25135899999998</v>
      </c>
      <c r="H64" s="6" t="s">
        <v>61</v>
      </c>
      <c r="I64" s="6">
        <v>9.9499999999999993</v>
      </c>
      <c r="J64" s="9">
        <v>348.25</v>
      </c>
      <c r="K64" s="11"/>
      <c r="L64" s="11"/>
      <c r="N64" s="11"/>
      <c r="P64" s="11"/>
      <c r="S64" s="8">
        <v>43507</v>
      </c>
      <c r="T64" s="6">
        <v>113</v>
      </c>
      <c r="U64" s="9">
        <v>41064.75</v>
      </c>
      <c r="V64" s="11">
        <v>25945.817910000002</v>
      </c>
      <c r="W64" s="11">
        <v>90.9696</v>
      </c>
      <c r="X64" s="7">
        <v>451.41179</v>
      </c>
      <c r="Y64" s="11">
        <v>853.47173399999997</v>
      </c>
      <c r="Z64" s="7">
        <v>48.11495</v>
      </c>
      <c r="AA64" s="11">
        <v>762.50213399999996</v>
      </c>
      <c r="AB64" s="7">
        <v>2.9388248095999998</v>
      </c>
    </row>
    <row r="65" spans="1:28" x14ac:dyDescent="0.2">
      <c r="A65" s="8">
        <v>43798</v>
      </c>
      <c r="B65" s="9">
        <v>143</v>
      </c>
      <c r="C65" s="9">
        <v>62105.53</v>
      </c>
      <c r="D65" s="9">
        <v>23941.228755</v>
      </c>
      <c r="E65" s="9">
        <v>-2945.4144000000001</v>
      </c>
      <c r="F65" s="9">
        <v>389.48743400000001</v>
      </c>
      <c r="H65" s="6" t="s">
        <v>62</v>
      </c>
      <c r="I65" s="6">
        <v>9.94</v>
      </c>
      <c r="J65" s="9">
        <v>248.48</v>
      </c>
      <c r="K65" s="11"/>
      <c r="L65" s="11"/>
      <c r="N65" s="11"/>
      <c r="P65" s="11"/>
      <c r="S65" s="8">
        <v>43508</v>
      </c>
      <c r="T65" s="6">
        <v>113</v>
      </c>
      <c r="U65" s="9">
        <v>41324.15</v>
      </c>
      <c r="V65" s="11">
        <v>25892.121994000001</v>
      </c>
      <c r="W65" s="11">
        <v>90.9696</v>
      </c>
      <c r="X65" s="7">
        <v>454.26329199999998</v>
      </c>
      <c r="Y65" s="11">
        <v>853.88489000000004</v>
      </c>
      <c r="Z65" s="7">
        <v>48.395457999999998</v>
      </c>
      <c r="AA65" s="11">
        <v>762.91529000000003</v>
      </c>
      <c r="AB65" s="7">
        <v>2.9465151218000001</v>
      </c>
    </row>
    <row r="66" spans="1:28" x14ac:dyDescent="0.2">
      <c r="A66" s="8">
        <v>43819</v>
      </c>
      <c r="B66" s="9">
        <v>133</v>
      </c>
      <c r="C66" s="9">
        <v>60571.63</v>
      </c>
      <c r="D66" s="9">
        <v>23560.622233999999</v>
      </c>
      <c r="E66" s="9">
        <v>-2912.8119000000002</v>
      </c>
      <c r="F66" s="9">
        <v>425.90663699999999</v>
      </c>
      <c r="H66" s="6" t="s">
        <v>63</v>
      </c>
      <c r="I66" s="6">
        <v>10.220000000000001</v>
      </c>
      <c r="J66" s="9">
        <v>692.81</v>
      </c>
      <c r="K66" s="11"/>
      <c r="L66" s="11"/>
      <c r="N66" s="11"/>
      <c r="P66" s="11"/>
      <c r="S66" s="8">
        <v>43509</v>
      </c>
      <c r="T66" s="6">
        <v>113</v>
      </c>
      <c r="U66" s="9">
        <v>41675.910000000003</v>
      </c>
      <c r="V66" s="11">
        <v>26008.352899000001</v>
      </c>
      <c r="W66" s="11">
        <v>90.9696</v>
      </c>
      <c r="X66" s="7">
        <v>458.13007900000002</v>
      </c>
      <c r="Y66" s="11">
        <v>853.45773699999995</v>
      </c>
      <c r="Z66" s="7">
        <v>48.831837999999998</v>
      </c>
      <c r="AA66" s="11">
        <v>762.48813700000005</v>
      </c>
      <c r="AB66" s="7">
        <v>2.9317048247000002</v>
      </c>
    </row>
    <row r="67" spans="1:28" x14ac:dyDescent="0.2">
      <c r="H67" s="6" t="s">
        <v>64</v>
      </c>
      <c r="I67" s="6">
        <v>10.29</v>
      </c>
      <c r="J67" s="9">
        <v>301.55</v>
      </c>
      <c r="K67" s="11"/>
      <c r="L67" s="11">
        <v>1.4655</v>
      </c>
      <c r="M67" s="7">
        <v>205.76595</v>
      </c>
      <c r="N67" s="11">
        <v>1.4655</v>
      </c>
      <c r="O67" s="7">
        <v>205.76595</v>
      </c>
      <c r="P67" s="11">
        <v>0</v>
      </c>
      <c r="S67" s="8">
        <v>43510</v>
      </c>
      <c r="T67" s="6">
        <v>113</v>
      </c>
      <c r="U67" s="9">
        <v>41570.35</v>
      </c>
      <c r="V67" s="11">
        <v>25863.574111999998</v>
      </c>
      <c r="W67" s="11">
        <v>90.9696</v>
      </c>
      <c r="X67" s="7">
        <v>456.96969100000001</v>
      </c>
      <c r="Y67" s="11">
        <v>853.53537100000005</v>
      </c>
      <c r="Z67" s="7">
        <v>48.703722999999997</v>
      </c>
      <c r="AA67" s="11">
        <v>762.56577100000004</v>
      </c>
      <c r="AB67" s="7">
        <v>2.9484160529999999</v>
      </c>
    </row>
    <row r="68" spans="1:28" x14ac:dyDescent="0.2">
      <c r="H68" s="6" t="s">
        <v>65</v>
      </c>
      <c r="I68" s="6">
        <v>0</v>
      </c>
      <c r="J68" s="9">
        <v>0</v>
      </c>
      <c r="K68" s="11"/>
      <c r="L68" s="11">
        <v>3.25</v>
      </c>
      <c r="N68" s="11">
        <v>3.25</v>
      </c>
      <c r="P68" s="11">
        <v>0</v>
      </c>
      <c r="S68" s="8">
        <v>43511</v>
      </c>
      <c r="T68" s="6">
        <v>113</v>
      </c>
      <c r="U68" s="9">
        <v>41438.9</v>
      </c>
      <c r="V68" s="11">
        <v>25911.365216999999</v>
      </c>
      <c r="W68" s="11">
        <v>90.9696</v>
      </c>
      <c r="X68" s="7">
        <v>455.52470299999999</v>
      </c>
      <c r="Y68" s="11">
        <v>853.37898700000005</v>
      </c>
      <c r="Z68" s="7">
        <v>48.558613000000001</v>
      </c>
      <c r="AA68" s="11">
        <v>762.40938700000004</v>
      </c>
      <c r="AB68" s="7">
        <v>2.9423744397</v>
      </c>
    </row>
    <row r="69" spans="1:28" x14ac:dyDescent="0.2">
      <c r="H69" s="6" t="s">
        <v>66</v>
      </c>
      <c r="I69" s="6">
        <v>10.15</v>
      </c>
      <c r="J69" s="9">
        <v>359.61</v>
      </c>
      <c r="K69" s="11"/>
      <c r="L69" s="11">
        <v>2.1257999999999999</v>
      </c>
      <c r="M69" s="7">
        <v>169.16454999999999</v>
      </c>
      <c r="N69" s="11">
        <v>2.1257999999999999</v>
      </c>
      <c r="O69" s="7">
        <v>169.16454999999999</v>
      </c>
      <c r="P69" s="11">
        <v>0</v>
      </c>
      <c r="S69" s="8">
        <v>43514</v>
      </c>
      <c r="T69" s="6">
        <v>120</v>
      </c>
      <c r="U69" s="9">
        <v>39695.26</v>
      </c>
      <c r="V69" s="11">
        <v>25920.041104</v>
      </c>
      <c r="W69" s="11">
        <v>87.432599999999994</v>
      </c>
      <c r="X69" s="7">
        <v>454.00983200000002</v>
      </c>
      <c r="Y69" s="11">
        <v>861.64798299999995</v>
      </c>
      <c r="Z69" s="7">
        <v>46.068998999999998</v>
      </c>
      <c r="AA69" s="11">
        <v>774.21538299999997</v>
      </c>
      <c r="AB69" s="7">
        <v>2.9869373276000002</v>
      </c>
    </row>
    <row r="70" spans="1:28" x14ac:dyDescent="0.2">
      <c r="H70" s="6" t="s">
        <v>67</v>
      </c>
      <c r="I70" s="6">
        <v>10.3</v>
      </c>
      <c r="J70" s="9">
        <v>145.44</v>
      </c>
      <c r="K70" s="11"/>
      <c r="L70" s="11">
        <v>-3.8123999999999998</v>
      </c>
      <c r="M70" s="7">
        <v>-38.149197000000001</v>
      </c>
      <c r="N70" s="11">
        <v>-3.8123999999999998</v>
      </c>
      <c r="O70" s="7">
        <v>-38.149197000000001</v>
      </c>
      <c r="P70" s="11">
        <v>0</v>
      </c>
      <c r="S70" s="8">
        <v>43515</v>
      </c>
      <c r="T70" s="6">
        <v>120</v>
      </c>
      <c r="U70" s="9">
        <v>42371.48</v>
      </c>
      <c r="V70" s="11">
        <v>25983.748518</v>
      </c>
      <c r="W70" s="11">
        <v>87.432599999999994</v>
      </c>
      <c r="X70" s="7">
        <v>484.61878100000001</v>
      </c>
      <c r="Y70" s="11">
        <v>861.39294700000005</v>
      </c>
      <c r="Z70" s="7">
        <v>49.189489999999999</v>
      </c>
      <c r="AA70" s="11">
        <v>773.96034699999996</v>
      </c>
      <c r="AB70" s="7">
        <v>2.9786323807000001</v>
      </c>
    </row>
    <row r="71" spans="1:28" x14ac:dyDescent="0.2">
      <c r="H71" s="6" t="s">
        <v>68</v>
      </c>
      <c r="I71" s="6">
        <v>10.86</v>
      </c>
      <c r="J71" s="9">
        <v>749.34</v>
      </c>
      <c r="K71" s="11"/>
      <c r="L71" s="11">
        <v>8.2799999999999994</v>
      </c>
      <c r="M71" s="7">
        <v>90.5</v>
      </c>
      <c r="N71" s="11">
        <v>8.2799999999999994</v>
      </c>
      <c r="O71" s="7">
        <v>90.5</v>
      </c>
      <c r="P71" s="11">
        <v>0</v>
      </c>
      <c r="S71" s="8">
        <v>43516</v>
      </c>
      <c r="T71" s="6">
        <v>120</v>
      </c>
      <c r="U71" s="9">
        <v>42506.45</v>
      </c>
      <c r="V71" s="11">
        <v>26001.521231999999</v>
      </c>
      <c r="W71" s="11">
        <v>87.432599999999994</v>
      </c>
      <c r="X71" s="7">
        <v>486.16248400000001</v>
      </c>
      <c r="Y71" s="11">
        <v>861.69050000000004</v>
      </c>
      <c r="Z71" s="7">
        <v>49.329138</v>
      </c>
      <c r="AA71" s="11">
        <v>774.25789999999995</v>
      </c>
      <c r="AB71" s="7">
        <v>2.9777407758000001</v>
      </c>
    </row>
    <row r="72" spans="1:28" x14ac:dyDescent="0.2">
      <c r="H72" s="6" t="s">
        <v>69</v>
      </c>
      <c r="I72" s="6">
        <v>10.3</v>
      </c>
      <c r="J72" s="9">
        <v>305.29000000000002</v>
      </c>
      <c r="K72" s="11"/>
      <c r="L72" s="11">
        <v>4.1496000000000004</v>
      </c>
      <c r="M72" s="7">
        <v>73.570947000000004</v>
      </c>
      <c r="N72" s="11">
        <v>4.1496000000000004</v>
      </c>
      <c r="O72" s="7">
        <v>73.570947000000004</v>
      </c>
      <c r="P72" s="11">
        <v>0</v>
      </c>
      <c r="S72" s="8">
        <v>43517</v>
      </c>
      <c r="T72" s="6">
        <v>120</v>
      </c>
      <c r="U72" s="9">
        <v>42355.64</v>
      </c>
      <c r="V72" s="11">
        <v>26021.658765</v>
      </c>
      <c r="W72" s="11">
        <v>87.432599999999994</v>
      </c>
      <c r="X72" s="7">
        <v>484.437613</v>
      </c>
      <c r="Y72" s="11">
        <v>861.866355</v>
      </c>
      <c r="Z72" s="7">
        <v>49.144092999999998</v>
      </c>
      <c r="AA72" s="11">
        <v>774.43375500000002</v>
      </c>
      <c r="AB72" s="7">
        <v>2.9761121757</v>
      </c>
    </row>
    <row r="73" spans="1:28" x14ac:dyDescent="0.2">
      <c r="H73" s="6" t="s">
        <v>70</v>
      </c>
      <c r="I73" s="6">
        <v>10.09</v>
      </c>
      <c r="J73" s="9">
        <v>204.32</v>
      </c>
      <c r="K73" s="11"/>
      <c r="L73" s="11">
        <v>-2.2275</v>
      </c>
      <c r="M73" s="7">
        <v>-91.726150000000004</v>
      </c>
      <c r="N73" s="11">
        <v>-2.2275</v>
      </c>
      <c r="O73" s="7">
        <v>-91.726150000000004</v>
      </c>
      <c r="P73" s="11">
        <v>0</v>
      </c>
      <c r="S73" s="8">
        <v>43518</v>
      </c>
      <c r="T73" s="6">
        <v>120</v>
      </c>
      <c r="U73" s="9">
        <v>42466.89</v>
      </c>
      <c r="V73" s="11">
        <v>26004.650250999999</v>
      </c>
      <c r="W73" s="11">
        <v>87.432599999999994</v>
      </c>
      <c r="X73" s="7">
        <v>485.71002099999998</v>
      </c>
      <c r="Y73" s="11">
        <v>861.66673500000002</v>
      </c>
      <c r="Z73" s="7">
        <v>49.284587999999999</v>
      </c>
      <c r="AA73" s="11">
        <v>774.23413500000004</v>
      </c>
      <c r="AB73" s="7">
        <v>2.9772910889999999</v>
      </c>
    </row>
    <row r="74" spans="1:28" x14ac:dyDescent="0.2">
      <c r="H74" s="6" t="s">
        <v>71</v>
      </c>
      <c r="I74" s="6">
        <v>2.38</v>
      </c>
      <c r="J74" s="9">
        <v>49.6</v>
      </c>
      <c r="K74" s="11"/>
      <c r="L74" s="11">
        <v>-1.4588000000000001</v>
      </c>
      <c r="M74" s="7">
        <v>-34.000548000000002</v>
      </c>
      <c r="N74" s="11">
        <v>-1.4588000000000001</v>
      </c>
      <c r="O74" s="7">
        <v>-34.000548000000002</v>
      </c>
      <c r="P74" s="11">
        <v>0</v>
      </c>
      <c r="S74" s="8">
        <v>43521</v>
      </c>
      <c r="T74" s="6">
        <v>118</v>
      </c>
      <c r="U74" s="9">
        <v>41883.93</v>
      </c>
      <c r="V74" s="11">
        <v>26101.716230999999</v>
      </c>
      <c r="W74" s="11">
        <v>-105.44840000000001</v>
      </c>
      <c r="X74" s="7">
        <v>-397.19834500000002</v>
      </c>
      <c r="Y74" s="11">
        <v>653.67642599999999</v>
      </c>
      <c r="Z74" s="7">
        <v>64.074408000000005</v>
      </c>
      <c r="AA74" s="11">
        <v>759.12482599999998</v>
      </c>
      <c r="AB74" s="7">
        <v>2.9083329991000002</v>
      </c>
    </row>
    <row r="75" spans="1:28" x14ac:dyDescent="0.2">
      <c r="H75" s="6" t="s">
        <v>72</v>
      </c>
      <c r="I75" s="6">
        <v>10.73</v>
      </c>
      <c r="J75" s="9">
        <v>0</v>
      </c>
      <c r="K75" s="11"/>
      <c r="L75" s="11"/>
      <c r="N75" s="11"/>
      <c r="P75" s="11"/>
      <c r="S75" s="8">
        <v>43522</v>
      </c>
      <c r="T75" s="6">
        <v>118</v>
      </c>
      <c r="U75" s="9">
        <v>41672.17</v>
      </c>
      <c r="V75" s="11">
        <v>26017.754839000001</v>
      </c>
      <c r="W75" s="11">
        <v>-105.44840000000001</v>
      </c>
      <c r="X75" s="7">
        <v>-395.19015899999999</v>
      </c>
      <c r="Y75" s="11">
        <v>653.49711500000001</v>
      </c>
      <c r="Z75" s="7">
        <v>63.767947999999997</v>
      </c>
      <c r="AA75" s="11">
        <v>758.945515</v>
      </c>
      <c r="AB75" s="7">
        <v>2.9170292353999998</v>
      </c>
    </row>
    <row r="76" spans="1:28" x14ac:dyDescent="0.2">
      <c r="H76" s="6" t="s">
        <v>73</v>
      </c>
      <c r="I76" s="6">
        <v>10.35</v>
      </c>
      <c r="J76" s="9">
        <v>391.29</v>
      </c>
      <c r="K76" s="11"/>
      <c r="L76" s="11">
        <v>5.2934000000000001</v>
      </c>
      <c r="M76" s="7">
        <v>73.920354000000003</v>
      </c>
      <c r="N76" s="11">
        <v>5.2934000000000001</v>
      </c>
      <c r="O76" s="7">
        <v>73.920354000000003</v>
      </c>
      <c r="P76" s="11">
        <v>0</v>
      </c>
      <c r="S76" s="8">
        <v>43523</v>
      </c>
      <c r="T76" s="6">
        <v>118</v>
      </c>
      <c r="U76" s="9">
        <v>42013.39</v>
      </c>
      <c r="V76" s="11">
        <v>26027.999613</v>
      </c>
      <c r="W76" s="11">
        <v>-105.44840000000001</v>
      </c>
      <c r="X76" s="7">
        <v>-398.42605500000002</v>
      </c>
      <c r="Y76" s="11">
        <v>653.73391200000003</v>
      </c>
      <c r="Z76" s="7">
        <v>64.266805000000005</v>
      </c>
      <c r="AA76" s="11">
        <v>759.18231200000002</v>
      </c>
      <c r="AB76" s="7">
        <v>2.9167908542999998</v>
      </c>
    </row>
    <row r="77" spans="1:28" x14ac:dyDescent="0.2">
      <c r="H77" s="6" t="s">
        <v>74</v>
      </c>
      <c r="I77" s="6">
        <v>9.8800000000000008</v>
      </c>
      <c r="J77" s="9">
        <v>256.69</v>
      </c>
      <c r="K77" s="11"/>
      <c r="L77" s="11"/>
      <c r="N77" s="11"/>
      <c r="P77" s="11"/>
      <c r="S77" s="8">
        <v>43524</v>
      </c>
      <c r="T77" s="6">
        <v>118</v>
      </c>
      <c r="U77" s="9">
        <v>42397.120000000003</v>
      </c>
      <c r="V77" s="11">
        <v>25990.863503</v>
      </c>
      <c r="W77" s="11">
        <v>-105.44840000000001</v>
      </c>
      <c r="X77" s="7">
        <v>-402.06508600000001</v>
      </c>
      <c r="Y77" s="11">
        <v>653.61542799999995</v>
      </c>
      <c r="Z77" s="7">
        <v>64.865544</v>
      </c>
      <c r="AA77" s="11">
        <v>759.06382799999994</v>
      </c>
      <c r="AB77" s="7">
        <v>2.9205025373</v>
      </c>
    </row>
    <row r="78" spans="1:28" x14ac:dyDescent="0.2">
      <c r="H78" s="6" t="s">
        <v>75</v>
      </c>
      <c r="I78" s="6">
        <v>10.35</v>
      </c>
      <c r="J78" s="9">
        <v>148.78</v>
      </c>
      <c r="K78" s="11"/>
      <c r="L78" s="11"/>
      <c r="N78" s="11"/>
      <c r="P78" s="11"/>
      <c r="S78" s="8">
        <v>43525</v>
      </c>
      <c r="T78" s="6">
        <v>118</v>
      </c>
      <c r="U78" s="9">
        <v>42854.36</v>
      </c>
      <c r="V78" s="11">
        <v>26040.707772000002</v>
      </c>
      <c r="W78" s="11">
        <v>-105.44840000000001</v>
      </c>
      <c r="X78" s="7">
        <v>-406.40123499999999</v>
      </c>
      <c r="Y78" s="11">
        <v>653.40511300000003</v>
      </c>
      <c r="Z78" s="7">
        <v>65.586202</v>
      </c>
      <c r="AA78" s="11">
        <v>758.85351300000002</v>
      </c>
      <c r="AB78" s="7">
        <v>2.9141047918999998</v>
      </c>
    </row>
    <row r="79" spans="1:28" x14ac:dyDescent="0.2">
      <c r="H79" s="6" t="s">
        <v>76</v>
      </c>
      <c r="I79" s="6">
        <v>10.3</v>
      </c>
      <c r="J79" s="9">
        <v>810.01</v>
      </c>
      <c r="K79" s="11"/>
      <c r="L79" s="11">
        <v>10.228400000000001</v>
      </c>
      <c r="M79" s="7">
        <v>79.192249000000004</v>
      </c>
      <c r="N79" s="11">
        <v>10.228400000000001</v>
      </c>
      <c r="O79" s="7">
        <v>79.192249000000004</v>
      </c>
      <c r="P79" s="11">
        <v>0</v>
      </c>
      <c r="S79" s="8">
        <v>43528</v>
      </c>
      <c r="T79" s="6">
        <v>115</v>
      </c>
      <c r="U79" s="9">
        <v>42641.65</v>
      </c>
      <c r="V79" s="11">
        <v>26122.671072000001</v>
      </c>
      <c r="W79" s="11">
        <v>-151.6576</v>
      </c>
      <c r="X79" s="7">
        <v>-281.170545</v>
      </c>
      <c r="Y79" s="11">
        <v>673.88522399999999</v>
      </c>
      <c r="Z79" s="7">
        <v>63.277318999999999</v>
      </c>
      <c r="AA79" s="11">
        <v>825.542824</v>
      </c>
      <c r="AB79" s="7">
        <v>3.1602542529000002</v>
      </c>
    </row>
    <row r="80" spans="1:28" x14ac:dyDescent="0.2">
      <c r="H80" s="6" t="s">
        <v>77</v>
      </c>
      <c r="I80" s="6">
        <v>10.119999999999999</v>
      </c>
      <c r="J80" s="9">
        <v>308.36</v>
      </c>
      <c r="K80" s="11"/>
      <c r="L80" s="11">
        <v>-10.055099999999999</v>
      </c>
      <c r="M80" s="7">
        <v>-30.667024999999999</v>
      </c>
      <c r="N80" s="11">
        <v>-10.055099999999999</v>
      </c>
      <c r="O80" s="7">
        <v>-30.667024999999999</v>
      </c>
      <c r="P80" s="11">
        <v>0</v>
      </c>
      <c r="S80" s="8">
        <v>43529</v>
      </c>
      <c r="T80" s="6">
        <v>115</v>
      </c>
      <c r="U80" s="9">
        <v>42311.58</v>
      </c>
      <c r="V80" s="11">
        <v>25987.853346</v>
      </c>
      <c r="W80" s="11">
        <v>-151.6576</v>
      </c>
      <c r="X80" s="7">
        <v>-278.99412899999999</v>
      </c>
      <c r="Y80" s="11">
        <v>673.90874899999994</v>
      </c>
      <c r="Z80" s="7">
        <v>62.785325</v>
      </c>
      <c r="AA80" s="11">
        <v>825.56634899999995</v>
      </c>
      <c r="AB80" s="7">
        <v>3.1767392941999999</v>
      </c>
    </row>
    <row r="81" spans="8:28" x14ac:dyDescent="0.2">
      <c r="H81" s="6" t="s">
        <v>78</v>
      </c>
      <c r="I81" s="6">
        <v>10.25</v>
      </c>
      <c r="J81" s="9">
        <v>211.71</v>
      </c>
      <c r="K81" s="11"/>
      <c r="L81" s="11">
        <v>-1.8593999999999999</v>
      </c>
      <c r="M81" s="7">
        <v>-113.859309</v>
      </c>
      <c r="N81" s="11">
        <v>-1.8593999999999999</v>
      </c>
      <c r="O81" s="7">
        <v>-113.859309</v>
      </c>
      <c r="P81" s="11">
        <v>0</v>
      </c>
      <c r="S81" s="8">
        <v>43530</v>
      </c>
      <c r="T81" s="6">
        <v>115</v>
      </c>
      <c r="U81" s="9">
        <v>41999.11</v>
      </c>
      <c r="V81" s="11">
        <v>26140.122738999999</v>
      </c>
      <c r="W81" s="11">
        <v>-151.6576</v>
      </c>
      <c r="X81" s="7">
        <v>-276.933764</v>
      </c>
      <c r="Y81" s="11">
        <v>674.31552899999997</v>
      </c>
      <c r="Z81" s="7">
        <v>62.284061999999999</v>
      </c>
      <c r="AA81" s="11">
        <v>825.97312899999997</v>
      </c>
      <c r="AB81" s="7">
        <v>3.1597905521</v>
      </c>
    </row>
    <row r="82" spans="8:28" x14ac:dyDescent="0.2">
      <c r="H82" s="6" t="s">
        <v>79</v>
      </c>
      <c r="I82" s="6">
        <v>10.24</v>
      </c>
      <c r="J82" s="9">
        <v>57.75</v>
      </c>
      <c r="K82" s="11"/>
      <c r="L82" s="11"/>
      <c r="N82" s="11"/>
      <c r="P82" s="11"/>
      <c r="S82" s="8">
        <v>43531</v>
      </c>
      <c r="T82" s="6">
        <v>115</v>
      </c>
      <c r="U82" s="9">
        <v>42012.31</v>
      </c>
      <c r="V82" s="11">
        <v>26179.895494</v>
      </c>
      <c r="W82" s="11">
        <v>-151.6576</v>
      </c>
      <c r="X82" s="7">
        <v>-277.020802</v>
      </c>
      <c r="Y82" s="11">
        <v>674.17639499999996</v>
      </c>
      <c r="Z82" s="7">
        <v>62.316495000000003</v>
      </c>
      <c r="AA82" s="11">
        <v>825.83399499999996</v>
      </c>
      <c r="AB82" s="7">
        <v>3.1544587150000001</v>
      </c>
    </row>
    <row r="83" spans="8:28" x14ac:dyDescent="0.2">
      <c r="H83" s="6" t="s">
        <v>80</v>
      </c>
      <c r="I83" s="6">
        <v>0</v>
      </c>
      <c r="J83" s="9">
        <v>0</v>
      </c>
      <c r="K83" s="11"/>
      <c r="L83" s="11">
        <v>6.88E-2</v>
      </c>
      <c r="N83" s="11">
        <v>6.88E-2</v>
      </c>
      <c r="P83" s="11">
        <v>0</v>
      </c>
      <c r="S83" s="8">
        <v>43532</v>
      </c>
      <c r="T83" s="6">
        <v>115</v>
      </c>
      <c r="U83" s="9">
        <v>41384.559999999998</v>
      </c>
      <c r="V83" s="11">
        <v>26071.036396</v>
      </c>
      <c r="W83" s="11">
        <v>-151.6576</v>
      </c>
      <c r="X83" s="7">
        <v>-272.88154400000002</v>
      </c>
      <c r="Y83" s="11">
        <v>674.07370400000002</v>
      </c>
      <c r="Z83" s="7">
        <v>61.394711000000001</v>
      </c>
      <c r="AA83" s="11">
        <v>825.73130400000002</v>
      </c>
      <c r="AB83" s="7">
        <v>3.1672362051</v>
      </c>
    </row>
    <row r="84" spans="8:28" x14ac:dyDescent="0.2">
      <c r="H84" s="6" t="s">
        <v>81</v>
      </c>
      <c r="I84" s="6">
        <v>10.6</v>
      </c>
      <c r="J84" s="9">
        <v>265.32</v>
      </c>
      <c r="K84" s="11"/>
      <c r="L84" s="11">
        <v>10.012</v>
      </c>
      <c r="M84" s="7">
        <v>26.5002</v>
      </c>
      <c r="N84" s="11">
        <v>10.012</v>
      </c>
      <c r="O84" s="7">
        <v>26.5002</v>
      </c>
      <c r="P84" s="11">
        <v>0</v>
      </c>
      <c r="S84" s="8">
        <v>43535</v>
      </c>
      <c r="T84" s="6">
        <v>119</v>
      </c>
      <c r="U84" s="9">
        <v>43663.94</v>
      </c>
      <c r="V84" s="11">
        <v>24176.222424</v>
      </c>
      <c r="W84" s="11">
        <v>219.4427</v>
      </c>
      <c r="X84" s="7">
        <v>198.97649799999999</v>
      </c>
      <c r="Y84" s="11">
        <v>438.22031500000003</v>
      </c>
      <c r="Z84" s="7">
        <v>99.639241999999996</v>
      </c>
      <c r="AA84" s="11">
        <v>218.777615</v>
      </c>
      <c r="AB84" s="7">
        <v>0.90492886269999995</v>
      </c>
    </row>
    <row r="85" spans="8:28" x14ac:dyDescent="0.2">
      <c r="H85" s="6" t="s">
        <v>82</v>
      </c>
      <c r="I85" s="6">
        <v>10.33</v>
      </c>
      <c r="J85" s="9">
        <v>151.75</v>
      </c>
      <c r="K85" s="11"/>
      <c r="L85" s="11">
        <v>-0.58760000000000001</v>
      </c>
      <c r="M85" s="7">
        <v>-258.25391400000001</v>
      </c>
      <c r="N85" s="11">
        <v>-0.58760000000000001</v>
      </c>
      <c r="O85" s="7">
        <v>-258.25391400000001</v>
      </c>
      <c r="P85" s="11">
        <v>0</v>
      </c>
      <c r="S85" s="8">
        <v>43536</v>
      </c>
      <c r="T85" s="6">
        <v>119</v>
      </c>
      <c r="U85" s="9">
        <v>43470.18</v>
      </c>
      <c r="V85" s="11">
        <v>24133.991237999999</v>
      </c>
      <c r="W85" s="11">
        <v>219.4427</v>
      </c>
      <c r="X85" s="7">
        <v>198.09353400000001</v>
      </c>
      <c r="Y85" s="11">
        <v>438.11991699999999</v>
      </c>
      <c r="Z85" s="7">
        <v>99.219821999999994</v>
      </c>
      <c r="AA85" s="11">
        <v>218.67721700000001</v>
      </c>
      <c r="AB85" s="7">
        <v>0.90609636390000003</v>
      </c>
    </row>
    <row r="86" spans="8:28" x14ac:dyDescent="0.2">
      <c r="H86" s="6" t="s">
        <v>83</v>
      </c>
      <c r="I86" s="6">
        <v>10.42</v>
      </c>
      <c r="J86" s="9">
        <v>62.16</v>
      </c>
      <c r="K86" s="11"/>
      <c r="L86" s="11">
        <v>-1.194</v>
      </c>
      <c r="M86" s="7">
        <v>-52.060302</v>
      </c>
      <c r="N86" s="11">
        <v>-1.194</v>
      </c>
      <c r="O86" s="7">
        <v>-52.060302</v>
      </c>
      <c r="P86" s="11">
        <v>0</v>
      </c>
      <c r="S86" s="8">
        <v>43537</v>
      </c>
      <c r="T86" s="6">
        <v>119</v>
      </c>
      <c r="U86" s="9">
        <v>43585.39</v>
      </c>
      <c r="V86" s="11">
        <v>24115.505834</v>
      </c>
      <c r="W86" s="11">
        <v>219.4427</v>
      </c>
      <c r="X86" s="7">
        <v>198.61854600000001</v>
      </c>
      <c r="Y86" s="11">
        <v>438.27935300000001</v>
      </c>
      <c r="Z86" s="7">
        <v>99.446596</v>
      </c>
      <c r="AA86" s="11">
        <v>218.83665300000001</v>
      </c>
      <c r="AB86" s="7">
        <v>0.9074520559</v>
      </c>
    </row>
    <row r="87" spans="8:28" x14ac:dyDescent="0.2">
      <c r="H87" s="6" t="s">
        <v>84</v>
      </c>
      <c r="I87" s="6">
        <v>9.8800000000000008</v>
      </c>
      <c r="J87" s="9">
        <v>312.45999999999998</v>
      </c>
      <c r="K87" s="11"/>
      <c r="L87" s="11"/>
      <c r="N87" s="11"/>
      <c r="P87" s="11"/>
      <c r="S87" s="8">
        <v>43538</v>
      </c>
      <c r="T87" s="6">
        <v>119</v>
      </c>
      <c r="U87" s="9">
        <v>43582.47</v>
      </c>
      <c r="V87" s="11">
        <v>24130.427088</v>
      </c>
      <c r="W87" s="11">
        <v>219.4427</v>
      </c>
      <c r="X87" s="7">
        <v>198.60524000000001</v>
      </c>
      <c r="Y87" s="11">
        <v>438.202628</v>
      </c>
      <c r="Z87" s="7">
        <v>99.457345000000004</v>
      </c>
      <c r="AA87" s="11">
        <v>218.759928</v>
      </c>
      <c r="AB87" s="7">
        <v>0.90657296220000005</v>
      </c>
    </row>
    <row r="88" spans="8:28" x14ac:dyDescent="0.2">
      <c r="H88" s="6" t="s">
        <v>85</v>
      </c>
      <c r="I88" s="6">
        <v>10.35</v>
      </c>
      <c r="J88" s="9">
        <v>215.28</v>
      </c>
      <c r="K88" s="11"/>
      <c r="L88" s="11">
        <v>2.2879999999999998</v>
      </c>
      <c r="M88" s="7">
        <v>94.090908999999996</v>
      </c>
      <c r="N88" s="11">
        <v>2.2879999999999998</v>
      </c>
      <c r="O88" s="7">
        <v>94.090908999999996</v>
      </c>
      <c r="P88" s="11">
        <v>0</v>
      </c>
      <c r="S88" s="8">
        <v>43539</v>
      </c>
      <c r="T88" s="6">
        <v>119</v>
      </c>
      <c r="U88" s="9">
        <v>44030.720000000001</v>
      </c>
      <c r="V88" s="11">
        <v>24048.102099</v>
      </c>
      <c r="W88" s="11">
        <v>219.4427</v>
      </c>
      <c r="X88" s="7">
        <v>200.64791399999999</v>
      </c>
      <c r="Y88" s="11">
        <v>438.22394100000002</v>
      </c>
      <c r="Z88" s="7">
        <v>100.475387</v>
      </c>
      <c r="AA88" s="11">
        <v>218.78124099999999</v>
      </c>
      <c r="AB88" s="7">
        <v>0.90976510580000003</v>
      </c>
    </row>
    <row r="89" spans="8:28" x14ac:dyDescent="0.2">
      <c r="H89" s="6" t="s">
        <v>86</v>
      </c>
      <c r="I89" s="6">
        <v>10.050000000000001</v>
      </c>
      <c r="J89" s="9">
        <v>402</v>
      </c>
      <c r="K89" s="11"/>
      <c r="L89" s="11"/>
      <c r="N89" s="11"/>
      <c r="P89" s="11"/>
      <c r="S89" s="8">
        <v>43542</v>
      </c>
      <c r="T89" s="6">
        <v>120</v>
      </c>
      <c r="U89" s="9">
        <v>43036.25</v>
      </c>
      <c r="V89" s="11">
        <v>24105.721991999999</v>
      </c>
      <c r="W89" s="11">
        <v>158.89179999999999</v>
      </c>
      <c r="X89" s="7">
        <v>270.852555</v>
      </c>
      <c r="Y89" s="11">
        <v>353.92655000000002</v>
      </c>
      <c r="Z89" s="7">
        <v>121.596557</v>
      </c>
      <c r="AA89" s="11">
        <v>195.03475</v>
      </c>
      <c r="AB89" s="7">
        <v>0.80908072499999995</v>
      </c>
    </row>
    <row r="90" spans="8:28" x14ac:dyDescent="0.2">
      <c r="H90" s="6" t="s">
        <v>87</v>
      </c>
      <c r="I90" s="6">
        <v>9.9700000000000006</v>
      </c>
      <c r="J90" s="9">
        <v>287.14</v>
      </c>
      <c r="K90" s="11"/>
      <c r="L90" s="11"/>
      <c r="N90" s="11"/>
      <c r="P90" s="11"/>
      <c r="S90" s="8">
        <v>43543</v>
      </c>
      <c r="T90" s="6">
        <v>120</v>
      </c>
      <c r="U90" s="9">
        <v>43022.27</v>
      </c>
      <c r="V90" s="11">
        <v>24127.178999</v>
      </c>
      <c r="W90" s="11">
        <v>158.89179999999999</v>
      </c>
      <c r="X90" s="7">
        <v>270.76457099999999</v>
      </c>
      <c r="Y90" s="11">
        <v>353.87801000000002</v>
      </c>
      <c r="Z90" s="7">
        <v>121.573731</v>
      </c>
      <c r="AA90" s="11">
        <v>194.98621</v>
      </c>
      <c r="AB90" s="7">
        <v>0.80816000070000005</v>
      </c>
    </row>
    <row r="91" spans="8:28" x14ac:dyDescent="0.2">
      <c r="H91" s="6" t="s">
        <v>88</v>
      </c>
      <c r="I91" s="6">
        <v>10.51</v>
      </c>
      <c r="J91" s="9">
        <v>157.54</v>
      </c>
      <c r="K91" s="11"/>
      <c r="L91" s="11">
        <v>-0.14990000000000001</v>
      </c>
      <c r="M91" s="7">
        <v>-1050.967312</v>
      </c>
      <c r="N91" s="11">
        <v>-0.14990000000000001</v>
      </c>
      <c r="O91" s="7">
        <v>-1050.967312</v>
      </c>
      <c r="P91" s="11">
        <v>0</v>
      </c>
      <c r="S91" s="8">
        <v>43544</v>
      </c>
      <c r="T91" s="6">
        <v>120</v>
      </c>
      <c r="U91" s="9">
        <v>43024.959999999999</v>
      </c>
      <c r="V91" s="11">
        <v>24114.692930000001</v>
      </c>
      <c r="W91" s="11">
        <v>158.89179999999999</v>
      </c>
      <c r="X91" s="7">
        <v>270.78149999999999</v>
      </c>
      <c r="Y91" s="11">
        <v>354.08146299999999</v>
      </c>
      <c r="Z91" s="7">
        <v>121.511473</v>
      </c>
      <c r="AA91" s="11">
        <v>195.189663</v>
      </c>
      <c r="AB91" s="7">
        <v>0.80942213760000004</v>
      </c>
    </row>
    <row r="92" spans="8:28" x14ac:dyDescent="0.2">
      <c r="H92" s="6" t="s">
        <v>89</v>
      </c>
      <c r="I92" s="6">
        <v>0</v>
      </c>
      <c r="J92" s="9">
        <v>0</v>
      </c>
      <c r="K92" s="11"/>
      <c r="L92" s="11">
        <v>-0.53910000000000002</v>
      </c>
      <c r="N92" s="11">
        <v>-0.53910000000000002</v>
      </c>
      <c r="P92" s="11">
        <v>0</v>
      </c>
      <c r="S92" s="8">
        <v>43545</v>
      </c>
      <c r="T92" s="6">
        <v>120</v>
      </c>
      <c r="U92" s="9">
        <v>43114.68</v>
      </c>
      <c r="V92" s="11">
        <v>24176.533916</v>
      </c>
      <c r="W92" s="11">
        <v>158.89179999999999</v>
      </c>
      <c r="X92" s="7">
        <v>271.346161</v>
      </c>
      <c r="Y92" s="11">
        <v>354.02436899999998</v>
      </c>
      <c r="Z92" s="7">
        <v>121.784498</v>
      </c>
      <c r="AA92" s="11">
        <v>195.13256899999999</v>
      </c>
      <c r="AB92" s="7">
        <v>0.80711556760000003</v>
      </c>
    </row>
    <row r="93" spans="8:28" x14ac:dyDescent="0.2">
      <c r="H93" s="6" t="s">
        <v>90</v>
      </c>
      <c r="I93" s="6">
        <v>10.39</v>
      </c>
      <c r="J93" s="9">
        <v>0</v>
      </c>
      <c r="K93" s="11"/>
      <c r="L93" s="11"/>
      <c r="N93" s="11"/>
      <c r="P93" s="11"/>
      <c r="S93" s="8">
        <v>43546</v>
      </c>
      <c r="T93" s="6">
        <v>120</v>
      </c>
      <c r="U93" s="9">
        <v>42839.61</v>
      </c>
      <c r="V93" s="11">
        <v>24201.883691999999</v>
      </c>
      <c r="W93" s="11">
        <v>158.89179999999999</v>
      </c>
      <c r="X93" s="7">
        <v>269.614983</v>
      </c>
      <c r="Y93" s="11">
        <v>353.870048</v>
      </c>
      <c r="Z93" s="7">
        <v>121.060288</v>
      </c>
      <c r="AA93" s="11">
        <v>194.97824800000001</v>
      </c>
      <c r="AB93" s="7">
        <v>0.80563253229999998</v>
      </c>
    </row>
    <row r="94" spans="8:28" x14ac:dyDescent="0.2">
      <c r="H94" s="6" t="s">
        <v>91</v>
      </c>
      <c r="I94" s="6">
        <v>10.11</v>
      </c>
      <c r="J94" s="9">
        <v>320.08</v>
      </c>
      <c r="K94" s="11"/>
      <c r="L94" s="11">
        <v>6.9652000000000003</v>
      </c>
      <c r="M94" s="7">
        <v>45.954172</v>
      </c>
      <c r="N94" s="11">
        <v>6.9652000000000003</v>
      </c>
      <c r="O94" s="7">
        <v>45.954172</v>
      </c>
      <c r="P94" s="11">
        <v>0</v>
      </c>
      <c r="S94" s="8">
        <v>43549</v>
      </c>
      <c r="T94" s="6">
        <v>123</v>
      </c>
      <c r="U94" s="9">
        <v>44026.69</v>
      </c>
      <c r="V94" s="11">
        <v>24092.842532999999</v>
      </c>
      <c r="W94" s="11">
        <v>205.08539999999999</v>
      </c>
      <c r="X94" s="7">
        <v>214.67491100000001</v>
      </c>
      <c r="Y94" s="11">
        <v>402.24493200000001</v>
      </c>
      <c r="Z94" s="7">
        <v>109.452442</v>
      </c>
      <c r="AA94" s="11">
        <v>197.15953200000001</v>
      </c>
      <c r="AB94" s="7">
        <v>0.81833238269999997</v>
      </c>
    </row>
    <row r="95" spans="8:28" x14ac:dyDescent="0.2">
      <c r="H95" s="6" t="s">
        <v>92</v>
      </c>
      <c r="I95" s="6">
        <v>9.94</v>
      </c>
      <c r="J95" s="9">
        <v>221.12</v>
      </c>
      <c r="K95" s="11"/>
      <c r="L95" s="11"/>
      <c r="N95" s="11"/>
      <c r="P95" s="11"/>
      <c r="S95" s="8">
        <v>43550</v>
      </c>
      <c r="T95" s="6">
        <v>123</v>
      </c>
      <c r="U95" s="9">
        <v>44364.57</v>
      </c>
      <c r="V95" s="11">
        <v>24201.874076</v>
      </c>
      <c r="W95" s="11">
        <v>205.08539999999999</v>
      </c>
      <c r="X95" s="7">
        <v>216.32241999999999</v>
      </c>
      <c r="Y95" s="11">
        <v>402.171042</v>
      </c>
      <c r="Z95" s="7">
        <v>110.312691</v>
      </c>
      <c r="AA95" s="11">
        <v>197.08564200000001</v>
      </c>
      <c r="AB95" s="7">
        <v>0.81434041629999998</v>
      </c>
    </row>
    <row r="96" spans="8:28" x14ac:dyDescent="0.2">
      <c r="H96" s="6" t="s">
        <v>93</v>
      </c>
      <c r="I96" s="6">
        <v>10.73</v>
      </c>
      <c r="J96" s="9">
        <v>429.2</v>
      </c>
      <c r="K96" s="11"/>
      <c r="L96" s="11">
        <v>3.2</v>
      </c>
      <c r="M96" s="7">
        <v>134.125</v>
      </c>
      <c r="N96" s="11">
        <v>3.2</v>
      </c>
      <c r="O96" s="7">
        <v>134.125</v>
      </c>
      <c r="P96" s="11">
        <v>0</v>
      </c>
      <c r="S96" s="8">
        <v>43551</v>
      </c>
      <c r="T96" s="6">
        <v>123</v>
      </c>
      <c r="U96" s="9">
        <v>44148.38</v>
      </c>
      <c r="V96" s="11">
        <v>24137.250080999998</v>
      </c>
      <c r="W96" s="11">
        <v>205.08539999999999</v>
      </c>
      <c r="X96" s="7">
        <v>215.26827399999999</v>
      </c>
      <c r="Y96" s="11">
        <v>402.06383499999998</v>
      </c>
      <c r="Z96" s="7">
        <v>109.804405</v>
      </c>
      <c r="AA96" s="11">
        <v>196.97843499999999</v>
      </c>
      <c r="AB96" s="7">
        <v>0.81607653729999996</v>
      </c>
    </row>
    <row r="97" spans="8:28" x14ac:dyDescent="0.2">
      <c r="H97" s="6" t="s">
        <v>94</v>
      </c>
      <c r="I97" s="6">
        <v>10.119999999999999</v>
      </c>
      <c r="J97" s="9">
        <v>164.45</v>
      </c>
      <c r="K97" s="11"/>
      <c r="L97" s="11">
        <v>-0.16250000000000001</v>
      </c>
      <c r="M97" s="7">
        <v>-1012</v>
      </c>
      <c r="N97" s="11">
        <v>-0.16250000000000001</v>
      </c>
      <c r="O97" s="7">
        <v>-1012</v>
      </c>
      <c r="P97" s="11">
        <v>0</v>
      </c>
      <c r="S97" s="8">
        <v>43552</v>
      </c>
      <c r="T97" s="6">
        <v>123</v>
      </c>
      <c r="U97" s="9">
        <v>44018.38</v>
      </c>
      <c r="V97" s="11">
        <v>24121.274373</v>
      </c>
      <c r="W97" s="11">
        <v>205.08539999999999</v>
      </c>
      <c r="X97" s="7">
        <v>214.63439099999999</v>
      </c>
      <c r="Y97" s="11">
        <v>402.066124</v>
      </c>
      <c r="Z97" s="7">
        <v>109.48045</v>
      </c>
      <c r="AA97" s="11">
        <v>196.98072400000001</v>
      </c>
      <c r="AB97" s="7">
        <v>0.81662652150000004</v>
      </c>
    </row>
    <row r="98" spans="8:28" x14ac:dyDescent="0.2">
      <c r="H98" s="6" t="s">
        <v>95</v>
      </c>
      <c r="I98" s="6">
        <v>10.28</v>
      </c>
      <c r="J98" s="9">
        <v>0</v>
      </c>
      <c r="K98" s="11"/>
      <c r="L98" s="11"/>
      <c r="N98" s="11"/>
      <c r="P98" s="11"/>
      <c r="S98" s="8">
        <v>43553</v>
      </c>
      <c r="T98" s="6">
        <v>123</v>
      </c>
      <c r="U98" s="9">
        <v>43958.83</v>
      </c>
      <c r="V98" s="11">
        <v>24127.661746000002</v>
      </c>
      <c r="W98" s="11">
        <v>205.08539999999999</v>
      </c>
      <c r="X98" s="7">
        <v>214.34402399999999</v>
      </c>
      <c r="Y98" s="11">
        <v>402.21696300000002</v>
      </c>
      <c r="Z98" s="7">
        <v>109.291338</v>
      </c>
      <c r="AA98" s="11">
        <v>197.131563</v>
      </c>
      <c r="AB98" s="7">
        <v>0.81703550339999997</v>
      </c>
    </row>
    <row r="99" spans="8:28" x14ac:dyDescent="0.2">
      <c r="H99" s="6" t="s">
        <v>96</v>
      </c>
      <c r="I99" s="6">
        <v>0</v>
      </c>
      <c r="J99" s="9">
        <v>0</v>
      </c>
      <c r="K99" s="11"/>
      <c r="L99" s="11">
        <v>2.3687999999999998</v>
      </c>
      <c r="N99" s="11">
        <v>2.3687999999999998</v>
      </c>
      <c r="P99" s="11">
        <v>0</v>
      </c>
      <c r="S99" s="8">
        <v>43556</v>
      </c>
      <c r="T99" s="6">
        <v>126</v>
      </c>
      <c r="U99" s="9">
        <v>47175.17</v>
      </c>
      <c r="V99" s="11">
        <v>24792.319552000001</v>
      </c>
      <c r="W99" s="11">
        <v>228.88560000000001</v>
      </c>
      <c r="X99" s="7">
        <v>206.10807299999999</v>
      </c>
      <c r="Y99" s="11">
        <v>463.08343100000002</v>
      </c>
      <c r="Z99" s="7">
        <v>101.871859</v>
      </c>
      <c r="AA99" s="11">
        <v>234.19783100000001</v>
      </c>
      <c r="AB99" s="7">
        <v>0.94463864310000001</v>
      </c>
    </row>
    <row r="100" spans="8:28" x14ac:dyDescent="0.2">
      <c r="H100" s="6" t="s">
        <v>97</v>
      </c>
      <c r="I100" s="6">
        <v>10.48</v>
      </c>
      <c r="J100" s="9">
        <v>225.97</v>
      </c>
      <c r="K100" s="11"/>
      <c r="L100" s="11">
        <v>-2.1560000000000001</v>
      </c>
      <c r="M100" s="7">
        <v>-104.809833</v>
      </c>
      <c r="N100" s="11">
        <v>-2.1560000000000001</v>
      </c>
      <c r="O100" s="7">
        <v>-104.809833</v>
      </c>
      <c r="P100" s="11">
        <v>0</v>
      </c>
      <c r="S100" s="8">
        <v>43557</v>
      </c>
      <c r="T100" s="6">
        <v>126</v>
      </c>
      <c r="U100" s="9">
        <v>47249.23</v>
      </c>
      <c r="V100" s="11">
        <v>24761.418065999998</v>
      </c>
      <c r="W100" s="11">
        <v>228.88560000000001</v>
      </c>
      <c r="X100" s="7">
        <v>206.43164100000001</v>
      </c>
      <c r="Y100" s="11">
        <v>463.06673899999998</v>
      </c>
      <c r="Z100" s="7">
        <v>102.035465</v>
      </c>
      <c r="AA100" s="11">
        <v>234.181139</v>
      </c>
      <c r="AB100" s="7">
        <v>0.94575011320000002</v>
      </c>
    </row>
    <row r="101" spans="8:28" x14ac:dyDescent="0.2">
      <c r="H101" s="6" t="s">
        <v>98</v>
      </c>
      <c r="I101" s="6">
        <v>10.25</v>
      </c>
      <c r="J101" s="9">
        <v>81.040000000000006</v>
      </c>
      <c r="K101" s="11"/>
      <c r="L101" s="11">
        <v>-2.0566</v>
      </c>
      <c r="M101" s="7">
        <v>-39.404843</v>
      </c>
      <c r="N101" s="11">
        <v>-2.0566</v>
      </c>
      <c r="O101" s="7">
        <v>-39.404843</v>
      </c>
      <c r="P101" s="11">
        <v>0</v>
      </c>
      <c r="S101" s="8">
        <v>43558</v>
      </c>
      <c r="T101" s="6">
        <v>126</v>
      </c>
      <c r="U101" s="9">
        <v>46867.51</v>
      </c>
      <c r="V101" s="11">
        <v>24704.117754999999</v>
      </c>
      <c r="W101" s="11">
        <v>228.88560000000001</v>
      </c>
      <c r="X101" s="7">
        <v>204.76390799999999</v>
      </c>
      <c r="Y101" s="11">
        <v>463.00579599999998</v>
      </c>
      <c r="Z101" s="7">
        <v>101.224456</v>
      </c>
      <c r="AA101" s="11">
        <v>234.12019599999999</v>
      </c>
      <c r="AB101" s="7">
        <v>0.94769705410000005</v>
      </c>
    </row>
    <row r="102" spans="8:28" x14ac:dyDescent="0.2">
      <c r="H102" s="6" t="s">
        <v>99</v>
      </c>
      <c r="I102" s="6">
        <v>10.23</v>
      </c>
      <c r="J102" s="9">
        <v>295.22000000000003</v>
      </c>
      <c r="K102" s="11"/>
      <c r="L102" s="11">
        <v>2.0202</v>
      </c>
      <c r="M102" s="7">
        <v>146.13404600000001</v>
      </c>
      <c r="N102" s="11">
        <v>2.0202</v>
      </c>
      <c r="O102" s="7">
        <v>146.13404600000001</v>
      </c>
      <c r="P102" s="11">
        <v>0</v>
      </c>
      <c r="S102" s="8">
        <v>43559</v>
      </c>
      <c r="T102" s="6">
        <v>126</v>
      </c>
      <c r="U102" s="9">
        <v>47011.06</v>
      </c>
      <c r="V102" s="11">
        <v>24739.605487000001</v>
      </c>
      <c r="W102" s="11">
        <v>228.88560000000001</v>
      </c>
      <c r="X102" s="7">
        <v>205.391077</v>
      </c>
      <c r="Y102" s="11">
        <v>462.96352899999999</v>
      </c>
      <c r="Z102" s="7">
        <v>101.54376600000001</v>
      </c>
      <c r="AA102" s="11">
        <v>234.07792900000001</v>
      </c>
      <c r="AB102" s="7">
        <v>0.94616677959999995</v>
      </c>
    </row>
    <row r="103" spans="8:28" x14ac:dyDescent="0.2">
      <c r="H103" s="6" t="s">
        <v>100</v>
      </c>
      <c r="I103" s="6">
        <v>10.98</v>
      </c>
      <c r="J103" s="9">
        <v>166.24</v>
      </c>
      <c r="K103" s="11"/>
      <c r="L103" s="11">
        <v>4.8448000000000002</v>
      </c>
      <c r="M103" s="7">
        <v>34.313077999999997</v>
      </c>
      <c r="N103" s="11">
        <v>4.8448000000000002</v>
      </c>
      <c r="O103" s="7">
        <v>34.313077999999997</v>
      </c>
      <c r="P103" s="11">
        <v>0</v>
      </c>
      <c r="S103" s="8">
        <v>43560</v>
      </c>
      <c r="T103" s="6">
        <v>126</v>
      </c>
      <c r="U103" s="9">
        <v>47089.19</v>
      </c>
      <c r="V103" s="11">
        <v>24749.599770000001</v>
      </c>
      <c r="W103" s="11">
        <v>228.88560000000001</v>
      </c>
      <c r="X103" s="7">
        <v>205.732427</v>
      </c>
      <c r="Y103" s="11">
        <v>462.90511299999997</v>
      </c>
      <c r="Z103" s="7">
        <v>101.725362</v>
      </c>
      <c r="AA103" s="11">
        <v>234.01951299999999</v>
      </c>
      <c r="AB103" s="7">
        <v>0.94554867450000002</v>
      </c>
    </row>
    <row r="104" spans="8:28" x14ac:dyDescent="0.2">
      <c r="H104" s="6" t="s">
        <v>101</v>
      </c>
      <c r="I104" s="6">
        <v>10.38</v>
      </c>
      <c r="J104" s="9">
        <v>0</v>
      </c>
      <c r="K104" s="11"/>
      <c r="L104" s="11"/>
      <c r="N104" s="11"/>
      <c r="P104" s="11"/>
      <c r="S104" s="8">
        <v>43563</v>
      </c>
      <c r="T104" s="6">
        <v>123</v>
      </c>
      <c r="U104" s="9">
        <v>46028.12</v>
      </c>
      <c r="V104" s="11">
        <v>24776.475833</v>
      </c>
      <c r="W104" s="11">
        <v>207.24639999999999</v>
      </c>
      <c r="X104" s="7">
        <v>222.09370100000001</v>
      </c>
      <c r="Y104" s="11">
        <v>439.63923499999999</v>
      </c>
      <c r="Z104" s="7">
        <v>104.695205</v>
      </c>
      <c r="AA104" s="11">
        <v>232.39283499999999</v>
      </c>
      <c r="AB104" s="7">
        <v>0.93795758610000002</v>
      </c>
    </row>
    <row r="105" spans="8:28" x14ac:dyDescent="0.2">
      <c r="H105" s="6" t="s">
        <v>102</v>
      </c>
      <c r="I105" s="6">
        <v>11.04</v>
      </c>
      <c r="J105" s="9">
        <v>0</v>
      </c>
      <c r="K105" s="11"/>
      <c r="L105" s="11"/>
      <c r="N105" s="11"/>
      <c r="P105" s="11"/>
      <c r="S105" s="8">
        <v>43564</v>
      </c>
      <c r="T105" s="6">
        <v>123</v>
      </c>
      <c r="U105" s="9">
        <v>46148.22</v>
      </c>
      <c r="V105" s="11">
        <v>24847.541611000001</v>
      </c>
      <c r="W105" s="11">
        <v>207.24639999999999</v>
      </c>
      <c r="X105" s="7">
        <v>222.673204</v>
      </c>
      <c r="Y105" s="11">
        <v>439.703259</v>
      </c>
      <c r="Z105" s="7">
        <v>104.95310000000001</v>
      </c>
      <c r="AA105" s="11">
        <v>232.45685900000001</v>
      </c>
      <c r="AB105" s="7">
        <v>0.93553262940000004</v>
      </c>
    </row>
    <row r="106" spans="8:28" x14ac:dyDescent="0.2">
      <c r="H106" s="6" t="s">
        <v>103</v>
      </c>
      <c r="I106" s="6">
        <v>9.8800000000000008</v>
      </c>
      <c r="J106" s="9">
        <v>340.86</v>
      </c>
      <c r="K106" s="11"/>
      <c r="L106" s="11"/>
      <c r="N106" s="11"/>
      <c r="P106" s="11"/>
      <c r="S106" s="8">
        <v>43565</v>
      </c>
      <c r="T106" s="6">
        <v>123</v>
      </c>
      <c r="U106" s="9">
        <v>46041.49</v>
      </c>
      <c r="V106" s="11">
        <v>24815.119565000001</v>
      </c>
      <c r="W106" s="11">
        <v>207.24639999999999</v>
      </c>
      <c r="X106" s="7">
        <v>222.15821399999999</v>
      </c>
      <c r="Y106" s="11">
        <v>439.75090899999998</v>
      </c>
      <c r="Z106" s="7">
        <v>104.699022</v>
      </c>
      <c r="AA106" s="11">
        <v>232.50450900000001</v>
      </c>
      <c r="AB106" s="7">
        <v>0.93694696389999998</v>
      </c>
    </row>
    <row r="107" spans="8:28" x14ac:dyDescent="0.2">
      <c r="H107" s="6" t="s">
        <v>104</v>
      </c>
      <c r="I107" s="6">
        <v>10</v>
      </c>
      <c r="J107" s="9">
        <v>228.35</v>
      </c>
      <c r="K107" s="11"/>
      <c r="L107" s="11"/>
      <c r="N107" s="11"/>
      <c r="P107" s="11"/>
      <c r="S107" s="8">
        <v>43566</v>
      </c>
      <c r="T107" s="6">
        <v>123</v>
      </c>
      <c r="U107" s="9">
        <v>46117.07</v>
      </c>
      <c r="V107" s="11">
        <v>24739.624469999999</v>
      </c>
      <c r="W107" s="11">
        <v>207.24639999999999</v>
      </c>
      <c r="X107" s="7">
        <v>222.52289999999999</v>
      </c>
      <c r="Y107" s="11">
        <v>439.59346199999999</v>
      </c>
      <c r="Z107" s="7">
        <v>104.90845299999999</v>
      </c>
      <c r="AA107" s="11">
        <v>232.34706199999999</v>
      </c>
      <c r="AB107" s="7">
        <v>0.93916971859999998</v>
      </c>
    </row>
    <row r="108" spans="8:28" x14ac:dyDescent="0.2">
      <c r="H108" s="6" t="s">
        <v>105</v>
      </c>
      <c r="I108" s="6">
        <v>10.57</v>
      </c>
      <c r="J108" s="9">
        <v>116.89</v>
      </c>
      <c r="K108" s="11"/>
      <c r="L108" s="11">
        <v>-1.9890000000000001</v>
      </c>
      <c r="M108" s="7">
        <v>-58.768225000000001</v>
      </c>
      <c r="N108" s="11">
        <v>-1.9890000000000001</v>
      </c>
      <c r="O108" s="7">
        <v>-58.768225000000001</v>
      </c>
      <c r="P108" s="11">
        <v>0</v>
      </c>
      <c r="S108" s="8">
        <v>43567</v>
      </c>
      <c r="T108" s="6">
        <v>123</v>
      </c>
      <c r="U108" s="9">
        <v>46336.160000000003</v>
      </c>
      <c r="V108" s="11">
        <v>24762.382751000001</v>
      </c>
      <c r="W108" s="11">
        <v>207.24639999999999</v>
      </c>
      <c r="X108" s="7">
        <v>223.58004800000001</v>
      </c>
      <c r="Y108" s="11">
        <v>439.63348500000001</v>
      </c>
      <c r="Z108" s="7">
        <v>105.397249</v>
      </c>
      <c r="AA108" s="11">
        <v>232.38708500000001</v>
      </c>
      <c r="AB108" s="7">
        <v>0.93846818860000003</v>
      </c>
    </row>
    <row r="109" spans="8:28" x14ac:dyDescent="0.2">
      <c r="H109" s="6" t="s">
        <v>106</v>
      </c>
      <c r="I109" s="6">
        <v>10.3</v>
      </c>
      <c r="J109" s="9">
        <v>510.77</v>
      </c>
      <c r="K109" s="11"/>
      <c r="L109" s="11">
        <v>3.4712999999999998</v>
      </c>
      <c r="M109" s="7">
        <v>147.14084099999999</v>
      </c>
      <c r="N109" s="11">
        <v>3.4712999999999998</v>
      </c>
      <c r="O109" s="7">
        <v>147.14084099999999</v>
      </c>
      <c r="P109" s="11">
        <v>0</v>
      </c>
      <c r="S109" s="8">
        <v>43570</v>
      </c>
      <c r="T109" s="6">
        <v>123</v>
      </c>
      <c r="U109" s="9">
        <v>46284.78</v>
      </c>
      <c r="V109" s="11">
        <v>24746.505248000001</v>
      </c>
      <c r="W109" s="11">
        <v>207.24639999999999</v>
      </c>
      <c r="X109" s="7">
        <v>223.33213000000001</v>
      </c>
      <c r="Y109" s="11">
        <v>439.85949199999999</v>
      </c>
      <c r="Z109" s="7">
        <v>105.22628400000001</v>
      </c>
      <c r="AA109" s="11">
        <v>232.61309199999999</v>
      </c>
      <c r="AB109" s="7">
        <v>0.93998360329999997</v>
      </c>
    </row>
    <row r="110" spans="8:28" x14ac:dyDescent="0.2">
      <c r="H110" s="6" t="s">
        <v>107</v>
      </c>
      <c r="I110" s="6">
        <v>10.37</v>
      </c>
      <c r="J110" s="9">
        <v>297.62</v>
      </c>
      <c r="K110" s="11"/>
      <c r="L110" s="11"/>
      <c r="N110" s="11"/>
      <c r="P110" s="11"/>
      <c r="S110" s="8">
        <v>43571</v>
      </c>
      <c r="T110" s="6">
        <v>123</v>
      </c>
      <c r="U110" s="9">
        <v>46512.19</v>
      </c>
      <c r="V110" s="11">
        <v>24772.592399000001</v>
      </c>
      <c r="W110" s="11">
        <v>207.24639999999999</v>
      </c>
      <c r="X110" s="7">
        <v>224.42942300000001</v>
      </c>
      <c r="Y110" s="11">
        <v>439.63761799999997</v>
      </c>
      <c r="Z110" s="7">
        <v>105.796656</v>
      </c>
      <c r="AA110" s="11">
        <v>232.39121800000001</v>
      </c>
      <c r="AB110" s="7">
        <v>0.93809809669999999</v>
      </c>
    </row>
    <row r="111" spans="8:28" x14ac:dyDescent="0.2">
      <c r="H111" s="6" t="s">
        <v>108</v>
      </c>
      <c r="I111" s="6">
        <v>10.199999999999999</v>
      </c>
      <c r="J111" s="9">
        <v>194.35</v>
      </c>
      <c r="K111" s="11"/>
      <c r="L111" s="11">
        <v>2.2871999999999999</v>
      </c>
      <c r="M111" s="7">
        <v>84.972892999999999</v>
      </c>
      <c r="N111" s="11">
        <v>2.2871999999999999</v>
      </c>
      <c r="O111" s="7">
        <v>84.972892999999999</v>
      </c>
      <c r="P111" s="11">
        <v>0</v>
      </c>
      <c r="S111" s="8">
        <v>43572</v>
      </c>
      <c r="T111" s="6">
        <v>123</v>
      </c>
      <c r="U111" s="9">
        <v>46726.87</v>
      </c>
      <c r="V111" s="11">
        <v>24813.489117000001</v>
      </c>
      <c r="W111" s="11">
        <v>207.24639999999999</v>
      </c>
      <c r="X111" s="7">
        <v>225.46529200000001</v>
      </c>
      <c r="Y111" s="11">
        <v>439.70511099999999</v>
      </c>
      <c r="Z111" s="7">
        <v>106.268653</v>
      </c>
      <c r="AA111" s="11">
        <v>232.45871099999999</v>
      </c>
      <c r="AB111" s="7">
        <v>0.93682396010000002</v>
      </c>
    </row>
    <row r="112" spans="8:28" x14ac:dyDescent="0.2">
      <c r="H112" s="6" t="s">
        <v>109</v>
      </c>
      <c r="I112" s="6">
        <v>0</v>
      </c>
      <c r="J112" s="9">
        <v>0</v>
      </c>
      <c r="K112" s="11"/>
      <c r="L112" s="11">
        <v>0.105</v>
      </c>
      <c r="N112" s="11">
        <v>0.105</v>
      </c>
      <c r="P112" s="11">
        <v>0</v>
      </c>
      <c r="S112" s="8">
        <v>43573</v>
      </c>
      <c r="T112" s="6">
        <v>123</v>
      </c>
      <c r="U112" s="9">
        <v>46604.25</v>
      </c>
      <c r="V112" s="11">
        <v>24741.471936000002</v>
      </c>
      <c r="W112" s="11">
        <v>207.24639999999999</v>
      </c>
      <c r="X112" s="7">
        <v>224.87362899999999</v>
      </c>
      <c r="Y112" s="11">
        <v>439.71432099999998</v>
      </c>
      <c r="Z112" s="7">
        <v>105.987565</v>
      </c>
      <c r="AA112" s="11">
        <v>232.46792099999999</v>
      </c>
      <c r="AB112" s="7">
        <v>0.93958808090000001</v>
      </c>
    </row>
    <row r="113" spans="8:28" x14ac:dyDescent="0.2">
      <c r="H113" s="6" t="s">
        <v>110</v>
      </c>
      <c r="I113" s="6">
        <v>10.58</v>
      </c>
      <c r="J113" s="9">
        <v>0</v>
      </c>
      <c r="K113" s="11"/>
      <c r="L113" s="11"/>
      <c r="N113" s="11"/>
      <c r="P113" s="11"/>
      <c r="S113" s="8">
        <v>43574</v>
      </c>
      <c r="T113" s="6">
        <v>123</v>
      </c>
      <c r="U113" s="9">
        <v>46604.25</v>
      </c>
      <c r="V113" s="11">
        <v>24741.471936000002</v>
      </c>
      <c r="W113" s="11">
        <v>207.24639999999999</v>
      </c>
      <c r="X113" s="7">
        <v>224.87362899999999</v>
      </c>
      <c r="Y113" s="11">
        <v>439.71432099999998</v>
      </c>
      <c r="Z113" s="7">
        <v>105.987565</v>
      </c>
      <c r="AA113" s="11">
        <v>232.46792099999999</v>
      </c>
      <c r="AB113" s="7">
        <v>0.93958808090000001</v>
      </c>
    </row>
    <row r="114" spans="8:28" x14ac:dyDescent="0.2">
      <c r="H114" s="6" t="s">
        <v>111</v>
      </c>
      <c r="I114" s="6">
        <v>10.28</v>
      </c>
      <c r="J114" s="9">
        <v>354.66</v>
      </c>
      <c r="K114" s="11"/>
      <c r="L114" s="11">
        <v>4.1399999999999997</v>
      </c>
      <c r="M114" s="7">
        <v>85.666667000000004</v>
      </c>
      <c r="N114" s="11">
        <v>4.1399999999999997</v>
      </c>
      <c r="O114" s="7">
        <v>85.666667000000004</v>
      </c>
      <c r="P114" s="11">
        <v>0</v>
      </c>
      <c r="S114" s="8">
        <v>43577</v>
      </c>
      <c r="T114" s="6">
        <v>117</v>
      </c>
      <c r="U114" s="9">
        <v>46635.02</v>
      </c>
      <c r="V114" s="11">
        <v>24748.037442000001</v>
      </c>
      <c r="W114" s="11">
        <v>224.61160000000001</v>
      </c>
      <c r="X114" s="7">
        <v>207.62516299999999</v>
      </c>
      <c r="Y114" s="11">
        <v>454.92991499999999</v>
      </c>
      <c r="Z114" s="7">
        <v>102.510339</v>
      </c>
      <c r="AA114" s="11">
        <v>230.31831500000001</v>
      </c>
      <c r="AB114" s="7">
        <v>0.93065284719999997</v>
      </c>
    </row>
    <row r="115" spans="8:28" x14ac:dyDescent="0.2">
      <c r="H115" s="6" t="s">
        <v>112</v>
      </c>
      <c r="I115" s="6">
        <v>11.95</v>
      </c>
      <c r="J115" s="9">
        <v>246.17</v>
      </c>
      <c r="K115" s="11"/>
      <c r="L115" s="11">
        <v>2.06</v>
      </c>
      <c r="M115" s="7">
        <v>119.5</v>
      </c>
      <c r="N115" s="11">
        <v>2.06</v>
      </c>
      <c r="O115" s="7">
        <v>119.5</v>
      </c>
      <c r="P115" s="11">
        <v>0</v>
      </c>
      <c r="S115" s="8">
        <v>43578</v>
      </c>
      <c r="T115" s="6">
        <v>117</v>
      </c>
      <c r="U115" s="9">
        <v>46902.53</v>
      </c>
      <c r="V115" s="11">
        <v>24822.855721</v>
      </c>
      <c r="W115" s="11">
        <v>224.61160000000001</v>
      </c>
      <c r="X115" s="7">
        <v>208.81615199999999</v>
      </c>
      <c r="Y115" s="11">
        <v>454.99215900000002</v>
      </c>
      <c r="Z115" s="7">
        <v>103.08426</v>
      </c>
      <c r="AA115" s="11">
        <v>230.38055900000001</v>
      </c>
      <c r="AB115" s="7">
        <v>0.92809853040000001</v>
      </c>
    </row>
    <row r="116" spans="8:28" x14ac:dyDescent="0.2">
      <c r="H116" s="6" t="s">
        <v>113</v>
      </c>
      <c r="I116" s="6">
        <v>10.4</v>
      </c>
      <c r="J116" s="9">
        <v>127.51</v>
      </c>
      <c r="K116" s="11"/>
      <c r="L116" s="11">
        <v>-0.85819999999999996</v>
      </c>
      <c r="M116" s="7">
        <v>-148.57841999999999</v>
      </c>
      <c r="N116" s="11">
        <v>-0.85819999999999996</v>
      </c>
      <c r="O116" s="7">
        <v>-148.57841999999999</v>
      </c>
      <c r="P116" s="11">
        <v>0</v>
      </c>
      <c r="S116" s="8">
        <v>43579</v>
      </c>
      <c r="T116" s="6">
        <v>117</v>
      </c>
      <c r="U116" s="9">
        <v>46862.31</v>
      </c>
      <c r="V116" s="11">
        <v>24753.494557000002</v>
      </c>
      <c r="W116" s="11">
        <v>224.61160000000001</v>
      </c>
      <c r="X116" s="7">
        <v>208.63708700000001</v>
      </c>
      <c r="Y116" s="11">
        <v>455.01358900000002</v>
      </c>
      <c r="Z116" s="7">
        <v>102.991012</v>
      </c>
      <c r="AA116" s="11">
        <v>230.40198899999999</v>
      </c>
      <c r="AB116" s="7">
        <v>0.93078570589999998</v>
      </c>
    </row>
    <row r="117" spans="8:28" x14ac:dyDescent="0.2">
      <c r="H117" s="6" t="s">
        <v>114</v>
      </c>
      <c r="I117" s="6">
        <v>10.53</v>
      </c>
      <c r="J117" s="9">
        <v>611.27</v>
      </c>
      <c r="K117" s="11"/>
      <c r="L117" s="11"/>
      <c r="N117" s="11"/>
      <c r="P117" s="11"/>
      <c r="S117" s="8">
        <v>43580</v>
      </c>
      <c r="T117" s="6">
        <v>117</v>
      </c>
      <c r="U117" s="9">
        <v>46614.18</v>
      </c>
      <c r="V117" s="11">
        <v>24768.550575000001</v>
      </c>
      <c r="W117" s="11">
        <v>224.61160000000001</v>
      </c>
      <c r="X117" s="7">
        <v>207.53237999999999</v>
      </c>
      <c r="Y117" s="11">
        <v>455.06738000000001</v>
      </c>
      <c r="Z117" s="7">
        <v>102.433578</v>
      </c>
      <c r="AA117" s="11">
        <v>230.45578</v>
      </c>
      <c r="AB117" s="7">
        <v>0.93043708589999996</v>
      </c>
    </row>
    <row r="118" spans="8:28" x14ac:dyDescent="0.2">
      <c r="H118" s="6" t="s">
        <v>115</v>
      </c>
      <c r="I118" s="6">
        <v>9.99</v>
      </c>
      <c r="J118" s="9">
        <v>305.27</v>
      </c>
      <c r="K118" s="11"/>
      <c r="L118" s="11"/>
      <c r="N118" s="11"/>
      <c r="P118" s="11"/>
      <c r="S118" s="8">
        <v>43581</v>
      </c>
      <c r="T118" s="6">
        <v>117</v>
      </c>
      <c r="U118" s="9">
        <v>46781.120000000003</v>
      </c>
      <c r="V118" s="11">
        <v>24859.170513000001</v>
      </c>
      <c r="W118" s="11">
        <v>224.61160000000001</v>
      </c>
      <c r="X118" s="7">
        <v>208.27561900000001</v>
      </c>
      <c r="Y118" s="11">
        <v>455.028211</v>
      </c>
      <c r="Z118" s="7">
        <v>102.809274</v>
      </c>
      <c r="AA118" s="11">
        <v>230.41661099999999</v>
      </c>
      <c r="AB118" s="7">
        <v>0.92688776910000004</v>
      </c>
    </row>
    <row r="119" spans="8:28" x14ac:dyDescent="0.2">
      <c r="H119" s="6" t="s">
        <v>116</v>
      </c>
      <c r="I119" s="6">
        <v>9.86</v>
      </c>
      <c r="J119" s="9">
        <v>198.43</v>
      </c>
      <c r="K119" s="11"/>
      <c r="L119" s="11"/>
      <c r="N119" s="11"/>
      <c r="P119" s="11"/>
      <c r="S119" s="8">
        <v>43584</v>
      </c>
      <c r="T119" s="6">
        <v>132</v>
      </c>
      <c r="U119" s="9">
        <v>64418.62</v>
      </c>
      <c r="V119" s="11">
        <v>25553.587143000001</v>
      </c>
      <c r="W119" s="11">
        <v>150.1463</v>
      </c>
      <c r="X119" s="7">
        <v>429.03901100000002</v>
      </c>
      <c r="Y119" s="11">
        <v>443.88032099999998</v>
      </c>
      <c r="Z119" s="7">
        <v>145.12610000000001</v>
      </c>
      <c r="AA119" s="11">
        <v>293.73402099999998</v>
      </c>
      <c r="AB119" s="7">
        <v>1.1494825341999999</v>
      </c>
    </row>
    <row r="120" spans="8:28" x14ac:dyDescent="0.2">
      <c r="H120" s="6" t="s">
        <v>117</v>
      </c>
      <c r="I120" s="6">
        <v>0</v>
      </c>
      <c r="J120" s="9">
        <v>0</v>
      </c>
      <c r="K120" s="11"/>
      <c r="L120" s="11">
        <v>4.0629999999999997</v>
      </c>
      <c r="N120" s="11">
        <v>4.0629999999999997</v>
      </c>
      <c r="P120" s="11">
        <v>0</v>
      </c>
      <c r="S120" s="8">
        <v>43585</v>
      </c>
      <c r="T120" s="6">
        <v>132</v>
      </c>
      <c r="U120" s="9">
        <v>62508.9</v>
      </c>
      <c r="V120" s="11">
        <v>25513.534373999999</v>
      </c>
      <c r="W120" s="11">
        <v>150.1463</v>
      </c>
      <c r="X120" s="7">
        <v>416.31994900000001</v>
      </c>
      <c r="Y120" s="11">
        <v>444.01757300000003</v>
      </c>
      <c r="Z120" s="7">
        <v>140.78023899999999</v>
      </c>
      <c r="AA120" s="11">
        <v>293.87127299999997</v>
      </c>
      <c r="AB120" s="7">
        <v>1.1518250227</v>
      </c>
    </row>
    <row r="121" spans="8:28" x14ac:dyDescent="0.2">
      <c r="H121" s="6" t="s">
        <v>118</v>
      </c>
      <c r="I121" s="6">
        <v>10.029999999999999</v>
      </c>
      <c r="J121" s="9">
        <v>360.45</v>
      </c>
      <c r="K121" s="11"/>
      <c r="L121" s="11"/>
      <c r="N121" s="11"/>
      <c r="P121" s="11"/>
      <c r="S121" s="8">
        <v>43586</v>
      </c>
      <c r="T121" s="6">
        <v>132</v>
      </c>
      <c r="U121" s="9">
        <v>62439.19</v>
      </c>
      <c r="V121" s="11">
        <v>25562.997676999999</v>
      </c>
      <c r="W121" s="11">
        <v>150.1463</v>
      </c>
      <c r="X121" s="7">
        <v>415.85566899999998</v>
      </c>
      <c r="Y121" s="11">
        <v>444.102847</v>
      </c>
      <c r="Z121" s="7">
        <v>140.596239</v>
      </c>
      <c r="AA121" s="11">
        <v>293.956547</v>
      </c>
      <c r="AB121" s="7">
        <v>1.1499298753</v>
      </c>
    </row>
    <row r="122" spans="8:28" x14ac:dyDescent="0.2">
      <c r="H122" s="6" t="s">
        <v>119</v>
      </c>
      <c r="I122" s="6">
        <v>10.02</v>
      </c>
      <c r="J122" s="9">
        <v>250.5</v>
      </c>
      <c r="K122" s="11"/>
      <c r="L122" s="11">
        <v>2.25</v>
      </c>
      <c r="M122" s="7">
        <v>111.333333</v>
      </c>
      <c r="N122" s="11">
        <v>2.25</v>
      </c>
      <c r="O122" s="7">
        <v>111.333333</v>
      </c>
      <c r="P122" s="11">
        <v>0</v>
      </c>
      <c r="S122" s="8">
        <v>43587</v>
      </c>
      <c r="T122" s="6">
        <v>132</v>
      </c>
      <c r="U122" s="9">
        <v>61248.79</v>
      </c>
      <c r="V122" s="11">
        <v>25508.613938999999</v>
      </c>
      <c r="W122" s="11">
        <v>150.1463</v>
      </c>
      <c r="X122" s="7">
        <v>407.92740099999997</v>
      </c>
      <c r="Y122" s="11">
        <v>444.02461499999998</v>
      </c>
      <c r="Z122" s="7">
        <v>137.940078</v>
      </c>
      <c r="AA122" s="11">
        <v>293.87831499999999</v>
      </c>
      <c r="AB122" s="7">
        <v>1.1520748089999999</v>
      </c>
    </row>
    <row r="123" spans="8:28" x14ac:dyDescent="0.2">
      <c r="H123" s="6" t="s">
        <v>120</v>
      </c>
      <c r="I123" s="6">
        <v>10.029999999999999</v>
      </c>
      <c r="J123" s="9">
        <v>139.43</v>
      </c>
      <c r="K123" s="11"/>
      <c r="L123" s="11">
        <v>-1.1120000000000001</v>
      </c>
      <c r="M123" s="7">
        <v>-125.386691</v>
      </c>
      <c r="N123" s="11">
        <v>-1.1120000000000001</v>
      </c>
      <c r="O123" s="7">
        <v>-125.386691</v>
      </c>
      <c r="P123" s="11">
        <v>0</v>
      </c>
      <c r="S123" s="8">
        <v>43588</v>
      </c>
      <c r="T123" s="6">
        <v>132</v>
      </c>
      <c r="U123" s="9">
        <v>60868.11</v>
      </c>
      <c r="V123" s="11">
        <v>25564.977696000002</v>
      </c>
      <c r="W123" s="11">
        <v>150.1463</v>
      </c>
      <c r="X123" s="7">
        <v>405.39200799999998</v>
      </c>
      <c r="Y123" s="11">
        <v>444.26159200000001</v>
      </c>
      <c r="Z123" s="7">
        <v>137.00961599999999</v>
      </c>
      <c r="AA123" s="11">
        <v>294.11529200000001</v>
      </c>
      <c r="AB123" s="7">
        <v>1.1504617576</v>
      </c>
    </row>
    <row r="124" spans="8:28" x14ac:dyDescent="0.2">
      <c r="H124" s="6" t="s">
        <v>121</v>
      </c>
      <c r="I124" s="6">
        <v>10.25</v>
      </c>
      <c r="J124" s="9">
        <v>707.25</v>
      </c>
      <c r="K124" s="11"/>
      <c r="L124" s="11"/>
      <c r="N124" s="11"/>
      <c r="P124" s="11"/>
      <c r="S124" s="8">
        <v>43591</v>
      </c>
      <c r="T124" s="6">
        <v>132</v>
      </c>
      <c r="U124" s="9">
        <v>61754.65</v>
      </c>
      <c r="V124" s="11">
        <v>25570.162793</v>
      </c>
      <c r="W124" s="11">
        <v>150.1463</v>
      </c>
      <c r="X124" s="7">
        <v>411.296515</v>
      </c>
      <c r="Y124" s="11">
        <v>444.03366299999999</v>
      </c>
      <c r="Z124" s="7">
        <v>139.076505</v>
      </c>
      <c r="AA124" s="11">
        <v>293.88736299999999</v>
      </c>
      <c r="AB124" s="7">
        <v>1.1493370833000001</v>
      </c>
    </row>
    <row r="125" spans="8:28" x14ac:dyDescent="0.2">
      <c r="H125" s="6" t="s">
        <v>122</v>
      </c>
      <c r="I125" s="6">
        <v>11.27</v>
      </c>
      <c r="J125" s="9">
        <v>301.8</v>
      </c>
      <c r="K125" s="11"/>
      <c r="L125" s="11">
        <v>3.2136</v>
      </c>
      <c r="M125" s="7">
        <v>93.913368000000006</v>
      </c>
      <c r="N125" s="11">
        <v>3.2136</v>
      </c>
      <c r="O125" s="7">
        <v>93.913368000000006</v>
      </c>
      <c r="P125" s="11">
        <v>0</v>
      </c>
      <c r="S125" s="8">
        <v>43592</v>
      </c>
      <c r="T125" s="6">
        <v>132</v>
      </c>
      <c r="U125" s="9">
        <v>61013.23</v>
      </c>
      <c r="V125" s="11">
        <v>25577.194039999998</v>
      </c>
      <c r="W125" s="11">
        <v>150.1463</v>
      </c>
      <c r="X125" s="7">
        <v>406.35853200000003</v>
      </c>
      <c r="Y125" s="11">
        <v>444.22104400000001</v>
      </c>
      <c r="Z125" s="7">
        <v>137.348806</v>
      </c>
      <c r="AA125" s="11">
        <v>294.07474400000001</v>
      </c>
      <c r="AB125" s="7">
        <v>1.1497537377</v>
      </c>
    </row>
    <row r="126" spans="8:28" x14ac:dyDescent="0.2">
      <c r="H126" s="6" t="s">
        <v>123</v>
      </c>
      <c r="I126" s="6">
        <v>13.88</v>
      </c>
      <c r="J126" s="9">
        <v>199.53</v>
      </c>
      <c r="K126" s="11"/>
      <c r="L126" s="11"/>
      <c r="N126" s="11"/>
      <c r="P126" s="11"/>
      <c r="S126" s="8">
        <v>43593</v>
      </c>
      <c r="T126" s="6">
        <v>132</v>
      </c>
      <c r="U126" s="9">
        <v>61293.8</v>
      </c>
      <c r="V126" s="11">
        <v>25586.512211000001</v>
      </c>
      <c r="W126" s="11">
        <v>150.1463</v>
      </c>
      <c r="X126" s="7">
        <v>408.22717599999999</v>
      </c>
      <c r="Y126" s="11">
        <v>444.06647099999998</v>
      </c>
      <c r="Z126" s="7">
        <v>138.028435</v>
      </c>
      <c r="AA126" s="11">
        <v>293.92017099999998</v>
      </c>
      <c r="AB126" s="7">
        <v>1.1487308975999999</v>
      </c>
    </row>
    <row r="127" spans="8:28" x14ac:dyDescent="0.2">
      <c r="H127" s="6" t="s">
        <v>124</v>
      </c>
      <c r="I127" s="6">
        <v>10.09</v>
      </c>
      <c r="J127" s="9">
        <v>0</v>
      </c>
      <c r="K127" s="11"/>
      <c r="L127" s="11"/>
      <c r="N127" s="11"/>
      <c r="P127" s="11"/>
      <c r="S127" s="8">
        <v>43594</v>
      </c>
      <c r="T127" s="6">
        <v>132</v>
      </c>
      <c r="U127" s="9">
        <v>60866.92</v>
      </c>
      <c r="V127" s="11">
        <v>25514.283757000001</v>
      </c>
      <c r="W127" s="11">
        <v>150.1463</v>
      </c>
      <c r="X127" s="7">
        <v>405.38408199999998</v>
      </c>
      <c r="Y127" s="11">
        <v>443.95620100000002</v>
      </c>
      <c r="Z127" s="7">
        <v>137.10118199999999</v>
      </c>
      <c r="AA127" s="11">
        <v>293.80990100000002</v>
      </c>
      <c r="AB127" s="7">
        <v>1.151550654</v>
      </c>
    </row>
    <row r="128" spans="8:28" x14ac:dyDescent="0.2">
      <c r="H128" s="6" t="s">
        <v>125</v>
      </c>
      <c r="I128" s="6">
        <v>10.15</v>
      </c>
      <c r="J128" s="9">
        <v>380.73</v>
      </c>
      <c r="K128" s="11"/>
      <c r="L128" s="11"/>
      <c r="N128" s="11"/>
      <c r="P128" s="11"/>
      <c r="S128" s="8">
        <v>43595</v>
      </c>
      <c r="T128" s="6">
        <v>132</v>
      </c>
      <c r="U128" s="9">
        <v>60671.11</v>
      </c>
      <c r="V128" s="11">
        <v>25583.482950000001</v>
      </c>
      <c r="W128" s="11">
        <v>150.1463</v>
      </c>
      <c r="X128" s="7">
        <v>404.07995399999999</v>
      </c>
      <c r="Y128" s="11">
        <v>443.42983700000002</v>
      </c>
      <c r="Z128" s="7">
        <v>136.82234500000001</v>
      </c>
      <c r="AA128" s="11">
        <v>293.28353700000002</v>
      </c>
      <c r="AB128" s="7">
        <v>1.1463784573</v>
      </c>
    </row>
    <row r="129" spans="8:28" x14ac:dyDescent="0.2">
      <c r="H129" s="6" t="s">
        <v>126</v>
      </c>
      <c r="I129" s="6">
        <v>10.88</v>
      </c>
      <c r="J129" s="9">
        <v>250.68</v>
      </c>
      <c r="K129" s="11"/>
      <c r="L129" s="11">
        <v>9.2159999999999993</v>
      </c>
      <c r="M129" s="7">
        <v>27.200520999999998</v>
      </c>
      <c r="N129" s="11">
        <v>9.2159999999999993</v>
      </c>
      <c r="O129" s="7">
        <v>27.200520999999998</v>
      </c>
      <c r="P129" s="11">
        <v>0</v>
      </c>
      <c r="S129" s="8">
        <v>43598</v>
      </c>
      <c r="T129" s="6">
        <v>133</v>
      </c>
      <c r="U129" s="9">
        <v>60012.06</v>
      </c>
      <c r="V129" s="11">
        <v>24641.668240999999</v>
      </c>
      <c r="W129" s="11">
        <v>-185.0445</v>
      </c>
      <c r="X129" s="7">
        <v>-324.31150300000002</v>
      </c>
      <c r="Y129" s="11">
        <v>519.92879100000005</v>
      </c>
      <c r="Z129" s="7">
        <v>115.423614</v>
      </c>
      <c r="AA129" s="11">
        <v>704.97329100000002</v>
      </c>
      <c r="AB129" s="7">
        <v>2.8608992064000001</v>
      </c>
    </row>
    <row r="130" spans="8:28" x14ac:dyDescent="0.2">
      <c r="H130" s="6" t="s">
        <v>127</v>
      </c>
      <c r="I130" s="6">
        <v>10.08</v>
      </c>
      <c r="J130" s="9">
        <v>145.83000000000001</v>
      </c>
      <c r="K130" s="11"/>
      <c r="L130" s="11">
        <v>-3.9068999999999998</v>
      </c>
      <c r="M130" s="7">
        <v>-37.326269000000003</v>
      </c>
      <c r="N130" s="11">
        <v>-3.9068999999999998</v>
      </c>
      <c r="O130" s="7">
        <v>-37.326269000000003</v>
      </c>
      <c r="P130" s="11">
        <v>0</v>
      </c>
      <c r="S130" s="8">
        <v>43599</v>
      </c>
      <c r="T130" s="6">
        <v>133</v>
      </c>
      <c r="U130" s="9">
        <v>61841.06</v>
      </c>
      <c r="V130" s="11">
        <v>24601.388733</v>
      </c>
      <c r="W130" s="11">
        <v>-185.0445</v>
      </c>
      <c r="X130" s="7">
        <v>-334.19561199999998</v>
      </c>
      <c r="Y130" s="11">
        <v>519.91305699999998</v>
      </c>
      <c r="Z130" s="7">
        <v>118.945003</v>
      </c>
      <c r="AA130" s="11">
        <v>704.95755699999995</v>
      </c>
      <c r="AB130" s="7">
        <v>2.86551936</v>
      </c>
    </row>
    <row r="131" spans="8:28" x14ac:dyDescent="0.2">
      <c r="H131" s="6" t="s">
        <v>128</v>
      </c>
      <c r="I131" s="6">
        <v>9.8000000000000007</v>
      </c>
      <c r="J131" s="9">
        <v>307.83999999999997</v>
      </c>
      <c r="K131" s="11"/>
      <c r="L131" s="11"/>
      <c r="N131" s="11"/>
      <c r="P131" s="11"/>
      <c r="S131" s="8">
        <v>43600</v>
      </c>
      <c r="T131" s="6">
        <v>133</v>
      </c>
      <c r="U131" s="9">
        <v>61838.13</v>
      </c>
      <c r="V131" s="11">
        <v>24653.579736</v>
      </c>
      <c r="W131" s="11">
        <v>-185.0445</v>
      </c>
      <c r="X131" s="7">
        <v>-334.179778</v>
      </c>
      <c r="Y131" s="11">
        <v>520.17127200000004</v>
      </c>
      <c r="Z131" s="7">
        <v>118.880325</v>
      </c>
      <c r="AA131" s="11">
        <v>705.21577200000002</v>
      </c>
      <c r="AB131" s="7">
        <v>2.8605005005000002</v>
      </c>
    </row>
    <row r="132" spans="8:28" x14ac:dyDescent="0.2">
      <c r="H132" s="6" t="s">
        <v>129</v>
      </c>
      <c r="I132" s="6">
        <v>10.35</v>
      </c>
      <c r="J132" s="9">
        <v>207</v>
      </c>
      <c r="K132" s="11"/>
      <c r="L132" s="11">
        <v>-0.2</v>
      </c>
      <c r="M132" s="7">
        <v>-1035</v>
      </c>
      <c r="N132" s="11">
        <v>-0.2</v>
      </c>
      <c r="O132" s="7">
        <v>-1035</v>
      </c>
      <c r="P132" s="11">
        <v>0</v>
      </c>
      <c r="S132" s="8">
        <v>43601</v>
      </c>
      <c r="T132" s="6">
        <v>133</v>
      </c>
      <c r="U132" s="9">
        <v>63140.480000000003</v>
      </c>
      <c r="V132" s="11">
        <v>24626.119103000001</v>
      </c>
      <c r="W132" s="11">
        <v>-185.0445</v>
      </c>
      <c r="X132" s="7">
        <v>-341.21781499999997</v>
      </c>
      <c r="Y132" s="11">
        <v>519.82165699999996</v>
      </c>
      <c r="Z132" s="7">
        <v>121.465659</v>
      </c>
      <c r="AA132" s="11">
        <v>704.86615700000004</v>
      </c>
      <c r="AB132" s="7">
        <v>2.8622705611999999</v>
      </c>
    </row>
    <row r="133" spans="8:28" x14ac:dyDescent="0.2">
      <c r="H133" s="6" t="s">
        <v>130</v>
      </c>
      <c r="I133" s="6">
        <v>9.94</v>
      </c>
      <c r="J133" s="9">
        <v>59.44</v>
      </c>
      <c r="K133" s="11"/>
      <c r="L133" s="11"/>
      <c r="N133" s="11"/>
      <c r="P133" s="11"/>
      <c r="S133" s="8">
        <v>43602</v>
      </c>
      <c r="T133" s="6">
        <v>133</v>
      </c>
      <c r="U133" s="9">
        <v>60746.25</v>
      </c>
      <c r="V133" s="11">
        <v>24739.925579999999</v>
      </c>
      <c r="W133" s="11">
        <v>-185.0445</v>
      </c>
      <c r="X133" s="7">
        <v>-328.27914399999997</v>
      </c>
      <c r="Y133" s="11">
        <v>519.98229700000002</v>
      </c>
      <c r="Z133" s="7">
        <v>116.823689</v>
      </c>
      <c r="AA133" s="11">
        <v>705.02679699999999</v>
      </c>
      <c r="AB133" s="7">
        <v>2.8497531032999999</v>
      </c>
    </row>
    <row r="134" spans="8:28" x14ac:dyDescent="0.2">
      <c r="H134" s="6" t="s">
        <v>131</v>
      </c>
      <c r="I134" s="6">
        <v>10.5</v>
      </c>
      <c r="J134" s="9">
        <v>0</v>
      </c>
      <c r="K134" s="11"/>
      <c r="L134" s="11"/>
      <c r="N134" s="11"/>
      <c r="P134" s="11"/>
      <c r="S134" s="8">
        <v>43605</v>
      </c>
      <c r="T134" s="6">
        <v>134</v>
      </c>
      <c r="U134" s="9">
        <v>63654</v>
      </c>
      <c r="V134" s="11">
        <v>24746.751755000001</v>
      </c>
      <c r="W134" s="11">
        <v>-182.24199999999999</v>
      </c>
      <c r="X134" s="7">
        <v>-349.28282200000001</v>
      </c>
      <c r="Y134" s="11">
        <v>533.97675400000003</v>
      </c>
      <c r="Z134" s="7">
        <v>119.207437</v>
      </c>
      <c r="AA134" s="11">
        <v>716.21875399999999</v>
      </c>
      <c r="AB134" s="7">
        <v>2.8941929874999999</v>
      </c>
    </row>
    <row r="135" spans="8:28" x14ac:dyDescent="0.2">
      <c r="H135" s="6" t="s">
        <v>132</v>
      </c>
      <c r="I135" s="6">
        <v>10.89</v>
      </c>
      <c r="J135" s="9">
        <v>396.83</v>
      </c>
      <c r="K135" s="11"/>
      <c r="L135" s="11">
        <v>1.8220000000000001</v>
      </c>
      <c r="M135" s="7">
        <v>217.79912200000001</v>
      </c>
      <c r="N135" s="11">
        <v>1.8220000000000001</v>
      </c>
      <c r="O135" s="7">
        <v>217.79912200000001</v>
      </c>
      <c r="P135" s="11">
        <v>0</v>
      </c>
      <c r="S135" s="8">
        <v>43606</v>
      </c>
      <c r="T135" s="6">
        <v>134</v>
      </c>
      <c r="U135" s="9">
        <v>63685.38</v>
      </c>
      <c r="V135" s="11">
        <v>24689.031314</v>
      </c>
      <c r="W135" s="11">
        <v>-182.24199999999999</v>
      </c>
      <c r="X135" s="7">
        <v>-349.45501000000002</v>
      </c>
      <c r="Y135" s="11">
        <v>533.41577500000005</v>
      </c>
      <c r="Z135" s="7">
        <v>119.391632</v>
      </c>
      <c r="AA135" s="11">
        <v>715.65777500000002</v>
      </c>
      <c r="AB135" s="7">
        <v>2.8986871362</v>
      </c>
    </row>
    <row r="136" spans="8:28" x14ac:dyDescent="0.2">
      <c r="H136" s="6" t="s">
        <v>133</v>
      </c>
      <c r="I136" s="6">
        <v>10.34</v>
      </c>
      <c r="J136" s="9">
        <v>258.5</v>
      </c>
      <c r="K136" s="11"/>
      <c r="L136" s="11">
        <v>-6.5</v>
      </c>
      <c r="M136" s="7">
        <v>-39.769230999999998</v>
      </c>
      <c r="N136" s="11">
        <v>-6.5</v>
      </c>
      <c r="O136" s="7">
        <v>-39.769230999999998</v>
      </c>
      <c r="P136" s="11">
        <v>0</v>
      </c>
      <c r="S136" s="8">
        <v>43607</v>
      </c>
      <c r="T136" s="6">
        <v>134</v>
      </c>
      <c r="U136" s="9">
        <v>62767.4</v>
      </c>
      <c r="V136" s="11">
        <v>24738.305852000001</v>
      </c>
      <c r="W136" s="11">
        <v>-182.24199999999999</v>
      </c>
      <c r="X136" s="7">
        <v>-344.41786200000001</v>
      </c>
      <c r="Y136" s="11">
        <v>533.68463399999996</v>
      </c>
      <c r="Z136" s="7">
        <v>117.611406</v>
      </c>
      <c r="AA136" s="11">
        <v>715.92663400000004</v>
      </c>
      <c r="AB136" s="7">
        <v>2.8940002528000002</v>
      </c>
    </row>
    <row r="137" spans="8:28" x14ac:dyDescent="0.2">
      <c r="H137" s="6" t="s">
        <v>134</v>
      </c>
      <c r="I137" s="6">
        <v>11.4</v>
      </c>
      <c r="J137" s="9">
        <v>149.96</v>
      </c>
      <c r="K137" s="11"/>
      <c r="L137" s="11">
        <v>5.2640000000000002</v>
      </c>
      <c r="M137" s="7">
        <v>28.487842000000001</v>
      </c>
      <c r="N137" s="11">
        <v>5.2640000000000002</v>
      </c>
      <c r="O137" s="7">
        <v>28.487842000000001</v>
      </c>
      <c r="P137" s="11">
        <v>0</v>
      </c>
      <c r="S137" s="8">
        <v>43608</v>
      </c>
      <c r="T137" s="6">
        <v>134</v>
      </c>
      <c r="U137" s="9">
        <v>61651.96</v>
      </c>
      <c r="V137" s="11">
        <v>24756.760521</v>
      </c>
      <c r="W137" s="11">
        <v>-182.24199999999999</v>
      </c>
      <c r="X137" s="7">
        <v>-338.29720900000001</v>
      </c>
      <c r="Y137" s="11">
        <v>533.62630799999999</v>
      </c>
      <c r="Z137" s="7">
        <v>115.533959</v>
      </c>
      <c r="AA137" s="11">
        <v>715.86830799999996</v>
      </c>
      <c r="AB137" s="7">
        <v>2.8916073555000001</v>
      </c>
    </row>
    <row r="138" spans="8:28" x14ac:dyDescent="0.2">
      <c r="H138" s="6" t="s">
        <v>135</v>
      </c>
      <c r="I138" s="6">
        <v>10.62</v>
      </c>
      <c r="J138" s="9">
        <v>832.5</v>
      </c>
      <c r="K138" s="11"/>
      <c r="L138" s="11"/>
      <c r="N138" s="11"/>
      <c r="P138" s="11"/>
      <c r="S138" s="8">
        <v>43609</v>
      </c>
      <c r="T138" s="6">
        <v>134</v>
      </c>
      <c r="U138" s="9">
        <v>62700.78</v>
      </c>
      <c r="V138" s="11">
        <v>24700.562389999999</v>
      </c>
      <c r="W138" s="11">
        <v>-182.24199999999999</v>
      </c>
      <c r="X138" s="7">
        <v>-344.05230399999999</v>
      </c>
      <c r="Y138" s="11">
        <v>533.64208399999995</v>
      </c>
      <c r="Z138" s="7">
        <v>117.495943</v>
      </c>
      <c r="AA138" s="11">
        <v>715.88408400000003</v>
      </c>
      <c r="AB138" s="7">
        <v>2.8982501409000001</v>
      </c>
    </row>
    <row r="139" spans="8:28" x14ac:dyDescent="0.2">
      <c r="H139" s="6" t="s">
        <v>136</v>
      </c>
      <c r="I139" s="6">
        <v>10.36</v>
      </c>
      <c r="J139" s="9">
        <v>310.73</v>
      </c>
      <c r="K139" s="11"/>
      <c r="L139" s="11">
        <v>4.8</v>
      </c>
      <c r="M139" s="7">
        <v>64.735416999999998</v>
      </c>
      <c r="N139" s="11">
        <v>4.8</v>
      </c>
      <c r="O139" s="7">
        <v>64.735416999999998</v>
      </c>
      <c r="P139" s="11">
        <v>0</v>
      </c>
      <c r="S139" s="8">
        <v>43612</v>
      </c>
      <c r="T139" s="6">
        <v>128</v>
      </c>
      <c r="U139" s="9">
        <v>57537.95</v>
      </c>
      <c r="V139" s="11">
        <v>25111.452656000001</v>
      </c>
      <c r="W139" s="11">
        <v>-337.61720000000003</v>
      </c>
      <c r="X139" s="7">
        <v>-170.42363399999999</v>
      </c>
      <c r="Y139" s="11">
        <v>411.83928700000001</v>
      </c>
      <c r="Z139" s="7">
        <v>139.70971599999999</v>
      </c>
      <c r="AA139" s="11">
        <v>749.45648700000004</v>
      </c>
      <c r="AB139" s="7">
        <v>2.9845206382999998</v>
      </c>
    </row>
    <row r="140" spans="8:28" x14ac:dyDescent="0.2">
      <c r="H140" s="6" t="s">
        <v>137</v>
      </c>
      <c r="I140" s="6">
        <v>9.85</v>
      </c>
      <c r="J140" s="9">
        <v>216.58</v>
      </c>
      <c r="K140" s="11"/>
      <c r="L140" s="11"/>
      <c r="N140" s="11"/>
      <c r="P140" s="11"/>
      <c r="S140" s="8">
        <v>43613</v>
      </c>
      <c r="T140" s="6">
        <v>128</v>
      </c>
      <c r="U140" s="9">
        <v>58464.41</v>
      </c>
      <c r="V140" s="11">
        <v>25055.434573999999</v>
      </c>
      <c r="W140" s="11">
        <v>-337.61720000000003</v>
      </c>
      <c r="X140" s="7">
        <v>-173.16774699999999</v>
      </c>
      <c r="Y140" s="11">
        <v>411.36571400000003</v>
      </c>
      <c r="Z140" s="7">
        <v>142.12271000000001</v>
      </c>
      <c r="AA140" s="11">
        <v>748.98291400000005</v>
      </c>
      <c r="AB140" s="7">
        <v>2.989303225</v>
      </c>
    </row>
    <row r="141" spans="8:28" x14ac:dyDescent="0.2">
      <c r="H141" s="6" t="s">
        <v>138</v>
      </c>
      <c r="I141" s="6">
        <v>10.43</v>
      </c>
      <c r="J141" s="9">
        <v>65.19</v>
      </c>
      <c r="K141" s="11"/>
      <c r="L141" s="11"/>
      <c r="N141" s="11"/>
      <c r="P141" s="11"/>
      <c r="S141" s="8">
        <v>43614</v>
      </c>
      <c r="T141" s="6">
        <v>128</v>
      </c>
      <c r="U141" s="9">
        <v>58051.75</v>
      </c>
      <c r="V141" s="11">
        <v>24999.223798999999</v>
      </c>
      <c r="W141" s="11">
        <v>-337.61720000000003</v>
      </c>
      <c r="X141" s="7">
        <v>-171.94547600000001</v>
      </c>
      <c r="Y141" s="11">
        <v>411.50251600000001</v>
      </c>
      <c r="Z141" s="7">
        <v>141.07264900000001</v>
      </c>
      <c r="AA141" s="11">
        <v>749.11971600000004</v>
      </c>
      <c r="AB141" s="7">
        <v>2.9965719019999999</v>
      </c>
    </row>
    <row r="142" spans="8:28" x14ac:dyDescent="0.2">
      <c r="H142" s="6" t="s">
        <v>139</v>
      </c>
      <c r="I142" s="6">
        <v>10.95</v>
      </c>
      <c r="J142" s="9">
        <v>393.32</v>
      </c>
      <c r="K142" s="11"/>
      <c r="L142" s="11">
        <v>3.9512</v>
      </c>
      <c r="M142" s="7">
        <v>99.544442000000004</v>
      </c>
      <c r="N142" s="11">
        <v>3.9512</v>
      </c>
      <c r="O142" s="7">
        <v>99.544442000000004</v>
      </c>
      <c r="P142" s="11">
        <v>0</v>
      </c>
      <c r="S142" s="8">
        <v>43615</v>
      </c>
      <c r="T142" s="6">
        <v>128</v>
      </c>
      <c r="U142" s="9">
        <v>58016.54</v>
      </c>
      <c r="V142" s="11">
        <v>25085.364669999999</v>
      </c>
      <c r="W142" s="11">
        <v>-337.61720000000003</v>
      </c>
      <c r="X142" s="7">
        <v>-171.84118599999999</v>
      </c>
      <c r="Y142" s="11">
        <v>411.38400899999999</v>
      </c>
      <c r="Z142" s="7">
        <v>141.02769799999999</v>
      </c>
      <c r="AA142" s="11">
        <v>749.00120900000002</v>
      </c>
      <c r="AB142" s="7">
        <v>2.9858095321000002</v>
      </c>
    </row>
    <row r="143" spans="8:28" x14ac:dyDescent="0.2">
      <c r="H143" s="6" t="s">
        <v>140</v>
      </c>
      <c r="I143" s="6">
        <v>9.9</v>
      </c>
      <c r="J143" s="9">
        <v>276.31</v>
      </c>
      <c r="K143" s="11"/>
      <c r="L143" s="11">
        <v>-3.0701000000000001</v>
      </c>
      <c r="M143" s="7">
        <v>-90.000326000000001</v>
      </c>
      <c r="N143" s="11">
        <v>-3.0701000000000001</v>
      </c>
      <c r="O143" s="7">
        <v>-90.000326000000001</v>
      </c>
      <c r="P143" s="11">
        <v>0</v>
      </c>
      <c r="S143" s="8">
        <v>43616</v>
      </c>
      <c r="T143" s="6">
        <v>128</v>
      </c>
      <c r="U143" s="9">
        <v>57590.21</v>
      </c>
      <c r="V143" s="11">
        <v>24986.189224000002</v>
      </c>
      <c r="W143" s="11">
        <v>-337.61720000000003</v>
      </c>
      <c r="X143" s="7">
        <v>-170.57842400000001</v>
      </c>
      <c r="Y143" s="11">
        <v>411.44553999999999</v>
      </c>
      <c r="Z143" s="7">
        <v>139.97043199999999</v>
      </c>
      <c r="AA143" s="11">
        <v>749.06273999999996</v>
      </c>
      <c r="AB143" s="7">
        <v>2.9979070976000002</v>
      </c>
    </row>
    <row r="144" spans="8:28" x14ac:dyDescent="0.2">
      <c r="H144" s="6" t="s">
        <v>141</v>
      </c>
      <c r="I144" s="6">
        <v>0</v>
      </c>
      <c r="J144" s="9">
        <v>0</v>
      </c>
      <c r="K144" s="11"/>
      <c r="L144" s="11">
        <v>4.02E-2</v>
      </c>
      <c r="N144" s="11">
        <v>4.02E-2</v>
      </c>
      <c r="P144" s="11">
        <v>0</v>
      </c>
      <c r="S144" s="8">
        <v>43619</v>
      </c>
      <c r="T144" s="6">
        <v>128</v>
      </c>
      <c r="U144" s="9">
        <v>57423.46</v>
      </c>
      <c r="V144" s="11">
        <v>25057.16733</v>
      </c>
      <c r="W144" s="11">
        <v>-337.61720000000003</v>
      </c>
      <c r="X144" s="7">
        <v>-170.08452199999999</v>
      </c>
      <c r="Y144" s="11">
        <v>411.92594300000002</v>
      </c>
      <c r="Z144" s="7">
        <v>139.402388</v>
      </c>
      <c r="AA144" s="11">
        <v>749.54314299999999</v>
      </c>
      <c r="AB144" s="7">
        <v>2.9913323122</v>
      </c>
    </row>
    <row r="145" spans="8:28" x14ac:dyDescent="0.2">
      <c r="H145" s="6" t="s">
        <v>142</v>
      </c>
      <c r="I145" s="6">
        <v>10.5</v>
      </c>
      <c r="J145" s="9">
        <v>0</v>
      </c>
      <c r="K145" s="11"/>
      <c r="L145" s="11"/>
      <c r="N145" s="11"/>
      <c r="P145" s="11"/>
      <c r="S145" s="8">
        <v>43620</v>
      </c>
      <c r="T145" s="6">
        <v>128</v>
      </c>
      <c r="U145" s="9">
        <v>57411.25</v>
      </c>
      <c r="V145" s="11">
        <v>25127.188875</v>
      </c>
      <c r="W145" s="11">
        <v>-337.61720000000003</v>
      </c>
      <c r="X145" s="7">
        <v>-170.04835700000001</v>
      </c>
      <c r="Y145" s="11">
        <v>412.04725100000002</v>
      </c>
      <c r="Z145" s="7">
        <v>139.331715</v>
      </c>
      <c r="AA145" s="11">
        <v>749.66445099999999</v>
      </c>
      <c r="AB145" s="7">
        <v>2.9834791876</v>
      </c>
    </row>
    <row r="146" spans="8:28" x14ac:dyDescent="0.2">
      <c r="H146" s="6" t="s">
        <v>143</v>
      </c>
      <c r="I146" s="6">
        <v>9.98</v>
      </c>
      <c r="J146" s="9">
        <v>315.67</v>
      </c>
      <c r="K146" s="11"/>
      <c r="L146" s="11">
        <v>-2.2141000000000002</v>
      </c>
      <c r="M146" s="7">
        <v>-142.57260299999999</v>
      </c>
      <c r="N146" s="11">
        <v>-2.2141000000000002</v>
      </c>
      <c r="O146" s="7">
        <v>-142.57260299999999</v>
      </c>
      <c r="P146" s="11">
        <v>0</v>
      </c>
      <c r="S146" s="8">
        <v>43621</v>
      </c>
      <c r="T146" s="6">
        <v>128</v>
      </c>
      <c r="U146" s="9">
        <v>57812.639999999999</v>
      </c>
      <c r="V146" s="11">
        <v>25058.518934</v>
      </c>
      <c r="W146" s="11">
        <v>-337.61720000000003</v>
      </c>
      <c r="X146" s="7">
        <v>-171.237247</v>
      </c>
      <c r="Y146" s="11">
        <v>411.76926500000002</v>
      </c>
      <c r="Z146" s="7">
        <v>140.40057100000001</v>
      </c>
      <c r="AA146" s="11">
        <v>749.38646500000004</v>
      </c>
      <c r="AB146" s="7">
        <v>2.9905457173999999</v>
      </c>
    </row>
    <row r="147" spans="8:28" x14ac:dyDescent="0.2">
      <c r="H147" s="6" t="s">
        <v>144</v>
      </c>
      <c r="I147" s="6">
        <v>10.130000000000001</v>
      </c>
      <c r="J147" s="9">
        <v>223.39</v>
      </c>
      <c r="K147" s="11"/>
      <c r="L147" s="11">
        <v>-0.441</v>
      </c>
      <c r="M147" s="7">
        <v>-506.55328800000001</v>
      </c>
      <c r="N147" s="11">
        <v>-0.441</v>
      </c>
      <c r="O147" s="7">
        <v>-506.55328800000001</v>
      </c>
      <c r="P147" s="11">
        <v>0</v>
      </c>
      <c r="S147" s="8">
        <v>43622</v>
      </c>
      <c r="T147" s="6">
        <v>128</v>
      </c>
      <c r="U147" s="9">
        <v>58389.22</v>
      </c>
      <c r="V147" s="11">
        <v>25157.009621000001</v>
      </c>
      <c r="W147" s="11">
        <v>-337.61720000000003</v>
      </c>
      <c r="X147" s="7">
        <v>-172.94504000000001</v>
      </c>
      <c r="Y147" s="11">
        <v>411.97053599999998</v>
      </c>
      <c r="Z147" s="7">
        <v>141.73154400000001</v>
      </c>
      <c r="AA147" s="11">
        <v>749.58773599999995</v>
      </c>
      <c r="AB147" s="7">
        <v>2.9796376712999999</v>
      </c>
    </row>
    <row r="148" spans="8:28" x14ac:dyDescent="0.2">
      <c r="H148" s="6" t="s">
        <v>145</v>
      </c>
      <c r="I148" s="6">
        <v>10.130000000000001</v>
      </c>
      <c r="J148" s="9">
        <v>75.540000000000006</v>
      </c>
      <c r="K148" s="11"/>
      <c r="L148" s="11">
        <v>-1.9396</v>
      </c>
      <c r="M148" s="7">
        <v>-38.946173999999999</v>
      </c>
      <c r="N148" s="11">
        <v>-1.9396</v>
      </c>
      <c r="O148" s="7">
        <v>-38.946173999999999</v>
      </c>
      <c r="P148" s="11">
        <v>0</v>
      </c>
      <c r="S148" s="8">
        <v>43623</v>
      </c>
      <c r="T148" s="6">
        <v>128</v>
      </c>
      <c r="U148" s="9">
        <v>59255.44</v>
      </c>
      <c r="V148" s="11">
        <v>24948.34762</v>
      </c>
      <c r="W148" s="11">
        <v>-337.61720000000003</v>
      </c>
      <c r="X148" s="7">
        <v>-175.51072600000001</v>
      </c>
      <c r="Y148" s="11">
        <v>411.58978500000001</v>
      </c>
      <c r="Z148" s="7">
        <v>143.96722700000001</v>
      </c>
      <c r="AA148" s="11">
        <v>749.20698500000003</v>
      </c>
      <c r="AB148" s="7">
        <v>3.0030324915</v>
      </c>
    </row>
    <row r="149" spans="8:28" x14ac:dyDescent="0.2">
      <c r="H149" s="6" t="s">
        <v>146</v>
      </c>
      <c r="I149" s="6">
        <v>10.25</v>
      </c>
      <c r="J149" s="9">
        <v>410</v>
      </c>
      <c r="K149" s="11"/>
      <c r="L149" s="11">
        <v>4</v>
      </c>
      <c r="M149" s="7">
        <v>102.5</v>
      </c>
      <c r="N149" s="11">
        <v>4</v>
      </c>
      <c r="O149" s="7">
        <v>102.5</v>
      </c>
      <c r="P149" s="11">
        <v>0</v>
      </c>
      <c r="S149" s="8">
        <v>43626</v>
      </c>
      <c r="T149" s="6">
        <v>142</v>
      </c>
      <c r="U149" s="9">
        <v>62606.12</v>
      </c>
      <c r="V149" s="11">
        <v>24802.277553</v>
      </c>
      <c r="W149" s="11">
        <v>-389.59899999999999</v>
      </c>
      <c r="X149" s="7">
        <v>-160.69373899999999</v>
      </c>
      <c r="Y149" s="11">
        <v>365.837423</v>
      </c>
      <c r="Z149" s="7">
        <v>171.130989</v>
      </c>
      <c r="AA149" s="11">
        <v>755.43642299999999</v>
      </c>
      <c r="AB149" s="7">
        <v>3.0458348872999998</v>
      </c>
    </row>
    <row r="150" spans="8:28" x14ac:dyDescent="0.2">
      <c r="H150" s="6" t="s">
        <v>147</v>
      </c>
      <c r="I150" s="6">
        <v>9.9499999999999993</v>
      </c>
      <c r="J150" s="9">
        <v>289.45</v>
      </c>
      <c r="K150" s="11"/>
      <c r="L150" s="11"/>
      <c r="N150" s="11"/>
      <c r="P150" s="11"/>
      <c r="S150" s="8">
        <v>43627</v>
      </c>
      <c r="T150" s="6">
        <v>142</v>
      </c>
      <c r="U150" s="9">
        <v>61774.9</v>
      </c>
      <c r="V150" s="11">
        <v>24790.689225999999</v>
      </c>
      <c r="W150" s="11">
        <v>-389.59899999999999</v>
      </c>
      <c r="X150" s="7">
        <v>-158.56021200000001</v>
      </c>
      <c r="Y150" s="11">
        <v>366.25135999999998</v>
      </c>
      <c r="Z150" s="7">
        <v>168.66804300000001</v>
      </c>
      <c r="AA150" s="11">
        <v>755.85036000000002</v>
      </c>
      <c r="AB150" s="7">
        <v>3.0489283805</v>
      </c>
    </row>
    <row r="151" spans="8:28" x14ac:dyDescent="0.2">
      <c r="H151" s="6" t="s">
        <v>148</v>
      </c>
      <c r="I151" s="6">
        <v>10.34</v>
      </c>
      <c r="J151" s="9">
        <v>160.44999999999999</v>
      </c>
      <c r="K151" s="11"/>
      <c r="L151" s="11">
        <v>1.5529999999999999</v>
      </c>
      <c r="M151" s="7">
        <v>103.31616200000001</v>
      </c>
      <c r="N151" s="11">
        <v>1.5529999999999999</v>
      </c>
      <c r="O151" s="7">
        <v>103.31616200000001</v>
      </c>
      <c r="P151" s="11">
        <v>0</v>
      </c>
      <c r="S151" s="8">
        <v>43784</v>
      </c>
      <c r="T151" s="6">
        <v>172</v>
      </c>
      <c r="U151" s="9">
        <v>68097.61</v>
      </c>
      <c r="V151" s="11">
        <v>23551.834156000001</v>
      </c>
      <c r="W151" s="11">
        <v>-2799.2851999999998</v>
      </c>
      <c r="X151" s="7">
        <v>-24.326785000000001</v>
      </c>
      <c r="Y151" s="11">
        <v>486.85350299999999</v>
      </c>
      <c r="Z151" s="7">
        <v>139.87289699999999</v>
      </c>
      <c r="AA151" s="11">
        <v>3286.1387030000001</v>
      </c>
      <c r="AB151" s="7">
        <v>13.9527931495</v>
      </c>
    </row>
    <row r="152" spans="8:28" x14ac:dyDescent="0.2">
      <c r="H152" s="6" t="s">
        <v>149</v>
      </c>
      <c r="I152" s="6">
        <v>10.16</v>
      </c>
      <c r="J152" s="9">
        <v>0</v>
      </c>
      <c r="K152" s="11"/>
      <c r="L152" s="11"/>
      <c r="N152" s="11"/>
      <c r="P152" s="11"/>
      <c r="S152" s="8">
        <v>43787</v>
      </c>
      <c r="T152" s="6">
        <v>143</v>
      </c>
      <c r="U152" s="9">
        <v>61441.4</v>
      </c>
      <c r="V152" s="11">
        <v>23707.832098999999</v>
      </c>
      <c r="W152" s="11">
        <v>-2811.5931999999998</v>
      </c>
      <c r="X152" s="7">
        <v>-21.852876999999999</v>
      </c>
      <c r="Y152" s="11">
        <v>466.12603000000001</v>
      </c>
      <c r="Z152" s="7">
        <v>131.812849</v>
      </c>
      <c r="AA152" s="11">
        <v>3277.7192300000002</v>
      </c>
      <c r="AB152" s="7">
        <v>13.825470067099999</v>
      </c>
    </row>
    <row r="153" spans="8:28" x14ac:dyDescent="0.2">
      <c r="H153" s="6" t="s">
        <v>150</v>
      </c>
      <c r="I153" s="6">
        <v>0</v>
      </c>
      <c r="J153" s="9">
        <v>0</v>
      </c>
      <c r="K153" s="11"/>
      <c r="L153" s="11">
        <v>-0.73499999999999999</v>
      </c>
      <c r="N153" s="11">
        <v>-0.73499999999999999</v>
      </c>
      <c r="P153" s="11">
        <v>0</v>
      </c>
      <c r="S153" s="8">
        <v>43788</v>
      </c>
      <c r="T153" s="6">
        <v>143</v>
      </c>
      <c r="U153" s="9">
        <v>61484.800000000003</v>
      </c>
      <c r="V153" s="11">
        <v>23671.8639</v>
      </c>
      <c r="W153" s="11">
        <v>-2811.5931999999998</v>
      </c>
      <c r="X153" s="7">
        <v>-21.868313000000001</v>
      </c>
      <c r="Y153" s="11">
        <v>465.98204199999998</v>
      </c>
      <c r="Z153" s="7">
        <v>131.94671600000001</v>
      </c>
      <c r="AA153" s="11">
        <v>3277.5752419999999</v>
      </c>
      <c r="AB153" s="7">
        <v>13.845868901199999</v>
      </c>
    </row>
    <row r="154" spans="8:28" x14ac:dyDescent="0.2">
      <c r="H154" s="6" t="s">
        <v>151</v>
      </c>
      <c r="I154" s="6">
        <v>10.199999999999999</v>
      </c>
      <c r="J154" s="9">
        <v>320.79000000000002</v>
      </c>
      <c r="K154" s="11"/>
      <c r="L154" s="11">
        <v>-6.9189999999999996</v>
      </c>
      <c r="M154" s="7">
        <v>-46.363636</v>
      </c>
      <c r="N154" s="11">
        <v>-6.9189999999999996</v>
      </c>
      <c r="O154" s="7">
        <v>-46.363636</v>
      </c>
      <c r="P154" s="11">
        <v>0</v>
      </c>
      <c r="S154" s="8">
        <v>43789</v>
      </c>
      <c r="T154" s="6">
        <v>143</v>
      </c>
      <c r="U154" s="9">
        <v>61219.1</v>
      </c>
      <c r="V154" s="11">
        <v>23690.703818000002</v>
      </c>
      <c r="W154" s="11">
        <v>-2811.5931999999998</v>
      </c>
      <c r="X154" s="7">
        <v>-21.773810999999998</v>
      </c>
      <c r="Y154" s="11">
        <v>465.45404200000002</v>
      </c>
      <c r="Z154" s="7">
        <v>131.525553</v>
      </c>
      <c r="AA154" s="11">
        <v>3277.0472420000001</v>
      </c>
      <c r="AB154" s="7">
        <v>13.8326293165</v>
      </c>
    </row>
    <row r="155" spans="8:28" x14ac:dyDescent="0.2">
      <c r="H155" s="6" t="s">
        <v>152</v>
      </c>
      <c r="I155" s="6">
        <v>10.45</v>
      </c>
      <c r="J155" s="9">
        <v>287.37</v>
      </c>
      <c r="K155" s="11"/>
      <c r="L155" s="11">
        <v>2.75</v>
      </c>
      <c r="M155" s="7">
        <v>104.498182</v>
      </c>
      <c r="N155" s="11">
        <v>2.75</v>
      </c>
      <c r="O155" s="7">
        <v>104.498182</v>
      </c>
      <c r="P155" s="11">
        <v>0</v>
      </c>
      <c r="S155" s="8">
        <v>43790</v>
      </c>
      <c r="T155" s="6">
        <v>143</v>
      </c>
      <c r="U155" s="9">
        <v>60951.5</v>
      </c>
      <c r="V155" s="11">
        <v>23673.966486000001</v>
      </c>
      <c r="W155" s="11">
        <v>-2811.5931999999998</v>
      </c>
      <c r="X155" s="7">
        <v>-21.678633999999999</v>
      </c>
      <c r="Y155" s="11">
        <v>465.45579400000003</v>
      </c>
      <c r="Z155" s="7">
        <v>130.95013700000001</v>
      </c>
      <c r="AA155" s="11">
        <v>3277.0489940000002</v>
      </c>
      <c r="AB155" s="7">
        <v>13.842416291199999</v>
      </c>
    </row>
    <row r="156" spans="8:28" x14ac:dyDescent="0.2">
      <c r="H156" s="6" t="s">
        <v>153</v>
      </c>
      <c r="I156" s="6">
        <v>16.5</v>
      </c>
      <c r="J156" s="9">
        <v>164.84</v>
      </c>
      <c r="K156" s="11"/>
      <c r="L156" s="11"/>
      <c r="N156" s="11"/>
      <c r="P156" s="11"/>
      <c r="S156" s="8">
        <v>43791</v>
      </c>
      <c r="T156" s="6">
        <v>143</v>
      </c>
      <c r="U156" s="9">
        <v>60588.65</v>
      </c>
      <c r="V156" s="11">
        <v>23601.412305000002</v>
      </c>
      <c r="W156" s="11">
        <v>-2811.5931999999998</v>
      </c>
      <c r="X156" s="7">
        <v>-21.549579000000001</v>
      </c>
      <c r="Y156" s="11">
        <v>465.62460800000002</v>
      </c>
      <c r="Z156" s="7">
        <v>130.12338500000001</v>
      </c>
      <c r="AA156" s="11">
        <v>3277.2178079999999</v>
      </c>
      <c r="AB156" s="7">
        <v>13.8856851681</v>
      </c>
    </row>
    <row r="157" spans="8:28" x14ac:dyDescent="0.2">
      <c r="H157" s="6" t="s">
        <v>154</v>
      </c>
      <c r="I157" s="6">
        <v>10.17</v>
      </c>
      <c r="J157" s="9">
        <v>0</v>
      </c>
      <c r="K157" s="11"/>
      <c r="L157" s="11"/>
      <c r="N157" s="11"/>
      <c r="P157" s="11"/>
      <c r="S157" s="8">
        <v>43794</v>
      </c>
      <c r="T157" s="6">
        <v>143</v>
      </c>
      <c r="U157" s="9">
        <v>61892.73</v>
      </c>
      <c r="V157" s="11">
        <v>23872.31263</v>
      </c>
      <c r="W157" s="11">
        <v>-2945.4144000000001</v>
      </c>
      <c r="X157" s="7">
        <v>-21.013249999999999</v>
      </c>
      <c r="Y157" s="11">
        <v>389.78266200000002</v>
      </c>
      <c r="Z157" s="7">
        <v>158.78779599999999</v>
      </c>
      <c r="AA157" s="11">
        <v>3335.1970620000002</v>
      </c>
      <c r="AB157" s="7">
        <v>13.9709843528</v>
      </c>
    </row>
    <row r="158" spans="8:28" x14ac:dyDescent="0.2">
      <c r="H158" s="6" t="s">
        <v>155</v>
      </c>
      <c r="I158" s="6">
        <v>0</v>
      </c>
      <c r="J158" s="9">
        <v>0</v>
      </c>
      <c r="K158" s="11"/>
      <c r="L158" s="11">
        <v>2.3687999999999998</v>
      </c>
      <c r="N158" s="11">
        <v>2.3687999999999998</v>
      </c>
      <c r="P158" s="11">
        <v>0</v>
      </c>
      <c r="S158" s="8">
        <v>43795</v>
      </c>
      <c r="T158" s="6">
        <v>143</v>
      </c>
      <c r="U158" s="9">
        <v>62110.61</v>
      </c>
      <c r="V158" s="11">
        <v>23838.792033000002</v>
      </c>
      <c r="W158" s="11">
        <v>-2945.4144000000001</v>
      </c>
      <c r="X158" s="7">
        <v>-21.087223000000002</v>
      </c>
      <c r="Y158" s="11">
        <v>389.69286299999999</v>
      </c>
      <c r="Z158" s="7">
        <v>159.38349400000001</v>
      </c>
      <c r="AA158" s="11">
        <v>3335.1072629999999</v>
      </c>
      <c r="AB158" s="7">
        <v>13.9902527699</v>
      </c>
    </row>
    <row r="159" spans="8:28" x14ac:dyDescent="0.2">
      <c r="H159" s="6" t="s">
        <v>156</v>
      </c>
      <c r="I159" s="6">
        <v>10.61</v>
      </c>
      <c r="J159" s="9">
        <v>338.88</v>
      </c>
      <c r="K159" s="11"/>
      <c r="L159" s="11">
        <v>4.4715999999999996</v>
      </c>
      <c r="M159" s="7">
        <v>75.784953999999999</v>
      </c>
      <c r="N159" s="11">
        <v>4.4715999999999996</v>
      </c>
      <c r="O159" s="7">
        <v>75.784953999999999</v>
      </c>
      <c r="P159" s="11">
        <v>0</v>
      </c>
      <c r="S159" s="8">
        <v>43796</v>
      </c>
      <c r="T159" s="6">
        <v>143</v>
      </c>
      <c r="U159" s="9">
        <v>62393.08</v>
      </c>
      <c r="V159" s="11">
        <v>23968.123142</v>
      </c>
      <c r="W159" s="11">
        <v>-2945.4144000000001</v>
      </c>
      <c r="X159" s="7">
        <v>-21.183125</v>
      </c>
      <c r="Y159" s="11">
        <v>389.09553499999998</v>
      </c>
      <c r="Z159" s="7">
        <v>160.35414</v>
      </c>
      <c r="AA159" s="11">
        <v>3334.509935</v>
      </c>
      <c r="AB159" s="7">
        <v>13.9122697062</v>
      </c>
    </row>
    <row r="160" spans="8:28" x14ac:dyDescent="0.2">
      <c r="H160" s="6" t="s">
        <v>157</v>
      </c>
      <c r="I160" s="6">
        <v>10.18</v>
      </c>
      <c r="J160" s="9">
        <v>226.81</v>
      </c>
      <c r="K160" s="11"/>
      <c r="L160" s="11"/>
      <c r="N160" s="11"/>
      <c r="P160" s="11"/>
      <c r="S160" s="8">
        <v>43797</v>
      </c>
      <c r="T160" s="6">
        <v>143</v>
      </c>
      <c r="U160" s="9">
        <v>62393.08</v>
      </c>
      <c r="V160" s="11">
        <v>23968.123142</v>
      </c>
      <c r="W160" s="11">
        <v>-2945.4144000000001</v>
      </c>
      <c r="X160" s="7">
        <v>-21.183125</v>
      </c>
      <c r="Y160" s="11">
        <v>389.09553499999998</v>
      </c>
      <c r="Z160" s="7">
        <v>160.35414</v>
      </c>
      <c r="AA160" s="11">
        <v>3334.509935</v>
      </c>
      <c r="AB160" s="7">
        <v>13.9122697062</v>
      </c>
    </row>
    <row r="161" spans="8:28" x14ac:dyDescent="0.2">
      <c r="H161" s="6" t="s">
        <v>158</v>
      </c>
      <c r="I161" s="6">
        <v>10.84</v>
      </c>
      <c r="J161" s="9">
        <v>88.22</v>
      </c>
      <c r="K161" s="11"/>
      <c r="L161" s="11">
        <v>0.4884</v>
      </c>
      <c r="M161" s="7">
        <v>180.63063099999999</v>
      </c>
      <c r="N161" s="11">
        <v>0.4884</v>
      </c>
      <c r="O161" s="7">
        <v>180.63063099999999</v>
      </c>
      <c r="P161" s="11">
        <v>0</v>
      </c>
      <c r="S161" s="8">
        <v>43798</v>
      </c>
      <c r="T161" s="6">
        <v>143</v>
      </c>
      <c r="U161" s="9">
        <v>62105.53</v>
      </c>
      <c r="V161" s="11">
        <v>23941.228756</v>
      </c>
      <c r="W161" s="11">
        <v>-2945.4144000000001</v>
      </c>
      <c r="X161" s="7">
        <v>-21.085498000000001</v>
      </c>
      <c r="Y161" s="11">
        <v>389.48743300000001</v>
      </c>
      <c r="Z161" s="7">
        <v>159.45451600000001</v>
      </c>
      <c r="AA161" s="11">
        <v>3334.9018329999999</v>
      </c>
      <c r="AB161" s="7">
        <v>13.929534975899999</v>
      </c>
    </row>
    <row r="162" spans="8:28" x14ac:dyDescent="0.2">
      <c r="J162" s="9"/>
      <c r="K162" s="11"/>
      <c r="L162" s="11"/>
      <c r="N162" s="11"/>
      <c r="P162" s="11"/>
      <c r="S162" s="8">
        <v>43801</v>
      </c>
      <c r="T162" s="6">
        <v>141</v>
      </c>
      <c r="U162" s="9">
        <v>61227.32</v>
      </c>
      <c r="V162" s="11">
        <v>23898.503101999999</v>
      </c>
      <c r="W162" s="11">
        <v>-2933.9731999999999</v>
      </c>
      <c r="X162" s="7">
        <v>-20.868397999999999</v>
      </c>
      <c r="Y162" s="11">
        <v>398.48119200000002</v>
      </c>
      <c r="Z162" s="7">
        <v>153.65171900000001</v>
      </c>
      <c r="AA162" s="11">
        <v>3332.4543920000001</v>
      </c>
      <c r="AB162" s="7">
        <v>13.9441971641</v>
      </c>
    </row>
    <row r="163" spans="8:28" x14ac:dyDescent="0.2">
      <c r="J163" s="9"/>
      <c r="K163" s="11"/>
      <c r="L163" s="11"/>
      <c r="N163" s="11"/>
      <c r="P163" s="11"/>
      <c r="S163" s="8">
        <v>43802</v>
      </c>
      <c r="T163" s="6">
        <v>141</v>
      </c>
      <c r="U163" s="9">
        <v>61090.84</v>
      </c>
      <c r="V163" s="11">
        <v>23826.903308000001</v>
      </c>
      <c r="W163" s="11">
        <v>-2933.9731999999999</v>
      </c>
      <c r="X163" s="7">
        <v>-20.821881000000001</v>
      </c>
      <c r="Y163" s="11">
        <v>397.826369</v>
      </c>
      <c r="Z163" s="7">
        <v>153.561565</v>
      </c>
      <c r="AA163" s="11">
        <v>3331.7995689999998</v>
      </c>
      <c r="AB163" s="7">
        <v>13.983351199299999</v>
      </c>
    </row>
    <row r="164" spans="8:28" x14ac:dyDescent="0.2">
      <c r="J164" s="9"/>
      <c r="K164" s="11"/>
      <c r="L164" s="11"/>
      <c r="N164" s="11"/>
      <c r="P164" s="11"/>
      <c r="S164" s="8">
        <v>43803</v>
      </c>
      <c r="T164" s="6">
        <v>141</v>
      </c>
      <c r="U164" s="9">
        <v>61029.46</v>
      </c>
      <c r="V164" s="11">
        <v>23832.021216000001</v>
      </c>
      <c r="W164" s="11">
        <v>-2933.9731999999999</v>
      </c>
      <c r="X164" s="7">
        <v>-20.80096</v>
      </c>
      <c r="Y164" s="11">
        <v>398.10874000000001</v>
      </c>
      <c r="Z164" s="7">
        <v>153.29846800000001</v>
      </c>
      <c r="AA164" s="11">
        <v>3332.08194</v>
      </c>
      <c r="AB164" s="7">
        <v>13.9815331206</v>
      </c>
    </row>
    <row r="165" spans="8:28" x14ac:dyDescent="0.2">
      <c r="J165" s="9"/>
      <c r="K165" s="11"/>
      <c r="L165" s="11"/>
      <c r="N165" s="11"/>
      <c r="P165" s="11"/>
      <c r="S165" s="8">
        <v>43804</v>
      </c>
      <c r="T165" s="6">
        <v>141</v>
      </c>
      <c r="U165" s="9">
        <v>61172.72</v>
      </c>
      <c r="V165" s="11">
        <v>23832.542807999998</v>
      </c>
      <c r="W165" s="11">
        <v>-2933.9731999999999</v>
      </c>
      <c r="X165" s="7">
        <v>-20.849788</v>
      </c>
      <c r="Y165" s="11">
        <v>398.12178</v>
      </c>
      <c r="Z165" s="7">
        <v>153.65328700000001</v>
      </c>
      <c r="AA165" s="11">
        <v>3332.0949799999999</v>
      </c>
      <c r="AB165" s="7">
        <v>13.9812818422</v>
      </c>
    </row>
    <row r="166" spans="8:28" x14ac:dyDescent="0.2">
      <c r="J166" s="9"/>
      <c r="K166" s="11"/>
      <c r="L166" s="11"/>
      <c r="N166" s="11"/>
      <c r="P166" s="11"/>
      <c r="S166" s="8">
        <v>43805</v>
      </c>
      <c r="T166" s="6">
        <v>141</v>
      </c>
      <c r="U166" s="9">
        <v>61533.97</v>
      </c>
      <c r="V166" s="11">
        <v>23781.619948</v>
      </c>
      <c r="W166" s="11">
        <v>-2933.9731999999999</v>
      </c>
      <c r="X166" s="7">
        <v>-20.972915</v>
      </c>
      <c r="Y166" s="11">
        <v>397.97556100000003</v>
      </c>
      <c r="Z166" s="7">
        <v>154.617459</v>
      </c>
      <c r="AA166" s="11">
        <v>3331.9487610000001</v>
      </c>
      <c r="AB166" s="7">
        <v>14.010604692999999</v>
      </c>
    </row>
    <row r="167" spans="8:28" x14ac:dyDescent="0.2">
      <c r="J167" s="9"/>
      <c r="K167" s="11"/>
      <c r="L167" s="11"/>
      <c r="N167" s="11"/>
      <c r="P167" s="11"/>
      <c r="S167" s="8">
        <v>43808</v>
      </c>
      <c r="T167" s="6">
        <v>138</v>
      </c>
      <c r="U167" s="9">
        <v>60209.279999999999</v>
      </c>
      <c r="V167" s="11">
        <v>23723.939579999998</v>
      </c>
      <c r="W167" s="11">
        <v>-2838.2337000000002</v>
      </c>
      <c r="X167" s="7">
        <v>-21.213643999999999</v>
      </c>
      <c r="Y167" s="11">
        <v>437.11782199999999</v>
      </c>
      <c r="Z167" s="7">
        <v>137.741536</v>
      </c>
      <c r="AA167" s="11">
        <v>3275.3515219999999</v>
      </c>
      <c r="AB167" s="7">
        <v>13.8061029487</v>
      </c>
    </row>
    <row r="168" spans="8:28" x14ac:dyDescent="0.2">
      <c r="J168" s="9"/>
      <c r="K168" s="11"/>
      <c r="L168" s="11"/>
      <c r="N168" s="11"/>
      <c r="P168" s="11"/>
      <c r="S168" s="8">
        <v>43809</v>
      </c>
      <c r="T168" s="6">
        <v>138</v>
      </c>
      <c r="U168" s="9">
        <v>59999.519999999997</v>
      </c>
      <c r="V168" s="11">
        <v>23754.717551000002</v>
      </c>
      <c r="W168" s="11">
        <v>-2838.2337000000002</v>
      </c>
      <c r="X168" s="7">
        <v>-21.139738999999999</v>
      </c>
      <c r="Y168" s="11">
        <v>437.14085399999999</v>
      </c>
      <c r="Z168" s="7">
        <v>137.25443300000001</v>
      </c>
      <c r="AA168" s="11">
        <v>3275.374554</v>
      </c>
      <c r="AB168" s="7">
        <v>13.788311927700001</v>
      </c>
    </row>
    <row r="169" spans="8:28" x14ac:dyDescent="0.2">
      <c r="J169" s="9"/>
      <c r="K169" s="11"/>
      <c r="L169" s="11"/>
      <c r="N169" s="11"/>
      <c r="P169" s="11"/>
      <c r="S169" s="8">
        <v>43810</v>
      </c>
      <c r="T169" s="6">
        <v>138</v>
      </c>
      <c r="U169" s="9">
        <v>60528.14</v>
      </c>
      <c r="V169" s="11">
        <v>23679.433744000002</v>
      </c>
      <c r="W169" s="11">
        <v>-2838.2337000000002</v>
      </c>
      <c r="X169" s="7">
        <v>-21.325989</v>
      </c>
      <c r="Y169" s="11">
        <v>437.33242799999999</v>
      </c>
      <c r="Z169" s="7">
        <v>138.40304599999999</v>
      </c>
      <c r="AA169" s="11">
        <v>3275.5661279999999</v>
      </c>
      <c r="AB169" s="7">
        <v>13.832958016599999</v>
      </c>
    </row>
    <row r="170" spans="8:28" x14ac:dyDescent="0.2">
      <c r="S170" s="8">
        <v>43811</v>
      </c>
      <c r="T170" s="6">
        <v>138</v>
      </c>
      <c r="U170" s="9">
        <v>60350.28</v>
      </c>
      <c r="V170" s="11">
        <v>23696.470482000001</v>
      </c>
      <c r="W170" s="11">
        <v>-2838.2337000000002</v>
      </c>
      <c r="X170" s="7">
        <v>-21.263323</v>
      </c>
      <c r="Y170" s="11">
        <v>437.64887900000002</v>
      </c>
      <c r="Z170" s="7">
        <v>137.89657199999999</v>
      </c>
      <c r="AA170" s="11">
        <v>3275.8825790000001</v>
      </c>
      <c r="AB170" s="7">
        <v>13.824348150600001</v>
      </c>
    </row>
    <row r="171" spans="8:28" x14ac:dyDescent="0.2">
      <c r="S171" s="8">
        <v>43812</v>
      </c>
      <c r="T171" s="6">
        <v>138</v>
      </c>
      <c r="U171" s="9">
        <v>60077.75</v>
      </c>
      <c r="V171" s="11">
        <v>23685.842376000001</v>
      </c>
      <c r="W171" s="11">
        <v>-2838.2337000000002</v>
      </c>
      <c r="X171" s="7">
        <v>-21.167301999999999</v>
      </c>
      <c r="Y171" s="11">
        <v>437.12157400000001</v>
      </c>
      <c r="Z171" s="7">
        <v>137.43945299999999</v>
      </c>
      <c r="AA171" s="11">
        <v>3275.355274</v>
      </c>
      <c r="AB171" s="7">
        <v>13.8283250486</v>
      </c>
    </row>
    <row r="172" spans="8:28" x14ac:dyDescent="0.2">
      <c r="S172" s="8">
        <v>43815</v>
      </c>
      <c r="T172" s="6">
        <v>133</v>
      </c>
      <c r="U172" s="9">
        <v>59908.97</v>
      </c>
      <c r="V172" s="11">
        <v>23527.689619000001</v>
      </c>
      <c r="W172" s="11">
        <v>-2912.8119000000002</v>
      </c>
      <c r="X172" s="7">
        <v>-20.567401</v>
      </c>
      <c r="Y172" s="11">
        <v>426.298406</v>
      </c>
      <c r="Z172" s="7">
        <v>140.53294399999999</v>
      </c>
      <c r="AA172" s="11">
        <v>3339.110306</v>
      </c>
      <c r="AB172" s="7">
        <v>14.192257550800001</v>
      </c>
    </row>
    <row r="173" spans="8:28" x14ac:dyDescent="0.2">
      <c r="S173" s="8">
        <v>43816</v>
      </c>
      <c r="T173" s="6">
        <v>133</v>
      </c>
      <c r="U173" s="9">
        <v>59917.13</v>
      </c>
      <c r="V173" s="11">
        <v>23518.315589999998</v>
      </c>
      <c r="W173" s="11">
        <v>-2912.8119000000002</v>
      </c>
      <c r="X173" s="7">
        <v>-20.570201999999998</v>
      </c>
      <c r="Y173" s="11">
        <v>425.69752899999997</v>
      </c>
      <c r="Z173" s="7">
        <v>140.75047599999999</v>
      </c>
      <c r="AA173" s="11">
        <v>3338.5094290000002</v>
      </c>
      <c r="AB173" s="7">
        <v>14.1953594256</v>
      </c>
    </row>
    <row r="174" spans="8:28" x14ac:dyDescent="0.2">
      <c r="S174" s="8">
        <v>43817</v>
      </c>
      <c r="T174" s="6">
        <v>133</v>
      </c>
      <c r="U174" s="9">
        <v>60137</v>
      </c>
      <c r="V174" s="11">
        <v>23450.164926000001</v>
      </c>
      <c r="W174" s="11">
        <v>-2912.8119000000002</v>
      </c>
      <c r="X174" s="7">
        <v>-20.645686000000001</v>
      </c>
      <c r="Y174" s="11">
        <v>426.187251</v>
      </c>
      <c r="Z174" s="7">
        <v>141.10464300000001</v>
      </c>
      <c r="AA174" s="11">
        <v>3338.999151</v>
      </c>
      <c r="AB174" s="7">
        <v>14.238702207099999</v>
      </c>
    </row>
    <row r="175" spans="8:28" x14ac:dyDescent="0.2">
      <c r="S175" s="8">
        <v>43818</v>
      </c>
      <c r="T175" s="6">
        <v>133</v>
      </c>
      <c r="U175" s="9">
        <v>60632.160000000003</v>
      </c>
      <c r="V175" s="11">
        <v>23627.103389</v>
      </c>
      <c r="W175" s="11">
        <v>-2912.8119000000002</v>
      </c>
      <c r="X175" s="7">
        <v>-20.81568</v>
      </c>
      <c r="Y175" s="11">
        <v>426.03472699999998</v>
      </c>
      <c r="Z175" s="7">
        <v>142.31741299999999</v>
      </c>
      <c r="AA175" s="11">
        <v>3338.8466269999999</v>
      </c>
      <c r="AB175" s="7">
        <v>14.131425979799999</v>
      </c>
    </row>
    <row r="176" spans="8:28" x14ac:dyDescent="0.2">
      <c r="S176" s="8">
        <v>43819</v>
      </c>
      <c r="T176" s="6">
        <v>133</v>
      </c>
      <c r="U176" s="6">
        <v>60571.63</v>
      </c>
      <c r="V176" s="6">
        <v>23560.622233999999</v>
      </c>
      <c r="W176" s="6">
        <v>-2912.8119000000002</v>
      </c>
      <c r="X176" s="6">
        <v>-20.794899000000001</v>
      </c>
      <c r="Y176" s="6">
        <v>425.90663699999999</v>
      </c>
      <c r="Z176" s="6">
        <v>142.21809400000001</v>
      </c>
      <c r="AA176" s="6">
        <v>3338.7185370000002</v>
      </c>
      <c r="AB176" s="6">
        <v>14.170757053399999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</vt:lpstr>
      <vt:lpstr>Cong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2019-12-21T19:07:01Z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