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<sst xmlns="http://schemas.openxmlformats.org/spreadsheetml/2006/main" count="131" uniqueCount="94">
  <si>
    <t>Copy log</t>
  </si>
  <si>
    <t>Progress</t>
  </si>
  <si>
    <t>Completed at</t>
  </si>
  <si>
    <t>Link to new folder</t>
  </si>
  <si>
    <t>Total files copied</t>
  </si>
  <si>
    <t>Please rate &amp; review:</t>
  </si>
  <si>
    <t>App didn't work?</t>
  </si>
  <si>
    <t>DO NOT DELETE:</t>
  </si>
  <si>
    <t>Complete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</si>
  <si>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</si>
  <si>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</si>
  <si>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</si>
  <si>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</si>
  <si>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</si>
  <si>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</si>
  <si>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</si>
  <si>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Started copying</t>
  </si>
  <si>
    <t>Copied</t>
  </si>
  <si>
    <t>2015-02-26_11-24-48-120</t>
  </si>
  <si>
    <t>1wfuo1pJmUfr9HSP731meR7S3LNOZTSPT</t>
  </si>
  <si>
    <t>diary.txt</t>
  </si>
  <si>
    <t>1Lc1sE11kb_uWDNlhX2rYHZcDvHZqAnwR</t>
  </si>
  <si>
    <t>fNIRSdata.txt</t>
  </si>
  <si>
    <t>12bVZ-Io_JC5D03ROj7zZnxPKb_-eVsF-</t>
  </si>
  <si>
    <t>Testing_1Class_16_numf5632.csv</t>
  </si>
  <si>
    <t>1uLsvjw_UnITE-8yAm-rwusfXwh9jOvtY</t>
  </si>
  <si>
    <t>markers.txt</t>
  </si>
  <si>
    <t>1xkz6H7ulyptP4LizggYXJSlLJsEB3lH6</t>
  </si>
  <si>
    <t>Defined_Features_And_Values.csv</t>
  </si>
  <si>
    <t>1XVpnNdZf5sFgGniUdNpwoVmedtdrHHrl</t>
  </si>
  <si>
    <t>arff</t>
  </si>
  <si>
    <t>1bwpMtgqfHIs7Q_EZpC-4vhkZu2bZlcS1</t>
  </si>
  <si>
    <t>figs</t>
  </si>
  <si>
    <t>1G3rNnK3kvRLS2FyxpPRAxGu43Cd0F-0k</t>
  </si>
  <si>
    <t>ProcessingFigures</t>
  </si>
  <si>
    <t>1GOE5btVN1-5LQ2DY0HJjO8GOEzukkQ86</t>
  </si>
  <si>
    <t>processed</t>
  </si>
  <si>
    <t>1BdohFI0b2u7tGJNSLVDu1n3lwslk6IAF</t>
  </si>
  <si>
    <t>Testing_1Class_16_numf5632_resampled_train2.arff</t>
  </si>
  <si>
    <t>1a0qPwGSgzyuXUJQNLehzUBUWlTrJl0av</t>
  </si>
  <si>
    <t>meansErrCh1.fig</t>
  </si>
  <si>
    <t>1NcK7QGfLBHPT5x8y1al9BbKMNW2x_mha</t>
  </si>
  <si>
    <t>meansErrCh10.fig</t>
  </si>
  <si>
    <t>1oUl9PalhiPWSBqWqq917y3_b7ISaxKLx</t>
  </si>
  <si>
    <t>meansErrCh3.fig</t>
  </si>
  <si>
    <t>161BisVFFm1P-_c2-AE5JH1tSOcL61qrU</t>
  </si>
  <si>
    <t>meansErrCh12.fig</t>
  </si>
  <si>
    <t>1YwOziWvpLHLsovU6_WmkIaH_7gvAcjFY</t>
  </si>
  <si>
    <t>meansErrCh2.fig</t>
  </si>
  <si>
    <t>14xJULwuvAIsWE5whPnWb8F6JYRYVDR9n</t>
  </si>
  <si>
    <t>meansErrCh14.fig</t>
  </si>
  <si>
    <t>1cL-eGezFNa-QNUfdlFQRwW8qnFzF3_3Z</t>
  </si>
  <si>
    <t>meansErrCh13.fig</t>
  </si>
  <si>
    <t>1W6AUUlVlBBhfbp_jFQjy5TDoMJQ_SRmW</t>
  </si>
  <si>
    <t>meansErrCh15.fig</t>
  </si>
  <si>
    <t>1pqOup6Gr_Psv__cWG-eLbCE7carivkeV</t>
  </si>
  <si>
    <t>meansErrCh11.fig</t>
  </si>
  <si>
    <t>1vkBhMeZ8RkaSIw4WGxlJb1hhqhGzhKy9</t>
  </si>
  <si>
    <t>meansErrCh4.fig</t>
  </si>
  <si>
    <t>1vpDmVJCKgCxMd6AJ2vvBSqpvd2QvEOy5</t>
  </si>
  <si>
    <t>meansErrCh16.fig</t>
  </si>
  <si>
    <t>1Gla7KvLys1m_7HO4zlXRSSHipwysCP7S</t>
  </si>
  <si>
    <t>meansErrCh5.fig</t>
  </si>
  <si>
    <t>1JNk7ZbZfteEri_HGaaMa9G9ZErAf2yRz</t>
  </si>
  <si>
    <t>meansErrCh9.fig</t>
  </si>
  <si>
    <t>1INaLfcaoLRbehLshyt2gzSGeNvKNJ7f_</t>
  </si>
  <si>
    <t>meansErrCh6.fig</t>
  </si>
  <si>
    <t>1JWHOF_85ixNK6aLUmQKQHNsDVgwPz2s2</t>
  </si>
  <si>
    <t>meansErrCh7.fig</t>
  </si>
  <si>
    <t>1cYTnq967r25pEOW59OkaQFgBnRoRecbM</t>
  </si>
  <si>
    <t>meansErrCh8.fig</t>
  </si>
  <si>
    <t>1fyOHKfDsImSppr9TgVx4WQZhPqVjRG2_</t>
  </si>
  <si>
    <t>RawDataWithLabels</t>
  </si>
  <si>
    <t>1qA3wJ1JkS-F2GDXoYbQok45Rno3yqOPG</t>
  </si>
  <si>
    <t>NormalizedData</t>
  </si>
  <si>
    <t>142H_56IQlGkHukVV7OM1EX0ejqGj-rNg</t>
  </si>
  <si>
    <t>ALL_processed_filt2015-02-26_11-24-481_norm1_Hb0_rect0_zero1_fft0_abs1_pca1_conds11.csv</t>
  </si>
  <si>
    <t>1CznAGpXNugTJTGS52kRVBjK9wd8Hu-AH</t>
  </si>
  <si>
    <t>DC690.fig</t>
  </si>
  <si>
    <t>1R58qzX-MODkxKbnt4cdPV5FHjToqQwIB</t>
  </si>
  <si>
    <t>DC690.jpg</t>
  </si>
  <si>
    <t>1u3_Sxh7j01RILAdgFUtA8ic_WgThA3d1</t>
  </si>
  <si>
    <t>DC830.jpg</t>
  </si>
  <si>
    <t>1C8cauq50G8a5hNIH3S3Vd8zahz8uh3YV</t>
  </si>
  <si>
    <t>Labels.jpg</t>
  </si>
  <si>
    <t>1xFRJEu605DqbC3NsZlYuwxixtSTIBTQs</t>
  </si>
  <si>
    <t>Labels.fig</t>
  </si>
  <si>
    <t>1goswqgzHut1C4tJ0K3SoHr2lr9Mbp0dL</t>
  </si>
  <si>
    <t>DC830.fig</t>
  </si>
  <si>
    <t>1vRkWRz2JAr5syWlvHRQmosAdjjZFjgq-</t>
  </si>
  <si>
    <t>AllChannels.fig</t>
  </si>
  <si>
    <t>16huCL_Yu3M60cg0cVjpfjmAKrmtGjr9m</t>
  </si>
  <si>
    <t>AllChannels.jpg</t>
  </si>
  <si>
    <t>1IKaK97PdcU7tb2wWh-UoOxH4EOOTgm9F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</si>
</sst>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3.0"/>
    <col customWidth="1" min="7" max="7" width="22.71"/>
    <col customWidth="1" min="8" max="8" width="28.43"/>
    <col customWidth="1" min="9" max="9" width="16.14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W1" s="5" t="s">
        <v>7</v>
      </c>
    </row>
    <row r="2" ht="21.0" customHeight="1">
      <c r="C2" s="6" t="s">
        <v>8</v>
      </c>
      <c r="D2" s="7">
        <v>43378.810636574075</v>
      </c>
      <c r="E2" s="8" t="str">
        <f>HYPERLINK("https://drive.google.com/open?id=1zJuejUwpBi5CtyN-3c1UqYOdag7MMtrn","S902")</f>
        <v>S902</v>
      </c>
      <c r="F2" s="9">
        <f>COUNTA(A5:A1040)-COUNTIF(A5:A1040,"*Paused due to Google quota limits*")-COUNTIF(A5:A1040, "*Expected end of stream*")-COUNTIF(A5:A1040, "*Error restarting script*")-COUNTIF(A5:A1040, "*Error setting trigger*")-COUNTIF(A5:A1040, "*is not defined*")</f>
        <v>39</v>
      </c>
      <c r="G2" s="10" t="str">
        <f>HYPERLINK("https://chrome.google.com/webstore/detail/copy-folder/kfbicpdhiofpicipfggljdhjokjblnhl/reviews","Copy Folder Reviews")</f>
        <v>Copy Folder Reviews</v>
      </c>
      <c r="H2" s="11" t="s">
        <v>9</v>
      </c>
    </row>
    <row r="3">
      <c r="A3" s="12" t="s">
        <v>10</v>
      </c>
    </row>
    <row r="4">
      <c r="A4" s="13" t="s">
        <v>11</v>
      </c>
      <c r="B4" s="13" t="s">
        <v>12</v>
      </c>
      <c r="C4" s="13" t="s">
        <v>13</v>
      </c>
      <c r="D4" s="13" t="s">
        <v>14</v>
      </c>
      <c r="E4" s="13" t="s">
        <v>15</v>
      </c>
    </row>
    <row r="5">
      <c r="A5" s="14" t="s">
        <v>16</v>
      </c>
      <c r="E5" s="15">
        <v>43378.80966435185</v>
      </c>
    </row>
    <row r="6">
      <c r="A6" s="14" t="s">
        <v>17</v>
      </c>
      <c r="B6" s="14" t="s">
        <v>18</v>
      </c>
      <c r="C6" s="16" t="str">
        <f>HYPERLINK("https://drive.google.com/open?id=1wfuo1pJmUfr9HSP731meR7S3LNOZTSPT","2015-02-26_11-24-48-120")</f>
        <v>2015-02-26_11-24-48-120</v>
      </c>
      <c r="D6" s="14" t="s">
        <v>19</v>
      </c>
      <c r="E6" s="15">
        <v>43378.8097337963</v>
      </c>
    </row>
    <row r="7">
      <c r="A7" s="14" t="s">
        <v>17</v>
      </c>
      <c r="B7" s="14" t="s">
        <v>20</v>
      </c>
      <c r="C7" s="16" t="str">
        <f>HYPERLINK("https://drive.google.com/open?id=1Lc1sE11kb_uWDNlhX2rYHZcDvHZqAnwR","diary.txt")</f>
        <v>diary.txt</v>
      </c>
      <c r="D7" s="14" t="s">
        <v>21</v>
      </c>
      <c r="E7" s="15">
        <v>43378.80975694444</v>
      </c>
    </row>
    <row r="8">
      <c r="A8" s="14" t="s">
        <v>17</v>
      </c>
      <c r="B8" s="14" t="s">
        <v>22</v>
      </c>
      <c r="C8" s="16" t="str">
        <f>HYPERLINK("https://drive.google.com/open?id=12bVZ-Io_JC5D03ROj7zZnxPKb_-eVsF-","fNIRSdata.txt")</f>
        <v>fNIRSdata.txt</v>
      </c>
      <c r="D8" s="14" t="s">
        <v>23</v>
      </c>
      <c r="E8" s="15">
        <v>43378.80978009259</v>
      </c>
    </row>
    <row r="9">
      <c r="A9" s="14" t="s">
        <v>17</v>
      </c>
      <c r="B9" s="14" t="s">
        <v>24</v>
      </c>
      <c r="C9" s="16" t="str">
        <f>HYPERLINK("https://drive.google.com/open?id=1uLsvjw_UnITE-8yAm-rwusfXwh9jOvtY","Testing_1Class_16_numf5632.csv")</f>
        <v>Testing_1Class_16_numf5632.csv</v>
      </c>
      <c r="D9" s="14" t="s">
        <v>25</v>
      </c>
      <c r="E9" s="15">
        <v>43378.80980324074</v>
      </c>
    </row>
    <row r="10">
      <c r="A10" s="14" t="s">
        <v>17</v>
      </c>
      <c r="B10" s="14" t="s">
        <v>26</v>
      </c>
      <c r="C10" s="16" t="str">
        <f>HYPERLINK("https://drive.google.com/open?id=1xkz6H7ulyptP4LizggYXJSlLJsEB3lH6","markers.txt")</f>
        <v>markers.txt</v>
      </c>
      <c r="D10" s="14" t="s">
        <v>27</v>
      </c>
      <c r="E10" s="15">
        <v>43378.80982638889</v>
      </c>
    </row>
    <row r="11">
      <c r="A11" s="14" t="s">
        <v>17</v>
      </c>
      <c r="B11" s="14" t="s">
        <v>28</v>
      </c>
      <c r="C11" s="16" t="str">
        <f>HYPERLINK("https://drive.google.com/open?id=1XVpnNdZf5sFgGniUdNpwoVmedtdrHHrl","Defined_Features_And_Values.csv")</f>
        <v>Defined_Features_And_Values.csv</v>
      </c>
      <c r="D11" s="14" t="s">
        <v>29</v>
      </c>
      <c r="E11" s="15">
        <v>43378.80986111111</v>
      </c>
    </row>
    <row r="12">
      <c r="A12" s="14" t="s">
        <v>17</v>
      </c>
      <c r="B12" s="14" t="s">
        <v>30</v>
      </c>
      <c r="C12" s="16" t="str">
        <f>HYPERLINK("https://drive.google.com/open?id=1bwpMtgqfHIs7Q_EZpC-4vhkZu2bZlcS1","arff")</f>
        <v>arff</v>
      </c>
      <c r="D12" s="14" t="s">
        <v>31</v>
      </c>
      <c r="E12" s="15">
        <v>43378.80987268518</v>
      </c>
    </row>
    <row r="13">
      <c r="A13" s="14" t="s">
        <v>17</v>
      </c>
      <c r="B13" s="14" t="s">
        <v>32</v>
      </c>
      <c r="C13" s="16" t="str">
        <f>HYPERLINK("https://drive.google.com/open?id=1G3rNnK3kvRLS2FyxpPRAxGu43Cd0F-0k","figs")</f>
        <v>figs</v>
      </c>
      <c r="D13" s="14" t="s">
        <v>33</v>
      </c>
      <c r="E13" s="15">
        <v>43378.809895833336</v>
      </c>
    </row>
    <row r="14">
      <c r="A14" s="14" t="s">
        <v>17</v>
      </c>
      <c r="B14" s="14" t="s">
        <v>34</v>
      </c>
      <c r="C14" s="16" t="str">
        <f>HYPERLINK("https://drive.google.com/open?id=1GOE5btVN1-5LQ2DY0HJjO8GOEzukkQ86","ProcessingFigures")</f>
        <v>ProcessingFigures</v>
      </c>
      <c r="D14" s="14" t="s">
        <v>35</v>
      </c>
      <c r="E14" s="15">
        <v>43378.80991898148</v>
      </c>
    </row>
    <row r="15">
      <c r="A15" s="14" t="s">
        <v>17</v>
      </c>
      <c r="B15" s="14" t="s">
        <v>36</v>
      </c>
      <c r="C15" s="16" t="str">
        <f>HYPERLINK("https://drive.google.com/open?id=1BdohFI0b2u7tGJNSLVDu1n3lwslk6IAF","processed")</f>
        <v>processed</v>
      </c>
      <c r="D15" s="14" t="s">
        <v>37</v>
      </c>
      <c r="E15" s="15">
        <v>43378.80993055556</v>
      </c>
    </row>
    <row r="16">
      <c r="A16" s="14" t="s">
        <v>17</v>
      </c>
      <c r="B16" s="14" t="s">
        <v>38</v>
      </c>
      <c r="C16" s="16" t="str">
        <f>HYPERLINK("https://drive.google.com/open?id=1a0qPwGSgzyuXUJQNLehzUBUWlTrJl0av","Testing_1Class_16_numf5632_resampled_train2.arff")</f>
        <v>Testing_1Class_16_numf5632_resampled_train2.arff</v>
      </c>
      <c r="D16" s="14" t="s">
        <v>39</v>
      </c>
      <c r="E16" s="15">
        <v>43378.809965277775</v>
      </c>
    </row>
    <row r="17">
      <c r="A17" s="14" t="s">
        <v>17</v>
      </c>
      <c r="B17" s="14" t="s">
        <v>40</v>
      </c>
      <c r="C17" s="16" t="str">
        <f>HYPERLINK("https://drive.google.com/open?id=1NcK7QGfLBHPT5x8y1al9BbKMNW2x_mha","meansErrCh1.fig")</f>
        <v>meansErrCh1.fig</v>
      </c>
      <c r="D17" s="14" t="s">
        <v>41</v>
      </c>
      <c r="E17" s="15">
        <v>43378.81</v>
      </c>
    </row>
    <row r="18">
      <c r="A18" s="14" t="s">
        <v>17</v>
      </c>
      <c r="B18" s="14" t="s">
        <v>42</v>
      </c>
      <c r="C18" s="16" t="str">
        <f>HYPERLINK("https://drive.google.com/open?id=1oUl9PalhiPWSBqWqq917y3_b7ISaxKLx","meansErrCh10.fig")</f>
        <v>meansErrCh10.fig</v>
      </c>
      <c r="D18" s="14" t="s">
        <v>43</v>
      </c>
      <c r="E18" s="15">
        <v>43378.81002314815</v>
      </c>
    </row>
    <row r="19">
      <c r="A19" s="14" t="s">
        <v>17</v>
      </c>
      <c r="B19" s="14" t="s">
        <v>44</v>
      </c>
      <c r="C19" s="16" t="str">
        <f>HYPERLINK("https://drive.google.com/open?id=161BisVFFm1P-_c2-AE5JH1tSOcL61qrU","meansErrCh3.fig")</f>
        <v>meansErrCh3.fig</v>
      </c>
      <c r="D19" s="14" t="s">
        <v>45</v>
      </c>
      <c r="E19" s="15">
        <v>43378.8100462963</v>
      </c>
    </row>
    <row r="20">
      <c r="A20" s="14" t="s">
        <v>17</v>
      </c>
      <c r="B20" s="14" t="s">
        <v>46</v>
      </c>
      <c r="C20" s="16" t="str">
        <f>HYPERLINK("https://drive.google.com/open?id=1YwOziWvpLHLsovU6_WmkIaH_7gvAcjFY","meansErrCh12.fig")</f>
        <v>meansErrCh12.fig</v>
      </c>
      <c r="D20" s="14" t="s">
        <v>47</v>
      </c>
      <c r="E20" s="15">
        <v>43378.810069444444</v>
      </c>
    </row>
    <row r="21">
      <c r="A21" s="14" t="s">
        <v>17</v>
      </c>
      <c r="B21" s="14" t="s">
        <v>48</v>
      </c>
      <c r="C21" s="16" t="str">
        <f>HYPERLINK("https://drive.google.com/open?id=14xJULwuvAIsWE5whPnWb8F6JYRYVDR9n","meansErrCh2.fig")</f>
        <v>meansErrCh2.fig</v>
      </c>
      <c r="D21" s="14" t="s">
        <v>49</v>
      </c>
      <c r="E21" s="15">
        <v>43378.81008101852</v>
      </c>
    </row>
    <row r="22">
      <c r="A22" s="14" t="s">
        <v>17</v>
      </c>
      <c r="B22" s="14" t="s">
        <v>50</v>
      </c>
      <c r="C22" s="16" t="str">
        <f>HYPERLINK("https://drive.google.com/open?id=1cL-eGezFNa-QNUfdlFQRwW8qnFzF3_3Z","meansErrCh14.fig")</f>
        <v>meansErrCh14.fig</v>
      </c>
      <c r="D22" s="14" t="s">
        <v>51</v>
      </c>
      <c r="E22" s="15">
        <v>43378.81010416667</v>
      </c>
    </row>
    <row r="23">
      <c r="A23" s="14" t="s">
        <v>17</v>
      </c>
      <c r="B23" s="14" t="s">
        <v>52</v>
      </c>
      <c r="C23" s="16" t="str">
        <f>HYPERLINK("https://drive.google.com/open?id=1W6AUUlVlBBhfbp_jFQjy5TDoMJQ_SRmW","meansErrCh13.fig")</f>
        <v>meansErrCh13.fig</v>
      </c>
      <c r="D23" s="14" t="s">
        <v>53</v>
      </c>
      <c r="E23" s="15">
        <v>43378.81012731481</v>
      </c>
    </row>
    <row r="24">
      <c r="A24" s="14" t="s">
        <v>17</v>
      </c>
      <c r="B24" s="14" t="s">
        <v>54</v>
      </c>
      <c r="C24" s="16" t="str">
        <f>HYPERLINK("https://drive.google.com/open?id=1pqOup6Gr_Psv__cWG-eLbCE7carivkeV","meansErrCh15.fig")</f>
        <v>meansErrCh15.fig</v>
      </c>
      <c r="D24" s="14" t="s">
        <v>55</v>
      </c>
      <c r="E24" s="15">
        <v>43378.81015046296</v>
      </c>
    </row>
    <row r="25">
      <c r="A25" s="14" t="s">
        <v>17</v>
      </c>
      <c r="B25" s="14" t="s">
        <v>56</v>
      </c>
      <c r="C25" s="16" t="str">
        <f>HYPERLINK("https://drive.google.com/open?id=1vkBhMeZ8RkaSIw4WGxlJb1hhqhGzhKy9","meansErrCh11.fig")</f>
        <v>meansErrCh11.fig</v>
      </c>
      <c r="D25" s="14" t="s">
        <v>57</v>
      </c>
      <c r="E25" s="15">
        <v>43378.81017361111</v>
      </c>
    </row>
    <row r="26">
      <c r="A26" s="14" t="s">
        <v>17</v>
      </c>
      <c r="B26" s="14" t="s">
        <v>58</v>
      </c>
      <c r="C26" s="16" t="str">
        <f>HYPERLINK("https://drive.google.com/open?id=1vpDmVJCKgCxMd6AJ2vvBSqpvd2QvEOy5","meansErrCh4.fig")</f>
        <v>meansErrCh4.fig</v>
      </c>
      <c r="D26" s="14" t="s">
        <v>59</v>
      </c>
      <c r="E26" s="15">
        <v>43378.81018518518</v>
      </c>
    </row>
    <row r="27">
      <c r="A27" s="14" t="s">
        <v>17</v>
      </c>
      <c r="B27" s="14" t="s">
        <v>60</v>
      </c>
      <c r="C27" s="16" t="str">
        <f>HYPERLINK("https://drive.google.com/open?id=1Gla7KvLys1m_7HO4zlXRSSHipwysCP7S","meansErrCh16.fig")</f>
        <v>meansErrCh16.fig</v>
      </c>
      <c r="D27" s="14" t="s">
        <v>61</v>
      </c>
      <c r="E27" s="15">
        <v>43378.810208333336</v>
      </c>
    </row>
    <row r="28">
      <c r="A28" s="14" t="s">
        <v>17</v>
      </c>
      <c r="B28" s="14" t="s">
        <v>62</v>
      </c>
      <c r="C28" s="16" t="str">
        <f>HYPERLINK("https://drive.google.com/open?id=1JNk7ZbZfteEri_HGaaMa9G9ZErAf2yRz","meansErrCh5.fig")</f>
        <v>meansErrCh5.fig</v>
      </c>
      <c r="D28" s="14" t="s">
        <v>63</v>
      </c>
      <c r="E28" s="15">
        <v>43378.81023148148</v>
      </c>
    </row>
    <row r="29">
      <c r="A29" s="14" t="s">
        <v>17</v>
      </c>
      <c r="B29" s="14" t="s">
        <v>64</v>
      </c>
      <c r="C29" s="16" t="str">
        <f>HYPERLINK("https://drive.google.com/open?id=1INaLfcaoLRbehLshyt2gzSGeNvKNJ7f_","meansErrCh9.fig")</f>
        <v>meansErrCh9.fig</v>
      </c>
      <c r="D29" s="14" t="s">
        <v>65</v>
      </c>
      <c r="E29" s="15">
        <v>43378.81025462963</v>
      </c>
    </row>
    <row r="30">
      <c r="A30" s="14" t="s">
        <v>17</v>
      </c>
      <c r="B30" s="14" t="s">
        <v>66</v>
      </c>
      <c r="C30" s="16" t="str">
        <f>HYPERLINK("https://drive.google.com/open?id=1JWHOF_85ixNK6aLUmQKQHNsDVgwPz2s2","meansErrCh6.fig")</f>
        <v>meansErrCh6.fig</v>
      </c>
      <c r="D30" s="14" t="s">
        <v>67</v>
      </c>
      <c r="E30" s="15">
        <v>43378.810266203705</v>
      </c>
    </row>
    <row r="31">
      <c r="A31" s="14" t="s">
        <v>17</v>
      </c>
      <c r="B31" s="14" t="s">
        <v>68</v>
      </c>
      <c r="C31" s="16" t="str">
        <f>HYPERLINK("https://drive.google.com/open?id=1cYTnq967r25pEOW59OkaQFgBnRoRecbM","meansErrCh7.fig")</f>
        <v>meansErrCh7.fig</v>
      </c>
      <c r="D31" s="14" t="s">
        <v>69</v>
      </c>
      <c r="E31" s="15">
        <v>43378.81028935185</v>
      </c>
    </row>
    <row r="32">
      <c r="A32" s="14" t="s">
        <v>17</v>
      </c>
      <c r="B32" s="14" t="s">
        <v>70</v>
      </c>
      <c r="C32" s="16" t="str">
        <f>HYPERLINK("https://drive.google.com/open?id=1fyOHKfDsImSppr9TgVx4WQZhPqVjRG2_","meansErrCh8.fig")</f>
        <v>meansErrCh8.fig</v>
      </c>
      <c r="D32" s="14" t="s">
        <v>71</v>
      </c>
      <c r="E32" s="15">
        <v>43378.8103125</v>
      </c>
    </row>
    <row r="33">
      <c r="A33" s="14" t="s">
        <v>17</v>
      </c>
      <c r="B33" s="14" t="s">
        <v>72</v>
      </c>
      <c r="C33" s="16" t="str">
        <f>HYPERLINK("https://drive.google.com/open?id=1qA3wJ1JkS-F2GDXoYbQok45Rno3yqOPG","RawDataWithLabels")</f>
        <v>RawDataWithLabels</v>
      </c>
      <c r="D33" s="14" t="s">
        <v>73</v>
      </c>
      <c r="E33" s="15">
        <v>43378.81033564815</v>
      </c>
    </row>
    <row r="34">
      <c r="A34" s="14" t="s">
        <v>17</v>
      </c>
      <c r="B34" s="14" t="s">
        <v>74</v>
      </c>
      <c r="C34" s="16" t="str">
        <f>HYPERLINK("https://drive.google.com/open?id=142H_56IQlGkHukVV7OM1EX0ejqGj-rNg","NormalizedData")</f>
        <v>NormalizedData</v>
      </c>
      <c r="D34" s="14" t="s">
        <v>75</v>
      </c>
      <c r="E34" s="15">
        <v>43378.8103587963</v>
      </c>
    </row>
    <row r="35">
      <c r="A35" s="14" t="s">
        <v>17</v>
      </c>
      <c r="B35" s="14" t="s">
        <v>76</v>
      </c>
      <c r="C35" s="16" t="str">
        <f>HYPERLINK("https://drive.google.com/open?id=1CznAGpXNugTJTGS52kRVBjK9wd8Hu-AH","ALL_processed_filt2015-02-26_11-24-481_norm1_Hb0_rect0_zero1_fft0_abs1_pca1_conds11.csv")</f>
        <v>ALL_processed_filt2015-02-26_11-24-481_norm1_Hb0_rect0_zero1_fft0_abs1_pca1_conds11.csv</v>
      </c>
      <c r="D35" s="14" t="s">
        <v>77</v>
      </c>
      <c r="E35" s="15">
        <v>43378.81039351852</v>
      </c>
    </row>
    <row r="36">
      <c r="A36" s="14" t="s">
        <v>17</v>
      </c>
      <c r="B36" s="14" t="s">
        <v>78</v>
      </c>
      <c r="C36" s="16" t="str">
        <f>HYPERLINK("https://drive.google.com/open?id=1R58qzX-MODkxKbnt4cdPV5FHjToqQwIB","DC690.fig")</f>
        <v>DC690.fig</v>
      </c>
      <c r="D36" s="14" t="s">
        <v>79</v>
      </c>
      <c r="E36" s="15">
        <v>43378.81043981481</v>
      </c>
    </row>
    <row r="37">
      <c r="A37" s="14" t="s">
        <v>17</v>
      </c>
      <c r="B37" s="14" t="s">
        <v>80</v>
      </c>
      <c r="C37" s="16" t="str">
        <f>HYPERLINK("https://drive.google.com/open?id=1u3_Sxh7j01RILAdgFUtA8ic_WgThA3d1","DC690.jpg")</f>
        <v>DC690.jpg</v>
      </c>
      <c r="D37" s="14" t="s">
        <v>81</v>
      </c>
      <c r="E37" s="15">
        <v>43378.81047453704</v>
      </c>
    </row>
    <row r="38">
      <c r="A38" s="14" t="s">
        <v>17</v>
      </c>
      <c r="B38" s="14" t="s">
        <v>82</v>
      </c>
      <c r="C38" s="16" t="str">
        <f>HYPERLINK("https://drive.google.com/open?id=1C8cauq50G8a5hNIH3S3Vd8zahz8uh3YV","DC830.jpg")</f>
        <v>DC830.jpg</v>
      </c>
      <c r="D38" s="14" t="s">
        <v>83</v>
      </c>
      <c r="E38" s="15">
        <v>43378.81049768518</v>
      </c>
    </row>
    <row r="39">
      <c r="A39" s="14" t="s">
        <v>17</v>
      </c>
      <c r="B39" s="14" t="s">
        <v>84</v>
      </c>
      <c r="C39" s="16" t="str">
        <f>HYPERLINK("https://drive.google.com/open?id=1xFRJEu605DqbC3NsZlYuwxixtSTIBTQs","Labels.jpg")</f>
        <v>Labels.jpg</v>
      </c>
      <c r="D39" s="14" t="s">
        <v>85</v>
      </c>
      <c r="E39" s="15">
        <v>43378.810520833336</v>
      </c>
    </row>
    <row r="40">
      <c r="A40" s="14" t="s">
        <v>17</v>
      </c>
      <c r="B40" s="14" t="s">
        <v>86</v>
      </c>
      <c r="C40" s="16" t="str">
        <f>HYPERLINK("https://drive.google.com/open?id=1goswqgzHut1C4tJ0K3SoHr2lr9Mbp0dL","Labels.fig")</f>
        <v>Labels.fig</v>
      </c>
      <c r="D40" s="14" t="s">
        <v>87</v>
      </c>
      <c r="E40" s="15">
        <v>43378.810532407406</v>
      </c>
    </row>
    <row r="41">
      <c r="A41" s="14" t="s">
        <v>17</v>
      </c>
      <c r="B41" s="14" t="s">
        <v>88</v>
      </c>
      <c r="C41" s="16" t="str">
        <f>HYPERLINK("https://drive.google.com/open?id=1vRkWRz2JAr5syWlvHRQmosAdjjZFjgq-","DC830.fig")</f>
        <v>DC830.fig</v>
      </c>
      <c r="D41" s="14" t="s">
        <v>89</v>
      </c>
      <c r="E41" s="15">
        <v>43378.81056712963</v>
      </c>
    </row>
    <row r="42">
      <c r="A42" s="14" t="s">
        <v>17</v>
      </c>
      <c r="B42" s="14" t="s">
        <v>90</v>
      </c>
      <c r="C42" s="16" t="str">
        <f>HYPERLINK("https://drive.google.com/open?id=16huCL_Yu3M60cg0cVjpfjmAKrmtGjr9m","AllChannels.fig")</f>
        <v>AllChannels.fig</v>
      </c>
      <c r="D42" s="14" t="s">
        <v>91</v>
      </c>
      <c r="E42" s="15">
        <v>43378.810590277775</v>
      </c>
    </row>
    <row r="43">
      <c r="A43" s="14" t="s">
        <v>17</v>
      </c>
      <c r="B43" s="14" t="s">
        <v>92</v>
      </c>
      <c r="C43" s="16" t="str">
        <f>HYPERLINK("https://drive.google.com/open?id=1IKaK97PdcU7tb2wWh-UoOxH4EOOTgm9F","AllChannels.jpg")</f>
        <v>AllChannels.jpg</v>
      </c>
      <c r="D43" s="14" t="s">
        <v>93</v>
      </c>
      <c r="E43" s="15">
        <v>43378.81061342593</v>
      </c>
    </row>
  </sheetData>
  <mergeCells count="2">
    <mergeCell ref="A1:B2"/>
    <mergeCell ref="A3:H3"/>
  </mergeCells>
  <drawing r:id="rId1"/>
</worksheet>
</file>