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" sheetId="1" r:id="rId3"/>
  </sheets>
  <definedNames/>
  <calcPr/>
</workbook>
</file>

<file path=xl/sharedStrings.xml><?xml version="1.0" encoding="utf-8"?>
<sst xmlns="http://schemas.openxmlformats.org/spreadsheetml/2006/main" count="131" uniqueCount="94">
  <si>
    <t>Copy log</t>
  </si>
  <si>
    <t>Progress</t>
  </si>
  <si>
    <t>Completed at</t>
  </si>
  <si>
    <t>Link to new folder</t>
  </si>
  <si>
    <t>Total files copied</t>
  </si>
  <si>
    <t>Please rate &amp; review:</t>
  </si>
  <si>
    <t>App didn't work?</t>
  </si>
  <si>
    <t>DO NOT DELETE:</t>
  </si>
  <si>
    <t>Complete</t>
  </si>
  <si>
    <t>Please read the FAQ in the app</t>
  </si>
  <si>
    <t>List of files and folders:</t>
  </si>
  <si>
    <t>Status</t>
  </si>
  <si>
    <t>Name</t>
  </si>
  <si>
    <t>Link</t>
  </si>
  <si>
    <t>ID</t>
  </si>
  <si>
    <t>Time completed</t>
  </si>
  <si>
    <t>Started copying</t>
  </si>
  <si>
    <t>Copied</t>
  </si>
  <si>
    <t>2015-02-27_15-30-27-120</t>
  </si>
  <si>
    <t>1r0m0sQdrls6hxmB7orj7NEwg9I_LHnAQ</t>
  </si>
  <si>
    <t>diary.txt</t>
  </si>
  <si>
    <t>1xO-ZQbpenKyQGRb5nZJeWQseht1krNh9</t>
  </si>
  <si>
    <t>fNIRSdata.txt</t>
  </si>
  <si>
    <t>15iSbbUF-BfTbKoC_sBqx9QYiivFDCfXl</t>
  </si>
  <si>
    <t>processed</t>
  </si>
  <si>
    <t>1d0Xd8WP1dVcL7_M4V5FAyDM75d0eYvfn</t>
  </si>
  <si>
    <t>figs</t>
  </si>
  <si>
    <t>1ggvQa4ti62Rsy49UV9B6WrQ4tZ_Ni0C3</t>
  </si>
  <si>
    <t>ProcessingFigures</t>
  </si>
  <si>
    <t>18Bykf-8ALuuHjG37ufFBRbaSgN5q_qsQ</t>
  </si>
  <si>
    <t>arff</t>
  </si>
  <si>
    <t>1VcAmlgy72q93QQzui1I5-LaNR3GH_n7T</t>
  </si>
  <si>
    <t>Testing_1Class_16_numf5632.csv</t>
  </si>
  <si>
    <t>1_KdQnA9T_xf2D90KpOvw7lCG9-yigARm</t>
  </si>
  <si>
    <t>Defined_Features_And_Values.csv</t>
  </si>
  <si>
    <t>1lfnil463C_VxZUdg1U_B8hJQGQyIdbMF</t>
  </si>
  <si>
    <t>markers.txt</t>
  </si>
  <si>
    <t>1I2iIDvNy90GjmlS17k-LrX-nvvxPT-UT</t>
  </si>
  <si>
    <t>ALL_processed_filt2015-02-27_15-30-271_norm1_Hb0_rect0_zero1_fft0_abs1_pca1_conds11.csv</t>
  </si>
  <si>
    <t>1H7rpp09xJgsV7zqVVHCpmWuk7TXoRLBR</t>
  </si>
  <si>
    <t>meansErrCh1.fig</t>
  </si>
  <si>
    <t>1KthkEAzMk8QIDj2ANRi7JotMM3tAw-pH</t>
  </si>
  <si>
    <t>meansErrCh10.fig</t>
  </si>
  <si>
    <t>1r6z7SwQz5RQWYmKYkWgFRI6llaXQqZ9G</t>
  </si>
  <si>
    <t>meansErrCh11.fig</t>
  </si>
  <si>
    <t>1Mu03tWmWGiybcBor48kboIXhE4qVdpJ4</t>
  </si>
  <si>
    <t>meansErrCh12.fig</t>
  </si>
  <si>
    <t>1GTKTVk0A9uyzaVEe_WObquijN5XjKgB_</t>
  </si>
  <si>
    <t>meansErrCh13.fig</t>
  </si>
  <si>
    <t>1iYiMg1ZDX--HkBKykZC30ZrkEyQhCcTd</t>
  </si>
  <si>
    <t>meansErrCh14.fig</t>
  </si>
  <si>
    <t>1p1dRs4M3UU0Jzgi0ZTj519Kh3v1Qai7p</t>
  </si>
  <si>
    <t>meansErrCh6.fig</t>
  </si>
  <si>
    <t>1mS23uF07U440znGDL-th_sGxz63VdNFd</t>
  </si>
  <si>
    <t>meansErrCh16.fig</t>
  </si>
  <si>
    <t>1fAsyk2SO5k-qt5a-9DddbNm5jj0vyNfu</t>
  </si>
  <si>
    <t>meansErrCh15.fig</t>
  </si>
  <si>
    <t>1oAPjYxQyYE1Hvcb9DlbEyQlUCNInWDJb</t>
  </si>
  <si>
    <t>meansErrCh3.fig</t>
  </si>
  <si>
    <t>1AnYz5_QgqEiwgu8qiwwUU5l4oguzDtby</t>
  </si>
  <si>
    <t>meansErrCh2.fig</t>
  </si>
  <si>
    <t>1psc-aYmSle2iPrcGqbC-hBpdRvKZWOB5</t>
  </si>
  <si>
    <t>meansErrCh4.fig</t>
  </si>
  <si>
    <t>1sT9iGeknNNAkq31NGUbUo4WhSdoMvlAp</t>
  </si>
  <si>
    <t>meansErrCh5.fig</t>
  </si>
  <si>
    <t>1Wqw0fStd1nadHIbn3Md01zf5IQ8aIva-</t>
  </si>
  <si>
    <t>meansErrCh8.fig</t>
  </si>
  <si>
    <t>1oi1mK2OITkCIn6yxsoTiYngQSfppKllo</t>
  </si>
  <si>
    <t>meansErrCh7.fig</t>
  </si>
  <si>
    <t>1cHJf6KwyfTUw6K-AX23xpAd6-9WBxCV7</t>
  </si>
  <si>
    <t>meansErrCh9.fig</t>
  </si>
  <si>
    <t>1XDSs5bY5RxI6jli-U-zJX1dV1pfdl1WC</t>
  </si>
  <si>
    <t>NormalizedData</t>
  </si>
  <si>
    <t>1JHVlWyUB8YbpBBZ931ojmGTKOA4MJ2Lz</t>
  </si>
  <si>
    <t>RawDataWithLabels</t>
  </si>
  <si>
    <t>1DU-W0GAdQU4u7-DbL3fhhC0eHuRA_7uL</t>
  </si>
  <si>
    <t>Testing_1Class_16_numf5632_resampled_train2.arff</t>
  </si>
  <si>
    <t>1uwLaHINiBTiMgkiQUgzX02Tj6ykTBH6H</t>
  </si>
  <si>
    <t>AllChannels.fig</t>
  </si>
  <si>
    <t>1qtmyvXmnTINq3JU2EyGtsvHTXK9UcJ0y</t>
  </si>
  <si>
    <t>AllChannels.jpg</t>
  </si>
  <si>
    <t>1DI8-vgELz4ymEWPralkzg-s_q5br-6r8</t>
  </si>
  <si>
    <t>DC830.fig</t>
  </si>
  <si>
    <t>1StkpdAXStXVUbc9IteqGzMz_by9bJKGE</t>
  </si>
  <si>
    <t>Labels.fig</t>
  </si>
  <si>
    <t>1IIog8FVxolxOgBzkNt5eTZDIWBeRNGXL</t>
  </si>
  <si>
    <t>DC830.jpg</t>
  </si>
  <si>
    <t>1dA2tsXdV9jtnSurnjUnMOEq2XOc20FVQ</t>
  </si>
  <si>
    <t>DC690.jpg</t>
  </si>
  <si>
    <t>1Ts82HJ1xpx5BpJtImtHaAOR2Mr0-mAUt</t>
  </si>
  <si>
    <t>DC690.fig</t>
  </si>
  <si>
    <t>1EfkPLY3CdUYhCXpcY1eOSgqTqvtgUuSs</t>
  </si>
  <si>
    <t>Labels.jpg</t>
  </si>
  <si>
    <t>162P8N_p-cTFRlvR_rTAnNTH_qDh2ET5h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</si>
</sst>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 h:mm:ss am/pm"/>
  </numFmts>
  <fonts count="10">
    <font>
      <sz val="10.0"/>
      <color rgb="FF000000"/>
      <name val="Arial"/>
    </font>
    <font>
      <sz val="24.0"/>
    </font>
    <font>
      <b/>
    </font>
    <font>
      <b/>
      <name val="Arial"/>
    </font>
    <font/>
    <font>
      <b/>
      <u/>
      <color rgb="FF0000FF"/>
    </font>
    <font>
      <sz val="11.0"/>
      <color rgb="FF000000"/>
      <name val="Inconsolata"/>
    </font>
    <font>
      <u/>
      <color rgb="FF0000FF"/>
    </font>
    <font>
      <b/>
      <sz val="12.0"/>
      <color rgb="FFFFFF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6B22C"/>
        <bgColor rgb="FF66B22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right" vertical="bottom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8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5" max="5" width="23.0"/>
    <col customWidth="1" min="7" max="7" width="22.71"/>
    <col customWidth="1" min="8" max="8" width="28.43"/>
    <col customWidth="1" min="9" max="9" width="16.14"/>
  </cols>
  <sheetData>
    <row r="1" ht="28.5" customHeight="1">
      <c r="A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W1" s="5" t="s">
        <v>7</v>
      </c>
    </row>
    <row r="2" ht="21.0" customHeight="1">
      <c r="C2" s="6" t="s">
        <v>8</v>
      </c>
      <c r="D2" s="7">
        <v>43378.81181712963</v>
      </c>
      <c r="E2" s="8" t="str">
        <f>HYPERLINK("https://drive.google.com/open?id=1FfiuRfgSgcJvO-majz6ECZ89wbjDrMJ3","S904")</f>
        <v>S904</v>
      </c>
      <c r="F2" s="9">
        <f>COUNTA(A5:A1040)-COUNTIF(A5:A1040,"*Paused due to Google quota limits*")-COUNTIF(A5:A1040, "*Expected end of stream*")-COUNTIF(A5:A1040, "*Error restarting script*")-COUNTIF(A5:A1040, "*Error setting trigger*")-COUNTIF(A5:A1040, "*is not defined*")</f>
        <v>39</v>
      </c>
      <c r="G2" s="10" t="str">
        <f>HYPERLINK("https://chrome.google.com/webstore/detail/copy-folder/kfbicpdhiofpicipfggljdhjokjblnhl/reviews","Copy Folder Reviews")</f>
        <v>Copy Folder Reviews</v>
      </c>
      <c r="H2" s="11" t="s">
        <v>9</v>
      </c>
    </row>
    <row r="3">
      <c r="A3" s="12" t="s">
        <v>10</v>
      </c>
    </row>
    <row r="4">
      <c r="A4" s="13" t="s">
        <v>11</v>
      </c>
      <c r="B4" s="13" t="s">
        <v>12</v>
      </c>
      <c r="C4" s="13" t="s">
        <v>13</v>
      </c>
      <c r="D4" s="13" t="s">
        <v>14</v>
      </c>
      <c r="E4" s="13" t="s">
        <v>15</v>
      </c>
    </row>
    <row r="5">
      <c r="A5" s="14" t="s">
        <v>16</v>
      </c>
      <c r="E5" s="15">
        <v>43378.81085648148</v>
      </c>
    </row>
    <row r="6">
      <c r="A6" s="14" t="s">
        <v>17</v>
      </c>
      <c r="B6" s="14" t="s">
        <v>18</v>
      </c>
      <c r="C6" s="16" t="str">
        <f>HYPERLINK("https://drive.google.com/open?id=1r0m0sQdrls6hxmB7orj7NEwg9I_LHnAQ","2015-02-27_15-30-27-120")</f>
        <v>2015-02-27_15-30-27-120</v>
      </c>
      <c r="D6" s="14" t="s">
        <v>19</v>
      </c>
      <c r="E6" s="15">
        <v>43378.810949074075</v>
      </c>
    </row>
    <row r="7">
      <c r="A7" s="14" t="s">
        <v>17</v>
      </c>
      <c r="B7" s="14" t="s">
        <v>20</v>
      </c>
      <c r="C7" s="16" t="str">
        <f>HYPERLINK("https://drive.google.com/open?id=1xO-ZQbpenKyQGRb5nZJeWQseht1krNh9","diary.txt")</f>
        <v>diary.txt</v>
      </c>
      <c r="D7" s="14" t="s">
        <v>21</v>
      </c>
      <c r="E7" s="15">
        <v>43378.81097222222</v>
      </c>
    </row>
    <row r="8">
      <c r="A8" s="14" t="s">
        <v>17</v>
      </c>
      <c r="B8" s="14" t="s">
        <v>22</v>
      </c>
      <c r="C8" s="16" t="str">
        <f>HYPERLINK("https://drive.google.com/open?id=15iSbbUF-BfTbKoC_sBqx9QYiivFDCfXl","fNIRSdata.txt")</f>
        <v>fNIRSdata.txt</v>
      </c>
      <c r="D8" s="14" t="s">
        <v>23</v>
      </c>
      <c r="E8" s="15">
        <v>43378.81099537037</v>
      </c>
    </row>
    <row r="9">
      <c r="A9" s="14" t="s">
        <v>17</v>
      </c>
      <c r="B9" s="14" t="s">
        <v>24</v>
      </c>
      <c r="C9" s="16" t="str">
        <f>HYPERLINK("https://drive.google.com/open?id=1d0Xd8WP1dVcL7_M4V5FAyDM75d0eYvfn","processed")</f>
        <v>processed</v>
      </c>
      <c r="D9" s="14" t="s">
        <v>25</v>
      </c>
      <c r="E9" s="15">
        <v>43378.81101851852</v>
      </c>
    </row>
    <row r="10">
      <c r="A10" s="14" t="s">
        <v>17</v>
      </c>
      <c r="B10" s="14" t="s">
        <v>26</v>
      </c>
      <c r="C10" s="16" t="str">
        <f>HYPERLINK("https://drive.google.com/open?id=1ggvQa4ti62Rsy49UV9B6WrQ4tZ_Ni0C3","figs")</f>
        <v>figs</v>
      </c>
      <c r="D10" s="14" t="s">
        <v>27</v>
      </c>
      <c r="E10" s="15">
        <v>43378.81104166667</v>
      </c>
    </row>
    <row r="11">
      <c r="A11" s="14" t="s">
        <v>17</v>
      </c>
      <c r="B11" s="14" t="s">
        <v>28</v>
      </c>
      <c r="C11" s="16" t="str">
        <f>HYPERLINK("https://drive.google.com/open?id=18Bykf-8ALuuHjG37ufFBRbaSgN5q_qsQ","ProcessingFigures")</f>
        <v>ProcessingFigures</v>
      </c>
      <c r="D11" s="14" t="s">
        <v>29</v>
      </c>
      <c r="E11" s="15">
        <v>43378.81105324074</v>
      </c>
    </row>
    <row r="12">
      <c r="A12" s="14" t="s">
        <v>17</v>
      </c>
      <c r="B12" s="14" t="s">
        <v>30</v>
      </c>
      <c r="C12" s="16" t="str">
        <f>HYPERLINK("https://drive.google.com/open?id=1VcAmlgy72q93QQzui1I5-LaNR3GH_n7T","arff")</f>
        <v>arff</v>
      </c>
      <c r="D12" s="14" t="s">
        <v>31</v>
      </c>
      <c r="E12" s="15">
        <v>43378.81107638889</v>
      </c>
    </row>
    <row r="13">
      <c r="A13" s="14" t="s">
        <v>17</v>
      </c>
      <c r="B13" s="14" t="s">
        <v>32</v>
      </c>
      <c r="C13" s="16" t="str">
        <f>HYPERLINK("https://drive.google.com/open?id=1_KdQnA9T_xf2D90KpOvw7lCG9-yigARm","Testing_1Class_16_numf5632.csv")</f>
        <v>Testing_1Class_16_numf5632.csv</v>
      </c>
      <c r="D13" s="14" t="s">
        <v>33</v>
      </c>
      <c r="E13" s="15">
        <v>43378.81109953704</v>
      </c>
    </row>
    <row r="14">
      <c r="A14" s="14" t="s">
        <v>17</v>
      </c>
      <c r="B14" s="14" t="s">
        <v>34</v>
      </c>
      <c r="C14" s="16" t="str">
        <f>HYPERLINK("https://drive.google.com/open?id=1lfnil463C_VxZUdg1U_B8hJQGQyIdbMF","Defined_Features_And_Values.csv")</f>
        <v>Defined_Features_And_Values.csv</v>
      </c>
      <c r="D14" s="14" t="s">
        <v>35</v>
      </c>
      <c r="E14" s="15">
        <v>43378.811111111114</v>
      </c>
    </row>
    <row r="15">
      <c r="A15" s="14" t="s">
        <v>17</v>
      </c>
      <c r="B15" s="14" t="s">
        <v>36</v>
      </c>
      <c r="C15" s="16" t="str">
        <f>HYPERLINK("https://drive.google.com/open?id=1I2iIDvNy90GjmlS17k-LrX-nvvxPT-UT","markers.txt")</f>
        <v>markers.txt</v>
      </c>
      <c r="D15" s="14" t="s">
        <v>37</v>
      </c>
      <c r="E15" s="15">
        <v>43378.81113425926</v>
      </c>
    </row>
    <row r="16">
      <c r="A16" s="14" t="s">
        <v>17</v>
      </c>
      <c r="B16" s="14" t="s">
        <v>38</v>
      </c>
      <c r="C16" s="16" t="str">
        <f>HYPERLINK("https://drive.google.com/open?id=1H7rpp09xJgsV7zqVVHCpmWuk7TXoRLBR","ALL_processed_filt2015-02-27_15-30-271_norm1_Hb0_rect0_zero1_fft0_abs1_pca1_conds11.csv")</f>
        <v>ALL_processed_filt2015-02-27_15-30-271_norm1_Hb0_rect0_zero1_fft0_abs1_pca1_conds11.csv</v>
      </c>
      <c r="D16" s="14" t="s">
        <v>39</v>
      </c>
      <c r="E16" s="15">
        <v>43378.81116898148</v>
      </c>
    </row>
    <row r="17">
      <c r="A17" s="14" t="s">
        <v>17</v>
      </c>
      <c r="B17" s="14" t="s">
        <v>40</v>
      </c>
      <c r="C17" s="16" t="str">
        <f>HYPERLINK("https://drive.google.com/open?id=1KthkEAzMk8QIDj2ANRi7JotMM3tAw-pH","meansErrCh1.fig")</f>
        <v>meansErrCh1.fig</v>
      </c>
      <c r="D17" s="14" t="s">
        <v>41</v>
      </c>
      <c r="E17" s="15">
        <v>43378.811203703706</v>
      </c>
    </row>
    <row r="18">
      <c r="A18" s="14" t="s">
        <v>17</v>
      </c>
      <c r="B18" s="14" t="s">
        <v>42</v>
      </c>
      <c r="C18" s="16" t="str">
        <f>HYPERLINK("https://drive.google.com/open?id=1r6z7SwQz5RQWYmKYkWgFRI6llaXQqZ9G","meansErrCh10.fig")</f>
        <v>meansErrCh10.fig</v>
      </c>
      <c r="D18" s="14" t="s">
        <v>43</v>
      </c>
      <c r="E18" s="15">
        <v>43378.811215277776</v>
      </c>
    </row>
    <row r="19">
      <c r="A19" s="14" t="s">
        <v>17</v>
      </c>
      <c r="B19" s="14" t="s">
        <v>44</v>
      </c>
      <c r="C19" s="16" t="str">
        <f>HYPERLINK("https://drive.google.com/open?id=1Mu03tWmWGiybcBor48kboIXhE4qVdpJ4","meansErrCh11.fig")</f>
        <v>meansErrCh11.fig</v>
      </c>
      <c r="D19" s="14" t="s">
        <v>45</v>
      </c>
      <c r="E19" s="15">
        <v>43378.81123842593</v>
      </c>
    </row>
    <row r="20">
      <c r="A20" s="14" t="s">
        <v>17</v>
      </c>
      <c r="B20" s="14" t="s">
        <v>46</v>
      </c>
      <c r="C20" s="16" t="str">
        <f>HYPERLINK("https://drive.google.com/open?id=1GTKTVk0A9uyzaVEe_WObquijN5XjKgB_","meansErrCh12.fig")</f>
        <v>meansErrCh12.fig</v>
      </c>
      <c r="D20" s="14" t="s">
        <v>47</v>
      </c>
      <c r="E20" s="15">
        <v>43378.811261574076</v>
      </c>
    </row>
    <row r="21">
      <c r="A21" s="14" t="s">
        <v>17</v>
      </c>
      <c r="B21" s="14" t="s">
        <v>48</v>
      </c>
      <c r="C21" s="16" t="str">
        <f>HYPERLINK("https://drive.google.com/open?id=1iYiMg1ZDX--HkBKykZC30ZrkEyQhCcTd","meansErrCh13.fig")</f>
        <v>meansErrCh13.fig</v>
      </c>
      <c r="D21" s="14" t="s">
        <v>49</v>
      </c>
      <c r="E21" s="15">
        <v>43378.81128472222</v>
      </c>
    </row>
    <row r="22">
      <c r="A22" s="14" t="s">
        <v>17</v>
      </c>
      <c r="B22" s="14" t="s">
        <v>50</v>
      </c>
      <c r="C22" s="16" t="str">
        <f>HYPERLINK("https://drive.google.com/open?id=1p1dRs4M3UU0Jzgi0ZTj519Kh3v1Qai7p","meansErrCh14.fig")</f>
        <v>meansErrCh14.fig</v>
      </c>
      <c r="D22" s="14" t="s">
        <v>51</v>
      </c>
      <c r="E22" s="15">
        <v>43378.81130787037</v>
      </c>
    </row>
    <row r="23">
      <c r="A23" s="14" t="s">
        <v>17</v>
      </c>
      <c r="B23" s="14" t="s">
        <v>52</v>
      </c>
      <c r="C23" s="16" t="str">
        <f>HYPERLINK("https://drive.google.com/open?id=1mS23uF07U440znGDL-th_sGxz63VdNFd","meansErrCh6.fig")</f>
        <v>meansErrCh6.fig</v>
      </c>
      <c r="D23" s="14" t="s">
        <v>53</v>
      </c>
      <c r="E23" s="15">
        <v>43378.811319444445</v>
      </c>
    </row>
    <row r="24">
      <c r="A24" s="14" t="s">
        <v>17</v>
      </c>
      <c r="B24" s="14" t="s">
        <v>54</v>
      </c>
      <c r="C24" s="16" t="str">
        <f>HYPERLINK("https://drive.google.com/open?id=1fAsyk2SO5k-qt5a-9DddbNm5jj0vyNfu","meansErrCh16.fig")</f>
        <v>meansErrCh16.fig</v>
      </c>
      <c r="D24" s="14" t="s">
        <v>55</v>
      </c>
      <c r="E24" s="15">
        <v>43378.81134259259</v>
      </c>
    </row>
    <row r="25">
      <c r="A25" s="14" t="s">
        <v>17</v>
      </c>
      <c r="B25" s="14" t="s">
        <v>56</v>
      </c>
      <c r="C25" s="16" t="str">
        <f>HYPERLINK("https://drive.google.com/open?id=1oAPjYxQyYE1Hvcb9DlbEyQlUCNInWDJb","meansErrCh15.fig")</f>
        <v>meansErrCh15.fig</v>
      </c>
      <c r="D25" s="14" t="s">
        <v>57</v>
      </c>
      <c r="E25" s="15">
        <v>43378.81136574074</v>
      </c>
    </row>
    <row r="26">
      <c r="A26" s="14" t="s">
        <v>17</v>
      </c>
      <c r="B26" s="14" t="s">
        <v>58</v>
      </c>
      <c r="C26" s="16" t="str">
        <f>HYPERLINK("https://drive.google.com/open?id=1AnYz5_QgqEiwgu8qiwwUU5l4oguzDtby","meansErrCh3.fig")</f>
        <v>meansErrCh3.fig</v>
      </c>
      <c r="D26" s="14" t="s">
        <v>59</v>
      </c>
      <c r="E26" s="15">
        <v>43378.811377314814</v>
      </c>
    </row>
    <row r="27">
      <c r="A27" s="14" t="s">
        <v>17</v>
      </c>
      <c r="B27" s="14" t="s">
        <v>60</v>
      </c>
      <c r="C27" s="16" t="str">
        <f>HYPERLINK("https://drive.google.com/open?id=1psc-aYmSle2iPrcGqbC-hBpdRvKZWOB5","meansErrCh2.fig")</f>
        <v>meansErrCh2.fig</v>
      </c>
      <c r="D27" s="14" t="s">
        <v>61</v>
      </c>
      <c r="E27" s="15">
        <v>43378.81140046296</v>
      </c>
    </row>
    <row r="28">
      <c r="A28" s="14" t="s">
        <v>17</v>
      </c>
      <c r="B28" s="14" t="s">
        <v>62</v>
      </c>
      <c r="C28" s="16" t="str">
        <f>HYPERLINK("https://drive.google.com/open?id=1sT9iGeknNNAkq31NGUbUo4WhSdoMvlAp","meansErrCh4.fig")</f>
        <v>meansErrCh4.fig</v>
      </c>
      <c r="D28" s="14" t="s">
        <v>63</v>
      </c>
      <c r="E28" s="15">
        <v>43378.811423611114</v>
      </c>
    </row>
    <row r="29">
      <c r="A29" s="14" t="s">
        <v>17</v>
      </c>
      <c r="B29" s="14" t="s">
        <v>64</v>
      </c>
      <c r="C29" s="16" t="str">
        <f>HYPERLINK("https://drive.google.com/open?id=1Wqw0fStd1nadHIbn3Md01zf5IQ8aIva-","meansErrCh5.fig")</f>
        <v>meansErrCh5.fig</v>
      </c>
      <c r="D29" s="14" t="s">
        <v>65</v>
      </c>
      <c r="E29" s="15">
        <v>43378.81144675926</v>
      </c>
    </row>
    <row r="30">
      <c r="A30" s="14" t="s">
        <v>17</v>
      </c>
      <c r="B30" s="14" t="s">
        <v>66</v>
      </c>
      <c r="C30" s="16" t="str">
        <f>HYPERLINK("https://drive.google.com/open?id=1oi1mK2OITkCIn6yxsoTiYngQSfppKllo","meansErrCh8.fig")</f>
        <v>meansErrCh8.fig</v>
      </c>
      <c r="D30" s="14" t="s">
        <v>67</v>
      </c>
      <c r="E30" s="15">
        <v>43378.81146990741</v>
      </c>
    </row>
    <row r="31">
      <c r="A31" s="14" t="s">
        <v>17</v>
      </c>
      <c r="B31" s="14" t="s">
        <v>68</v>
      </c>
      <c r="C31" s="16" t="str">
        <f>HYPERLINK("https://drive.google.com/open?id=1cHJf6KwyfTUw6K-AX23xpAd6-9WBxCV7","meansErrCh7.fig")</f>
        <v>meansErrCh7.fig</v>
      </c>
      <c r="D31" s="14" t="s">
        <v>69</v>
      </c>
      <c r="E31" s="15">
        <v>43378.81149305555</v>
      </c>
    </row>
    <row r="32">
      <c r="A32" s="14" t="s">
        <v>17</v>
      </c>
      <c r="B32" s="14" t="s">
        <v>70</v>
      </c>
      <c r="C32" s="16" t="str">
        <f>HYPERLINK("https://drive.google.com/open?id=1XDSs5bY5RxI6jli-U-zJX1dV1pfdl1WC","meansErrCh9.fig")</f>
        <v>meansErrCh9.fig</v>
      </c>
      <c r="D32" s="14" t="s">
        <v>71</v>
      </c>
      <c r="E32" s="15">
        <v>43378.81151620371</v>
      </c>
    </row>
    <row r="33">
      <c r="A33" s="14" t="s">
        <v>17</v>
      </c>
      <c r="B33" s="14" t="s">
        <v>72</v>
      </c>
      <c r="C33" s="16" t="str">
        <f>HYPERLINK("https://drive.google.com/open?id=1JHVlWyUB8YbpBBZ931ojmGTKOA4MJ2Lz","NormalizedData")</f>
        <v>NormalizedData</v>
      </c>
      <c r="D33" s="14" t="s">
        <v>73</v>
      </c>
      <c r="E33" s="15">
        <v>43378.81155092592</v>
      </c>
    </row>
    <row r="34">
      <c r="A34" s="14" t="s">
        <v>17</v>
      </c>
      <c r="B34" s="14" t="s">
        <v>74</v>
      </c>
      <c r="C34" s="16" t="str">
        <f>HYPERLINK("https://drive.google.com/open?id=1DU-W0GAdQU4u7-DbL3fhhC0eHuRA_7uL","RawDataWithLabels")</f>
        <v>RawDataWithLabels</v>
      </c>
      <c r="D34" s="14" t="s">
        <v>75</v>
      </c>
      <c r="E34" s="15">
        <v>43378.8115625</v>
      </c>
    </row>
    <row r="35">
      <c r="A35" s="14" t="s">
        <v>17</v>
      </c>
      <c r="B35" s="14" t="s">
        <v>76</v>
      </c>
      <c r="C35" s="16" t="str">
        <f>HYPERLINK("https://drive.google.com/open?id=1uwLaHINiBTiMgkiQUgzX02Tj6ykTBH6H","Testing_1Class_16_numf5632_resampled_train2.arff")</f>
        <v>Testing_1Class_16_numf5632_resampled_train2.arff</v>
      </c>
      <c r="D35" s="14" t="s">
        <v>77</v>
      </c>
      <c r="E35" s="15">
        <v>43378.81159722222</v>
      </c>
    </row>
    <row r="36">
      <c r="A36" s="14" t="s">
        <v>17</v>
      </c>
      <c r="B36" s="14" t="s">
        <v>78</v>
      </c>
      <c r="C36" s="16" t="str">
        <f>HYPERLINK("https://drive.google.com/open?id=1qtmyvXmnTINq3JU2EyGtsvHTXK9UcJ0y","AllChannels.fig")</f>
        <v>AllChannels.fig</v>
      </c>
      <c r="D36" s="14" t="s">
        <v>79</v>
      </c>
      <c r="E36" s="15">
        <v>43378.811631944445</v>
      </c>
    </row>
    <row r="37">
      <c r="A37" s="14" t="s">
        <v>17</v>
      </c>
      <c r="B37" s="14" t="s">
        <v>80</v>
      </c>
      <c r="C37" s="16" t="str">
        <f>HYPERLINK("https://drive.google.com/open?id=1DI8-vgELz4ymEWPralkzg-s_q5br-6r8","AllChannels.jpg")</f>
        <v>AllChannels.jpg</v>
      </c>
      <c r="D37" s="14" t="s">
        <v>81</v>
      </c>
      <c r="E37" s="15">
        <v>43378.81165509259</v>
      </c>
    </row>
    <row r="38">
      <c r="A38" s="14" t="s">
        <v>17</v>
      </c>
      <c r="B38" s="14" t="s">
        <v>82</v>
      </c>
      <c r="C38" s="16" t="str">
        <f>HYPERLINK("https://drive.google.com/open?id=1StkpdAXStXVUbc9IteqGzMz_by9bJKGE","DC830.fig")</f>
        <v>DC830.fig</v>
      </c>
      <c r="D38" s="14" t="s">
        <v>83</v>
      </c>
      <c r="E38" s="15">
        <v>43378.81167824074</v>
      </c>
    </row>
    <row r="39">
      <c r="A39" s="14" t="s">
        <v>17</v>
      </c>
      <c r="B39" s="14" t="s">
        <v>84</v>
      </c>
      <c r="C39" s="16" t="str">
        <f>HYPERLINK("https://drive.google.com/open?id=1IIog8FVxolxOgBzkNt5eTZDIWBeRNGXL","Labels.fig")</f>
        <v>Labels.fig</v>
      </c>
      <c r="D39" s="14" t="s">
        <v>85</v>
      </c>
      <c r="E39" s="15">
        <v>43378.81170138889</v>
      </c>
    </row>
    <row r="40">
      <c r="A40" s="14" t="s">
        <v>17</v>
      </c>
      <c r="B40" s="14" t="s">
        <v>86</v>
      </c>
      <c r="C40" s="16" t="str">
        <f>HYPERLINK("https://drive.google.com/open?id=1dA2tsXdV9jtnSurnjUnMOEq2XOc20FVQ","DC830.jpg")</f>
        <v>DC830.jpg</v>
      </c>
      <c r="D40" s="14" t="s">
        <v>87</v>
      </c>
      <c r="E40" s="15">
        <v>43378.81172453704</v>
      </c>
    </row>
    <row r="41">
      <c r="A41" s="14" t="s">
        <v>17</v>
      </c>
      <c r="B41" s="14" t="s">
        <v>88</v>
      </c>
      <c r="C41" s="16" t="str">
        <f>HYPERLINK("https://drive.google.com/open?id=1Ts82HJ1xpx5BpJtImtHaAOR2Mr0-mAUt","DC690.jpg")</f>
        <v>DC690.jpg</v>
      </c>
      <c r="D41" s="14" t="s">
        <v>89</v>
      </c>
      <c r="E41" s="15">
        <v>43378.811747685184</v>
      </c>
    </row>
    <row r="42">
      <c r="A42" s="14" t="s">
        <v>17</v>
      </c>
      <c r="B42" s="14" t="s">
        <v>90</v>
      </c>
      <c r="C42" s="16" t="str">
        <f>HYPERLINK("https://drive.google.com/open?id=1EfkPLY3CdUYhCXpcY1eOSgqTqvtgUuSs","DC690.fig")</f>
        <v>DC690.fig</v>
      </c>
      <c r="D42" s="14" t="s">
        <v>91</v>
      </c>
      <c r="E42" s="15">
        <v>43378.81177083333</v>
      </c>
    </row>
    <row r="43">
      <c r="A43" s="14" t="s">
        <v>17</v>
      </c>
      <c r="B43" s="14" t="s">
        <v>92</v>
      </c>
      <c r="C43" s="16" t="str">
        <f>HYPERLINK("https://drive.google.com/open?id=162P8N_p-cTFRlvR_rTAnNTH_qDh2ET5h","Labels.jpg")</f>
        <v>Labels.jpg</v>
      </c>
      <c r="D43" s="14" t="s">
        <v>93</v>
      </c>
      <c r="E43" s="15">
        <v>43378.811793981484</v>
      </c>
    </row>
  </sheetData>
  <mergeCells count="2">
    <mergeCell ref="A1:B2"/>
    <mergeCell ref="A3:H3"/>
  </mergeCells>
  <drawing r:id="rId1"/>
</worksheet>
</file>