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<sst xmlns="http://schemas.openxmlformats.org/spreadsheetml/2006/main" count="131" uniqueCount="94">
  <si>
    <t>Copy log</t>
  </si>
  <si>
    <t>Progress</t>
  </si>
  <si>
    <t>Completed at</t>
  </si>
  <si>
    <t>Link to new folder</t>
  </si>
  <si>
    <t>Total files copied</t>
  </si>
  <si>
    <t>Please rate &amp; review:</t>
  </si>
  <si>
    <t>App didn't work?</t>
  </si>
  <si>
    <t>DO NOT DELETE:</t>
  </si>
  <si>
    <t>Complete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</si>
  <si>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</si>
  <si>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</si>
  <si>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</si>
  <si>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</si>
  <si>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</si>
  <si>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</si>
  <si>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</si>
  <si>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Started copying</t>
  </si>
  <si>
    <t>Copied</t>
  </si>
  <si>
    <t>2015-03-02_13-14-35-120</t>
  </si>
  <si>
    <t>1-VW89oxe14rFES5UdrYnuSrYIRXCFxrK</t>
  </si>
  <si>
    <t>diary.txt</t>
  </si>
  <si>
    <t>15o0w4jTlwO2sKaH4lEuz3kbUhXGoINVP</t>
  </si>
  <si>
    <t>fNIRSdata.txt</t>
  </si>
  <si>
    <t>1qOrpLGgS4XhUHAJl7GjMrTb0uEz4GAqo</t>
  </si>
  <si>
    <t>ProcessingFigures</t>
  </si>
  <si>
    <t>1tgrHgbWlzYFHs-QPmHzTMzMYrdHnFSCA</t>
  </si>
  <si>
    <t>processed</t>
  </si>
  <si>
    <t>1RnQZygo2t4x226FhTQ7cmmYN2UIYs222</t>
  </si>
  <si>
    <t>markers.txt</t>
  </si>
  <si>
    <t>1TLw3s7LE7a-_3d1eFuZZgm6rnJTRUrfL</t>
  </si>
  <si>
    <t>Defined_Features_And_Values.csv</t>
  </si>
  <si>
    <t>1zW-53tzMYmjIDSR2PCXezUqf0yEENJ6I</t>
  </si>
  <si>
    <t>arff</t>
  </si>
  <si>
    <t>1a5KNWRHf6OsXEzlSYhQdaUOM7-WOOP3d</t>
  </si>
  <si>
    <t>figs</t>
  </si>
  <si>
    <t>1nk6Rz6MFHSwOEIu9OJDzn-FJr1a4fnmx</t>
  </si>
  <si>
    <t>Testing_1Class_16_numf5632.csv</t>
  </si>
  <si>
    <t>15ki80qlju6qEDqKI_NsSKEKGRAOVk-BF</t>
  </si>
  <si>
    <t>NormalizedData</t>
  </si>
  <si>
    <t>1ZqSMCaRCJiSCiGlDhfj1A3s_JJSMIUiu</t>
  </si>
  <si>
    <t>RawDataWithLabels</t>
  </si>
  <si>
    <t>1ssUGF32r_2ncDjLxf2Geu3nxoc3aGll6</t>
  </si>
  <si>
    <t>ALL_processed_filt2015-03-02_13-14-351_norm1_Hb0_rect0_zero1_fft0_abs1_pca1_conds11.csv</t>
  </si>
  <si>
    <t>1mGOsT2HkcGGavbV4pMyGJEO9985Q5q5N</t>
  </si>
  <si>
    <t>Testing_1Class_16_numf5632_resampled_train2.arff</t>
  </si>
  <si>
    <t>1EhedVrsEif70b1yqZ8hUAzWvLbRP4fI4</t>
  </si>
  <si>
    <t>meansErrCh1.fig</t>
  </si>
  <si>
    <t>1uH1rcCwrUThG4her1sVsHq0174Us6xL0</t>
  </si>
  <si>
    <t>meansErrCh10.fig</t>
  </si>
  <si>
    <t>1o3Q41k3ntiQ1tRgxQf5Vhq4pM-O5TSjK</t>
  </si>
  <si>
    <t>meansErrCh11.fig</t>
  </si>
  <si>
    <t>1aiUDjSEcIcuED2YcJQoLAwF1yeH56Bvu</t>
  </si>
  <si>
    <t>meansErrCh16.fig</t>
  </si>
  <si>
    <t>1wHWD3PF4yuYSeC7aHgv9qOVK6AKoNf7F</t>
  </si>
  <si>
    <t>meansErrCh4.fig</t>
  </si>
  <si>
    <t>1J822qclfqU8ZjVyEOsOggw8nCmP7XXP3</t>
  </si>
  <si>
    <t>meansErrCh15.fig</t>
  </si>
  <si>
    <t>1AVOwGvKtFB4ueHyqcHDHqBBcdfrNJgaO</t>
  </si>
  <si>
    <t>meansErrCh2.fig</t>
  </si>
  <si>
    <t>15rY8DQNZCYwbiYiPvgZ5JPHxeem2r2Lx</t>
  </si>
  <si>
    <t>meansErrCh13.fig</t>
  </si>
  <si>
    <t>1IlLo6iswA6VCJPqeQdMMExwnIfaNyV75</t>
  </si>
  <si>
    <t>meansErrCh14.fig</t>
  </si>
  <si>
    <t>1ctRWqAd094zH4SHcVsbGpZpAQPp28ytQ</t>
  </si>
  <si>
    <t>meansErrCh5.fig</t>
  </si>
  <si>
    <t>1FtV6qZ5q87JRfpwQtiJgw6o74AQ0Gfjl</t>
  </si>
  <si>
    <t>meansErrCh12.fig</t>
  </si>
  <si>
    <t>1UVcvHyMS-wniOlyLSpTFtTaBrckcORSI</t>
  </si>
  <si>
    <t>meansErrCh3.fig</t>
  </si>
  <si>
    <t>1wQfhWDewSZyLv49LDTV0fLyLGplcOUge</t>
  </si>
  <si>
    <t>meansErrCh6.fig</t>
  </si>
  <si>
    <t>1Xt4P-R9dlLFQoCLUnW0RUFmDzPLzrGgp</t>
  </si>
  <si>
    <t>meansErrCh9.fig</t>
  </si>
  <si>
    <t>1Wf4QiZOIkgZ6inyb3AXsBqsh6nn-bRm4</t>
  </si>
  <si>
    <t>meansErrCh8.fig</t>
  </si>
  <si>
    <t>11t-N6D97hs-OWh6scm19WuDBYcb_Pddp</t>
  </si>
  <si>
    <t>meansErrCh7.fig</t>
  </si>
  <si>
    <t>1twFf1NfkedMYWiUlhHaZkevNPk3GVisN</t>
  </si>
  <si>
    <t>AllChannels.fig</t>
  </si>
  <si>
    <t>1S83T9vpgjgOW6rYGRK4ObvV2iLQN0Qev</t>
  </si>
  <si>
    <t>AllChannels.jpg</t>
  </si>
  <si>
    <t>1F64cNEDhgiYSHkN8MPsDK1RrgV33xgqD</t>
  </si>
  <si>
    <t>DC690.fig</t>
  </si>
  <si>
    <t>1QLRKJSErMSX1HOMOpOWLR9dUaD436HYj</t>
  </si>
  <si>
    <t>DC690.jpg</t>
  </si>
  <si>
    <t>1EJ0J-CSDol2VVdCLElwQLi0jo7nOio3G</t>
  </si>
  <si>
    <t>DC830.fig</t>
  </si>
  <si>
    <t>1bdxxnRtzbcoP8aqBfSHNWULBnEq2Jl8j</t>
  </si>
  <si>
    <t>DC830.jpg</t>
  </si>
  <si>
    <t>1y4YhBhw0tw-WVkRpSE2MOaviI4yKaJFz</t>
  </si>
  <si>
    <t>Labels.fig</t>
  </si>
  <si>
    <t>16x59Jf9DIHC22Y9eqZPTyDnLuI25jibN</t>
  </si>
  <si>
    <t>Labels.jpg</t>
  </si>
  <si>
    <t>1lcUreXrmmN_CW6QLJ17zI7EFtrH6U1lJ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</si>
</sst>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3.0"/>
    <col customWidth="1" min="7" max="7" width="22.71"/>
    <col customWidth="1" min="8" max="8" width="28.43"/>
    <col customWidth="1" min="9" max="9" width="16.14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W1" s="5" t="s">
        <v>7</v>
      </c>
    </row>
    <row r="2" ht="21.0" customHeight="1">
      <c r="C2" s="6" t="s">
        <v>8</v>
      </c>
      <c r="D2" s="7">
        <v>43378.81321759259</v>
      </c>
      <c r="E2" s="8" t="str">
        <f>HYPERLINK("https://drive.google.com/open?id=1JMhI2L6ywVn41Qi57S16IqbRRSt9HEMv","S905")</f>
        <v>S905</v>
      </c>
      <c r="F2" s="9">
        <f>COUNTA(A5:A1040)-COUNTIF(A5:A1040,"*Paused due to Google quota limits*")-COUNTIF(A5:A1040, "*Expected end of stream*")-COUNTIF(A5:A1040, "*Error restarting script*")-COUNTIF(A5:A1040, "*Error setting trigger*")-COUNTIF(A5:A1040, "*is not defined*")</f>
        <v>39</v>
      </c>
      <c r="G2" s="10" t="str">
        <f>HYPERLINK("https://chrome.google.com/webstore/detail/copy-folder/kfbicpdhiofpicipfggljdhjokjblnhl/reviews","Copy Folder Reviews")</f>
        <v>Copy Folder Reviews</v>
      </c>
      <c r="H2" s="11" t="s">
        <v>9</v>
      </c>
    </row>
    <row r="3">
      <c r="A3" s="12" t="s">
        <v>10</v>
      </c>
    </row>
    <row r="4">
      <c r="A4" s="13" t="s">
        <v>11</v>
      </c>
      <c r="B4" s="13" t="s">
        <v>12</v>
      </c>
      <c r="C4" s="13" t="s">
        <v>13</v>
      </c>
      <c r="D4" s="13" t="s">
        <v>14</v>
      </c>
      <c r="E4" s="13" t="s">
        <v>15</v>
      </c>
    </row>
    <row r="5">
      <c r="A5" s="14" t="s">
        <v>16</v>
      </c>
      <c r="E5" s="15">
        <v>43378.81175925926</v>
      </c>
    </row>
    <row r="6">
      <c r="A6" s="14" t="s">
        <v>17</v>
      </c>
      <c r="B6" s="14" t="s">
        <v>18</v>
      </c>
      <c r="C6" s="16" t="str">
        <f>HYPERLINK("https://drive.google.com/open?id=1-VW89oxe14rFES5UdrYnuSrYIRXCFxrK","2015-03-02_13-14-35-120")</f>
        <v>2015-03-02_13-14-35-120</v>
      </c>
      <c r="D6" s="14" t="s">
        <v>19</v>
      </c>
      <c r="E6" s="15">
        <v>43378.81180555555</v>
      </c>
    </row>
    <row r="7">
      <c r="A7" s="14" t="s">
        <v>17</v>
      </c>
      <c r="B7" s="14" t="s">
        <v>20</v>
      </c>
      <c r="C7" s="16" t="str">
        <f>HYPERLINK("https://drive.google.com/open?id=15o0w4jTlwO2sKaH4lEuz3kbUhXGoINVP","diary.txt")</f>
        <v>diary.txt</v>
      </c>
      <c r="D7" s="14" t="s">
        <v>21</v>
      </c>
      <c r="E7" s="15">
        <v>43378.811840277776</v>
      </c>
    </row>
    <row r="8">
      <c r="A8" s="14" t="s">
        <v>17</v>
      </c>
      <c r="B8" s="14" t="s">
        <v>22</v>
      </c>
      <c r="C8" s="16" t="str">
        <f>HYPERLINK("https://drive.google.com/open?id=1qOrpLGgS4XhUHAJl7GjMrTb0uEz4GAqo","fNIRSdata.txt")</f>
        <v>fNIRSdata.txt</v>
      </c>
      <c r="D8" s="14" t="s">
        <v>23</v>
      </c>
      <c r="E8" s="15">
        <v>43378.81186342592</v>
      </c>
    </row>
    <row r="9">
      <c r="A9" s="14" t="s">
        <v>17</v>
      </c>
      <c r="B9" s="14" t="s">
        <v>24</v>
      </c>
      <c r="C9" s="16" t="str">
        <f>HYPERLINK("https://drive.google.com/open?id=1tgrHgbWlzYFHs-QPmHzTMzMYrdHnFSCA","ProcessingFigures")</f>
        <v>ProcessingFigures</v>
      </c>
      <c r="D9" s="14" t="s">
        <v>25</v>
      </c>
      <c r="E9" s="15">
        <v>43378.811886574076</v>
      </c>
    </row>
    <row r="10">
      <c r="A10" s="14" t="s">
        <v>17</v>
      </c>
      <c r="B10" s="14" t="s">
        <v>26</v>
      </c>
      <c r="C10" s="16" t="str">
        <f>HYPERLINK("https://drive.google.com/open?id=1RnQZygo2t4x226FhTQ7cmmYN2UIYs222","processed")</f>
        <v>processed</v>
      </c>
      <c r="D10" s="14" t="s">
        <v>27</v>
      </c>
      <c r="E10" s="15">
        <v>43378.811898148146</v>
      </c>
    </row>
    <row r="11">
      <c r="A11" s="14" t="s">
        <v>17</v>
      </c>
      <c r="B11" s="14" t="s">
        <v>28</v>
      </c>
      <c r="C11" s="16" t="str">
        <f>HYPERLINK("https://drive.google.com/open?id=1TLw3s7LE7a-_3d1eFuZZgm6rnJTRUrfL","markers.txt")</f>
        <v>markers.txt</v>
      </c>
      <c r="D11" s="14" t="s">
        <v>29</v>
      </c>
      <c r="E11" s="15">
        <v>43378.8119212963</v>
      </c>
    </row>
    <row r="12">
      <c r="A12" s="14" t="s">
        <v>17</v>
      </c>
      <c r="B12" s="14" t="s">
        <v>30</v>
      </c>
      <c r="C12" s="16" t="str">
        <f>HYPERLINK("https://drive.google.com/open?id=1zW-53tzMYmjIDSR2PCXezUqf0yEENJ6I","Defined_Features_And_Values.csv")</f>
        <v>Defined_Features_And_Values.csv</v>
      </c>
      <c r="D12" s="14" t="s">
        <v>31</v>
      </c>
      <c r="E12" s="15">
        <v>43378.811944444446</v>
      </c>
    </row>
    <row r="13">
      <c r="A13" s="14" t="s">
        <v>17</v>
      </c>
      <c r="B13" s="14" t="s">
        <v>32</v>
      </c>
      <c r="C13" s="16" t="str">
        <f>HYPERLINK("https://drive.google.com/open?id=1a5KNWRHf6OsXEzlSYhQdaUOM7-WOOP3d","arff")</f>
        <v>arff</v>
      </c>
      <c r="D13" s="14" t="s">
        <v>33</v>
      </c>
      <c r="E13" s="15">
        <v>43378.811956018515</v>
      </c>
    </row>
    <row r="14">
      <c r="A14" s="14" t="s">
        <v>17</v>
      </c>
      <c r="B14" s="14" t="s">
        <v>34</v>
      </c>
      <c r="C14" s="16" t="str">
        <f>HYPERLINK("https://drive.google.com/open?id=1nk6Rz6MFHSwOEIu9OJDzn-FJr1a4fnmx","figs")</f>
        <v>figs</v>
      </c>
      <c r="D14" s="14" t="s">
        <v>35</v>
      </c>
      <c r="E14" s="15">
        <v>43378.81197916667</v>
      </c>
    </row>
    <row r="15">
      <c r="A15" s="14" t="s">
        <v>17</v>
      </c>
      <c r="B15" s="14" t="s">
        <v>36</v>
      </c>
      <c r="C15" s="16" t="str">
        <f>HYPERLINK("https://drive.google.com/open?id=15ki80qlju6qEDqKI_NsSKEKGRAOVk-BF","Testing_1Class_16_numf5632.csv")</f>
        <v>Testing_1Class_16_numf5632.csv</v>
      </c>
      <c r="D15" s="14" t="s">
        <v>37</v>
      </c>
      <c r="E15" s="15">
        <v>43378.81199074074</v>
      </c>
    </row>
    <row r="16">
      <c r="A16" s="14" t="s">
        <v>17</v>
      </c>
      <c r="B16" s="14" t="s">
        <v>38</v>
      </c>
      <c r="C16" s="16" t="str">
        <f>HYPERLINK("https://drive.google.com/open?id=1ZqSMCaRCJiSCiGlDhfj1A3s_JJSMIUiu","NormalizedData")</f>
        <v>NormalizedData</v>
      </c>
      <c r="D16" s="14" t="s">
        <v>39</v>
      </c>
      <c r="E16" s="15">
        <v>43378.81201388889</v>
      </c>
    </row>
    <row r="17">
      <c r="A17" s="14" t="s">
        <v>17</v>
      </c>
      <c r="B17" s="14" t="s">
        <v>40</v>
      </c>
      <c r="C17" s="16" t="str">
        <f>HYPERLINK("https://drive.google.com/open?id=1ssUGF32r_2ncDjLxf2Geu3nxoc3aGll6","RawDataWithLabels")</f>
        <v>RawDataWithLabels</v>
      </c>
      <c r="D17" s="14" t="s">
        <v>41</v>
      </c>
      <c r="E17" s="15">
        <v>43378.81203703704</v>
      </c>
    </row>
    <row r="18">
      <c r="A18" s="14" t="s">
        <v>17</v>
      </c>
      <c r="B18" s="14" t="s">
        <v>42</v>
      </c>
      <c r="C18" s="16" t="str">
        <f>HYPERLINK("https://drive.google.com/open?id=1mGOsT2HkcGGavbV4pMyGJEO9985Q5q5N","ALL_processed_filt2015-03-02_13-14-351_norm1_Hb0_rect0_zero1_fft0_abs1_pca1_conds11.csv")</f>
        <v>ALL_processed_filt2015-03-02_13-14-351_norm1_Hb0_rect0_zero1_fft0_abs1_pca1_conds11.csv</v>
      </c>
      <c r="D18" s="14" t="s">
        <v>43</v>
      </c>
      <c r="E18" s="15">
        <v>43378.812060185184</v>
      </c>
    </row>
    <row r="19">
      <c r="A19" s="14" t="s">
        <v>17</v>
      </c>
      <c r="B19" s="14" t="s">
        <v>44</v>
      </c>
      <c r="C19" s="16" t="str">
        <f>HYPERLINK("https://drive.google.com/open?id=1EhedVrsEif70b1yqZ8hUAzWvLbRP4fI4","Testing_1Class_16_numf5632_resampled_train2.arff")</f>
        <v>Testing_1Class_16_numf5632_resampled_train2.arff</v>
      </c>
      <c r="D19" s="14" t="s">
        <v>45</v>
      </c>
      <c r="E19" s="15">
        <v>43378.81209490741</v>
      </c>
    </row>
    <row r="20">
      <c r="A20" s="14" t="s">
        <v>17</v>
      </c>
      <c r="B20" s="14" t="s">
        <v>46</v>
      </c>
      <c r="C20" s="16" t="str">
        <f>HYPERLINK("https://drive.google.com/open?id=1uH1rcCwrUThG4her1sVsHq0174Us6xL0","meansErrCh1.fig")</f>
        <v>meansErrCh1.fig</v>
      </c>
      <c r="D20" s="14" t="s">
        <v>47</v>
      </c>
      <c r="E20" s="15">
        <v>43378.81211805555</v>
      </c>
    </row>
    <row r="21">
      <c r="A21" s="14" t="s">
        <v>17</v>
      </c>
      <c r="B21" s="14" t="s">
        <v>48</v>
      </c>
      <c r="C21" s="16" t="str">
        <f>HYPERLINK("https://drive.google.com/open?id=1o3Q41k3ntiQ1tRgxQf5Vhq4pM-O5TSjK","meansErrCh10.fig")</f>
        <v>meansErrCh10.fig</v>
      </c>
      <c r="D21" s="14" t="s">
        <v>49</v>
      </c>
      <c r="E21" s="15">
        <v>43378.81214120371</v>
      </c>
    </row>
    <row r="22">
      <c r="A22" s="14" t="s">
        <v>17</v>
      </c>
      <c r="B22" s="14" t="s">
        <v>50</v>
      </c>
      <c r="C22" s="16" t="str">
        <f>HYPERLINK("https://drive.google.com/open?id=1aiUDjSEcIcuED2YcJQoLAwF1yeH56Bvu","meansErrCh11.fig")</f>
        <v>meansErrCh11.fig</v>
      </c>
      <c r="D22" s="14" t="s">
        <v>51</v>
      </c>
      <c r="E22" s="15">
        <v>43378.81216435185</v>
      </c>
    </row>
    <row r="23">
      <c r="A23" s="14" t="s">
        <v>17</v>
      </c>
      <c r="B23" s="14" t="s">
        <v>52</v>
      </c>
      <c r="C23" s="16" t="str">
        <f>HYPERLINK("https://drive.google.com/open?id=1wHWD3PF4yuYSeC7aHgv9qOVK6AKoNf7F","meansErrCh16.fig")</f>
        <v>meansErrCh16.fig</v>
      </c>
      <c r="D23" s="14" t="s">
        <v>53</v>
      </c>
      <c r="E23" s="15">
        <v>43378.81217592592</v>
      </c>
    </row>
    <row r="24">
      <c r="A24" s="14" t="s">
        <v>17</v>
      </c>
      <c r="B24" s="14" t="s">
        <v>54</v>
      </c>
      <c r="C24" s="16" t="str">
        <f>HYPERLINK("https://drive.google.com/open?id=1J822qclfqU8ZjVyEOsOggw8nCmP7XXP3","meansErrCh4.fig")</f>
        <v>meansErrCh4.fig</v>
      </c>
      <c r="D24" s="14" t="s">
        <v>55</v>
      </c>
      <c r="E24" s="15">
        <v>43378.81219907408</v>
      </c>
    </row>
    <row r="25">
      <c r="A25" s="14" t="s">
        <v>17</v>
      </c>
      <c r="B25" s="14" t="s">
        <v>56</v>
      </c>
      <c r="C25" s="16" t="str">
        <f>HYPERLINK("https://drive.google.com/open?id=1AVOwGvKtFB4ueHyqcHDHqBBcdfrNJgaO","meansErrCh15.fig")</f>
        <v>meansErrCh15.fig</v>
      </c>
      <c r="D25" s="14" t="s">
        <v>57</v>
      </c>
      <c r="E25" s="15">
        <v>43378.81222222222</v>
      </c>
    </row>
    <row r="26">
      <c r="A26" s="14" t="s">
        <v>17</v>
      </c>
      <c r="B26" s="14" t="s">
        <v>58</v>
      </c>
      <c r="C26" s="16" t="str">
        <f>HYPERLINK("https://drive.google.com/open?id=15rY8DQNZCYwbiYiPvgZ5JPHxeem2r2Lx","meansErrCh2.fig")</f>
        <v>meansErrCh2.fig</v>
      </c>
      <c r="D26" s="14" t="s">
        <v>59</v>
      </c>
      <c r="E26" s="15">
        <v>43378.81224537037</v>
      </c>
    </row>
    <row r="27">
      <c r="A27" s="14" t="s">
        <v>17</v>
      </c>
      <c r="B27" s="14" t="s">
        <v>60</v>
      </c>
      <c r="C27" s="16" t="str">
        <f>HYPERLINK("https://drive.google.com/open?id=1IlLo6iswA6VCJPqeQdMMExwnIfaNyV75","meansErrCh13.fig")</f>
        <v>meansErrCh13.fig</v>
      </c>
      <c r="D27" s="14" t="s">
        <v>61</v>
      </c>
      <c r="E27" s="15">
        <v>43378.812268518515</v>
      </c>
    </row>
    <row r="28">
      <c r="A28" s="14" t="s">
        <v>17</v>
      </c>
      <c r="B28" s="14" t="s">
        <v>62</v>
      </c>
      <c r="C28" s="16" t="str">
        <f>HYPERLINK("https://drive.google.com/open?id=1ctRWqAd094zH4SHcVsbGpZpAQPp28ytQ","meansErrCh14.fig")</f>
        <v>meansErrCh14.fig</v>
      </c>
      <c r="D28" s="14" t="s">
        <v>63</v>
      </c>
      <c r="E28" s="15">
        <v>43378.81229166667</v>
      </c>
    </row>
    <row r="29">
      <c r="A29" s="14" t="s">
        <v>17</v>
      </c>
      <c r="B29" s="14" t="s">
        <v>64</v>
      </c>
      <c r="C29" s="16" t="str">
        <f>HYPERLINK("https://drive.google.com/open?id=1FtV6qZ5q87JRfpwQtiJgw6o74AQ0Gfjl","meansErrCh5.fig")</f>
        <v>meansErrCh5.fig</v>
      </c>
      <c r="D29" s="14" t="s">
        <v>65</v>
      </c>
      <c r="E29" s="15">
        <v>43378.81230324074</v>
      </c>
    </row>
    <row r="30">
      <c r="A30" s="14" t="s">
        <v>17</v>
      </c>
      <c r="B30" s="14" t="s">
        <v>66</v>
      </c>
      <c r="C30" s="16" t="str">
        <f>HYPERLINK("https://drive.google.com/open?id=1UVcvHyMS-wniOlyLSpTFtTaBrckcORSI","meansErrCh12.fig")</f>
        <v>meansErrCh12.fig</v>
      </c>
      <c r="D30" s="14" t="s">
        <v>67</v>
      </c>
      <c r="E30" s="15">
        <v>43378.81232638889</v>
      </c>
    </row>
    <row r="31">
      <c r="A31" s="14" t="s">
        <v>17</v>
      </c>
      <c r="B31" s="14" t="s">
        <v>68</v>
      </c>
      <c r="C31" s="16" t="str">
        <f>HYPERLINK("https://drive.google.com/open?id=1wQfhWDewSZyLv49LDTV0fLyLGplcOUge","meansErrCh3.fig")</f>
        <v>meansErrCh3.fig</v>
      </c>
      <c r="D31" s="14" t="s">
        <v>69</v>
      </c>
      <c r="E31" s="15">
        <v>43378.81234953704</v>
      </c>
    </row>
    <row r="32">
      <c r="A32" s="14" t="s">
        <v>17</v>
      </c>
      <c r="B32" s="14" t="s">
        <v>70</v>
      </c>
      <c r="C32" s="16" t="str">
        <f>HYPERLINK("https://drive.google.com/open?id=1Xt4P-R9dlLFQoCLUnW0RUFmDzPLzrGgp","meansErrCh6.fig")</f>
        <v>meansErrCh6.fig</v>
      </c>
      <c r="D32" s="14" t="s">
        <v>71</v>
      </c>
      <c r="E32" s="15">
        <v>43378.812372685185</v>
      </c>
    </row>
    <row r="33">
      <c r="A33" s="14" t="s">
        <v>17</v>
      </c>
      <c r="B33" s="14" t="s">
        <v>72</v>
      </c>
      <c r="C33" s="16" t="str">
        <f>HYPERLINK("https://drive.google.com/open?id=1Wf4QiZOIkgZ6inyb3AXsBqsh6nn-bRm4","meansErrCh9.fig")</f>
        <v>meansErrCh9.fig</v>
      </c>
      <c r="D33" s="14" t="s">
        <v>73</v>
      </c>
      <c r="E33" s="15">
        <v>43378.81239583333</v>
      </c>
    </row>
    <row r="34">
      <c r="A34" s="14" t="s">
        <v>17</v>
      </c>
      <c r="B34" s="14" t="s">
        <v>74</v>
      </c>
      <c r="C34" s="16" t="str">
        <f>HYPERLINK("https://drive.google.com/open?id=11t-N6D97hs-OWh6scm19WuDBYcb_Pddp","meansErrCh8.fig")</f>
        <v>meansErrCh8.fig</v>
      </c>
      <c r="D34" s="14" t="s">
        <v>75</v>
      </c>
      <c r="E34" s="15">
        <v>43378.81240740741</v>
      </c>
    </row>
    <row r="35">
      <c r="A35" s="14" t="s">
        <v>17</v>
      </c>
      <c r="B35" s="14" t="s">
        <v>76</v>
      </c>
      <c r="C35" s="16" t="str">
        <f>HYPERLINK("https://drive.google.com/open?id=1twFf1NfkedMYWiUlhHaZkevNPk3GVisN","meansErrCh7.fig")</f>
        <v>meansErrCh7.fig</v>
      </c>
      <c r="D35" s="14" t="s">
        <v>77</v>
      </c>
      <c r="E35" s="15">
        <v>43378.81244212963</v>
      </c>
    </row>
    <row r="36">
      <c r="A36" s="14" t="s">
        <v>17</v>
      </c>
      <c r="B36" s="14" t="s">
        <v>78</v>
      </c>
      <c r="C36" s="16" t="str">
        <f>HYPERLINK("https://drive.google.com/open?id=1S83T9vpgjgOW6rYGRK4ObvV2iLQN0Qev","AllChannels.fig")</f>
        <v>AllChannels.fig</v>
      </c>
      <c r="D36" s="14" t="s">
        <v>79</v>
      </c>
      <c r="E36" s="15">
        <v>43378.812476851854</v>
      </c>
    </row>
    <row r="37">
      <c r="A37" s="14" t="s">
        <v>17</v>
      </c>
      <c r="B37" s="14" t="s">
        <v>80</v>
      </c>
      <c r="C37" s="16" t="str">
        <f>HYPERLINK("https://drive.google.com/open?id=1F64cNEDhgiYSHkN8MPsDK1RrgV33xgqD","AllChannels.jpg")</f>
        <v>AllChannels.jpg</v>
      </c>
      <c r="D37" s="14" t="s">
        <v>81</v>
      </c>
      <c r="E37" s="15">
        <v>43378.81248842592</v>
      </c>
    </row>
    <row r="38">
      <c r="A38" s="14" t="s">
        <v>17</v>
      </c>
      <c r="B38" s="14" t="s">
        <v>82</v>
      </c>
      <c r="C38" s="16" t="str">
        <f>HYPERLINK("https://drive.google.com/open?id=1QLRKJSErMSX1HOMOpOWLR9dUaD436HYj","DC690.fig")</f>
        <v>DC690.fig</v>
      </c>
      <c r="D38" s="14" t="s">
        <v>83</v>
      </c>
      <c r="E38" s="15">
        <v>43378.812523148146</v>
      </c>
    </row>
    <row r="39">
      <c r="A39" s="14" t="s">
        <v>17</v>
      </c>
      <c r="B39" s="14" t="s">
        <v>84</v>
      </c>
      <c r="C39" s="16" t="str">
        <f>HYPERLINK("https://drive.google.com/open?id=1EJ0J-CSDol2VVdCLElwQLi0jo7nOio3G","DC690.jpg")</f>
        <v>DC690.jpg</v>
      </c>
      <c r="D39" s="14" t="s">
        <v>85</v>
      </c>
      <c r="E39" s="15">
        <v>43378.8125462963</v>
      </c>
    </row>
    <row r="40">
      <c r="A40" s="14" t="s">
        <v>17</v>
      </c>
      <c r="B40" s="14" t="s">
        <v>86</v>
      </c>
      <c r="C40" s="16" t="str">
        <f>HYPERLINK("https://drive.google.com/open?id=1bdxxnRtzbcoP8aqBfSHNWULBnEq2Jl8j","DC830.fig")</f>
        <v>DC830.fig</v>
      </c>
      <c r="D40" s="14" t="s">
        <v>87</v>
      </c>
      <c r="E40" s="15">
        <v>43378.812569444446</v>
      </c>
    </row>
    <row r="41">
      <c r="A41" s="14" t="s">
        <v>17</v>
      </c>
      <c r="B41" s="14" t="s">
        <v>88</v>
      </c>
      <c r="C41" s="16" t="str">
        <f>HYPERLINK("https://drive.google.com/open?id=1y4YhBhw0tw-WVkRpSE2MOaviI4yKaJFz","DC830.jpg")</f>
        <v>DC830.jpg</v>
      </c>
      <c r="D41" s="14" t="s">
        <v>89</v>
      </c>
      <c r="E41" s="15">
        <v>43378.813159722224</v>
      </c>
    </row>
    <row r="42">
      <c r="A42" s="14" t="s">
        <v>17</v>
      </c>
      <c r="B42" s="14" t="s">
        <v>90</v>
      </c>
      <c r="C42" s="16" t="str">
        <f>HYPERLINK("https://drive.google.com/open?id=16x59Jf9DIHC22Y9eqZPTyDnLuI25jibN","Labels.fig")</f>
        <v>Labels.fig</v>
      </c>
      <c r="D42" s="14" t="s">
        <v>91</v>
      </c>
      <c r="E42" s="15">
        <v>43378.81317129629</v>
      </c>
    </row>
    <row r="43">
      <c r="A43" s="14" t="s">
        <v>17</v>
      </c>
      <c r="B43" s="14" t="s">
        <v>92</v>
      </c>
      <c r="C43" s="16" t="str">
        <f>HYPERLINK("https://drive.google.com/open?id=1lcUreXrmmN_CW6QLJ17zI7EFtrH6U1lJ","Labels.jpg")</f>
        <v>Labels.jpg</v>
      </c>
      <c r="D43" s="14" t="s">
        <v>93</v>
      </c>
      <c r="E43" s="15">
        <v>43378.81319444445</v>
      </c>
    </row>
  </sheetData>
  <mergeCells count="2">
    <mergeCell ref="A1:B2"/>
    <mergeCell ref="A3:H3"/>
  </mergeCells>
  <drawing r:id="rId1"/>
</worksheet>
</file>