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9" activeTab="13"/>
  </bookViews>
  <sheets>
    <sheet name="散粉吐丝期" sheetId="10" r:id="rId1"/>
    <sheet name="株高" sheetId="1" r:id="rId2"/>
    <sheet name="叶夹角" sheetId="2" r:id="rId3"/>
    <sheet name="茎粗" sheetId="3" r:id="rId4"/>
    <sheet name="spad值" sheetId="4" r:id="rId5"/>
    <sheet name="小苗干重" sheetId="5" r:id="rId6"/>
    <sheet name="小苗spad值" sheetId="6" r:id="rId7"/>
    <sheet name="小苗株高" sheetId="7" r:id="rId8"/>
    <sheet name="小苗展开叶" sheetId="8" r:id="rId9"/>
    <sheet name=" 穗位高" sheetId="13" r:id="rId10"/>
    <sheet name="散粉株高" sheetId="14" r:id="rId11"/>
    <sheet name="茎节长" sheetId="16" r:id="rId12"/>
    <sheet name="叶夹角（穗上三叶，穗上三叶）" sheetId="9" r:id="rId13"/>
    <sheet name="节间长" sheetId="15" r:id="rId14"/>
    <sheet name="Sheet3" sheetId="17" r:id="rId15"/>
  </sheets>
  <calcPr calcId="144525"/>
</workbook>
</file>

<file path=xl/sharedStrings.xml><?xml version="1.0" encoding="utf-8"?>
<sst xmlns="http://schemas.openxmlformats.org/spreadsheetml/2006/main" count="1900" uniqueCount="117">
  <si>
    <t>株系</t>
  </si>
  <si>
    <t>抽雄</t>
  </si>
  <si>
    <t>散粉</t>
  </si>
  <si>
    <t>吐丝</t>
  </si>
  <si>
    <r>
      <rPr>
        <sz val="20"/>
        <color rgb="FF000000"/>
        <rFont val="宋体"/>
        <charset val="134"/>
      </rPr>
      <t>正常对照</t>
    </r>
    <r>
      <rPr>
        <sz val="20"/>
        <color rgb="FF000000"/>
        <rFont val="Arial"/>
        <charset val="134"/>
      </rPr>
      <t xml:space="preserve">
</t>
    </r>
  </si>
  <si>
    <t>OE3</t>
  </si>
  <si>
    <t>WT</t>
  </si>
  <si>
    <t>M3</t>
  </si>
  <si>
    <t>OE2</t>
  </si>
  <si>
    <t>M2</t>
  </si>
  <si>
    <t>OE1</t>
  </si>
  <si>
    <t>M1</t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</si>
  <si>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 xml:space="preserve">3 </t>
    </r>
    <r>
      <rPr>
        <sz val="20"/>
        <color rgb="FF000000"/>
        <rFont val="宋体"/>
        <charset val="134"/>
      </rPr>
      <t>处理</t>
    </r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</si>
  <si>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>4</t>
    </r>
    <r>
      <rPr>
        <sz val="20"/>
        <color rgb="FF000000"/>
        <rFont val="Arial"/>
        <charset val="134"/>
      </rPr>
      <t xml:space="preserve">  +  GA</t>
    </r>
    <r>
      <rPr>
        <vertAlign val="subscript"/>
        <sz val="20"/>
        <color rgb="FF000000"/>
        <rFont val="Arial"/>
        <charset val="134"/>
      </rPr>
      <t xml:space="preserve">7 </t>
    </r>
    <r>
      <rPr>
        <sz val="20"/>
        <color rgb="FF000000"/>
        <rFont val="宋体"/>
        <charset val="134"/>
      </rPr>
      <t>处理</t>
    </r>
  </si>
  <si>
    <t>温室预实验大苗株高（单位：厘米）</t>
  </si>
  <si>
    <t>保护行</t>
  </si>
  <si>
    <t>穗位高</t>
  </si>
  <si>
    <r>
      <rPr>
        <sz val="20"/>
        <color rgb="FF000000"/>
        <rFont val="宋体"/>
        <charset val="134"/>
      </rPr>
      <t>温室预实验大苗叶夹角（单位：</t>
    </r>
    <r>
      <rPr>
        <sz val="20"/>
        <color rgb="FF000000"/>
        <rFont val="Times New Roman"/>
        <charset val="134"/>
      </rPr>
      <t>°</t>
    </r>
    <r>
      <rPr>
        <sz val="20"/>
        <color rgb="FF000000"/>
        <rFont val="宋体"/>
        <charset val="134"/>
      </rPr>
      <t>)</t>
    </r>
  </si>
  <si>
    <r>
      <rPr>
        <sz val="20"/>
        <color rgb="FF000000"/>
        <rFont val="宋体"/>
        <charset val="134"/>
      </rPr>
      <t>株系</t>
    </r>
    <r>
      <rPr>
        <sz val="20"/>
        <color rgb="FF000000"/>
        <rFont val="Arial"/>
        <charset val="134"/>
      </rPr>
      <t>/</t>
    </r>
    <r>
      <rPr>
        <sz val="20"/>
        <color rgb="FF000000"/>
        <rFont val="宋体"/>
        <charset val="134"/>
      </rPr>
      <t>叶龄</t>
    </r>
  </si>
  <si>
    <t>V6</t>
  </si>
  <si>
    <t>V9</t>
  </si>
  <si>
    <t>V12</t>
  </si>
  <si>
    <t>散粉吐丝</t>
  </si>
  <si>
    <t>V21</t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</si>
  <si>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>3</t>
    </r>
    <r>
      <rPr>
        <sz val="20"/>
        <color rgb="FF000000"/>
        <rFont val="宋体"/>
        <charset val="134"/>
      </rPr>
      <t>处理</t>
    </r>
  </si>
  <si>
    <r>
      <rPr>
        <sz val="18"/>
        <color rgb="FF000000"/>
        <rFont val="Arial"/>
        <charset val="134"/>
      </rPr>
      <t>19.60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</si>
  <si>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24.90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</si>
  <si>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21.35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</si>
  <si>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17.8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</si>
  <si>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19.15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</si>
  <si>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23.50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</si>
  <si>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19.85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</si>
  <si>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17.05</t>
    </r>
    <r>
      <rPr>
        <sz val="18"/>
        <color rgb="FF000000"/>
        <rFont val="宋体"/>
        <charset val="134"/>
      </rPr>
      <t>未</t>
    </r>
  </si>
  <si>
    <r>
      <rPr>
        <sz val="18"/>
        <color rgb="FF000000"/>
        <rFont val="Arial"/>
        <charset val="134"/>
      </rPr>
      <t>20.85</t>
    </r>
    <r>
      <rPr>
        <sz val="18"/>
        <color rgb="FF000000"/>
        <rFont val="宋体"/>
        <charset val="134"/>
      </rPr>
      <t>未</t>
    </r>
  </si>
  <si>
    <r>
      <rPr>
        <sz val="20"/>
        <color rgb="FFE600FF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>4</t>
    </r>
    <r>
      <rPr>
        <sz val="20"/>
        <color rgb="FF000000"/>
        <rFont val="Arial"/>
        <charset val="134"/>
      </rPr>
      <t xml:space="preserve">  +  GA</t>
    </r>
    <r>
      <rPr>
        <vertAlign val="subscript"/>
        <sz val="20"/>
        <color rgb="FF000000"/>
        <rFont val="Arial"/>
        <charset val="134"/>
      </rPr>
      <t>7</t>
    </r>
    <r>
      <rPr>
        <sz val="20"/>
        <color rgb="FF000000"/>
        <rFont val="Arial"/>
        <charset val="134"/>
      </rPr>
      <t xml:space="preserve"> </t>
    </r>
    <r>
      <rPr>
        <sz val="20"/>
        <color rgb="FF000000"/>
        <rFont val="宋体"/>
        <charset val="134"/>
      </rPr>
      <t>处理</t>
    </r>
  </si>
  <si>
    <r>
      <rPr>
        <sz val="20"/>
        <color rgb="FF000000"/>
        <rFont val="宋体"/>
        <charset val="134"/>
      </rPr>
      <t>温室预实验大苗茎粗（单位：毫米）</t>
    </r>
  </si>
  <si>
    <r>
      <rPr>
        <sz val="20"/>
        <color rgb="FF000000"/>
        <rFont val="宋体"/>
        <charset val="134"/>
      </rPr>
      <t>株系</t>
    </r>
    <r>
      <rPr>
        <sz val="20"/>
        <color rgb="FF000000"/>
        <rFont val="Arial"/>
        <charset val="134"/>
      </rPr>
      <t>\</t>
    </r>
    <r>
      <rPr>
        <sz val="20"/>
        <color rgb="FF000000"/>
        <rFont val="宋体"/>
        <charset val="134"/>
      </rPr>
      <t>叶龄</t>
    </r>
  </si>
  <si>
    <r>
      <rPr>
        <sz val="20"/>
        <color rgb="FFE4B5B3"/>
        <rFont val="Arial"/>
        <charset val="134"/>
      </rPr>
      <t>V9</t>
    </r>
    <r>
      <rPr>
        <sz val="20"/>
        <color rgb="FF000000"/>
        <rFont val="宋体"/>
        <charset val="134"/>
      </rPr>
      <t>第</t>
    </r>
    <r>
      <rPr>
        <sz val="20"/>
        <color rgb="FF000000"/>
        <rFont val="Arial"/>
        <charset val="134"/>
      </rPr>
      <t>3</t>
    </r>
    <r>
      <rPr>
        <sz val="20"/>
        <color rgb="FF000000"/>
        <rFont val="宋体"/>
        <charset val="134"/>
      </rPr>
      <t>节</t>
    </r>
  </si>
  <si>
    <r>
      <rPr>
        <sz val="20"/>
        <color rgb="FF000000"/>
        <rFont val="Arial"/>
        <charset val="134"/>
      </rPr>
      <t>V12</t>
    </r>
    <r>
      <rPr>
        <sz val="20"/>
        <color rgb="FF000000"/>
        <rFont val="宋体"/>
        <charset val="134"/>
      </rPr>
      <t>第</t>
    </r>
    <r>
      <rPr>
        <sz val="20"/>
        <color rgb="FF000000"/>
        <rFont val="Arial"/>
        <charset val="134"/>
      </rPr>
      <t>3</t>
    </r>
    <r>
      <rPr>
        <sz val="20"/>
        <color rgb="FF000000"/>
        <rFont val="宋体"/>
        <charset val="134"/>
      </rPr>
      <t>节</t>
    </r>
  </si>
  <si>
    <r>
      <rPr>
        <sz val="20"/>
        <color rgb="FF000000"/>
        <rFont val="Arial"/>
        <charset val="134"/>
      </rPr>
      <t>V12</t>
    </r>
    <r>
      <rPr>
        <sz val="20"/>
        <color rgb="FF000000"/>
        <rFont val="宋体"/>
        <charset val="134"/>
      </rPr>
      <t>第</t>
    </r>
    <r>
      <rPr>
        <sz val="20"/>
        <color rgb="FF000000"/>
        <rFont val="Arial"/>
        <charset val="134"/>
      </rPr>
      <t>4</t>
    </r>
    <r>
      <rPr>
        <sz val="20"/>
        <color rgb="FF000000"/>
        <rFont val="宋体"/>
        <charset val="134"/>
      </rPr>
      <t>节</t>
    </r>
  </si>
  <si>
    <t>散粉吐丝期第3节</t>
  </si>
  <si>
    <r>
      <rPr>
        <sz val="20"/>
        <color rgb="FF000000"/>
        <rFont val="宋体"/>
        <charset val="134"/>
      </rPr>
      <t>散粉吐丝期第</t>
    </r>
    <r>
      <rPr>
        <sz val="20"/>
        <color rgb="FF000000"/>
        <rFont val="Arial"/>
        <charset val="134"/>
      </rPr>
      <t>4</t>
    </r>
    <r>
      <rPr>
        <sz val="20"/>
        <color rgb="FF000000"/>
        <rFont val="宋体"/>
        <charset val="134"/>
      </rPr>
      <t>节</t>
    </r>
  </si>
  <si>
    <t>M 3</t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</si>
  <si>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 xml:space="preserve">4  </t>
    </r>
    <r>
      <rPr>
        <sz val="20"/>
        <color rgb="FF000000"/>
        <rFont val="Arial"/>
        <charset val="134"/>
      </rPr>
      <t>+  GA</t>
    </r>
    <r>
      <rPr>
        <vertAlign val="subscript"/>
        <sz val="20"/>
        <color rgb="FF000000"/>
        <rFont val="Arial"/>
        <charset val="134"/>
      </rPr>
      <t xml:space="preserve">7 </t>
    </r>
    <r>
      <rPr>
        <sz val="20"/>
        <color rgb="FF000000"/>
        <rFont val="宋体"/>
        <charset val="134"/>
      </rPr>
      <t>处理</t>
    </r>
  </si>
  <si>
    <t>温室预实验大苗spad值</t>
  </si>
  <si>
    <t>株系\叶龄</t>
  </si>
  <si>
    <t>RT</t>
  </si>
  <si>
    <t>wu</t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</si>
  <si>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 xml:space="preserve">4  </t>
    </r>
    <r>
      <rPr>
        <sz val="20"/>
        <color rgb="FF000000"/>
        <rFont val="Arial"/>
        <charset val="134"/>
      </rPr>
      <t>+ GA</t>
    </r>
    <r>
      <rPr>
        <vertAlign val="subscript"/>
        <sz val="20"/>
        <color rgb="FF000000"/>
        <rFont val="Arial"/>
        <charset val="134"/>
      </rPr>
      <t>7</t>
    </r>
    <r>
      <rPr>
        <sz val="20"/>
        <color rgb="FF000000"/>
        <rFont val="宋体"/>
        <charset val="134"/>
      </rPr>
      <t>处理</t>
    </r>
  </si>
  <si>
    <r>
      <rPr>
        <sz val="18"/>
        <color rgb="FF000000"/>
        <rFont val="Arial"/>
        <charset val="134"/>
      </rPr>
      <t>51.5</t>
    </r>
    <r>
      <rPr>
        <sz val="18"/>
        <color rgb="FF000000"/>
        <rFont val="宋体"/>
        <charset val="134"/>
      </rPr>
      <t>未</t>
    </r>
  </si>
  <si>
    <t>温室小苗生物量（g）</t>
  </si>
  <si>
    <t>平均干重</t>
  </si>
  <si>
    <r>
      <rPr>
        <sz val="20"/>
        <color rgb="FF000000"/>
        <rFont val="Arial"/>
        <charset val="134"/>
      </rPr>
      <t>GA</t>
    </r>
    <r>
      <rPr>
        <vertAlign val="subscript"/>
        <sz val="20"/>
        <color rgb="FF000000"/>
        <rFont val="Arial"/>
        <charset val="134"/>
      </rPr>
      <t>4</t>
    </r>
    <r>
      <rPr>
        <sz val="20"/>
        <color rgb="FF000000"/>
        <rFont val="Arial"/>
        <charset val="134"/>
      </rPr>
      <t>+GA</t>
    </r>
    <r>
      <rPr>
        <vertAlign val="subscript"/>
        <sz val="20"/>
        <color rgb="FF000000"/>
        <rFont val="Arial"/>
        <charset val="134"/>
      </rPr>
      <t>7</t>
    </r>
    <r>
      <rPr>
        <sz val="20"/>
        <color rgb="FF000000"/>
        <rFont val="宋体"/>
        <charset val="134"/>
      </rPr>
      <t>处理</t>
    </r>
  </si>
  <si>
    <t>正常对照处理</t>
  </si>
  <si>
    <r>
      <rPr>
        <sz val="11"/>
        <color rgb="FF000000"/>
        <rFont val="宋体"/>
        <charset val="134"/>
      </rPr>
      <t>J</t>
    </r>
    <r>
      <rPr>
        <sz val="11"/>
        <color rgb="FF000000"/>
        <rFont val="宋体"/>
        <charset val="134"/>
      </rPr>
      <t xml:space="preserve">IC </t>
    </r>
  </si>
  <si>
    <t>BL处理</t>
  </si>
  <si>
    <t>基金</t>
  </si>
  <si>
    <t>PAC处理</t>
  </si>
  <si>
    <r>
      <rPr>
        <sz val="11"/>
        <color rgb="FF000000"/>
        <rFont val="宋体"/>
        <charset val="134"/>
      </rPr>
      <t>z</t>
    </r>
    <r>
      <rPr>
        <sz val="11"/>
        <color rgb="FF000000"/>
        <rFont val="宋体"/>
        <charset val="134"/>
      </rPr>
      <t>hixi</t>
    </r>
  </si>
  <si>
    <r>
      <rPr>
        <sz val="20"/>
        <color rgb="FF000000"/>
        <rFont val="Arial"/>
        <charset val="134"/>
      </rPr>
      <t>NAA</t>
    </r>
    <r>
      <rPr>
        <sz val="20"/>
        <color rgb="FF000000"/>
        <rFont val="宋体"/>
        <charset val="134"/>
      </rPr>
      <t>处理</t>
    </r>
  </si>
  <si>
    <t>温室小苗spad值</t>
  </si>
  <si>
    <t>温室小苗株高</t>
  </si>
  <si>
    <t>zhuxi</t>
  </si>
  <si>
    <r>
      <rPr>
        <sz val="20"/>
        <color rgb="FF000000"/>
        <rFont val="宋体"/>
        <charset val="134"/>
      </rPr>
      <t>z</t>
    </r>
    <r>
      <rPr>
        <sz val="20"/>
        <color rgb="FF000000"/>
        <rFont val="宋体"/>
        <charset val="134"/>
      </rPr>
      <t>hugao</t>
    </r>
  </si>
  <si>
    <t>株高</t>
  </si>
  <si>
    <r>
      <rPr>
        <sz val="11"/>
        <color rgb="FF000000"/>
        <rFont val="宋体"/>
        <charset val="134"/>
      </rPr>
      <t>Z</t>
    </r>
    <r>
      <rPr>
        <sz val="11"/>
        <color rgb="FF000000"/>
        <rFont val="宋体"/>
        <charset val="134"/>
      </rPr>
      <t>HU</t>
    </r>
  </si>
  <si>
    <t>WU</t>
  </si>
  <si>
    <t>温室小苗展开叶</t>
  </si>
  <si>
    <t>描述性統計資料</t>
  </si>
  <si>
    <t xml:space="preserve">因變數: </t>
  </si>
  <si>
    <t>VAR00002</t>
  </si>
  <si>
    <t>VAR00001</t>
  </si>
  <si>
    <t>平均數</t>
  </si>
  <si>
    <t>標準偏差</t>
  </si>
  <si>
    <t>N</t>
  </si>
  <si>
    <t>總計</t>
  </si>
  <si>
    <t>VAR00005</t>
  </si>
  <si>
    <t>VAR00004</t>
  </si>
  <si>
    <t>因變數</t>
  </si>
  <si>
    <t>散粉吐丝期株高</t>
  </si>
  <si>
    <r>
      <rPr>
        <sz val="18"/>
        <color rgb="FF000000"/>
        <rFont val="宋体"/>
        <charset val="134"/>
      </rPr>
      <t>株系</t>
    </r>
  </si>
  <si>
    <t>VAR00003</t>
  </si>
  <si>
    <t>VAR00006</t>
  </si>
  <si>
    <t>VAR00007</t>
  </si>
  <si>
    <t>VAR00008</t>
  </si>
  <si>
    <t>VAR00009</t>
  </si>
  <si>
    <r>
      <rPr>
        <sz val="20"/>
        <color rgb="FF000000"/>
        <rFont val="宋体"/>
        <charset val="134"/>
      </rPr>
      <t>温室预实验大苗叶夹角（单位：度）</t>
    </r>
  </si>
  <si>
    <t>穗上方第5片完全展开叶</t>
  </si>
  <si>
    <t>穗上方第4片完全展开叶</t>
  </si>
  <si>
    <t>穗上方第3片完全展开叶</t>
  </si>
  <si>
    <t>穗上方第2片完全展开叶</t>
  </si>
  <si>
    <t>穗上方第1片完全展开叶</t>
  </si>
  <si>
    <t>穗下第一片完全展开叶</t>
  </si>
  <si>
    <t>穗下第二片完全展开叶</t>
  </si>
  <si>
    <t>穗下第三片完全展开叶</t>
  </si>
  <si>
    <r>
      <rPr>
        <sz val="18"/>
        <color rgb="FF000000"/>
        <rFont val="Arial"/>
        <charset val="134"/>
      </rPr>
      <t>39.1</t>
    </r>
    <r>
      <rPr>
        <sz val="18"/>
        <color rgb="FF000000"/>
        <rFont val="宋体"/>
        <charset val="134"/>
      </rPr>
      <t>双穗</t>
    </r>
  </si>
  <si>
    <r>
      <rPr>
        <sz val="20"/>
        <color rgb="FF000000"/>
        <rFont val="宋体"/>
        <charset val="134"/>
      </rPr>
      <t>株系</t>
    </r>
  </si>
  <si>
    <t>叶位节数</t>
  </si>
  <si>
    <t>穗位节</t>
  </si>
  <si>
    <t>地上节数</t>
  </si>
  <si>
    <t>CK1</t>
  </si>
  <si>
    <t>14/13</t>
  </si>
  <si>
    <t>CK2</t>
  </si>
  <si>
    <t>13    9</t>
  </si>
  <si>
    <t>GA3</t>
  </si>
  <si>
    <t>GA4+GA7</t>
  </si>
  <si>
    <t>正常对照</t>
  </si>
  <si>
    <r>
      <rPr>
        <sz val="11"/>
        <color rgb="FF000000"/>
        <rFont val="Arial"/>
        <charset val="134"/>
      </rPr>
      <t>GA</t>
    </r>
    <r>
      <rPr>
        <vertAlign val="subscript"/>
        <sz val="11"/>
        <color rgb="FF000000"/>
        <rFont val="Arial"/>
        <charset val="134"/>
      </rPr>
      <t>3</t>
    </r>
    <r>
      <rPr>
        <sz val="11"/>
        <color rgb="FF000000"/>
        <rFont val="宋体"/>
        <charset val="134"/>
      </rPr>
      <t>处理</t>
    </r>
  </si>
  <si>
    <r>
      <rPr>
        <sz val="11"/>
        <color rgb="FF000000"/>
        <rFont val="Arial"/>
        <charset val="134"/>
      </rPr>
      <t>PAC</t>
    </r>
    <r>
      <rPr>
        <sz val="11"/>
        <color rgb="FF000000"/>
        <rFont val="宋体"/>
        <charset val="134"/>
      </rPr>
      <t>处理</t>
    </r>
  </si>
  <si>
    <t>A</t>
  </si>
  <si>
    <t>B</t>
  </si>
  <si>
    <r>
      <rPr>
        <sz val="11"/>
        <color rgb="FF000000"/>
        <rFont val="Arial"/>
        <charset val="134"/>
      </rPr>
      <t xml:space="preserve">1m </t>
    </r>
    <r>
      <rPr>
        <sz val="11"/>
        <color rgb="FF000000"/>
        <rFont val="宋体"/>
        <charset val="134"/>
      </rPr>
      <t>过道</t>
    </r>
  </si>
  <si>
    <t>D</t>
  </si>
  <si>
    <t>C</t>
  </si>
  <si>
    <t>F</t>
  </si>
  <si>
    <t>E</t>
  </si>
  <si>
    <t>G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</si>
</sst>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##0.0000"/>
    <numFmt numFmtId="177" formatCode="###0"/>
    <numFmt numFmtId="178" formatCode="0.00_ "/>
    <numFmt numFmtId="179" formatCode="m/d;@"/>
    <numFmt numFmtId="180" formatCode="####.00000"/>
    <numFmt numFmtId="181" formatCode="###0.00000"/>
    <numFmt numFmtId="182" formatCode="####.000"/>
    <numFmt numFmtId="183" formatCode="###0.000"/>
    <numFmt numFmtId="184" formatCode="0_ "/>
  </numFmts>
  <fonts count="40">
    <font>
      <sz val="11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b/>
      <sz val="12"/>
      <color rgb="FF000000"/>
      <name val="Arial"/>
      <charset val="134"/>
    </font>
    <font>
      <sz val="11"/>
      <color rgb="FF000000"/>
      <name val="宋体"/>
      <charset val="134"/>
    </font>
    <font>
      <sz val="24"/>
      <color rgb="FF000000"/>
      <name val="Arial"/>
      <charset val="134"/>
    </font>
    <font>
      <sz val="20"/>
      <color rgb="FF000000"/>
      <name val="Arial"/>
      <charset val="134"/>
    </font>
    <font>
      <sz val="20"/>
      <color rgb="FF000000"/>
      <name val="宋体"/>
      <charset val="134"/>
    </font>
    <font>
      <sz val="20"/>
      <color rgb="FF000000"/>
      <name val="宋体"/>
      <charset val="134"/>
    </font>
    <font>
      <sz val="18"/>
      <color rgb="FF000000"/>
      <name val="Arial"/>
      <charset val="134"/>
    </font>
    <font>
      <sz val="18"/>
      <color rgb="FF000000"/>
      <name val="宋体"/>
      <charset val="134"/>
    </font>
    <font>
      <b/>
      <sz val="9"/>
      <color indexed="8"/>
      <name val="PMingLiU"/>
      <charset val="136"/>
    </font>
    <font>
      <sz val="9"/>
      <color indexed="8"/>
      <name val="MingLiU"/>
      <charset val="136"/>
    </font>
    <font>
      <sz val="10"/>
      <name val="Arial"/>
      <charset val="134"/>
    </font>
    <font>
      <sz val="18"/>
      <name val="Arial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vertAlign val="subscript"/>
      <sz val="11"/>
      <color rgb="FF000000"/>
      <name val="Arial"/>
      <charset val="134"/>
    </font>
    <font>
      <vertAlign val="subscript"/>
      <sz val="20"/>
      <color rgb="FF000000"/>
      <name val="Arial"/>
      <charset val="134"/>
    </font>
    <font>
      <sz val="20"/>
      <color rgb="FFE600FF"/>
      <name val="Arial"/>
      <charset val="134"/>
    </font>
    <font>
      <sz val="20"/>
      <color rgb="FFE4B5B3"/>
      <name val="Arial"/>
      <charset val="134"/>
    </font>
    <font>
      <sz val="20"/>
      <color rgb="FF00000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15" borderId="3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6" borderId="42" applyNumberFormat="0" applyFont="0" applyAlignment="0" applyProtection="0">
      <alignment vertical="center"/>
    </xf>
    <xf numFmtId="0" fontId="13" fillId="0" borderId="0"/>
    <xf numFmtId="0" fontId="2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16" fillId="10" borderId="35" applyNumberFormat="0" applyAlignment="0" applyProtection="0">
      <alignment vertical="center"/>
    </xf>
    <xf numFmtId="0" fontId="23" fillId="14" borderId="38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0" borderId="0"/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3" fillId="0" borderId="0"/>
    <xf numFmtId="0" fontId="29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</cellStyleXfs>
  <cellXfs count="19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4" borderId="5" xfId="0" applyFont="1" applyFill="1" applyBorder="1" applyAlignment="1">
      <alignment horizontal="justify" vertical="center"/>
    </xf>
    <xf numFmtId="0" fontId="1" fillId="4" borderId="6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179" fontId="6" fillId="0" borderId="7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8" fontId="9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8" xfId="54" applyFont="1" applyBorder="1" applyAlignment="1">
      <alignment horizontal="center" vertical="center" wrapText="1"/>
    </xf>
    <xf numFmtId="0" fontId="11" fillId="0" borderId="9" xfId="54" applyFont="1" applyBorder="1" applyAlignment="1">
      <alignment horizontal="center" vertical="center" wrapText="1"/>
    </xf>
    <xf numFmtId="0" fontId="12" fillId="0" borderId="10" xfId="54" applyFont="1" applyBorder="1" applyAlignment="1">
      <alignment horizontal="left" vertical="top" wrapText="1"/>
    </xf>
    <xf numFmtId="0" fontId="12" fillId="0" borderId="11" xfId="54" applyFont="1" applyBorder="1" applyAlignment="1">
      <alignment horizontal="left" vertical="top" wrapText="1"/>
    </xf>
    <xf numFmtId="0" fontId="12" fillId="0" borderId="12" xfId="54" applyFont="1" applyBorder="1" applyAlignment="1">
      <alignment horizontal="left" wrapText="1"/>
    </xf>
    <xf numFmtId="0" fontId="12" fillId="0" borderId="13" xfId="54" applyFont="1" applyBorder="1" applyAlignment="1">
      <alignment horizontal="left" wrapText="1"/>
    </xf>
    <xf numFmtId="0" fontId="12" fillId="0" borderId="14" xfId="54" applyFont="1" applyBorder="1" applyAlignment="1">
      <alignment horizontal="center" wrapText="1"/>
    </xf>
    <xf numFmtId="0" fontId="12" fillId="0" borderId="15" xfId="54" applyFont="1" applyBorder="1" applyAlignment="1">
      <alignment horizontal="left" wrapText="1"/>
    </xf>
    <xf numFmtId="0" fontId="12" fillId="0" borderId="16" xfId="54" applyFont="1" applyBorder="1" applyAlignment="1">
      <alignment horizontal="left" wrapText="1"/>
    </xf>
    <xf numFmtId="0" fontId="12" fillId="0" borderId="17" xfId="54" applyFont="1" applyBorder="1" applyAlignment="1">
      <alignment horizontal="center" wrapText="1"/>
    </xf>
    <xf numFmtId="0" fontId="12" fillId="0" borderId="15" xfId="54" applyFont="1" applyBorder="1" applyAlignment="1">
      <alignment horizontal="left" vertical="top" wrapText="1"/>
    </xf>
    <xf numFmtId="0" fontId="12" fillId="0" borderId="16" xfId="54" applyFont="1" applyBorder="1" applyAlignment="1">
      <alignment horizontal="left" vertical="top" wrapText="1"/>
    </xf>
    <xf numFmtId="176" fontId="12" fillId="0" borderId="17" xfId="54" applyNumberFormat="1" applyFont="1" applyBorder="1" applyAlignment="1">
      <alignment horizontal="right" vertical="center"/>
    </xf>
    <xf numFmtId="0" fontId="12" fillId="0" borderId="18" xfId="54" applyFont="1" applyBorder="1" applyAlignment="1">
      <alignment horizontal="left" vertical="top" wrapText="1"/>
    </xf>
    <xf numFmtId="0" fontId="12" fillId="0" borderId="19" xfId="54" applyFont="1" applyBorder="1" applyAlignment="1">
      <alignment horizontal="left" vertical="top" wrapText="1"/>
    </xf>
    <xf numFmtId="176" fontId="12" fillId="0" borderId="20" xfId="54" applyNumberFormat="1" applyFont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54" applyFont="1" applyBorder="1" applyAlignment="1">
      <alignment horizontal="center" vertical="center" wrapText="1"/>
    </xf>
    <xf numFmtId="0" fontId="12" fillId="0" borderId="0" xfId="54" applyFont="1" applyBorder="1" applyAlignment="1">
      <alignment horizontal="left" vertical="top" wrapText="1"/>
    </xf>
    <xf numFmtId="0" fontId="12" fillId="0" borderId="0" xfId="54" applyFont="1" applyBorder="1" applyAlignment="1">
      <alignment horizontal="center" wrapText="1"/>
    </xf>
    <xf numFmtId="0" fontId="12" fillId="0" borderId="21" xfId="54" applyFont="1" applyBorder="1" applyAlignment="1">
      <alignment horizontal="center" wrapText="1"/>
    </xf>
    <xf numFmtId="176" fontId="12" fillId="0" borderId="21" xfId="54" applyNumberFormat="1" applyFont="1" applyBorder="1" applyAlignment="1">
      <alignment horizontal="right" vertical="center"/>
    </xf>
    <xf numFmtId="176" fontId="12" fillId="0" borderId="22" xfId="54" applyNumberFormat="1" applyFont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2" fillId="0" borderId="23" xfId="54" applyFont="1" applyBorder="1" applyAlignment="1">
      <alignment horizontal="center" wrapText="1"/>
    </xf>
    <xf numFmtId="0" fontId="12" fillId="0" borderId="24" xfId="54" applyFont="1" applyBorder="1" applyAlignment="1">
      <alignment horizontal="center" wrapText="1"/>
    </xf>
    <xf numFmtId="181" fontId="12" fillId="0" borderId="23" xfId="54" applyNumberFormat="1" applyFont="1" applyBorder="1" applyAlignment="1">
      <alignment horizontal="right" vertical="center"/>
    </xf>
    <xf numFmtId="181" fontId="12" fillId="0" borderId="24" xfId="54" applyNumberFormat="1" applyFont="1" applyBorder="1" applyAlignment="1">
      <alignment horizontal="right" vertical="center"/>
    </xf>
    <xf numFmtId="181" fontId="12" fillId="0" borderId="25" xfId="54" applyNumberFormat="1" applyFont="1" applyBorder="1" applyAlignment="1">
      <alignment horizontal="right" vertical="center"/>
    </xf>
    <xf numFmtId="181" fontId="12" fillId="0" borderId="26" xfId="54" applyNumberFormat="1" applyFont="1" applyBorder="1" applyAlignment="1">
      <alignment horizontal="right" vertical="center"/>
    </xf>
    <xf numFmtId="180" fontId="12" fillId="0" borderId="25" xfId="54" applyNumberFormat="1" applyFont="1" applyBorder="1" applyAlignment="1">
      <alignment horizontal="right" vertical="center"/>
    </xf>
    <xf numFmtId="180" fontId="12" fillId="0" borderId="26" xfId="54" applyNumberFormat="1" applyFont="1" applyBorder="1" applyAlignment="1">
      <alignment horizontal="right" vertical="center"/>
    </xf>
    <xf numFmtId="0" fontId="12" fillId="0" borderId="27" xfId="54" applyFont="1" applyBorder="1" applyAlignment="1">
      <alignment horizontal="center" wrapText="1"/>
    </xf>
    <xf numFmtId="0" fontId="13" fillId="0" borderId="0" xfId="54"/>
    <xf numFmtId="177" fontId="12" fillId="0" borderId="27" xfId="54" applyNumberFormat="1" applyFont="1" applyBorder="1" applyAlignment="1">
      <alignment horizontal="right" vertical="center"/>
    </xf>
    <xf numFmtId="177" fontId="12" fillId="0" borderId="0" xfId="54" applyNumberFormat="1" applyFont="1" applyBorder="1" applyAlignment="1">
      <alignment horizontal="right" vertical="center"/>
    </xf>
    <xf numFmtId="177" fontId="12" fillId="0" borderId="28" xfId="54" applyNumberFormat="1" applyFont="1" applyBorder="1" applyAlignment="1">
      <alignment horizontal="right" vertical="center"/>
    </xf>
    <xf numFmtId="0" fontId="4" fillId="0" borderId="0" xfId="0" applyFont="1" applyBorder="1">
      <alignment vertical="center"/>
    </xf>
    <xf numFmtId="182" fontId="12" fillId="0" borderId="25" xfId="54" applyNumberFormat="1" applyFont="1" applyBorder="1" applyAlignment="1">
      <alignment horizontal="right" vertical="center"/>
    </xf>
    <xf numFmtId="182" fontId="12" fillId="0" borderId="0" xfId="54" applyNumberFormat="1" applyFont="1" applyBorder="1" applyAlignment="1">
      <alignment horizontal="right" vertical="center"/>
    </xf>
    <xf numFmtId="0" fontId="11" fillId="0" borderId="0" xfId="53" applyFont="1" applyBorder="1" applyAlignment="1">
      <alignment horizontal="center" vertical="center" wrapText="1"/>
    </xf>
    <xf numFmtId="0" fontId="12" fillId="0" borderId="0" xfId="53" applyFont="1" applyBorder="1" applyAlignment="1">
      <alignment horizontal="left" vertical="top" wrapText="1"/>
    </xf>
    <xf numFmtId="0" fontId="12" fillId="0" borderId="12" xfId="53" applyFont="1" applyBorder="1" applyAlignment="1">
      <alignment horizontal="left" wrapText="1"/>
    </xf>
    <xf numFmtId="0" fontId="12" fillId="0" borderId="14" xfId="53" applyFont="1" applyBorder="1" applyAlignment="1">
      <alignment horizontal="center" wrapText="1"/>
    </xf>
    <xf numFmtId="0" fontId="12" fillId="0" borderId="29" xfId="53" applyFont="1" applyBorder="1" applyAlignment="1">
      <alignment horizontal="center" wrapText="1"/>
    </xf>
    <xf numFmtId="0" fontId="12" fillId="0" borderId="15" xfId="53" applyFont="1" applyBorder="1" applyAlignment="1">
      <alignment horizontal="left" vertical="top" wrapText="1"/>
    </xf>
    <xf numFmtId="176" fontId="12" fillId="0" borderId="17" xfId="53" applyNumberFormat="1" applyFont="1" applyBorder="1" applyAlignment="1">
      <alignment horizontal="right" vertical="center"/>
    </xf>
    <xf numFmtId="181" fontId="12" fillId="0" borderId="23" xfId="53" applyNumberFormat="1" applyFont="1" applyBorder="1" applyAlignment="1">
      <alignment horizontal="right" vertical="center"/>
    </xf>
    <xf numFmtId="0" fontId="12" fillId="0" borderId="18" xfId="53" applyFont="1" applyBorder="1" applyAlignment="1">
      <alignment horizontal="left" vertical="top" wrapText="1"/>
    </xf>
    <xf numFmtId="176" fontId="12" fillId="0" borderId="20" xfId="53" applyNumberFormat="1" applyFont="1" applyBorder="1" applyAlignment="1">
      <alignment horizontal="right" vertical="center"/>
    </xf>
    <xf numFmtId="181" fontId="12" fillId="0" borderId="25" xfId="53" applyNumberFormat="1" applyFont="1" applyBorder="1" applyAlignment="1">
      <alignment horizontal="right" vertical="center"/>
    </xf>
    <xf numFmtId="180" fontId="12" fillId="0" borderId="25" xfId="53" applyNumberFormat="1" applyFont="1" applyBorder="1" applyAlignment="1">
      <alignment horizontal="right" vertical="center"/>
    </xf>
    <xf numFmtId="0" fontId="12" fillId="0" borderId="30" xfId="53" applyFont="1" applyBorder="1" applyAlignment="1">
      <alignment horizontal="center" wrapText="1"/>
    </xf>
    <xf numFmtId="177" fontId="12" fillId="0" borderId="27" xfId="53" applyNumberFormat="1" applyFont="1" applyBorder="1" applyAlignment="1">
      <alignment horizontal="right" vertical="center"/>
    </xf>
    <xf numFmtId="177" fontId="12" fillId="0" borderId="28" xfId="53" applyNumberFormat="1" applyFont="1" applyBorder="1" applyAlignment="1">
      <alignment horizontal="right" vertical="center"/>
    </xf>
    <xf numFmtId="0" fontId="11" fillId="0" borderId="0" xfId="42" applyFont="1" applyBorder="1" applyAlignment="1">
      <alignment horizontal="center" vertical="center" wrapText="1"/>
    </xf>
    <xf numFmtId="0" fontId="12" fillId="0" borderId="0" xfId="42" applyFont="1" applyBorder="1" applyAlignment="1">
      <alignment horizontal="left" vertical="top" wrapText="1"/>
    </xf>
    <xf numFmtId="0" fontId="13" fillId="0" borderId="0" xfId="53"/>
    <xf numFmtId="182" fontId="12" fillId="0" borderId="25" xfId="53" applyNumberFormat="1" applyFont="1" applyBorder="1" applyAlignment="1">
      <alignment horizontal="right" vertical="center"/>
    </xf>
    <xf numFmtId="0" fontId="13" fillId="0" borderId="0" xfId="42"/>
    <xf numFmtId="0" fontId="12" fillId="0" borderId="12" xfId="42" applyFont="1" applyBorder="1" applyAlignment="1">
      <alignment horizontal="left" wrapText="1"/>
    </xf>
    <xf numFmtId="0" fontId="12" fillId="0" borderId="14" xfId="42" applyFont="1" applyBorder="1" applyAlignment="1">
      <alignment horizontal="center" wrapText="1"/>
    </xf>
    <xf numFmtId="0" fontId="12" fillId="0" borderId="29" xfId="42" applyFont="1" applyBorder="1" applyAlignment="1">
      <alignment horizontal="center" wrapText="1"/>
    </xf>
    <xf numFmtId="0" fontId="12" fillId="0" borderId="15" xfId="42" applyFont="1" applyBorder="1" applyAlignment="1">
      <alignment horizontal="left" vertical="top" wrapText="1"/>
    </xf>
    <xf numFmtId="176" fontId="12" fillId="0" borderId="17" xfId="42" applyNumberFormat="1" applyFont="1" applyBorder="1" applyAlignment="1">
      <alignment horizontal="right" vertical="center"/>
    </xf>
    <xf numFmtId="181" fontId="12" fillId="0" borderId="23" xfId="42" applyNumberFormat="1" applyFont="1" applyBorder="1" applyAlignment="1">
      <alignment horizontal="right" vertical="center"/>
    </xf>
    <xf numFmtId="0" fontId="12" fillId="0" borderId="18" xfId="42" applyFont="1" applyBorder="1" applyAlignment="1">
      <alignment horizontal="left" vertical="top" wrapText="1"/>
    </xf>
    <xf numFmtId="176" fontId="12" fillId="0" borderId="20" xfId="42" applyNumberFormat="1" applyFont="1" applyBorder="1" applyAlignment="1">
      <alignment horizontal="right" vertical="center"/>
    </xf>
    <xf numFmtId="181" fontId="12" fillId="0" borderId="25" xfId="42" applyNumberFormat="1" applyFont="1" applyBorder="1" applyAlignment="1">
      <alignment horizontal="right" vertical="center"/>
    </xf>
    <xf numFmtId="0" fontId="12" fillId="0" borderId="30" xfId="42" applyFont="1" applyBorder="1" applyAlignment="1">
      <alignment horizontal="center" wrapText="1"/>
    </xf>
    <xf numFmtId="177" fontId="12" fillId="0" borderId="27" xfId="42" applyNumberFormat="1" applyFont="1" applyBorder="1" applyAlignment="1">
      <alignment horizontal="right" vertical="center"/>
    </xf>
    <xf numFmtId="182" fontId="12" fillId="0" borderId="25" xfId="42" applyNumberFormat="1" applyFont="1" applyBorder="1" applyAlignment="1">
      <alignment horizontal="right" vertical="center"/>
    </xf>
    <xf numFmtId="177" fontId="12" fillId="0" borderId="28" xfId="42" applyNumberFormat="1" applyFont="1" applyBorder="1" applyAlignment="1">
      <alignment horizontal="right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52" applyFont="1" applyBorder="1" applyAlignment="1">
      <alignment horizontal="center" vertical="center" wrapText="1"/>
    </xf>
    <xf numFmtId="0" fontId="12" fillId="7" borderId="0" xfId="52" applyFont="1" applyFill="1"/>
    <xf numFmtId="0" fontId="13" fillId="0" borderId="0" xfId="52"/>
    <xf numFmtId="0" fontId="12" fillId="0" borderId="12" xfId="52" applyFont="1" applyBorder="1" applyAlignment="1">
      <alignment horizontal="left" wrapText="1"/>
    </xf>
    <xf numFmtId="0" fontId="12" fillId="0" borderId="14" xfId="52" applyFont="1" applyBorder="1" applyAlignment="1">
      <alignment horizontal="center" wrapText="1"/>
    </xf>
    <xf numFmtId="0" fontId="12" fillId="0" borderId="29" xfId="52" applyFont="1" applyBorder="1" applyAlignment="1">
      <alignment horizontal="center" wrapText="1"/>
    </xf>
    <xf numFmtId="0" fontId="12" fillId="0" borderId="30" xfId="52" applyFont="1" applyBorder="1" applyAlignment="1">
      <alignment horizontal="center" wrapText="1"/>
    </xf>
    <xf numFmtId="0" fontId="12" fillId="0" borderId="15" xfId="52" applyFont="1" applyBorder="1" applyAlignment="1">
      <alignment horizontal="left" vertical="top" wrapText="1"/>
    </xf>
    <xf numFmtId="176" fontId="12" fillId="0" borderId="17" xfId="52" applyNumberFormat="1" applyFont="1" applyBorder="1" applyAlignment="1">
      <alignment horizontal="right" vertical="center"/>
    </xf>
    <xf numFmtId="181" fontId="12" fillId="0" borderId="23" xfId="52" applyNumberFormat="1" applyFont="1" applyBorder="1" applyAlignment="1">
      <alignment horizontal="right" vertical="center"/>
    </xf>
    <xf numFmtId="177" fontId="12" fillId="0" borderId="27" xfId="52" applyNumberFormat="1" applyFont="1" applyBorder="1" applyAlignment="1">
      <alignment horizontal="right" vertical="center"/>
    </xf>
    <xf numFmtId="0" fontId="12" fillId="0" borderId="18" xfId="52" applyFont="1" applyBorder="1" applyAlignment="1">
      <alignment horizontal="left" vertical="top" wrapText="1"/>
    </xf>
    <xf numFmtId="176" fontId="12" fillId="0" borderId="20" xfId="52" applyNumberFormat="1" applyFont="1" applyBorder="1" applyAlignment="1">
      <alignment horizontal="right" vertical="center"/>
    </xf>
    <xf numFmtId="180" fontId="12" fillId="0" borderId="25" xfId="52" applyNumberFormat="1" applyFont="1" applyBorder="1" applyAlignment="1">
      <alignment horizontal="right" vertical="center"/>
    </xf>
    <xf numFmtId="177" fontId="12" fillId="0" borderId="28" xfId="52" applyNumberFormat="1" applyFont="1" applyBorder="1" applyAlignment="1">
      <alignment horizontal="right" vertical="center"/>
    </xf>
    <xf numFmtId="181" fontId="12" fillId="0" borderId="25" xfId="52" applyNumberFormat="1" applyFont="1" applyBorder="1" applyAlignment="1">
      <alignment horizontal="right" vertical="center"/>
    </xf>
    <xf numFmtId="0" fontId="12" fillId="0" borderId="31" xfId="52" applyFont="1" applyBorder="1" applyAlignment="1">
      <alignment horizontal="left" vertical="top" wrapText="1"/>
    </xf>
    <xf numFmtId="176" fontId="12" fillId="0" borderId="32" xfId="52" applyNumberFormat="1" applyFont="1" applyBorder="1" applyAlignment="1">
      <alignment horizontal="right" vertical="center"/>
    </xf>
    <xf numFmtId="181" fontId="12" fillId="0" borderId="33" xfId="52" applyNumberFormat="1" applyFont="1" applyBorder="1" applyAlignment="1">
      <alignment horizontal="right" vertical="center"/>
    </xf>
    <xf numFmtId="177" fontId="12" fillId="0" borderId="34" xfId="52" applyNumberFormat="1" applyFont="1" applyBorder="1" applyAlignment="1">
      <alignment horizontal="right" vertical="center"/>
    </xf>
    <xf numFmtId="0" fontId="12" fillId="0" borderId="18" xfId="48" applyFont="1" applyBorder="1" applyAlignment="1">
      <alignment horizontal="left" vertical="top" wrapText="1"/>
    </xf>
    <xf numFmtId="176" fontId="12" fillId="0" borderId="20" xfId="48" applyNumberFormat="1" applyFont="1" applyBorder="1" applyAlignment="1">
      <alignment horizontal="right" vertical="center"/>
    </xf>
    <xf numFmtId="182" fontId="12" fillId="0" borderId="25" xfId="52" applyNumberFormat="1" applyFont="1" applyBorder="1" applyAlignment="1">
      <alignment horizontal="right" vertical="center"/>
    </xf>
    <xf numFmtId="183" fontId="12" fillId="0" borderId="25" xfId="52" applyNumberFormat="1" applyFont="1" applyBorder="1" applyAlignment="1">
      <alignment horizontal="right" vertical="center"/>
    </xf>
    <xf numFmtId="0" fontId="11" fillId="0" borderId="0" xfId="14" applyFont="1" applyBorder="1" applyAlignment="1">
      <alignment horizontal="center" vertical="center" wrapText="1"/>
    </xf>
    <xf numFmtId="0" fontId="12" fillId="0" borderId="0" xfId="14" applyFont="1" applyBorder="1" applyAlignment="1">
      <alignment horizontal="left" vertical="top" wrapText="1"/>
    </xf>
    <xf numFmtId="0" fontId="12" fillId="0" borderId="12" xfId="14" applyFont="1" applyBorder="1" applyAlignment="1">
      <alignment horizontal="left" wrapText="1"/>
    </xf>
    <xf numFmtId="0" fontId="12" fillId="0" borderId="14" xfId="14" applyFont="1" applyBorder="1" applyAlignment="1">
      <alignment horizontal="center" wrapText="1"/>
    </xf>
    <xf numFmtId="0" fontId="12" fillId="0" borderId="29" xfId="14" applyFont="1" applyBorder="1" applyAlignment="1">
      <alignment horizontal="center" wrapText="1"/>
    </xf>
    <xf numFmtId="0" fontId="12" fillId="0" borderId="30" xfId="14" applyFont="1" applyBorder="1" applyAlignment="1">
      <alignment horizontal="center" wrapText="1"/>
    </xf>
    <xf numFmtId="0" fontId="12" fillId="0" borderId="15" xfId="14" applyFont="1" applyBorder="1" applyAlignment="1">
      <alignment horizontal="left" vertical="top" wrapText="1"/>
    </xf>
    <xf numFmtId="176" fontId="12" fillId="0" borderId="17" xfId="14" applyNumberFormat="1" applyFont="1" applyBorder="1" applyAlignment="1">
      <alignment horizontal="right" vertical="center"/>
    </xf>
    <xf numFmtId="181" fontId="12" fillId="0" borderId="23" xfId="14" applyNumberFormat="1" applyFont="1" applyBorder="1" applyAlignment="1">
      <alignment horizontal="right" vertical="center"/>
    </xf>
    <xf numFmtId="177" fontId="12" fillId="0" borderId="27" xfId="14" applyNumberFormat="1" applyFont="1" applyBorder="1" applyAlignment="1">
      <alignment horizontal="right" vertical="center"/>
    </xf>
    <xf numFmtId="0" fontId="12" fillId="0" borderId="18" xfId="14" applyFont="1" applyBorder="1" applyAlignment="1">
      <alignment horizontal="left" vertical="top" wrapText="1"/>
    </xf>
    <xf numFmtId="176" fontId="12" fillId="0" borderId="20" xfId="14" applyNumberFormat="1" applyFont="1" applyBorder="1" applyAlignment="1">
      <alignment horizontal="right" vertical="center"/>
    </xf>
    <xf numFmtId="181" fontId="12" fillId="0" borderId="25" xfId="14" applyNumberFormat="1" applyFont="1" applyBorder="1" applyAlignment="1">
      <alignment horizontal="right" vertical="center"/>
    </xf>
    <xf numFmtId="177" fontId="12" fillId="0" borderId="28" xfId="14" applyNumberFormat="1" applyFont="1" applyBorder="1" applyAlignment="1">
      <alignment horizontal="right" vertical="center"/>
    </xf>
    <xf numFmtId="0" fontId="13" fillId="0" borderId="0" xfId="14"/>
    <xf numFmtId="182" fontId="12" fillId="0" borderId="25" xfId="14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>
      <alignment vertical="center"/>
    </xf>
    <xf numFmtId="0" fontId="9" fillId="6" borderId="7" xfId="0" applyFont="1" applyFill="1" applyBorder="1">
      <alignment vertical="center"/>
    </xf>
    <xf numFmtId="178" fontId="8" fillId="0" borderId="7" xfId="0" applyNumberFormat="1" applyFont="1" applyFill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84" fontId="6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5" borderId="7" xfId="0" applyFont="1" applyFill="1" applyBorder="1">
      <alignment vertical="center"/>
    </xf>
    <xf numFmtId="179" fontId="8" fillId="0" borderId="7" xfId="0" applyNumberFormat="1" applyFont="1" applyBorder="1" applyAlignment="1">
      <alignment horizontal="center" vertical="center"/>
    </xf>
    <xf numFmtId="178" fontId="9" fillId="6" borderId="7" xfId="0" applyNumberFormat="1" applyFont="1" applyFill="1" applyBorder="1" applyAlignment="1">
      <alignment horizontal="center" vertical="center"/>
    </xf>
    <xf numFmtId="179" fontId="8" fillId="0" borderId="7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58" fontId="9" fillId="0" borderId="7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 wrapText="1"/>
    </xf>
    <xf numFmtId="58" fontId="9" fillId="6" borderId="7" xfId="0" applyNumberFormat="1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 vertical="center"/>
    </xf>
    <xf numFmtId="58" fontId="0" fillId="0" borderId="0" xfId="0" applyNumberFormat="1" applyFont="1" applyFill="1" applyAlignment="1">
      <alignment vertical="center"/>
    </xf>
    <xf numFmtId="58" fontId="9" fillId="5" borderId="7" xfId="0" applyNumberFormat="1" applyFont="1" applyFill="1" applyBorder="1" applyAlignment="1">
      <alignment horizontal="center" vertical="center"/>
    </xf>
    <xf numFmtId="58" fontId="9" fillId="8" borderId="7" xfId="0" applyNumberFormat="1" applyFont="1" applyFill="1" applyBorder="1" applyAlignment="1">
      <alignment horizontal="center" vertical="center"/>
    </xf>
    <xf numFmtId="58" fontId="14" fillId="5" borderId="7" xfId="0" applyNumberFormat="1" applyFont="1" applyFill="1" applyBorder="1" applyAlignment="1">
      <alignment horizontal="center" vertical="center"/>
    </xf>
    <xf numFmtId="58" fontId="14" fillId="8" borderId="7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_穗位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常规_Sheet5_1" xfId="42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_穗位高 spad值" xfId="48"/>
    <cellStyle name="强调文字颜色 6" xfId="49" builtinId="49"/>
    <cellStyle name="40% - 强调文字颜色 6" xfId="50" builtinId="51"/>
    <cellStyle name="60% - 强调文字颜色 6" xfId="51" builtinId="52"/>
    <cellStyle name="常规_Sheet4" xfId="52"/>
    <cellStyle name="常规_Sheet5" xfId="53"/>
    <cellStyle name="常规_叶夹角（穗上三叶，穗上三叶）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452437</xdr:colOff>
      <xdr:row>16</xdr:row>
      <xdr:rowOff>0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ele attr="{55A1493D-B7D8-4A05-A5EC-AA4A3A150279}"/>
                </a:ext>
              </a:extLst>
            </xdr:cNvPr>
            <xdr:cNvSpPr txBox="1"/>
          </xdr:nvSpPr>
          <xdr:spPr>
            <a:xfrm>
              <a:off x="5805487" y="617696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5805170" y="5219700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452437</xdr:colOff>
      <xdr:row>49</xdr:row>
      <xdr:rowOff>52387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ele attr="{4A1F190C-EFF5-4AF9-A590-491C48EB072D}"/>
                </a:ext>
              </a:extLst>
            </xdr:cNvPr>
            <xdr:cNvSpPr txBox="1"/>
          </xdr:nvSpPr>
          <xdr:spPr>
            <a:xfrm>
              <a:off x="5805487" y="1713071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5805170" y="15901670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452437</xdr:colOff>
      <xdr:row>65</xdr:row>
      <xdr:rowOff>52387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ele attr="{8A9E0C90-26CF-412D-86FA-15706A0B5F1B}"/>
                </a:ext>
              </a:extLst>
            </xdr:cNvPr>
            <xdr:cNvSpPr txBox="1"/>
          </xdr:nvSpPr>
          <xdr:spPr>
            <a:xfrm>
              <a:off x="5805487" y="2231231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5805170" y="21083270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452437</xdr:colOff>
      <xdr:row>19</xdr:row>
      <xdr:rowOff>52387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ele attr="{00000000-0008-0000-0B00-000002000000}"/>
                </a:ext>
              </a:extLst>
            </xdr:cNvPr>
            <xdr:cNvSpPr txBox="1"/>
          </xdr:nvSpPr>
          <xdr:spPr>
            <a:xfrm>
              <a:off x="5805487" y="688181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5805170" y="6233795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452437</xdr:colOff>
      <xdr:row>53</xdr:row>
      <xdr:rowOff>52387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ele attr="{00000000-0008-0000-0B00-000003000000}"/>
                </a:ext>
              </a:extLst>
            </xdr:cNvPr>
            <xdr:cNvSpPr txBox="1"/>
          </xdr:nvSpPr>
          <xdr:spPr>
            <a:xfrm>
              <a:off x="5805487" y="623411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5805170" y="17187545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452437</xdr:colOff>
      <xdr:row>69</xdr:row>
      <xdr:rowOff>52387</xdr:rowOff>
    </xdr:from>
    <xdr:ext cx="1160382" cy="174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ele attr="{00000000-0008-0000-0B00-000004000000}"/>
                </a:ext>
              </a:extLst>
            </xdr:cNvPr>
            <xdr:cNvSpPr txBox="1"/>
          </xdr:nvSpPr>
          <xdr:spPr>
            <a:xfrm>
              <a:off x="5805487" y="17187862"/>
              <a:ext cx="1160382" cy="174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5805170" y="22369145"/>
              <a:ext cx="1160145" cy="173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137832</xdr:colOff>
      <xdr:row>36</xdr:row>
      <xdr:rowOff>71718</xdr:rowOff>
    </xdr:from>
    <xdr:to>
      <xdr:col>4</xdr:col>
      <xdr:colOff>23532</xdr:colOff>
      <xdr:row>41</xdr:row>
      <xdr:rowOff>82924</xdr:rowOff>
    </xdr:to>
    <xdr:grpSp>
      <xdr:nvGrpSpPr>
        <xdr:cNvPr id="15361" name="组合 3"/>
        <xdr:cNvGrpSpPr/>
      </xdr:nvGrpSpPr>
      <xdr:grpSpPr>
        <a:xfrm>
          <a:off x="2195195" y="7176770"/>
          <a:ext cx="571500" cy="868680"/>
          <a:chOff x="276225" y="2638425"/>
          <a:chExt cx="476250" cy="568551"/>
        </a:xfrm>
      </xdr:grpSpPr>
      <xdr:cxnSp>
        <xdr:nvCxnSpPr>
          <xdr:cNvPr id="15362" name="直线 4"/>
          <xdr:cNvCxnSpPr>
            <a:cxnSpLocks noChangeShapeType="1"/>
          </xdr:cNvCxnSpPr>
        </xdr:nvCxnSpPr>
        <xdr:spPr>
          <a:xfrm>
            <a:off x="338561" y="3054576"/>
            <a:ext cx="36195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</a:ln>
          <a:effectLst>
            <a:outerShdw dist="23000" dir="5400000" rotWithShape="0">
              <a:srgbClr val="000000">
                <a:alpha val="34998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>
        <xdr:nvCxnSpPr>
          <xdr:cNvPr id="15363" name="自选图形 5"/>
          <xdr:cNvCxnSpPr>
            <a:cxnSpLocks noChangeShapeType="1"/>
          </xdr:cNvCxnSpPr>
        </xdr:nvCxnSpPr>
        <xdr:spPr>
          <a:xfrm flipV="1">
            <a:off x="517043" y="2911701"/>
            <a:ext cx="0" cy="295275"/>
          </a:xfrm>
          <a:prstGeom prst="straightConnector1">
            <a:avLst/>
          </a:prstGeom>
          <a:noFill/>
          <a:ln w="38100">
            <a:solidFill>
              <a:srgbClr val="000000"/>
            </a:solidFill>
            <a:round/>
            <a:tailEnd type="triangle" w="med" len="med"/>
          </a:ln>
          <a:effectLst>
            <a:outerShdw dist="23000" dir="5400000" rotWithShape="0">
              <a:srgbClr val="000000">
                <a:alpha val="34998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5364" name="文本框 6"/>
          <xdr:cNvSpPr txBox="1">
            <a:spLocks noChangeArrowheads="1"/>
          </xdr:cNvSpPr>
        </xdr:nvSpPr>
        <xdr:spPr>
          <a:xfrm>
            <a:off x="276225" y="2638425"/>
            <a:ext cx="476250" cy="2574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0000" tIns="46800" rIns="90000" bIns="46800" anchor="t" upright="1"/>
          <a:lstStyle/>
          <a:p>
            <a:pPr algn="l" rtl="0">
              <a:defRPr sz="1000"/>
            </a:pPr>
            <a:r>
              <a:rPr lang="zh-CN" altLang="en-US" sz="20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南</a:t>
            </a:r>
            <a:endParaRPr lang="zh-CN" altLang="en-US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ea typeface="宋体" panose="02010600030101010101" pitchFamily="7" charset="-122"/>
              <a:cs typeface="Times New Roman" panose="02020603050405020304" pitchFamily="12"/>
            </a:endParaRPr>
          </a:p>
          <a:p>
            <a:pPr algn="l" rtl="0">
              <a:defRPr sz="1000"/>
            </a:pPr>
            <a:endParaRPr lang="zh-CN" altLang="en-US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ea typeface="宋体" panose="02010600030101010101" pitchFamily="7" charset="-122"/>
              <a:cs typeface="Times New Roman" panose="02020603050405020304" pitchFamily="12"/>
            </a:endParaRPr>
          </a:p>
          <a:p>
            <a:pPr algn="l" rtl="0">
              <a:defRPr sz="1000"/>
            </a:pPr>
            <a:endParaRPr lang="zh-CN" altLang="en-US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130" zoomScaleNormal="130" topLeftCell="A5" workbookViewId="0">
      <selection activeCell="E8" sqref="E8"/>
    </sheetView>
  </sheetViews>
  <sheetFormatPr defaultColWidth="10" defaultRowHeight="13.5"/>
  <cols>
    <col min="1" max="2" width="10" style="184"/>
    <col min="3" max="5" width="14.875" style="184" customWidth="1"/>
    <col min="6" max="6" width="14.875" style="184"/>
    <col min="7" max="16384" width="10" style="184"/>
  </cols>
  <sheetData>
    <row r="1" ht="25.5" spans="1:5">
      <c r="A1" s="185"/>
      <c r="B1" s="186" t="s">
        <v>0</v>
      </c>
      <c r="C1" s="184" t="s">
        <v>1</v>
      </c>
      <c r="D1" s="184" t="s">
        <v>2</v>
      </c>
      <c r="E1" s="184" t="s">
        <v>3</v>
      </c>
    </row>
    <row r="2" ht="25.5" spans="1:11">
      <c r="A2" s="187" t="s">
        <v>4</v>
      </c>
      <c r="B2" s="45" t="s">
        <v>5</v>
      </c>
      <c r="C2" s="43">
        <v>44178</v>
      </c>
      <c r="D2" s="43">
        <v>44182</v>
      </c>
      <c r="E2" s="43">
        <v>43822</v>
      </c>
      <c r="F2" s="43"/>
      <c r="G2" s="43"/>
      <c r="H2" s="43"/>
      <c r="I2" s="43"/>
      <c r="J2" s="43"/>
      <c r="K2" s="43"/>
    </row>
    <row r="3" ht="25.5" spans="1:11">
      <c r="A3" s="187"/>
      <c r="B3" s="34" t="s">
        <v>6</v>
      </c>
      <c r="C3" s="188">
        <v>43821</v>
      </c>
      <c r="D3" s="188">
        <v>43823</v>
      </c>
      <c r="E3" s="188">
        <v>43826</v>
      </c>
      <c r="F3" s="45"/>
      <c r="G3" s="45"/>
      <c r="H3" s="45"/>
      <c r="I3" s="45"/>
      <c r="J3" s="45"/>
      <c r="K3" s="45"/>
    </row>
    <row r="4" ht="25.5" spans="1:11">
      <c r="A4" s="187"/>
      <c r="B4" s="34" t="s">
        <v>5</v>
      </c>
      <c r="C4" s="180">
        <v>44180</v>
      </c>
      <c r="D4" s="180">
        <v>43821</v>
      </c>
      <c r="E4" s="180">
        <v>43825</v>
      </c>
      <c r="F4" s="47"/>
      <c r="G4" s="47"/>
      <c r="H4" s="47"/>
      <c r="I4" s="47"/>
      <c r="J4" s="47"/>
      <c r="K4" s="47"/>
    </row>
    <row r="5" ht="25.5" spans="1:11">
      <c r="A5" s="187"/>
      <c r="B5" s="34" t="s">
        <v>7</v>
      </c>
      <c r="C5" s="180">
        <v>44182</v>
      </c>
      <c r="D5" s="180">
        <v>43821</v>
      </c>
      <c r="E5" s="180">
        <v>43823</v>
      </c>
      <c r="F5" s="47"/>
      <c r="G5" s="47"/>
      <c r="H5" s="47"/>
      <c r="I5" s="47"/>
      <c r="J5" s="47"/>
      <c r="K5" s="47"/>
    </row>
    <row r="6" ht="25.5" spans="1:11">
      <c r="A6" s="187"/>
      <c r="B6" s="34" t="s">
        <v>8</v>
      </c>
      <c r="C6" s="180">
        <v>44180</v>
      </c>
      <c r="D6" s="180">
        <v>43821</v>
      </c>
      <c r="E6" s="180">
        <v>43824</v>
      </c>
      <c r="F6" s="47"/>
      <c r="G6" s="47"/>
      <c r="H6" s="47"/>
      <c r="I6" s="47"/>
      <c r="J6" s="47"/>
      <c r="K6" s="47"/>
    </row>
    <row r="7" ht="25.5" spans="1:11">
      <c r="A7" s="187"/>
      <c r="B7" s="34" t="s">
        <v>9</v>
      </c>
      <c r="C7" s="180">
        <v>43823</v>
      </c>
      <c r="D7" s="180">
        <v>44186</v>
      </c>
      <c r="E7" s="189">
        <v>43831</v>
      </c>
      <c r="F7" s="47"/>
      <c r="G7" s="47"/>
      <c r="H7" s="47"/>
      <c r="I7" s="47"/>
      <c r="J7" s="47"/>
      <c r="K7" s="47"/>
    </row>
    <row r="8" ht="25.5" spans="1:11">
      <c r="A8" s="187"/>
      <c r="B8" s="34" t="s">
        <v>10</v>
      </c>
      <c r="C8" s="180">
        <v>44183</v>
      </c>
      <c r="D8" s="180">
        <v>43821</v>
      </c>
      <c r="E8" s="180">
        <v>43825</v>
      </c>
      <c r="F8" s="47"/>
      <c r="G8" s="47"/>
      <c r="H8" s="47"/>
      <c r="I8" s="47"/>
      <c r="J8" s="47"/>
      <c r="K8" s="47"/>
    </row>
    <row r="9" ht="25.5" spans="1:11">
      <c r="A9" s="187"/>
      <c r="B9" s="34" t="s">
        <v>11</v>
      </c>
      <c r="C9" s="180">
        <v>44186</v>
      </c>
      <c r="D9" s="180">
        <v>43822</v>
      </c>
      <c r="E9" s="180">
        <v>43826</v>
      </c>
      <c r="F9" s="47"/>
      <c r="G9" s="47"/>
      <c r="H9" s="47"/>
      <c r="I9" s="47"/>
      <c r="J9" s="47"/>
      <c r="K9" s="47"/>
    </row>
    <row r="10" ht="23.25" spans="1:11">
      <c r="A10" s="187"/>
      <c r="B10" s="45" t="s">
        <v>6</v>
      </c>
      <c r="C10" s="180">
        <v>43823</v>
      </c>
      <c r="D10" s="47"/>
      <c r="E10" s="47"/>
      <c r="F10" s="47"/>
      <c r="G10" s="47"/>
      <c r="H10" s="47"/>
      <c r="I10" s="47"/>
      <c r="J10" s="47"/>
      <c r="K10" s="47"/>
    </row>
    <row r="11" ht="23.25" spans="1:11">
      <c r="A11" s="187"/>
      <c r="B11" s="45" t="s">
        <v>11</v>
      </c>
      <c r="C11" s="188">
        <v>44185</v>
      </c>
      <c r="D11" s="188">
        <v>44186</v>
      </c>
      <c r="E11" s="188">
        <v>43825</v>
      </c>
      <c r="F11" s="45"/>
      <c r="G11" s="45"/>
      <c r="H11" s="45"/>
      <c r="I11" s="45"/>
      <c r="J11" s="45"/>
      <c r="K11" s="45"/>
    </row>
    <row r="12" ht="25.5" spans="1:11">
      <c r="A12" s="187"/>
      <c r="B12" s="34" t="s">
        <v>10</v>
      </c>
      <c r="C12" s="188">
        <v>44180</v>
      </c>
      <c r="D12" s="188">
        <v>44186</v>
      </c>
      <c r="E12" s="188">
        <v>43824</v>
      </c>
      <c r="F12" s="45"/>
      <c r="G12" s="45"/>
      <c r="H12" s="45"/>
      <c r="I12" s="45"/>
      <c r="J12" s="45"/>
      <c r="K12" s="45"/>
    </row>
    <row r="13" ht="25.5" spans="1:11">
      <c r="A13" s="187"/>
      <c r="B13" s="34" t="s">
        <v>11</v>
      </c>
      <c r="C13" s="180">
        <v>44180</v>
      </c>
      <c r="D13" s="180">
        <v>44186</v>
      </c>
      <c r="E13" s="180">
        <v>43824</v>
      </c>
      <c r="F13" s="47"/>
      <c r="G13" s="47"/>
      <c r="H13" s="47"/>
      <c r="I13" s="47"/>
      <c r="J13" s="47"/>
      <c r="K13" s="47"/>
    </row>
    <row r="14" ht="25.5" spans="1:11">
      <c r="A14" s="187"/>
      <c r="B14" s="34" t="s">
        <v>6</v>
      </c>
      <c r="C14" s="180">
        <v>44186</v>
      </c>
      <c r="D14" s="180">
        <v>43821</v>
      </c>
      <c r="E14" s="180">
        <v>43825</v>
      </c>
      <c r="F14" s="47"/>
      <c r="G14" s="47"/>
      <c r="H14" s="47"/>
      <c r="I14" s="47"/>
      <c r="J14" s="47"/>
      <c r="K14" s="47"/>
    </row>
    <row r="15" ht="25.5" spans="1:11">
      <c r="A15" s="187"/>
      <c r="B15" s="34" t="s">
        <v>5</v>
      </c>
      <c r="C15" s="180">
        <v>44180</v>
      </c>
      <c r="D15" s="180">
        <v>43821</v>
      </c>
      <c r="E15" s="180">
        <v>43824</v>
      </c>
      <c r="F15" s="47"/>
      <c r="G15" s="47"/>
      <c r="H15" s="47"/>
      <c r="I15" s="47"/>
      <c r="J15" s="47"/>
      <c r="K15" s="47"/>
    </row>
    <row r="16" ht="25.5" spans="1:11">
      <c r="A16" s="187"/>
      <c r="B16" s="34" t="s">
        <v>7</v>
      </c>
      <c r="C16" s="180">
        <v>44186</v>
      </c>
      <c r="D16" s="180">
        <v>43823</v>
      </c>
      <c r="E16" s="180">
        <v>44192</v>
      </c>
      <c r="F16" s="47"/>
      <c r="G16" s="47"/>
      <c r="H16" s="47"/>
      <c r="I16" s="47"/>
      <c r="J16" s="47"/>
      <c r="K16" s="47"/>
    </row>
    <row r="17" ht="25.5" spans="1:11">
      <c r="A17" s="187"/>
      <c r="B17" s="34" t="s">
        <v>8</v>
      </c>
      <c r="C17" s="180">
        <v>44181</v>
      </c>
      <c r="D17" s="180">
        <v>43821</v>
      </c>
      <c r="E17" s="180">
        <v>43823</v>
      </c>
      <c r="F17" s="47"/>
      <c r="G17" s="47"/>
      <c r="H17" s="47"/>
      <c r="I17" s="47"/>
      <c r="J17" s="47"/>
      <c r="K17" s="47"/>
    </row>
    <row r="18" ht="25.5" spans="1:11">
      <c r="A18" s="187"/>
      <c r="B18" s="34" t="s">
        <v>9</v>
      </c>
      <c r="C18" s="180">
        <v>44186</v>
      </c>
      <c r="D18" s="180">
        <v>44190</v>
      </c>
      <c r="E18" s="180">
        <v>44196</v>
      </c>
      <c r="F18" s="47"/>
      <c r="G18" s="47"/>
      <c r="H18" s="47"/>
      <c r="I18" s="47"/>
      <c r="J18" s="47"/>
      <c r="K18" s="47"/>
    </row>
    <row r="19" ht="23.25" spans="1:11">
      <c r="A19" s="187"/>
      <c r="B19" s="45" t="s">
        <v>10</v>
      </c>
      <c r="C19" s="188">
        <v>44186</v>
      </c>
      <c r="D19" s="188">
        <v>43823</v>
      </c>
      <c r="E19" s="188">
        <v>44196</v>
      </c>
      <c r="F19" s="47"/>
      <c r="G19" s="47"/>
      <c r="H19" s="47"/>
      <c r="I19" s="47"/>
      <c r="J19" s="47"/>
      <c r="K19" s="47"/>
    </row>
    <row r="20" ht="23.25" spans="1:11">
      <c r="A20" s="187" t="s">
        <v>12</v>
      </c>
      <c r="B20" s="45" t="s">
        <v>9</v>
      </c>
      <c r="C20" s="190">
        <v>44177</v>
      </c>
      <c r="D20" s="190">
        <v>44183</v>
      </c>
      <c r="E20" s="190">
        <v>44191</v>
      </c>
      <c r="F20" s="45"/>
      <c r="G20" s="45"/>
      <c r="H20" s="45"/>
      <c r="I20" s="45"/>
      <c r="J20" s="45"/>
      <c r="K20" s="45"/>
    </row>
    <row r="21" ht="25.5" spans="1:11">
      <c r="A21" s="187"/>
      <c r="B21" s="34" t="s">
        <v>8</v>
      </c>
      <c r="C21" s="188">
        <v>44181</v>
      </c>
      <c r="D21" s="188">
        <v>43821</v>
      </c>
      <c r="E21" s="188">
        <v>44188</v>
      </c>
      <c r="F21" s="45"/>
      <c r="G21" s="45"/>
      <c r="H21" s="45"/>
      <c r="I21" s="45"/>
      <c r="J21" s="45"/>
      <c r="K21" s="45"/>
    </row>
    <row r="22" ht="25.5" spans="1:11">
      <c r="A22" s="187"/>
      <c r="B22" s="34" t="s">
        <v>9</v>
      </c>
      <c r="C22" s="180">
        <v>44186</v>
      </c>
      <c r="D22" s="180">
        <v>43822</v>
      </c>
      <c r="E22" s="180">
        <v>43826</v>
      </c>
      <c r="F22" s="179"/>
      <c r="G22" s="47"/>
      <c r="H22" s="47"/>
      <c r="I22" s="47"/>
      <c r="J22" s="179"/>
      <c r="K22" s="47"/>
    </row>
    <row r="23" ht="25.5" spans="1:11">
      <c r="A23" s="187"/>
      <c r="B23" s="34" t="s">
        <v>10</v>
      </c>
      <c r="C23" s="180">
        <v>44180</v>
      </c>
      <c r="D23" s="180">
        <v>43821</v>
      </c>
      <c r="E23" s="180">
        <v>43824</v>
      </c>
      <c r="F23" s="47"/>
      <c r="G23" s="47"/>
      <c r="H23" s="47"/>
      <c r="I23" s="47"/>
      <c r="J23" s="47"/>
      <c r="K23" s="47"/>
    </row>
    <row r="24" ht="25.5" spans="1:11">
      <c r="A24" s="187"/>
      <c r="B24" s="34" t="s">
        <v>11</v>
      </c>
      <c r="C24" s="180">
        <v>44186</v>
      </c>
      <c r="D24" s="180">
        <v>43823</v>
      </c>
      <c r="E24" s="180">
        <v>43823</v>
      </c>
      <c r="F24" s="47"/>
      <c r="G24" s="47"/>
      <c r="H24" s="47"/>
      <c r="I24" s="47"/>
      <c r="J24" s="47"/>
      <c r="K24" s="47"/>
    </row>
    <row r="25" ht="25.5" spans="1:11">
      <c r="A25" s="187"/>
      <c r="B25" s="34" t="s">
        <v>6</v>
      </c>
      <c r="C25" s="180">
        <v>44181</v>
      </c>
      <c r="D25" s="180">
        <v>43821</v>
      </c>
      <c r="E25" s="180">
        <v>43825</v>
      </c>
      <c r="F25" s="47"/>
      <c r="G25" s="47"/>
      <c r="H25" s="47"/>
      <c r="I25" s="47"/>
      <c r="J25" s="47"/>
      <c r="K25" s="47"/>
    </row>
    <row r="26" ht="25.5" spans="1:11">
      <c r="A26" s="187"/>
      <c r="B26" s="34" t="s">
        <v>5</v>
      </c>
      <c r="C26" s="180">
        <v>44181</v>
      </c>
      <c r="D26" s="180">
        <v>44188</v>
      </c>
      <c r="E26" s="180">
        <v>43822</v>
      </c>
      <c r="F26" s="47"/>
      <c r="G26" s="47"/>
      <c r="H26" s="47"/>
      <c r="I26" s="47"/>
      <c r="J26" s="47"/>
      <c r="K26" s="47"/>
    </row>
    <row r="27" ht="25.5" spans="1:11">
      <c r="A27" s="187"/>
      <c r="B27" s="34" t="s">
        <v>7</v>
      </c>
      <c r="C27" s="180">
        <v>44186</v>
      </c>
      <c r="D27" s="180">
        <v>43822</v>
      </c>
      <c r="E27" s="189">
        <v>43832</v>
      </c>
      <c r="F27" s="47"/>
      <c r="G27" s="47"/>
      <c r="H27" s="47"/>
      <c r="I27" s="47"/>
      <c r="J27" s="47"/>
      <c r="K27" s="47"/>
    </row>
    <row r="28" ht="23.25" spans="1:11">
      <c r="A28" s="187"/>
      <c r="B28" s="45" t="s">
        <v>8</v>
      </c>
      <c r="C28" s="180">
        <v>44183</v>
      </c>
      <c r="D28" s="180">
        <v>44187</v>
      </c>
      <c r="E28" s="180">
        <v>43823</v>
      </c>
      <c r="F28" s="47"/>
      <c r="G28" s="47"/>
      <c r="H28" s="47"/>
      <c r="I28" s="47"/>
      <c r="J28" s="47"/>
      <c r="K28" s="47"/>
    </row>
    <row r="29" ht="23.25" spans="1:11">
      <c r="A29" s="187"/>
      <c r="B29" s="45" t="s">
        <v>7</v>
      </c>
      <c r="C29" s="188">
        <v>44182</v>
      </c>
      <c r="D29" s="188">
        <v>44185</v>
      </c>
      <c r="E29" s="188">
        <v>44189</v>
      </c>
      <c r="F29" s="45"/>
      <c r="G29" s="45"/>
      <c r="H29" s="45"/>
      <c r="I29" s="45"/>
      <c r="J29" s="45"/>
      <c r="K29" s="45"/>
    </row>
    <row r="30" ht="25.5" spans="1:11">
      <c r="A30" s="187"/>
      <c r="B30" s="34" t="s">
        <v>5</v>
      </c>
      <c r="C30" s="188">
        <v>44177</v>
      </c>
      <c r="D30" s="188">
        <v>44187</v>
      </c>
      <c r="E30" s="188">
        <v>44187</v>
      </c>
      <c r="F30" s="45"/>
      <c r="G30" s="45"/>
      <c r="H30" s="45"/>
      <c r="I30" s="45"/>
      <c r="J30" s="45"/>
      <c r="K30" s="45"/>
    </row>
    <row r="31" ht="25.5" spans="1:11">
      <c r="A31" s="187"/>
      <c r="B31" s="34" t="s">
        <v>7</v>
      </c>
      <c r="C31" s="180">
        <v>44186</v>
      </c>
      <c r="D31" s="180">
        <v>44189</v>
      </c>
      <c r="E31" s="180">
        <v>44190</v>
      </c>
      <c r="F31" s="47"/>
      <c r="G31" s="47"/>
      <c r="H31" s="47"/>
      <c r="I31" s="47"/>
      <c r="J31" s="47"/>
      <c r="K31" s="47"/>
    </row>
    <row r="32" ht="25.5" spans="1:11">
      <c r="A32" s="187"/>
      <c r="B32" s="34" t="s">
        <v>8</v>
      </c>
      <c r="C32" s="180">
        <v>44182</v>
      </c>
      <c r="D32" s="190">
        <v>44187</v>
      </c>
      <c r="E32" s="190">
        <v>44188</v>
      </c>
      <c r="F32" s="47"/>
      <c r="G32" s="47"/>
      <c r="H32" s="47"/>
      <c r="I32" s="47"/>
      <c r="J32" s="47"/>
      <c r="K32" s="47"/>
    </row>
    <row r="33" ht="25.5" spans="1:11">
      <c r="A33" s="187"/>
      <c r="B33" s="34" t="s">
        <v>9</v>
      </c>
      <c r="C33" s="180">
        <v>44186</v>
      </c>
      <c r="D33" s="180">
        <v>44190</v>
      </c>
      <c r="E33" s="190">
        <v>43832</v>
      </c>
      <c r="G33" s="47"/>
      <c r="H33" s="47"/>
      <c r="I33" s="47"/>
      <c r="J33" s="47"/>
      <c r="K33" s="47"/>
    </row>
    <row r="34" ht="25.5" spans="1:11">
      <c r="A34" s="187"/>
      <c r="B34" s="34" t="s">
        <v>10</v>
      </c>
      <c r="C34" s="180">
        <v>44182</v>
      </c>
      <c r="D34" s="180">
        <v>44187</v>
      </c>
      <c r="E34" s="180">
        <v>44192</v>
      </c>
      <c r="F34" s="47"/>
      <c r="G34" s="47"/>
      <c r="H34" s="47"/>
      <c r="I34" s="47"/>
      <c r="J34" s="47"/>
      <c r="K34" s="47"/>
    </row>
    <row r="35" ht="25.5" spans="1:11">
      <c r="A35" s="187"/>
      <c r="B35" s="34" t="s">
        <v>11</v>
      </c>
      <c r="C35" s="180">
        <v>44186</v>
      </c>
      <c r="D35" s="180">
        <v>44188</v>
      </c>
      <c r="E35" s="180">
        <v>44192</v>
      </c>
      <c r="F35" s="47"/>
      <c r="G35" s="47"/>
      <c r="H35" s="47"/>
      <c r="I35" s="47"/>
      <c r="J35" s="47"/>
      <c r="K35" s="47"/>
    </row>
    <row r="36" ht="25.5" spans="1:11">
      <c r="A36" s="187"/>
      <c r="B36" s="34" t="s">
        <v>6</v>
      </c>
      <c r="C36" s="180">
        <v>44181</v>
      </c>
      <c r="D36" s="180">
        <v>44187</v>
      </c>
      <c r="E36" s="180">
        <v>44188</v>
      </c>
      <c r="F36" s="47"/>
      <c r="G36" s="47"/>
      <c r="H36" s="47"/>
      <c r="I36" s="47"/>
      <c r="J36" s="47"/>
      <c r="K36" s="47"/>
    </row>
    <row r="37" ht="23.25" spans="1:11">
      <c r="A37" s="187"/>
      <c r="B37" s="45" t="s">
        <v>5</v>
      </c>
      <c r="C37" s="180">
        <v>44183</v>
      </c>
      <c r="D37" s="180">
        <v>44186</v>
      </c>
      <c r="E37" s="180">
        <v>44188</v>
      </c>
      <c r="F37" s="47"/>
      <c r="G37" s="47"/>
      <c r="H37" s="47"/>
      <c r="I37" s="47"/>
      <c r="J37" s="47"/>
      <c r="K37" s="47"/>
    </row>
    <row r="38" ht="23.25" spans="1:11">
      <c r="A38" s="187" t="s">
        <v>4</v>
      </c>
      <c r="B38" s="45" t="s">
        <v>6</v>
      </c>
      <c r="C38" s="45"/>
      <c r="D38" s="45"/>
      <c r="E38" s="45"/>
      <c r="F38" s="45"/>
      <c r="G38" s="45"/>
      <c r="H38" s="45"/>
      <c r="I38" s="45"/>
      <c r="J38" s="45"/>
      <c r="K38" s="45"/>
    </row>
    <row r="39" ht="25.5" spans="1:11">
      <c r="A39" s="187"/>
      <c r="B39" s="34" t="s">
        <v>11</v>
      </c>
      <c r="C39" s="45"/>
      <c r="D39" s="45"/>
      <c r="E39" s="45"/>
      <c r="F39" s="45"/>
      <c r="G39" s="45"/>
      <c r="H39" s="45"/>
      <c r="I39" s="45"/>
      <c r="J39" s="45"/>
      <c r="K39" s="45"/>
    </row>
    <row r="40" ht="25.5" spans="1:11">
      <c r="A40" s="187"/>
      <c r="B40" s="34" t="s">
        <v>6</v>
      </c>
      <c r="C40" s="47"/>
      <c r="D40" s="47"/>
      <c r="E40" s="47"/>
      <c r="F40" s="47"/>
      <c r="G40" s="47"/>
      <c r="H40" s="47"/>
      <c r="I40" s="47"/>
      <c r="J40" s="47"/>
      <c r="K40" s="47"/>
    </row>
    <row r="41" ht="25.5" spans="1:11">
      <c r="A41" s="187"/>
      <c r="B41" s="34" t="s">
        <v>5</v>
      </c>
      <c r="C41" s="47"/>
      <c r="D41" s="47"/>
      <c r="E41" s="47"/>
      <c r="F41" s="47"/>
      <c r="G41" s="47"/>
      <c r="H41" s="47"/>
      <c r="I41" s="47"/>
      <c r="J41" s="47"/>
      <c r="K41" s="47"/>
    </row>
    <row r="42" ht="25.5" spans="1:11">
      <c r="A42" s="187"/>
      <c r="B42" s="34" t="s">
        <v>7</v>
      </c>
      <c r="C42" s="47"/>
      <c r="D42" s="47"/>
      <c r="E42" s="47"/>
      <c r="F42" s="47"/>
      <c r="G42" s="47"/>
      <c r="H42" s="47"/>
      <c r="I42" s="181"/>
      <c r="J42" s="47"/>
      <c r="K42" s="47"/>
    </row>
    <row r="43" ht="25.5" spans="1:11">
      <c r="A43" s="187"/>
      <c r="B43" s="34" t="s">
        <v>8</v>
      </c>
      <c r="C43" s="47"/>
      <c r="D43" s="47"/>
      <c r="E43" s="47"/>
      <c r="F43" s="47"/>
      <c r="G43" s="47"/>
      <c r="H43" s="47"/>
      <c r="I43" s="47"/>
      <c r="J43" s="47"/>
      <c r="K43" s="47"/>
    </row>
    <row r="44" ht="25.5" spans="1:11">
      <c r="A44" s="187"/>
      <c r="B44" s="34" t="s">
        <v>9</v>
      </c>
      <c r="C44" s="47"/>
      <c r="D44" s="47"/>
      <c r="E44" s="47"/>
      <c r="F44" s="47"/>
      <c r="G44" s="47"/>
      <c r="H44" s="47"/>
      <c r="I44" s="47"/>
      <c r="J44" s="47"/>
      <c r="K44" s="47"/>
    </row>
    <row r="45" ht="25.5" spans="1:11">
      <c r="A45" s="187"/>
      <c r="B45" s="34" t="s">
        <v>10</v>
      </c>
      <c r="C45" s="47"/>
      <c r="D45" s="47"/>
      <c r="E45" s="47"/>
      <c r="F45" s="47"/>
      <c r="G45" s="47"/>
      <c r="H45" s="47"/>
      <c r="I45" s="47"/>
      <c r="J45" s="47"/>
      <c r="K45" s="47"/>
    </row>
    <row r="46" ht="23.25" spans="1:11">
      <c r="A46" s="187"/>
      <c r="B46" s="45" t="s">
        <v>11</v>
      </c>
      <c r="C46" s="47"/>
      <c r="D46" s="47"/>
      <c r="E46" s="47"/>
      <c r="F46" s="47"/>
      <c r="G46" s="47"/>
      <c r="H46" s="47"/>
      <c r="I46" s="47"/>
      <c r="J46" s="47"/>
      <c r="K46" s="47"/>
    </row>
    <row r="47" ht="23.25" spans="1:11">
      <c r="A47" s="187"/>
      <c r="B47" s="45" t="s">
        <v>10</v>
      </c>
      <c r="C47" s="45"/>
      <c r="D47" s="45"/>
      <c r="E47" s="45"/>
      <c r="F47" s="45"/>
      <c r="G47" s="45"/>
      <c r="H47" s="45"/>
      <c r="I47" s="45"/>
      <c r="J47" s="45"/>
      <c r="K47" s="45"/>
    </row>
    <row r="48" ht="25.5" spans="1:11">
      <c r="A48" s="187"/>
      <c r="B48" s="34" t="s">
        <v>9</v>
      </c>
      <c r="C48" s="45"/>
      <c r="D48" s="45"/>
      <c r="E48" s="45"/>
      <c r="F48" s="45"/>
      <c r="G48" s="45"/>
      <c r="H48" s="45"/>
      <c r="I48" s="45"/>
      <c r="J48" s="45"/>
      <c r="K48" s="45"/>
    </row>
    <row r="49" ht="25.5" spans="1:11">
      <c r="A49" s="187"/>
      <c r="B49" s="34" t="s">
        <v>10</v>
      </c>
      <c r="C49" s="47"/>
      <c r="D49" s="47"/>
      <c r="E49" s="47"/>
      <c r="F49" s="47"/>
      <c r="G49" s="47"/>
      <c r="H49" s="47"/>
      <c r="I49" s="47"/>
      <c r="J49" s="47"/>
      <c r="K49" s="47"/>
    </row>
    <row r="50" ht="25.5" spans="1:11">
      <c r="A50" s="187"/>
      <c r="B50" s="34" t="s">
        <v>11</v>
      </c>
      <c r="C50" s="47"/>
      <c r="D50" s="47"/>
      <c r="E50" s="47"/>
      <c r="F50" s="47"/>
      <c r="G50" s="47"/>
      <c r="H50" s="47"/>
      <c r="I50" s="47"/>
      <c r="J50" s="47"/>
      <c r="K50" s="47"/>
    </row>
    <row r="51" ht="25.5" spans="1:11">
      <c r="A51" s="187"/>
      <c r="B51" s="34" t="s">
        <v>6</v>
      </c>
      <c r="C51" s="47"/>
      <c r="D51" s="47"/>
      <c r="E51" s="47"/>
      <c r="F51" s="47"/>
      <c r="G51" s="47"/>
      <c r="H51" s="47"/>
      <c r="I51" s="47"/>
      <c r="J51" s="47"/>
      <c r="K51" s="179"/>
    </row>
    <row r="52" ht="25.5" spans="1:11">
      <c r="A52" s="187"/>
      <c r="B52" s="34" t="s">
        <v>5</v>
      </c>
      <c r="C52" s="47"/>
      <c r="D52" s="47"/>
      <c r="E52" s="47"/>
      <c r="F52" s="47"/>
      <c r="G52" s="47"/>
      <c r="H52" s="47"/>
      <c r="I52" s="47"/>
      <c r="J52" s="47"/>
      <c r="K52" s="47"/>
    </row>
    <row r="53" ht="25.5" spans="1:11">
      <c r="A53" s="187"/>
      <c r="B53" s="34" t="s">
        <v>7</v>
      </c>
      <c r="C53" s="47"/>
      <c r="D53" s="47"/>
      <c r="E53" s="47"/>
      <c r="F53" s="47"/>
      <c r="G53" s="47"/>
      <c r="H53" s="47"/>
      <c r="I53" s="47"/>
      <c r="J53" s="47"/>
      <c r="K53" s="47"/>
    </row>
    <row r="54" ht="25.5" spans="1:11">
      <c r="A54" s="187"/>
      <c r="B54" s="34" t="s">
        <v>8</v>
      </c>
      <c r="C54" s="47"/>
      <c r="D54" s="47"/>
      <c r="E54" s="47"/>
      <c r="F54" s="47"/>
      <c r="G54" s="47"/>
      <c r="H54" s="47"/>
      <c r="I54" s="47"/>
      <c r="J54" s="47"/>
      <c r="K54" s="47"/>
    </row>
    <row r="55" ht="23.25" spans="1:11">
      <c r="A55" s="187"/>
      <c r="B55" s="45" t="s">
        <v>9</v>
      </c>
      <c r="C55" s="47"/>
      <c r="D55" s="47"/>
      <c r="E55" s="47"/>
      <c r="F55" s="47"/>
      <c r="G55" s="47"/>
      <c r="H55" s="47"/>
      <c r="I55" s="47"/>
      <c r="J55" s="47"/>
      <c r="K55" s="179"/>
    </row>
    <row r="56" ht="23.25" spans="1:11">
      <c r="A56" s="187" t="s">
        <v>13</v>
      </c>
      <c r="B56" s="45" t="s">
        <v>8</v>
      </c>
      <c r="C56" s="188">
        <v>44186</v>
      </c>
      <c r="D56" s="188">
        <v>44189</v>
      </c>
      <c r="E56" s="188">
        <v>44192</v>
      </c>
      <c r="F56" s="45"/>
      <c r="G56" s="45"/>
      <c r="H56" s="45"/>
      <c r="I56" s="45"/>
      <c r="J56" s="45"/>
      <c r="K56" s="45"/>
    </row>
    <row r="57" ht="25.5" spans="1:11">
      <c r="A57" s="187"/>
      <c r="B57" s="34" t="s">
        <v>7</v>
      </c>
      <c r="C57" s="188">
        <v>44187</v>
      </c>
      <c r="D57" s="188">
        <v>44191</v>
      </c>
      <c r="E57" s="188">
        <v>44191</v>
      </c>
      <c r="F57" s="45"/>
      <c r="G57" s="45"/>
      <c r="H57" s="45"/>
      <c r="I57" s="45"/>
      <c r="J57" s="45"/>
      <c r="K57" s="45"/>
    </row>
    <row r="58" ht="25.5" spans="1:11">
      <c r="A58" s="187"/>
      <c r="B58" s="34" t="s">
        <v>8</v>
      </c>
      <c r="C58" s="180">
        <v>44187</v>
      </c>
      <c r="D58" s="180">
        <v>44190</v>
      </c>
      <c r="E58" s="180">
        <v>44192</v>
      </c>
      <c r="F58" s="47"/>
      <c r="G58" s="47"/>
      <c r="H58" s="47"/>
      <c r="I58" s="47"/>
      <c r="J58" s="47"/>
      <c r="K58" s="47"/>
    </row>
    <row r="59" ht="25.5" spans="1:11">
      <c r="A59" s="187"/>
      <c r="B59" s="34" t="s">
        <v>9</v>
      </c>
      <c r="C59" s="180">
        <v>44186</v>
      </c>
      <c r="D59" s="180">
        <v>44186</v>
      </c>
      <c r="E59" s="180">
        <v>44191</v>
      </c>
      <c r="F59" s="47"/>
      <c r="G59" s="47"/>
      <c r="H59" s="47"/>
      <c r="I59" s="47"/>
      <c r="J59" s="47"/>
      <c r="K59" s="47"/>
    </row>
    <row r="60" ht="25.5" spans="1:11">
      <c r="A60" s="187"/>
      <c r="B60" s="34" t="s">
        <v>10</v>
      </c>
      <c r="C60" s="180">
        <v>44184</v>
      </c>
      <c r="D60" s="180">
        <v>44187</v>
      </c>
      <c r="E60" s="180">
        <v>44189</v>
      </c>
      <c r="F60" s="47"/>
      <c r="G60" s="47"/>
      <c r="H60" s="47"/>
      <c r="I60" s="47"/>
      <c r="J60" s="47"/>
      <c r="K60" s="47"/>
    </row>
    <row r="61" ht="25.5" spans="1:11">
      <c r="A61" s="187"/>
      <c r="B61" s="34" t="s">
        <v>11</v>
      </c>
      <c r="C61" s="180">
        <v>44186</v>
      </c>
      <c r="D61" s="47"/>
      <c r="E61" s="47"/>
      <c r="F61" s="47"/>
      <c r="G61" s="47"/>
      <c r="H61" s="47"/>
      <c r="I61" s="47"/>
      <c r="J61" s="47"/>
      <c r="K61" s="47"/>
    </row>
    <row r="62" ht="25.5" spans="1:11">
      <c r="A62" s="187"/>
      <c r="B62" s="34" t="s">
        <v>6</v>
      </c>
      <c r="C62" s="180">
        <v>44186</v>
      </c>
      <c r="D62" s="180">
        <v>44188</v>
      </c>
      <c r="E62" s="180">
        <v>44190</v>
      </c>
      <c r="F62" s="47"/>
      <c r="G62" s="47"/>
      <c r="H62" s="47"/>
      <c r="I62" s="47"/>
      <c r="J62" s="47"/>
      <c r="K62" s="47"/>
    </row>
    <row r="63" ht="25.5" spans="1:11">
      <c r="A63" s="187"/>
      <c r="B63" s="34" t="s">
        <v>5</v>
      </c>
      <c r="C63" s="180">
        <v>44186</v>
      </c>
      <c r="D63" s="180">
        <v>44189</v>
      </c>
      <c r="E63" s="180">
        <v>44196</v>
      </c>
      <c r="F63" s="47"/>
      <c r="G63" s="47"/>
      <c r="H63" s="47"/>
      <c r="I63" s="47"/>
      <c r="J63" s="47"/>
      <c r="K63" s="47"/>
    </row>
    <row r="64" ht="23.25" spans="1:11">
      <c r="A64" s="187"/>
      <c r="B64" s="45" t="s">
        <v>7</v>
      </c>
      <c r="C64" s="180">
        <v>44184</v>
      </c>
      <c r="D64" s="180">
        <v>44188</v>
      </c>
      <c r="E64" s="180">
        <v>44192</v>
      </c>
      <c r="F64" s="47"/>
      <c r="G64" s="47"/>
      <c r="H64" s="47"/>
      <c r="I64" s="47"/>
      <c r="J64" s="47"/>
      <c r="K64" s="47"/>
    </row>
    <row r="65" ht="23.25" spans="1:11">
      <c r="A65" s="187"/>
      <c r="B65" s="45" t="s">
        <v>8</v>
      </c>
      <c r="C65" s="188"/>
      <c r="D65" s="188"/>
      <c r="E65" s="188">
        <v>44192</v>
      </c>
      <c r="F65" s="45"/>
      <c r="G65" s="45"/>
      <c r="H65" s="45"/>
      <c r="I65" s="45"/>
      <c r="J65" s="45"/>
      <c r="K65" s="45"/>
    </row>
    <row r="66" ht="25.5" spans="1:11">
      <c r="A66" s="187"/>
      <c r="B66" s="34" t="s">
        <v>6</v>
      </c>
      <c r="C66" s="191">
        <v>44186</v>
      </c>
      <c r="D66" s="188">
        <v>44186</v>
      </c>
      <c r="E66" s="188">
        <v>44191</v>
      </c>
      <c r="F66" s="45"/>
      <c r="G66" s="45"/>
      <c r="H66" s="45"/>
      <c r="I66" s="45"/>
      <c r="J66" s="45"/>
      <c r="K66" s="45"/>
    </row>
    <row r="67" ht="25.5" spans="1:11">
      <c r="A67" s="187"/>
      <c r="B67" s="34" t="s">
        <v>5</v>
      </c>
      <c r="C67" s="180">
        <v>44184</v>
      </c>
      <c r="D67" s="180">
        <v>44187</v>
      </c>
      <c r="E67" s="180">
        <v>44191</v>
      </c>
      <c r="F67" s="47"/>
      <c r="G67" s="47"/>
      <c r="H67" s="47"/>
      <c r="I67" s="47"/>
      <c r="J67" s="47"/>
      <c r="K67" s="47"/>
    </row>
    <row r="68" ht="25.5" spans="1:11">
      <c r="A68" s="187"/>
      <c r="B68" s="34" t="s">
        <v>7</v>
      </c>
      <c r="C68" s="192">
        <v>44186</v>
      </c>
      <c r="D68" s="180">
        <v>44189</v>
      </c>
      <c r="E68" s="180">
        <v>44195</v>
      </c>
      <c r="F68" s="47"/>
      <c r="G68" s="47"/>
      <c r="H68" s="47"/>
      <c r="I68" s="182"/>
      <c r="J68" s="182"/>
      <c r="K68" s="182"/>
    </row>
    <row r="69" ht="25.5" spans="1:11">
      <c r="A69" s="187"/>
      <c r="B69" s="34" t="s">
        <v>8</v>
      </c>
      <c r="C69" s="180">
        <v>44183</v>
      </c>
      <c r="D69" s="180">
        <v>44187</v>
      </c>
      <c r="E69" s="180">
        <v>44192</v>
      </c>
      <c r="F69" s="47"/>
      <c r="G69" s="47"/>
      <c r="H69" s="47"/>
      <c r="I69" s="47"/>
      <c r="J69" s="47"/>
      <c r="K69" s="47"/>
    </row>
    <row r="70" ht="25.5" spans="1:11">
      <c r="A70" s="187"/>
      <c r="B70" s="34" t="s">
        <v>9</v>
      </c>
      <c r="C70" s="180">
        <v>44189</v>
      </c>
      <c r="D70" s="192">
        <v>44192</v>
      </c>
      <c r="E70" s="189">
        <v>43832</v>
      </c>
      <c r="F70" s="47"/>
      <c r="G70" s="47"/>
      <c r="H70" s="47"/>
      <c r="I70" s="179"/>
      <c r="J70" s="179"/>
      <c r="K70" s="179"/>
    </row>
    <row r="71" ht="25.5" spans="1:11">
      <c r="A71" s="187"/>
      <c r="B71" s="34" t="s">
        <v>10</v>
      </c>
      <c r="C71" s="180">
        <v>44189</v>
      </c>
      <c r="D71" s="180">
        <v>44189</v>
      </c>
      <c r="E71" s="180">
        <v>44196</v>
      </c>
      <c r="F71" s="47"/>
      <c r="G71" s="47"/>
      <c r="H71" s="47"/>
      <c r="I71" s="47"/>
      <c r="J71" s="47"/>
      <c r="K71" s="47"/>
    </row>
    <row r="72" ht="25.5" spans="1:11">
      <c r="A72" s="187"/>
      <c r="B72" s="34" t="s">
        <v>11</v>
      </c>
      <c r="C72" s="180">
        <v>44188</v>
      </c>
      <c r="D72" s="180">
        <v>44191</v>
      </c>
      <c r="E72" s="189">
        <v>43832</v>
      </c>
      <c r="F72" s="47"/>
      <c r="G72" s="47"/>
      <c r="H72" s="47"/>
      <c r="I72" s="47"/>
      <c r="J72" s="47"/>
      <c r="K72" s="47"/>
    </row>
    <row r="73" ht="23.25" spans="1:11">
      <c r="A73" s="187"/>
      <c r="B73" s="45" t="s">
        <v>6</v>
      </c>
      <c r="C73" s="191">
        <v>44186</v>
      </c>
      <c r="D73" s="180">
        <v>44189</v>
      </c>
      <c r="E73" s="180">
        <v>44192</v>
      </c>
      <c r="F73" s="47"/>
      <c r="G73" s="47"/>
      <c r="H73" s="47"/>
      <c r="I73" s="47"/>
      <c r="J73" s="47"/>
      <c r="K73" s="47"/>
    </row>
    <row r="74" ht="23.25" spans="1:11">
      <c r="A74" s="187" t="s">
        <v>4</v>
      </c>
      <c r="B74" s="45" t="s">
        <v>11</v>
      </c>
      <c r="C74" s="193">
        <v>44190</v>
      </c>
      <c r="D74" s="45"/>
      <c r="E74" s="188">
        <v>44195</v>
      </c>
      <c r="F74" s="45"/>
      <c r="G74" s="45"/>
      <c r="H74" s="45"/>
      <c r="I74" s="45"/>
      <c r="J74" s="45"/>
      <c r="K74" s="45"/>
    </row>
    <row r="75" ht="25.5" spans="1:11">
      <c r="A75" s="187"/>
      <c r="B75" s="34" t="s">
        <v>10</v>
      </c>
      <c r="C75" s="194">
        <v>44186</v>
      </c>
      <c r="D75" s="188">
        <v>44188</v>
      </c>
      <c r="E75" s="188">
        <v>44192</v>
      </c>
      <c r="F75" s="45"/>
      <c r="G75" s="45"/>
      <c r="H75" s="45"/>
      <c r="I75" s="45"/>
      <c r="J75" s="45"/>
      <c r="K75" s="45"/>
    </row>
    <row r="76" ht="25.5" spans="1:11">
      <c r="A76" s="187"/>
      <c r="B76" s="34" t="s">
        <v>11</v>
      </c>
      <c r="C76" s="180">
        <v>44186</v>
      </c>
      <c r="D76" s="180">
        <v>44189</v>
      </c>
      <c r="E76" s="180">
        <v>44192</v>
      </c>
      <c r="F76" s="47"/>
      <c r="G76" s="47"/>
      <c r="H76" s="47"/>
      <c r="I76" s="47"/>
      <c r="J76" s="47"/>
      <c r="K76" s="47"/>
    </row>
    <row r="77" ht="25.5" spans="1:11">
      <c r="A77" s="187"/>
      <c r="B77" s="34" t="s">
        <v>6</v>
      </c>
      <c r="C77" s="180">
        <v>44186</v>
      </c>
      <c r="D77" s="180">
        <v>44189</v>
      </c>
      <c r="E77" s="180">
        <v>44192</v>
      </c>
      <c r="F77" s="47"/>
      <c r="G77" s="47"/>
      <c r="H77" s="47"/>
      <c r="I77" s="47"/>
      <c r="J77" s="47"/>
      <c r="K77" s="47"/>
    </row>
    <row r="78" ht="25.5" spans="1:11">
      <c r="A78" s="187"/>
      <c r="B78" s="34" t="s">
        <v>5</v>
      </c>
      <c r="C78" s="180">
        <v>44183</v>
      </c>
      <c r="D78" s="180">
        <v>44187</v>
      </c>
      <c r="E78" s="47"/>
      <c r="F78" s="47"/>
      <c r="G78" s="47"/>
      <c r="H78" s="47"/>
      <c r="I78" s="47"/>
      <c r="J78" s="47"/>
      <c r="K78" s="47"/>
    </row>
    <row r="79" ht="25.5" spans="1:11">
      <c r="A79" s="187"/>
      <c r="B79" s="34" t="s">
        <v>7</v>
      </c>
      <c r="C79" s="180">
        <v>44188</v>
      </c>
      <c r="D79" s="180">
        <v>44191</v>
      </c>
      <c r="E79" s="47"/>
      <c r="F79" s="47"/>
      <c r="G79" s="47"/>
      <c r="H79" s="47"/>
      <c r="I79" s="47"/>
      <c r="J79" s="47"/>
      <c r="K79" s="47"/>
    </row>
    <row r="80" ht="25.5" spans="1:11">
      <c r="A80" s="187"/>
      <c r="B80" s="34" t="s">
        <v>8</v>
      </c>
      <c r="C80" s="180">
        <v>44185</v>
      </c>
      <c r="D80" s="180">
        <v>44189</v>
      </c>
      <c r="E80" s="180">
        <v>44196</v>
      </c>
      <c r="F80" s="47"/>
      <c r="G80" s="47"/>
      <c r="H80" s="47"/>
      <c r="I80" s="47"/>
      <c r="J80" s="47"/>
      <c r="K80" s="47"/>
    </row>
    <row r="81" ht="25.5" spans="1:11">
      <c r="A81" s="187"/>
      <c r="B81" s="34" t="s">
        <v>9</v>
      </c>
      <c r="C81" s="180">
        <v>44186</v>
      </c>
      <c r="D81" s="180">
        <v>44190</v>
      </c>
      <c r="E81" s="180">
        <v>44196</v>
      </c>
      <c r="F81" s="47"/>
      <c r="G81" s="47"/>
      <c r="H81" s="47"/>
      <c r="I81" s="47"/>
      <c r="J81" s="47"/>
      <c r="K81" s="47"/>
    </row>
    <row r="82" ht="23.25" spans="1:11">
      <c r="A82" s="187"/>
      <c r="B82" s="45" t="s">
        <v>10</v>
      </c>
      <c r="C82" s="180">
        <v>44184</v>
      </c>
      <c r="D82" s="180">
        <v>44188</v>
      </c>
      <c r="E82" s="189">
        <v>43831</v>
      </c>
      <c r="F82" s="47"/>
      <c r="G82" s="47"/>
      <c r="H82" s="47"/>
      <c r="I82" s="47"/>
      <c r="J82" s="47"/>
      <c r="K82" s="47"/>
    </row>
    <row r="83" ht="23.25" spans="1:11">
      <c r="A83" s="187"/>
      <c r="B83" s="45" t="s">
        <v>9</v>
      </c>
      <c r="C83" s="188">
        <v>44183</v>
      </c>
      <c r="D83" s="188">
        <v>44186</v>
      </c>
      <c r="E83" s="188">
        <v>44190</v>
      </c>
      <c r="F83" s="45"/>
      <c r="G83" s="45"/>
      <c r="H83" s="45"/>
      <c r="I83" s="45"/>
      <c r="J83" s="45"/>
      <c r="K83" s="45"/>
    </row>
    <row r="84" ht="25.5" spans="1:11">
      <c r="A84" s="187"/>
      <c r="B84" s="34" t="s">
        <v>8</v>
      </c>
      <c r="C84" s="188">
        <v>44187</v>
      </c>
      <c r="D84" s="188">
        <v>44188</v>
      </c>
      <c r="E84" s="188">
        <v>44192</v>
      </c>
      <c r="F84" s="45"/>
      <c r="G84" s="45"/>
      <c r="H84" s="45"/>
      <c r="I84" s="45"/>
      <c r="J84" s="45"/>
      <c r="K84" s="45"/>
    </row>
    <row r="85" ht="25.5" spans="1:11">
      <c r="A85" s="187"/>
      <c r="B85" s="34" t="s">
        <v>9</v>
      </c>
      <c r="C85" s="180">
        <v>44184</v>
      </c>
      <c r="D85" s="180">
        <v>44186</v>
      </c>
      <c r="E85" s="189">
        <v>43832</v>
      </c>
      <c r="F85" s="47"/>
      <c r="G85" s="47"/>
      <c r="H85" s="47"/>
      <c r="I85" s="47"/>
      <c r="J85" s="47"/>
      <c r="K85" s="47"/>
    </row>
    <row r="86" ht="25.5" spans="1:11">
      <c r="A86" s="187"/>
      <c r="B86" s="34" t="s">
        <v>10</v>
      </c>
      <c r="C86" s="180">
        <v>44187</v>
      </c>
      <c r="D86" s="180">
        <v>44188</v>
      </c>
      <c r="E86" s="180">
        <v>44191</v>
      </c>
      <c r="F86" s="47"/>
      <c r="G86" s="47"/>
      <c r="H86" s="47"/>
      <c r="I86" s="47"/>
      <c r="J86" s="47"/>
      <c r="K86" s="47"/>
    </row>
    <row r="87" ht="25.5" spans="1:11">
      <c r="A87" s="187"/>
      <c r="B87" s="34" t="s">
        <v>11</v>
      </c>
      <c r="C87" s="180">
        <v>44187</v>
      </c>
      <c r="D87" s="180">
        <v>44188</v>
      </c>
      <c r="E87" s="180">
        <v>44192</v>
      </c>
      <c r="F87" s="47"/>
      <c r="G87" s="47"/>
      <c r="H87" s="47"/>
      <c r="I87" s="47"/>
      <c r="J87" s="47"/>
      <c r="K87" s="47"/>
    </row>
    <row r="88" ht="25.5" spans="1:11">
      <c r="A88" s="187"/>
      <c r="B88" s="34" t="s">
        <v>6</v>
      </c>
      <c r="C88" s="180">
        <v>44186</v>
      </c>
      <c r="D88" s="180">
        <v>44189</v>
      </c>
      <c r="E88" s="180">
        <v>44194</v>
      </c>
      <c r="F88" s="47"/>
      <c r="G88" s="47"/>
      <c r="H88" s="47"/>
      <c r="I88" s="47"/>
      <c r="J88" s="47"/>
      <c r="K88" s="47"/>
    </row>
    <row r="89" ht="25.5" spans="1:11">
      <c r="A89" s="187"/>
      <c r="B89" s="34" t="s">
        <v>5</v>
      </c>
      <c r="C89" s="180">
        <v>44186</v>
      </c>
      <c r="D89" s="180">
        <v>44188</v>
      </c>
      <c r="E89" s="180">
        <v>44192</v>
      </c>
      <c r="F89" s="47"/>
      <c r="G89" s="47"/>
      <c r="H89" s="47"/>
      <c r="I89" s="47"/>
      <c r="J89" s="47"/>
      <c r="K89" s="47"/>
    </row>
    <row r="90" ht="25.5" spans="1:11">
      <c r="A90" s="187"/>
      <c r="B90" s="34" t="s">
        <v>7</v>
      </c>
      <c r="C90" s="180">
        <v>44186</v>
      </c>
      <c r="D90" s="180">
        <v>44190</v>
      </c>
      <c r="E90" s="180">
        <v>44196</v>
      </c>
      <c r="F90" s="47"/>
      <c r="G90" s="47"/>
      <c r="H90" s="47"/>
      <c r="I90" s="47"/>
      <c r="J90" s="47"/>
      <c r="K90" s="47"/>
    </row>
    <row r="91" ht="23.25" spans="1:11">
      <c r="A91" s="187"/>
      <c r="B91" s="45" t="s">
        <v>8</v>
      </c>
      <c r="C91" s="191">
        <v>44189</v>
      </c>
      <c r="D91" s="180">
        <v>44192</v>
      </c>
      <c r="E91" s="180">
        <v>44196</v>
      </c>
      <c r="F91" s="47"/>
      <c r="G91" s="47"/>
      <c r="H91" s="47"/>
      <c r="I91" s="47"/>
      <c r="J91" s="47"/>
      <c r="K91" s="47"/>
    </row>
    <row r="92" ht="23.25" spans="3:11">
      <c r="C92" s="45"/>
      <c r="D92" s="45"/>
      <c r="E92" s="45"/>
      <c r="F92" s="45"/>
      <c r="G92" s="45"/>
      <c r="H92" s="45"/>
      <c r="I92" s="45"/>
      <c r="J92" s="45"/>
      <c r="K92" s="45"/>
    </row>
  </sheetData>
  <mergeCells count="5">
    <mergeCell ref="A2:A19"/>
    <mergeCell ref="A20:A37"/>
    <mergeCell ref="A38:A55"/>
    <mergeCell ref="A56:A73"/>
    <mergeCell ref="A74:A9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J64" sqref="J64"/>
    </sheetView>
  </sheetViews>
  <sheetFormatPr defaultColWidth="9" defaultRowHeight="23.25"/>
  <cols>
    <col min="1" max="1" width="9.375" style="27" customWidth="1"/>
    <col min="2" max="2" width="15.875" style="27" customWidth="1"/>
    <col min="3" max="3" width="16.25" style="47" customWidth="1"/>
    <col min="4" max="4" width="9" style="27"/>
    <col min="5" max="5" width="11.75" style="27"/>
    <col min="6" max="16384" width="9" style="27"/>
  </cols>
  <sheetData>
    <row r="1" ht="25.5" spans="1:4">
      <c r="A1" s="41" t="s">
        <v>14</v>
      </c>
      <c r="B1" s="41"/>
      <c r="C1" s="45"/>
      <c r="D1" s="125" t="s">
        <v>15</v>
      </c>
    </row>
    <row r="2" ht="25.5" spans="1:4">
      <c r="A2" s="31"/>
      <c r="B2" s="42" t="s">
        <v>0</v>
      </c>
      <c r="C2" s="47" t="s">
        <v>16</v>
      </c>
      <c r="D2" s="42"/>
    </row>
    <row r="3" spans="1:9">
      <c r="A3" s="36" t="s">
        <v>4</v>
      </c>
      <c r="B3" s="45" t="s">
        <v>5</v>
      </c>
      <c r="C3" s="47">
        <v>87.5</v>
      </c>
      <c r="E3" s="126" t="s">
        <v>68</v>
      </c>
      <c r="F3" s="126"/>
      <c r="G3" s="126"/>
      <c r="H3" s="126"/>
      <c r="I3" s="128"/>
    </row>
    <row r="4" ht="26.25" spans="1:9">
      <c r="A4" s="36"/>
      <c r="B4" s="34" t="s">
        <v>6</v>
      </c>
      <c r="C4" s="47">
        <v>88.5</v>
      </c>
      <c r="E4" s="127" t="s">
        <v>69</v>
      </c>
      <c r="F4" s="127" t="s">
        <v>70</v>
      </c>
      <c r="G4" s="128"/>
      <c r="H4" s="128"/>
      <c r="I4" s="128"/>
    </row>
    <row r="5" ht="27" spans="1:9">
      <c r="A5" s="36"/>
      <c r="B5" s="34" t="s">
        <v>5</v>
      </c>
      <c r="C5" s="47">
        <v>83</v>
      </c>
      <c r="E5" s="129" t="s">
        <v>71</v>
      </c>
      <c r="F5" s="130" t="s">
        <v>72</v>
      </c>
      <c r="G5" s="131" t="s">
        <v>73</v>
      </c>
      <c r="H5" s="132" t="s">
        <v>74</v>
      </c>
      <c r="I5" s="128"/>
    </row>
    <row r="6" ht="26.25" spans="1:9">
      <c r="A6" s="36"/>
      <c r="B6" s="34" t="s">
        <v>7</v>
      </c>
      <c r="C6" s="47">
        <v>63.5</v>
      </c>
      <c r="E6" s="133" t="s">
        <v>11</v>
      </c>
      <c r="F6" s="134">
        <v>59</v>
      </c>
      <c r="G6" s="135">
        <v>2.82842712474619</v>
      </c>
      <c r="H6" s="136">
        <v>2</v>
      </c>
      <c r="I6" s="148">
        <v>0.215718302810522</v>
      </c>
    </row>
    <row r="7" ht="25.5" spans="1:9">
      <c r="A7" s="36"/>
      <c r="B7" s="34" t="s">
        <v>8</v>
      </c>
      <c r="C7" s="47">
        <v>104</v>
      </c>
      <c r="E7" s="137" t="s">
        <v>9</v>
      </c>
      <c r="F7" s="138">
        <v>75.5</v>
      </c>
      <c r="G7" s="139">
        <v>0.707106781186548</v>
      </c>
      <c r="H7" s="140">
        <v>2</v>
      </c>
      <c r="I7" s="148">
        <v>0.700884959456591</v>
      </c>
    </row>
    <row r="8" ht="25.5" spans="1:9">
      <c r="A8" s="36"/>
      <c r="B8" s="34" t="s">
        <v>9</v>
      </c>
      <c r="C8" s="47">
        <v>76</v>
      </c>
      <c r="E8" s="137" t="s">
        <v>7</v>
      </c>
      <c r="F8" s="138">
        <v>59.25</v>
      </c>
      <c r="G8" s="141">
        <v>6.01040764008565</v>
      </c>
      <c r="H8" s="140">
        <v>2</v>
      </c>
      <c r="I8" s="148">
        <v>0.223885295151154</v>
      </c>
    </row>
    <row r="9" ht="25.5" spans="1:9">
      <c r="A9" s="36"/>
      <c r="B9" s="34" t="s">
        <v>10</v>
      </c>
      <c r="C9" s="47">
        <v>85</v>
      </c>
      <c r="E9" s="137" t="s">
        <v>10</v>
      </c>
      <c r="F9" s="138">
        <v>86</v>
      </c>
      <c r="G9" s="141">
        <v>1.4142135623731</v>
      </c>
      <c r="H9" s="140">
        <v>2</v>
      </c>
      <c r="I9" s="148">
        <v>0.172051785552633</v>
      </c>
    </row>
    <row r="10" ht="25.5" spans="1:9">
      <c r="A10" s="36"/>
      <c r="B10" s="34" t="s">
        <v>11</v>
      </c>
      <c r="C10" s="47">
        <v>57</v>
      </c>
      <c r="E10" s="137" t="s">
        <v>8</v>
      </c>
      <c r="F10" s="138">
        <v>102.25</v>
      </c>
      <c r="G10" s="141">
        <v>2.47487373415292</v>
      </c>
      <c r="H10" s="140">
        <v>2</v>
      </c>
      <c r="I10" s="148">
        <v>0.0139487607285792</v>
      </c>
    </row>
    <row r="11" spans="1:9">
      <c r="A11" s="36"/>
      <c r="B11" s="45" t="s">
        <v>6</v>
      </c>
      <c r="C11" s="47">
        <v>72.5</v>
      </c>
      <c r="E11" s="137" t="s">
        <v>5</v>
      </c>
      <c r="F11" s="138">
        <v>83.5</v>
      </c>
      <c r="G11" s="139">
        <v>0.707106781186548</v>
      </c>
      <c r="H11" s="140">
        <v>2</v>
      </c>
      <c r="I11" s="148">
        <v>0.250023643269266</v>
      </c>
    </row>
    <row r="12" spans="1:9">
      <c r="A12" s="36"/>
      <c r="B12" s="45" t="s">
        <v>11</v>
      </c>
      <c r="C12" s="47">
        <v>74</v>
      </c>
      <c r="E12" s="137" t="s">
        <v>6</v>
      </c>
      <c r="F12" s="138">
        <v>71.75</v>
      </c>
      <c r="G12" s="141">
        <v>23.6880771697493</v>
      </c>
      <c r="H12" s="140">
        <v>2</v>
      </c>
      <c r="I12" s="128"/>
    </row>
    <row r="13" ht="26.25" spans="1:9">
      <c r="A13" s="36"/>
      <c r="B13" s="34" t="s">
        <v>10</v>
      </c>
      <c r="C13" s="47">
        <v>87</v>
      </c>
      <c r="E13" s="142" t="s">
        <v>75</v>
      </c>
      <c r="F13" s="143">
        <v>76.75</v>
      </c>
      <c r="G13" s="144">
        <v>16.3445474323773</v>
      </c>
      <c r="H13" s="145">
        <v>14</v>
      </c>
      <c r="I13" s="128"/>
    </row>
    <row r="14" ht="26.25" spans="1:3">
      <c r="A14" s="36"/>
      <c r="B14" s="34" t="s">
        <v>11</v>
      </c>
      <c r="C14" s="47">
        <v>61</v>
      </c>
    </row>
    <row r="15" ht="25.5" spans="1:3">
      <c r="A15" s="36"/>
      <c r="B15" s="34" t="s">
        <v>6</v>
      </c>
      <c r="C15" s="47">
        <v>55</v>
      </c>
    </row>
    <row r="16" ht="25.5" spans="1:3">
      <c r="A16" s="36"/>
      <c r="B16" s="34" t="s">
        <v>5</v>
      </c>
      <c r="C16" s="47">
        <v>84</v>
      </c>
    </row>
    <row r="17" ht="25.5" spans="1:3">
      <c r="A17" s="36"/>
      <c r="B17" s="34" t="s">
        <v>7</v>
      </c>
      <c r="C17" s="47">
        <v>55</v>
      </c>
    </row>
    <row r="18" ht="25.5" spans="1:3">
      <c r="A18" s="36"/>
      <c r="B18" s="34" t="s">
        <v>8</v>
      </c>
      <c r="C18" s="47">
        <v>100.5</v>
      </c>
    </row>
    <row r="19" ht="25.5" spans="1:3">
      <c r="A19" s="36"/>
      <c r="B19" s="34" t="s">
        <v>9</v>
      </c>
      <c r="C19" s="47">
        <v>75</v>
      </c>
    </row>
    <row r="20" spans="1:3">
      <c r="A20" s="36"/>
      <c r="B20" s="45" t="s">
        <v>10</v>
      </c>
      <c r="C20" s="47">
        <v>95</v>
      </c>
    </row>
    <row r="21" spans="1:3">
      <c r="A21" s="36" t="s">
        <v>12</v>
      </c>
      <c r="B21" s="45" t="s">
        <v>9</v>
      </c>
      <c r="C21" s="47">
        <v>83</v>
      </c>
    </row>
    <row r="22" ht="25.5" spans="1:3">
      <c r="A22" s="36"/>
      <c r="B22" s="34" t="s">
        <v>8</v>
      </c>
      <c r="C22" s="47">
        <v>113</v>
      </c>
    </row>
    <row r="23" ht="25.5" spans="1:3">
      <c r="A23" s="36"/>
      <c r="B23" s="34" t="s">
        <v>9</v>
      </c>
      <c r="C23" s="47">
        <v>92</v>
      </c>
    </row>
    <row r="24" ht="25.5" spans="1:3">
      <c r="A24" s="36"/>
      <c r="B24" s="34" t="s">
        <v>10</v>
      </c>
      <c r="C24" s="47">
        <v>119</v>
      </c>
    </row>
    <row r="25" ht="25.5" spans="1:3">
      <c r="A25" s="36"/>
      <c r="B25" s="34" t="s">
        <v>11</v>
      </c>
      <c r="C25" s="47">
        <v>89</v>
      </c>
    </row>
    <row r="26" ht="25.5" spans="1:3">
      <c r="A26" s="36"/>
      <c r="B26" s="34" t="s">
        <v>6</v>
      </c>
      <c r="C26" s="47">
        <v>116</v>
      </c>
    </row>
    <row r="27" ht="25.5" spans="1:3">
      <c r="A27" s="36"/>
      <c r="B27" s="34" t="s">
        <v>5</v>
      </c>
      <c r="C27" s="47">
        <v>117</v>
      </c>
    </row>
    <row r="28" ht="25.5" spans="1:3">
      <c r="A28" s="36"/>
      <c r="B28" s="34" t="s">
        <v>7</v>
      </c>
      <c r="C28" s="47">
        <v>82</v>
      </c>
    </row>
    <row r="29" spans="1:3">
      <c r="A29" s="36"/>
      <c r="B29" s="45" t="s">
        <v>8</v>
      </c>
      <c r="C29" s="47">
        <v>120</v>
      </c>
    </row>
    <row r="30" spans="1:10">
      <c r="A30" s="36"/>
      <c r="B30" s="45" t="s">
        <v>7</v>
      </c>
      <c r="C30" s="47">
        <v>81</v>
      </c>
      <c r="F30" s="126" t="s">
        <v>68</v>
      </c>
      <c r="G30" s="126"/>
      <c r="H30" s="126"/>
      <c r="I30" s="126"/>
      <c r="J30" s="128"/>
    </row>
    <row r="31" ht="25.5" spans="1:10">
      <c r="A31" s="36"/>
      <c r="B31" s="34" t="s">
        <v>5</v>
      </c>
      <c r="C31" s="47">
        <v>104</v>
      </c>
      <c r="F31" s="127" t="s">
        <v>69</v>
      </c>
      <c r="G31" s="127" t="s">
        <v>70</v>
      </c>
      <c r="H31" s="128"/>
      <c r="I31" s="128"/>
      <c r="J31" s="128"/>
    </row>
    <row r="32" ht="25.5" spans="1:10">
      <c r="A32" s="36"/>
      <c r="B32" s="34" t="s">
        <v>7</v>
      </c>
      <c r="C32" s="47">
        <v>78</v>
      </c>
      <c r="F32" s="126" t="s">
        <v>68</v>
      </c>
      <c r="G32" s="126"/>
      <c r="H32" s="126"/>
      <c r="I32" s="126"/>
      <c r="J32" s="128"/>
    </row>
    <row r="33" ht="26.25" spans="1:10">
      <c r="A33" s="36"/>
      <c r="B33" s="34" t="s">
        <v>8</v>
      </c>
      <c r="C33" s="47">
        <v>103</v>
      </c>
      <c r="F33" s="127" t="s">
        <v>69</v>
      </c>
      <c r="G33" s="127" t="s">
        <v>70</v>
      </c>
      <c r="H33" s="128"/>
      <c r="I33" s="128"/>
      <c r="J33" s="128"/>
    </row>
    <row r="34" ht="27" spans="1:10">
      <c r="A34" s="36"/>
      <c r="B34" s="34" t="s">
        <v>9</v>
      </c>
      <c r="C34" s="47">
        <v>85</v>
      </c>
      <c r="F34" s="129" t="s">
        <v>71</v>
      </c>
      <c r="G34" s="130" t="s">
        <v>72</v>
      </c>
      <c r="H34" s="131" t="s">
        <v>73</v>
      </c>
      <c r="I34" s="132" t="s">
        <v>74</v>
      </c>
      <c r="J34" s="128"/>
    </row>
    <row r="35" ht="26.25" spans="1:10">
      <c r="A35" s="36"/>
      <c r="B35" s="34" t="s">
        <v>10</v>
      </c>
      <c r="C35" s="47">
        <v>108</v>
      </c>
      <c r="F35" s="133" t="s">
        <v>11</v>
      </c>
      <c r="G35" s="134">
        <v>89</v>
      </c>
      <c r="H35" s="135">
        <v>0</v>
      </c>
      <c r="I35" s="136">
        <v>2</v>
      </c>
      <c r="J35" s="148">
        <v>0.032179322405913</v>
      </c>
    </row>
    <row r="36" ht="25.5" spans="1:10">
      <c r="A36" s="36"/>
      <c r="B36" s="34" t="s">
        <v>11</v>
      </c>
      <c r="C36" s="47">
        <v>89</v>
      </c>
      <c r="F36" s="137" t="s">
        <v>9</v>
      </c>
      <c r="G36" s="138">
        <v>88.5</v>
      </c>
      <c r="H36" s="141">
        <v>4.94974746830583</v>
      </c>
      <c r="I36" s="140">
        <v>2</v>
      </c>
      <c r="J36" s="148">
        <v>0.0290729950331811</v>
      </c>
    </row>
    <row r="37" ht="25.5" spans="1:10">
      <c r="A37" s="36"/>
      <c r="B37" s="34" t="s">
        <v>6</v>
      </c>
      <c r="C37" s="47">
        <v>100</v>
      </c>
      <c r="F37" s="137" t="s">
        <v>7</v>
      </c>
      <c r="G37" s="138">
        <v>80</v>
      </c>
      <c r="H37" s="141">
        <v>2.82842712474619</v>
      </c>
      <c r="I37" s="140">
        <v>2</v>
      </c>
      <c r="J37" s="148">
        <v>0.005682626733648</v>
      </c>
    </row>
    <row r="38" spans="1:10">
      <c r="A38" s="36"/>
      <c r="B38" s="45" t="s">
        <v>5</v>
      </c>
      <c r="C38" s="47">
        <v>101</v>
      </c>
      <c r="F38" s="137" t="s">
        <v>10</v>
      </c>
      <c r="G38" s="138">
        <v>113.5</v>
      </c>
      <c r="H38" s="141">
        <v>7.77817459305202</v>
      </c>
      <c r="I38" s="140">
        <v>2</v>
      </c>
      <c r="J38" s="148">
        <v>0.465497788996175</v>
      </c>
    </row>
    <row r="39" spans="1:10">
      <c r="A39" s="36" t="s">
        <v>4</v>
      </c>
      <c r="B39" s="45" t="s">
        <v>6</v>
      </c>
      <c r="F39" s="137" t="s">
        <v>8</v>
      </c>
      <c r="G39" s="138">
        <v>108</v>
      </c>
      <c r="H39" s="141">
        <v>7.07106781186548</v>
      </c>
      <c r="I39" s="140">
        <v>2</v>
      </c>
      <c r="J39" s="149">
        <v>1</v>
      </c>
    </row>
    <row r="40" ht="25.5" spans="1:10">
      <c r="A40" s="36"/>
      <c r="B40" s="34" t="s">
        <v>11</v>
      </c>
      <c r="C40" s="146" t="s">
        <v>8</v>
      </c>
      <c r="D40" s="48" t="s">
        <v>5</v>
      </c>
      <c r="E40" s="45" t="s">
        <v>6</v>
      </c>
      <c r="F40" s="137" t="s">
        <v>5</v>
      </c>
      <c r="G40" s="138">
        <v>110.5</v>
      </c>
      <c r="H40" s="141">
        <v>9.19238815542512</v>
      </c>
      <c r="I40" s="140">
        <v>2</v>
      </c>
      <c r="J40" s="148">
        <v>0.736052951523273</v>
      </c>
    </row>
    <row r="41" ht="25.5" spans="1:10">
      <c r="A41" s="36"/>
      <c r="B41" s="34" t="s">
        <v>6</v>
      </c>
      <c r="C41" s="147">
        <v>239.25</v>
      </c>
      <c r="D41" s="34">
        <v>243</v>
      </c>
      <c r="E41" s="45">
        <v>243.75</v>
      </c>
      <c r="F41" s="137" t="s">
        <v>6</v>
      </c>
      <c r="G41" s="138">
        <v>108</v>
      </c>
      <c r="H41" s="141">
        <v>11.3137084989848</v>
      </c>
      <c r="I41" s="140">
        <v>2</v>
      </c>
      <c r="J41" s="128"/>
    </row>
    <row r="42" ht="26.25" spans="1:10">
      <c r="A42" s="36"/>
      <c r="B42" s="34" t="s">
        <v>5</v>
      </c>
      <c r="F42" s="142" t="s">
        <v>75</v>
      </c>
      <c r="G42" s="143">
        <v>99.6428571428571</v>
      </c>
      <c r="H42" s="144">
        <v>13.8708723194001</v>
      </c>
      <c r="I42" s="145">
        <v>14</v>
      </c>
      <c r="J42" s="128"/>
    </row>
    <row r="43" ht="26.25" spans="1:2">
      <c r="A43" s="36"/>
      <c r="B43" s="34" t="s">
        <v>7</v>
      </c>
    </row>
    <row r="44" ht="25.5" spans="1:2">
      <c r="A44" s="36"/>
      <c r="B44" s="34" t="s">
        <v>8</v>
      </c>
    </row>
    <row r="45" ht="25.5" spans="1:2">
      <c r="A45" s="36"/>
      <c r="B45" s="34" t="s">
        <v>9</v>
      </c>
    </row>
    <row r="46" ht="25.5" spans="1:2">
      <c r="A46" s="36"/>
      <c r="B46" s="34" t="s">
        <v>10</v>
      </c>
    </row>
    <row r="47" spans="1:2">
      <c r="A47" s="36"/>
      <c r="B47" s="45" t="s">
        <v>11</v>
      </c>
    </row>
    <row r="48" spans="1:2">
      <c r="A48" s="36"/>
      <c r="B48" s="45" t="s">
        <v>10</v>
      </c>
    </row>
    <row r="49" ht="25.5" spans="1:2">
      <c r="A49" s="36"/>
      <c r="B49" s="34" t="s">
        <v>9</v>
      </c>
    </row>
    <row r="50" ht="25.5" spans="1:2">
      <c r="A50" s="36"/>
      <c r="B50" s="34" t="s">
        <v>10</v>
      </c>
    </row>
    <row r="51" ht="25.5" spans="1:2">
      <c r="A51" s="36"/>
      <c r="B51" s="34" t="s">
        <v>11</v>
      </c>
    </row>
    <row r="52" ht="25.5" spans="1:2">
      <c r="A52" s="36"/>
      <c r="B52" s="34" t="s">
        <v>6</v>
      </c>
    </row>
    <row r="53" ht="25.5" spans="1:2">
      <c r="A53" s="36"/>
      <c r="B53" s="34" t="s">
        <v>5</v>
      </c>
    </row>
    <row r="54" ht="25.5" spans="1:2">
      <c r="A54" s="36"/>
      <c r="B54" s="34" t="s">
        <v>7</v>
      </c>
    </row>
    <row r="55" ht="25.5" spans="1:2">
      <c r="A55" s="36"/>
      <c r="B55" s="34" t="s">
        <v>8</v>
      </c>
    </row>
    <row r="56" spans="1:2">
      <c r="A56" s="36"/>
      <c r="B56" s="45" t="s">
        <v>9</v>
      </c>
    </row>
    <row r="57" spans="1:3">
      <c r="A57" s="36" t="s">
        <v>13</v>
      </c>
      <c r="B57" s="45" t="s">
        <v>8</v>
      </c>
      <c r="C57" s="47">
        <v>82</v>
      </c>
    </row>
    <row r="58" ht="25.5" spans="1:3">
      <c r="A58" s="36"/>
      <c r="B58" s="34" t="s">
        <v>7</v>
      </c>
      <c r="C58" s="47">
        <v>88</v>
      </c>
    </row>
    <row r="59" ht="25.5" spans="1:3">
      <c r="A59" s="36"/>
      <c r="B59" s="34" t="s">
        <v>8</v>
      </c>
      <c r="C59" s="47">
        <v>117</v>
      </c>
    </row>
    <row r="60" ht="25.5" spans="1:3">
      <c r="A60" s="36"/>
      <c r="B60" s="34" t="s">
        <v>9</v>
      </c>
      <c r="C60" s="47">
        <v>92</v>
      </c>
    </row>
    <row r="61" ht="25.5" spans="1:10">
      <c r="A61" s="36"/>
      <c r="B61" s="34" t="s">
        <v>10</v>
      </c>
      <c r="C61" s="47">
        <v>116</v>
      </c>
      <c r="F61" s="126" t="s">
        <v>68</v>
      </c>
      <c r="G61" s="126"/>
      <c r="H61" s="126"/>
      <c r="I61" s="126"/>
      <c r="J61" s="128"/>
    </row>
    <row r="62" ht="26.25" spans="1:10">
      <c r="A62" s="36"/>
      <c r="B62" s="34" t="s">
        <v>11</v>
      </c>
      <c r="C62" s="47">
        <v>75</v>
      </c>
      <c r="F62" s="127" t="s">
        <v>69</v>
      </c>
      <c r="G62" s="127" t="s">
        <v>76</v>
      </c>
      <c r="H62" s="128"/>
      <c r="I62" s="128"/>
      <c r="J62" s="128"/>
    </row>
    <row r="63" ht="27" spans="1:10">
      <c r="A63" s="36"/>
      <c r="B63" s="34" t="s">
        <v>6</v>
      </c>
      <c r="C63" s="47">
        <v>116</v>
      </c>
      <c r="F63" s="129" t="s">
        <v>77</v>
      </c>
      <c r="G63" s="130" t="s">
        <v>72</v>
      </c>
      <c r="H63" s="131" t="s">
        <v>73</v>
      </c>
      <c r="I63" s="132" t="s">
        <v>74</v>
      </c>
      <c r="J63" s="128"/>
    </row>
    <row r="64" ht="26.25" spans="1:10">
      <c r="A64" s="36"/>
      <c r="B64" s="34" t="s">
        <v>5</v>
      </c>
      <c r="C64" s="47">
        <v>97</v>
      </c>
      <c r="F64" s="133" t="s">
        <v>11</v>
      </c>
      <c r="G64" s="134">
        <v>83</v>
      </c>
      <c r="H64" s="135">
        <v>11.3137084989848</v>
      </c>
      <c r="I64" s="136">
        <v>2</v>
      </c>
      <c r="J64" s="148">
        <v>0.00637085113860866</v>
      </c>
    </row>
    <row r="65" spans="1:10">
      <c r="A65" s="36"/>
      <c r="B65" s="45" t="s">
        <v>7</v>
      </c>
      <c r="C65" s="47">
        <v>78</v>
      </c>
      <c r="F65" s="137" t="s">
        <v>9</v>
      </c>
      <c r="G65" s="138">
        <v>90</v>
      </c>
      <c r="H65" s="141">
        <v>2.82842712474619</v>
      </c>
      <c r="I65" s="140">
        <v>2</v>
      </c>
      <c r="J65" s="148">
        <v>0.0230786194055223</v>
      </c>
    </row>
    <row r="66" spans="1:10">
      <c r="A66" s="36"/>
      <c r="B66" s="45" t="s">
        <v>5</v>
      </c>
      <c r="C66" s="47">
        <v>75</v>
      </c>
      <c r="F66" s="137" t="s">
        <v>7</v>
      </c>
      <c r="G66" s="138">
        <v>87</v>
      </c>
      <c r="H66" s="141">
        <v>1.4142135623731</v>
      </c>
      <c r="I66" s="140">
        <v>2</v>
      </c>
      <c r="J66" s="148">
        <v>0.0130948211071565</v>
      </c>
    </row>
    <row r="67" ht="25.5" spans="1:10">
      <c r="A67" s="36"/>
      <c r="B67" s="34" t="s">
        <v>6</v>
      </c>
      <c r="C67" s="47">
        <v>107</v>
      </c>
      <c r="F67" s="137" t="s">
        <v>10</v>
      </c>
      <c r="G67" s="138">
        <v>115</v>
      </c>
      <c r="H67" s="141">
        <v>1.4142135623731</v>
      </c>
      <c r="I67" s="140">
        <v>2</v>
      </c>
      <c r="J67" s="148">
        <v>0.651534969838892</v>
      </c>
    </row>
    <row r="68" ht="25.5" spans="1:10">
      <c r="A68" s="36"/>
      <c r="B68" s="34" t="s">
        <v>5</v>
      </c>
      <c r="C68" s="47">
        <v>114</v>
      </c>
      <c r="F68" s="137" t="s">
        <v>8</v>
      </c>
      <c r="G68" s="138">
        <v>122.5</v>
      </c>
      <c r="H68" s="141">
        <v>7.77817459305202</v>
      </c>
      <c r="I68" s="140">
        <v>2</v>
      </c>
      <c r="J68" s="148">
        <v>0.181825621081014</v>
      </c>
    </row>
    <row r="69" ht="25.5" spans="1:10">
      <c r="A69" s="36"/>
      <c r="B69" s="34" t="s">
        <v>7</v>
      </c>
      <c r="C69" s="47">
        <v>86</v>
      </c>
      <c r="F69" s="137" t="s">
        <v>5</v>
      </c>
      <c r="G69" s="138">
        <v>105.5</v>
      </c>
      <c r="H69" s="141">
        <v>12.0208152801713</v>
      </c>
      <c r="I69" s="140">
        <v>2</v>
      </c>
      <c r="J69" s="148">
        <v>0.445398737932059</v>
      </c>
    </row>
    <row r="70" ht="25.5" spans="1:10">
      <c r="A70" s="36"/>
      <c r="B70" s="34" t="s">
        <v>8</v>
      </c>
      <c r="C70" s="47">
        <v>128</v>
      </c>
      <c r="F70" s="137" t="s">
        <v>6</v>
      </c>
      <c r="G70" s="138">
        <v>111.5</v>
      </c>
      <c r="H70" s="141">
        <v>6.36396103067893</v>
      </c>
      <c r="I70" s="140">
        <v>2</v>
      </c>
      <c r="J70" s="128"/>
    </row>
    <row r="71" ht="26.25" spans="1:10">
      <c r="A71" s="36"/>
      <c r="B71" s="34" t="s">
        <v>9</v>
      </c>
      <c r="C71" s="47">
        <v>88</v>
      </c>
      <c r="F71" s="142" t="s">
        <v>75</v>
      </c>
      <c r="G71" s="143">
        <v>102.071428571429</v>
      </c>
      <c r="H71" s="144">
        <v>15.7600482511673</v>
      </c>
      <c r="I71" s="145">
        <v>14</v>
      </c>
      <c r="J71" s="128"/>
    </row>
    <row r="72" ht="26.25" spans="1:3">
      <c r="A72" s="36"/>
      <c r="B72" s="34" t="s">
        <v>10</v>
      </c>
      <c r="C72" s="47">
        <v>114</v>
      </c>
    </row>
    <row r="73" ht="25.5" spans="1:3">
      <c r="A73" s="36"/>
      <c r="B73" s="34" t="s">
        <v>11</v>
      </c>
      <c r="C73" s="47">
        <v>91</v>
      </c>
    </row>
    <row r="74" spans="1:3">
      <c r="A74" s="36"/>
      <c r="B74" s="45" t="s">
        <v>6</v>
      </c>
      <c r="C74" s="47">
        <v>113</v>
      </c>
    </row>
    <row r="75" spans="1:6">
      <c r="A75" s="36" t="s">
        <v>4</v>
      </c>
      <c r="B75" s="45" t="s">
        <v>11</v>
      </c>
      <c r="C75" s="47">
        <v>67</v>
      </c>
      <c r="D75"/>
      <c r="E75" s="47"/>
      <c r="F75" s="47"/>
    </row>
    <row r="76" ht="25.5" spans="1:6">
      <c r="A76" s="36"/>
      <c r="B76" s="34" t="s">
        <v>10</v>
      </c>
      <c r="C76" s="47">
        <v>98</v>
      </c>
      <c r="D76"/>
      <c r="E76" s="47"/>
      <c r="F76" s="48"/>
    </row>
    <row r="77" ht="25.5" spans="1:6">
      <c r="A77" s="36"/>
      <c r="B77" s="34" t="s">
        <v>11</v>
      </c>
      <c r="C77" s="47">
        <v>65</v>
      </c>
      <c r="D77"/>
      <c r="E77" s="47"/>
      <c r="F77" s="48"/>
    </row>
    <row r="78" ht="25.5" spans="1:6">
      <c r="A78" s="36"/>
      <c r="B78" s="34" t="s">
        <v>6</v>
      </c>
      <c r="C78" s="47">
        <v>87</v>
      </c>
      <c r="D78"/>
      <c r="E78" s="47"/>
      <c r="F78" s="48"/>
    </row>
    <row r="79" ht="25.5" spans="1:6">
      <c r="A79" s="36"/>
      <c r="B79" s="34" t="s">
        <v>5</v>
      </c>
      <c r="C79" s="47">
        <v>91</v>
      </c>
      <c r="D79"/>
      <c r="E79" s="47"/>
      <c r="F79" s="48"/>
    </row>
    <row r="80" ht="25.5" spans="1:6">
      <c r="A80" s="36"/>
      <c r="B80" s="34" t="s">
        <v>7</v>
      </c>
      <c r="C80" s="47">
        <v>68</v>
      </c>
      <c r="D80"/>
      <c r="E80" s="47"/>
      <c r="F80" s="48"/>
    </row>
    <row r="81" ht="25.5" spans="1:6">
      <c r="A81" s="36"/>
      <c r="B81" s="34" t="s">
        <v>8</v>
      </c>
      <c r="C81" s="47">
        <v>104</v>
      </c>
      <c r="D81"/>
      <c r="E81" s="47"/>
      <c r="F81" s="48"/>
    </row>
    <row r="82" ht="25.5" spans="1:6">
      <c r="A82" s="36"/>
      <c r="B82" s="34" t="s">
        <v>9</v>
      </c>
      <c r="C82" s="47">
        <v>65</v>
      </c>
      <c r="D82"/>
      <c r="E82" s="47"/>
      <c r="F82" s="47"/>
    </row>
    <row r="83" spans="1:6">
      <c r="A83" s="36"/>
      <c r="B83" s="45" t="s">
        <v>10</v>
      </c>
      <c r="C83" s="47">
        <v>90</v>
      </c>
      <c r="D83"/>
      <c r="E83" s="47"/>
      <c r="F83" s="47"/>
    </row>
    <row r="84" spans="1:6">
      <c r="A84" s="36"/>
      <c r="B84" s="45" t="s">
        <v>9</v>
      </c>
      <c r="C84" s="47">
        <v>76.5</v>
      </c>
      <c r="D84"/>
      <c r="E84" s="47"/>
      <c r="F84" s="47"/>
    </row>
    <row r="85" ht="25.5" spans="1:9">
      <c r="A85" s="36"/>
      <c r="B85" s="34" t="s">
        <v>8</v>
      </c>
      <c r="C85" s="47">
        <v>104</v>
      </c>
      <c r="D85"/>
      <c r="E85" s="150" t="s">
        <v>68</v>
      </c>
      <c r="F85" s="150"/>
      <c r="G85" s="150"/>
      <c r="H85" s="150"/>
      <c r="I85" s="164"/>
    </row>
    <row r="86" ht="26.25" spans="1:9">
      <c r="A86" s="36"/>
      <c r="B86" s="34" t="s">
        <v>9</v>
      </c>
      <c r="C86" s="47">
        <v>65</v>
      </c>
      <c r="D86"/>
      <c r="E86" s="151" t="s">
        <v>78</v>
      </c>
      <c r="F86" s="151"/>
      <c r="G86" s="151"/>
      <c r="H86" s="151"/>
      <c r="I86" s="164"/>
    </row>
    <row r="87" ht="27" spans="1:9">
      <c r="A87" s="36"/>
      <c r="B87" s="34" t="s">
        <v>10</v>
      </c>
      <c r="C87" s="47">
        <v>100</v>
      </c>
      <c r="D87"/>
      <c r="E87" s="152" t="s">
        <v>71</v>
      </c>
      <c r="F87" s="153" t="s">
        <v>72</v>
      </c>
      <c r="G87" s="154" t="s">
        <v>73</v>
      </c>
      <c r="H87" s="155" t="s">
        <v>74</v>
      </c>
      <c r="I87" s="164"/>
    </row>
    <row r="88" ht="26.25" spans="1:9">
      <c r="A88" s="36"/>
      <c r="B88" s="34" t="s">
        <v>11</v>
      </c>
      <c r="C88" s="47">
        <v>69</v>
      </c>
      <c r="D88"/>
      <c r="E88" s="156" t="s">
        <v>11</v>
      </c>
      <c r="F88" s="157">
        <v>67</v>
      </c>
      <c r="G88" s="158">
        <v>2.82842712474619</v>
      </c>
      <c r="H88" s="159">
        <v>2</v>
      </c>
      <c r="I88" s="165">
        <v>0.000331762190178578</v>
      </c>
    </row>
    <row r="89" ht="25.5" spans="1:9">
      <c r="A89" s="36"/>
      <c r="B89" s="34" t="s">
        <v>6</v>
      </c>
      <c r="C89" s="47">
        <v>101</v>
      </c>
      <c r="D89"/>
      <c r="E89" s="160" t="s">
        <v>9</v>
      </c>
      <c r="F89" s="161">
        <v>65</v>
      </c>
      <c r="G89" s="162">
        <v>0</v>
      </c>
      <c r="H89" s="163">
        <v>2</v>
      </c>
      <c r="I89" s="165">
        <v>0.000213516509871762</v>
      </c>
    </row>
    <row r="90" ht="25.5" spans="1:9">
      <c r="A90" s="36"/>
      <c r="B90" s="34" t="s">
        <v>5</v>
      </c>
      <c r="C90" s="47">
        <v>91</v>
      </c>
      <c r="D90"/>
      <c r="E90" s="160" t="s">
        <v>7</v>
      </c>
      <c r="F90" s="161">
        <v>65.5</v>
      </c>
      <c r="G90" s="162">
        <v>3.53553390593274</v>
      </c>
      <c r="H90" s="163">
        <v>2</v>
      </c>
      <c r="I90" s="165">
        <v>0.000237851742297477</v>
      </c>
    </row>
    <row r="91" ht="25.5" spans="1:9">
      <c r="A91" s="36"/>
      <c r="B91" s="34" t="s">
        <v>7</v>
      </c>
      <c r="C91" s="47">
        <v>63</v>
      </c>
      <c r="D91"/>
      <c r="E91" s="160" t="s">
        <v>10</v>
      </c>
      <c r="F91" s="161">
        <v>99</v>
      </c>
      <c r="G91" s="162">
        <v>1.4142135623731</v>
      </c>
      <c r="H91" s="163">
        <v>2</v>
      </c>
      <c r="I91" s="165">
        <v>0.267316774588832</v>
      </c>
    </row>
    <row r="92" spans="1:9">
      <c r="A92" s="36"/>
      <c r="B92" s="45" t="s">
        <v>8</v>
      </c>
      <c r="C92" s="47">
        <v>101</v>
      </c>
      <c r="D92"/>
      <c r="E92" s="160" t="s">
        <v>8</v>
      </c>
      <c r="F92" s="161">
        <v>104</v>
      </c>
      <c r="G92" s="162">
        <v>0</v>
      </c>
      <c r="H92" s="163">
        <v>2</v>
      </c>
      <c r="I92" s="165">
        <v>0.046759335217617</v>
      </c>
    </row>
    <row r="93" spans="5:9">
      <c r="E93" s="160" t="s">
        <v>5</v>
      </c>
      <c r="F93" s="161">
        <v>91</v>
      </c>
      <c r="G93" s="162">
        <v>0</v>
      </c>
      <c r="H93" s="163">
        <v>2</v>
      </c>
      <c r="I93" s="165">
        <v>0.493086613362343</v>
      </c>
    </row>
    <row r="94" spans="5:9">
      <c r="E94" s="160" t="s">
        <v>6</v>
      </c>
      <c r="F94" s="161">
        <v>94</v>
      </c>
      <c r="G94" s="162">
        <v>9.89949493661167</v>
      </c>
      <c r="H94" s="163">
        <v>2</v>
      </c>
      <c r="I94" s="164"/>
    </row>
  </sheetData>
  <mergeCells count="12">
    <mergeCell ref="A1:B1"/>
    <mergeCell ref="E3:H3"/>
    <mergeCell ref="F30:I30"/>
    <mergeCell ref="F32:I32"/>
    <mergeCell ref="F61:I61"/>
    <mergeCell ref="E85:H85"/>
    <mergeCell ref="E86:H86"/>
    <mergeCell ref="A3:A20"/>
    <mergeCell ref="A21:A38"/>
    <mergeCell ref="A39:A56"/>
    <mergeCell ref="A57:A74"/>
    <mergeCell ref="A75:A9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"/>
  <sheetViews>
    <sheetView topLeftCell="A4" workbookViewId="0">
      <selection activeCell="D5" sqref="D5"/>
    </sheetView>
  </sheetViews>
  <sheetFormatPr defaultColWidth="9" defaultRowHeight="23.25"/>
  <cols>
    <col min="1" max="1" width="9.375" style="27" customWidth="1"/>
    <col min="2" max="2" width="15.875" style="27" customWidth="1"/>
    <col min="3" max="3" width="16.25" style="47" customWidth="1"/>
  </cols>
  <sheetData>
    <row r="1" spans="1:2">
      <c r="A1"/>
      <c r="B1"/>
    </row>
    <row r="2" ht="25.5" spans="1:3">
      <c r="A2" s="31"/>
      <c r="B2" s="42" t="s">
        <v>0</v>
      </c>
      <c r="C2" s="47" t="s">
        <v>79</v>
      </c>
    </row>
    <row r="3" spans="1:3">
      <c r="A3" s="36" t="s">
        <v>4</v>
      </c>
      <c r="B3" s="45" t="s">
        <v>5</v>
      </c>
      <c r="C3" s="47">
        <v>202</v>
      </c>
    </row>
    <row r="4" ht="25.5" spans="1:3">
      <c r="A4" s="36"/>
      <c r="B4" s="34" t="s">
        <v>6</v>
      </c>
      <c r="C4" s="47">
        <v>207</v>
      </c>
    </row>
    <row r="5" ht="25.5" spans="1:3">
      <c r="A5" s="36"/>
      <c r="B5" s="34" t="s">
        <v>5</v>
      </c>
      <c r="C5" s="47">
        <v>228.5</v>
      </c>
    </row>
    <row r="6" ht="25.5" spans="1:3">
      <c r="A6" s="36"/>
      <c r="B6" s="34" t="s">
        <v>7</v>
      </c>
      <c r="C6" s="47">
        <v>181</v>
      </c>
    </row>
    <row r="7" ht="25.5" spans="1:10">
      <c r="A7" s="36"/>
      <c r="B7" s="34" t="s">
        <v>8</v>
      </c>
      <c r="C7" s="47">
        <v>245.5</v>
      </c>
      <c r="F7" s="92" t="s">
        <v>68</v>
      </c>
      <c r="G7" s="92"/>
      <c r="H7" s="92"/>
      <c r="I7" s="92"/>
      <c r="J7" s="109"/>
    </row>
    <row r="8" ht="26.25" spans="1:10">
      <c r="A8" s="36"/>
      <c r="B8" s="34" t="s">
        <v>9</v>
      </c>
      <c r="C8" s="47">
        <v>156</v>
      </c>
      <c r="F8" s="93" t="s">
        <v>78</v>
      </c>
      <c r="G8" s="93"/>
      <c r="H8" s="93"/>
      <c r="I8" s="93"/>
      <c r="J8" s="109"/>
    </row>
    <row r="9" ht="27" spans="1:10">
      <c r="A9" s="36"/>
      <c r="B9" s="34" t="s">
        <v>10</v>
      </c>
      <c r="C9" s="47">
        <v>237</v>
      </c>
      <c r="F9" s="94" t="s">
        <v>71</v>
      </c>
      <c r="G9" s="95" t="s">
        <v>72</v>
      </c>
      <c r="H9" s="96" t="s">
        <v>73</v>
      </c>
      <c r="I9" s="104" t="s">
        <v>74</v>
      </c>
      <c r="J9" s="109"/>
    </row>
    <row r="10" ht="26.25" spans="1:10">
      <c r="A10" s="36"/>
      <c r="B10" s="34" t="s">
        <v>11</v>
      </c>
      <c r="C10" s="47">
        <v>166</v>
      </c>
      <c r="F10" s="97" t="s">
        <v>11</v>
      </c>
      <c r="G10" s="98">
        <v>171</v>
      </c>
      <c r="H10" s="99">
        <v>7.07106781186548</v>
      </c>
      <c r="I10" s="105">
        <v>2</v>
      </c>
      <c r="J10" s="110">
        <v>0.269287598464427</v>
      </c>
    </row>
    <row r="11" spans="1:10">
      <c r="A11" s="36"/>
      <c r="B11" s="45" t="s">
        <v>6</v>
      </c>
      <c r="C11" s="47">
        <v>164</v>
      </c>
      <c r="F11" s="100" t="s">
        <v>9</v>
      </c>
      <c r="G11" s="101">
        <v>158.5</v>
      </c>
      <c r="H11" s="102">
        <v>3.53553390593274</v>
      </c>
      <c r="I11" s="106">
        <v>2</v>
      </c>
      <c r="J11" s="110">
        <v>0.0668961117771523</v>
      </c>
    </row>
    <row r="12" spans="1:10">
      <c r="A12" s="36"/>
      <c r="B12" s="45" t="s">
        <v>11</v>
      </c>
      <c r="C12" s="47">
        <v>172</v>
      </c>
      <c r="F12" s="100" t="s">
        <v>7</v>
      </c>
      <c r="G12" s="101">
        <v>173.5</v>
      </c>
      <c r="H12" s="102">
        <v>10.6066017177982</v>
      </c>
      <c r="I12" s="106">
        <v>2</v>
      </c>
      <c r="J12" s="110">
        <v>0.347833510411817</v>
      </c>
    </row>
    <row r="13" ht="25.5" spans="1:10">
      <c r="A13" s="36"/>
      <c r="B13" s="34" t="s">
        <v>10</v>
      </c>
      <c r="C13" s="47">
        <v>236</v>
      </c>
      <c r="F13" s="100" t="s">
        <v>10</v>
      </c>
      <c r="G13" s="101">
        <v>236.5</v>
      </c>
      <c r="H13" s="103">
        <v>0.707106781186548</v>
      </c>
      <c r="I13" s="106">
        <v>2</v>
      </c>
      <c r="J13" s="110">
        <v>0.0061321291932961</v>
      </c>
    </row>
    <row r="14" ht="25.5" spans="1:10">
      <c r="A14" s="36"/>
      <c r="B14" s="34" t="s">
        <v>11</v>
      </c>
      <c r="C14" s="47">
        <v>176</v>
      </c>
      <c r="F14" s="100" t="s">
        <v>8</v>
      </c>
      <c r="G14" s="101">
        <v>237.5</v>
      </c>
      <c r="H14" s="102">
        <v>11.3137084989848</v>
      </c>
      <c r="I14" s="106">
        <v>2</v>
      </c>
      <c r="J14" s="110">
        <v>0.00555086884807485</v>
      </c>
    </row>
    <row r="15" ht="25.5" spans="1:10">
      <c r="A15" s="36"/>
      <c r="B15" s="34" t="s">
        <v>6</v>
      </c>
      <c r="C15" s="47">
        <v>166</v>
      </c>
      <c r="F15" s="100" t="s">
        <v>5</v>
      </c>
      <c r="G15" s="101">
        <v>225</v>
      </c>
      <c r="H15" s="102">
        <v>4.94974746830583</v>
      </c>
      <c r="I15" s="106">
        <v>2</v>
      </c>
      <c r="J15" s="110">
        <v>0.0205190275818323</v>
      </c>
    </row>
    <row r="16" ht="25.5" spans="1:10">
      <c r="A16" s="36"/>
      <c r="B16" s="34" t="s">
        <v>5</v>
      </c>
      <c r="C16" s="47">
        <v>221.5</v>
      </c>
      <c r="F16" s="100" t="s">
        <v>6</v>
      </c>
      <c r="G16" s="101">
        <v>186.5</v>
      </c>
      <c r="H16" s="102">
        <v>28.9913780286485</v>
      </c>
      <c r="I16" s="106">
        <v>2</v>
      </c>
      <c r="J16" s="109"/>
    </row>
    <row r="17" ht="25.5" spans="1:3">
      <c r="A17" s="36"/>
      <c r="B17" s="34" t="s">
        <v>7</v>
      </c>
      <c r="C17" s="47">
        <v>166</v>
      </c>
    </row>
    <row r="18" ht="25.5" spans="1:3">
      <c r="A18" s="36"/>
      <c r="B18" s="34" t="s">
        <v>8</v>
      </c>
      <c r="C18" s="47">
        <v>229.5</v>
      </c>
    </row>
    <row r="19" ht="25.5" spans="1:3">
      <c r="A19" s="36"/>
      <c r="B19" s="34" t="s">
        <v>9</v>
      </c>
      <c r="C19" s="47">
        <v>161</v>
      </c>
    </row>
    <row r="20" spans="1:3">
      <c r="A20" s="36"/>
      <c r="B20" s="45" t="s">
        <v>10</v>
      </c>
      <c r="C20" s="47">
        <v>212</v>
      </c>
    </row>
    <row r="21" spans="1:3">
      <c r="A21" s="36" t="s">
        <v>12</v>
      </c>
      <c r="B21" s="45" t="s">
        <v>9</v>
      </c>
      <c r="C21" s="47">
        <v>193</v>
      </c>
    </row>
    <row r="22" ht="25.5" spans="1:3">
      <c r="A22" s="36"/>
      <c r="B22" s="34" t="s">
        <v>8</v>
      </c>
      <c r="C22" s="47">
        <v>245</v>
      </c>
    </row>
    <row r="23" ht="25.5" spans="1:3">
      <c r="A23" s="36"/>
      <c r="B23" s="34" t="s">
        <v>9</v>
      </c>
      <c r="C23" s="47">
        <v>183</v>
      </c>
    </row>
    <row r="24" ht="25.5" spans="1:3">
      <c r="A24" s="36"/>
      <c r="B24" s="34" t="s">
        <v>10</v>
      </c>
      <c r="C24" s="47">
        <v>245</v>
      </c>
    </row>
    <row r="25" ht="25.5" spans="1:3">
      <c r="A25" s="36"/>
      <c r="B25" s="34" t="s">
        <v>11</v>
      </c>
      <c r="C25" s="47">
        <v>192</v>
      </c>
    </row>
    <row r="26" ht="25.5" spans="1:3">
      <c r="A26" s="36"/>
      <c r="B26" s="34" t="s">
        <v>6</v>
      </c>
      <c r="C26" s="47">
        <v>252.5</v>
      </c>
    </row>
    <row r="27" ht="25.5" spans="1:3">
      <c r="A27" s="36"/>
      <c r="B27" s="34" t="s">
        <v>5</v>
      </c>
      <c r="C27" s="47">
        <v>253</v>
      </c>
    </row>
    <row r="28" ht="26.25" spans="1:3">
      <c r="A28" s="36"/>
      <c r="B28" s="34" t="s">
        <v>7</v>
      </c>
      <c r="C28" s="47">
        <v>188</v>
      </c>
    </row>
    <row r="29" ht="24.75" spans="1:9">
      <c r="A29" s="36"/>
      <c r="B29" s="45" t="s">
        <v>8</v>
      </c>
      <c r="C29" s="47">
        <v>245.5</v>
      </c>
      <c r="E29" s="94" t="s">
        <v>71</v>
      </c>
      <c r="F29" s="95" t="s">
        <v>72</v>
      </c>
      <c r="G29" s="96" t="s">
        <v>73</v>
      </c>
      <c r="H29" s="104" t="s">
        <v>74</v>
      </c>
      <c r="I29" s="109"/>
    </row>
    <row r="30" ht="24" spans="1:9">
      <c r="A30" s="36"/>
      <c r="B30" s="45" t="s">
        <v>7</v>
      </c>
      <c r="C30" s="47">
        <v>192</v>
      </c>
      <c r="E30" s="97" t="s">
        <v>11</v>
      </c>
      <c r="F30" s="98">
        <v>187</v>
      </c>
      <c r="G30" s="99">
        <v>7.07106781186548</v>
      </c>
      <c r="H30" s="105">
        <v>2</v>
      </c>
      <c r="I30" s="110">
        <v>0.000310364966803321</v>
      </c>
    </row>
    <row r="31" ht="25.5" spans="1:9">
      <c r="A31" s="36"/>
      <c r="B31" s="34" t="s">
        <v>5</v>
      </c>
      <c r="C31" s="47">
        <v>233</v>
      </c>
      <c r="E31" s="100" t="s">
        <v>9</v>
      </c>
      <c r="F31" s="101">
        <v>185.5</v>
      </c>
      <c r="G31" s="102">
        <v>3.53553390593274</v>
      </c>
      <c r="H31" s="106">
        <v>2</v>
      </c>
      <c r="I31" s="110">
        <v>0.000264355400548966</v>
      </c>
    </row>
    <row r="32" ht="25.5" spans="1:9">
      <c r="A32" s="36"/>
      <c r="B32" s="34" t="s">
        <v>7</v>
      </c>
      <c r="C32" s="47">
        <v>182</v>
      </c>
      <c r="E32" s="100" t="s">
        <v>7</v>
      </c>
      <c r="F32" s="101">
        <v>185</v>
      </c>
      <c r="G32" s="102">
        <v>4.24264068711929</v>
      </c>
      <c r="H32" s="106">
        <v>2</v>
      </c>
      <c r="I32" s="110">
        <v>0.000250763640356945</v>
      </c>
    </row>
    <row r="33" ht="25.5" spans="1:9">
      <c r="A33" s="36"/>
      <c r="B33" s="34" t="s">
        <v>8</v>
      </c>
      <c r="C33" s="47">
        <v>233.5</v>
      </c>
      <c r="E33" s="100" t="s">
        <v>10</v>
      </c>
      <c r="F33" s="101">
        <v>248.25</v>
      </c>
      <c r="G33" s="102">
        <v>4.59619407771256</v>
      </c>
      <c r="H33" s="106">
        <v>2</v>
      </c>
      <c r="I33" s="110">
        <v>0.617995083273034</v>
      </c>
    </row>
    <row r="34" ht="25.5" spans="1:9">
      <c r="A34" s="36"/>
      <c r="B34" s="34" t="s">
        <v>9</v>
      </c>
      <c r="C34" s="47">
        <v>188</v>
      </c>
      <c r="E34" s="100" t="s">
        <v>8</v>
      </c>
      <c r="F34" s="101">
        <v>239.25</v>
      </c>
      <c r="G34" s="102">
        <v>8.1317279836453</v>
      </c>
      <c r="H34" s="106">
        <v>2</v>
      </c>
      <c r="I34" s="110">
        <v>0.617995083273034</v>
      </c>
    </row>
    <row r="35" ht="25.5" spans="1:9">
      <c r="A35" s="36"/>
      <c r="B35" s="34" t="s">
        <v>10</v>
      </c>
      <c r="C35" s="47">
        <v>251.5</v>
      </c>
      <c r="E35" s="100" t="s">
        <v>5</v>
      </c>
      <c r="F35" s="101">
        <v>243</v>
      </c>
      <c r="G35" s="102">
        <v>14.142135623731</v>
      </c>
      <c r="H35" s="106">
        <v>2</v>
      </c>
      <c r="I35" s="110">
        <v>0.933150242506162</v>
      </c>
    </row>
    <row r="36" ht="25.5" spans="1:9">
      <c r="A36" s="36"/>
      <c r="B36" s="34" t="s">
        <v>11</v>
      </c>
      <c r="C36" s="47">
        <v>182</v>
      </c>
      <c r="E36" s="100" t="s">
        <v>6</v>
      </c>
      <c r="F36" s="101">
        <v>243.75</v>
      </c>
      <c r="G36" s="102">
        <v>12.3743686707646</v>
      </c>
      <c r="H36" s="106">
        <v>2</v>
      </c>
      <c r="I36" s="109"/>
    </row>
    <row r="37" ht="25.5" spans="1:3">
      <c r="A37" s="36"/>
      <c r="B37" s="34" t="s">
        <v>6</v>
      </c>
      <c r="C37" s="47">
        <v>235</v>
      </c>
    </row>
    <row r="38" spans="1:3">
      <c r="A38" s="36"/>
      <c r="B38" s="45" t="s">
        <v>5</v>
      </c>
      <c r="C38" s="47">
        <v>235</v>
      </c>
    </row>
    <row r="39" spans="1:2">
      <c r="A39" s="36" t="s">
        <v>4</v>
      </c>
      <c r="B39" s="45" t="s">
        <v>6</v>
      </c>
    </row>
    <row r="40" ht="25.5" spans="1:2">
      <c r="A40" s="36"/>
      <c r="B40" s="34" t="s">
        <v>11</v>
      </c>
    </row>
    <row r="41" ht="25.5" spans="1:2">
      <c r="A41" s="36"/>
      <c r="B41" s="34" t="s">
        <v>6</v>
      </c>
    </row>
    <row r="42" ht="25.5" spans="1:2">
      <c r="A42" s="36"/>
      <c r="B42" s="34" t="s">
        <v>5</v>
      </c>
    </row>
    <row r="43" ht="25.5" spans="1:2">
      <c r="A43" s="36"/>
      <c r="B43" s="34" t="s">
        <v>7</v>
      </c>
    </row>
    <row r="44" ht="25.5" spans="1:2">
      <c r="A44" s="36"/>
      <c r="B44" s="34" t="s">
        <v>8</v>
      </c>
    </row>
    <row r="45" ht="25.5" spans="1:2">
      <c r="A45" s="36"/>
      <c r="B45" s="34" t="s">
        <v>9</v>
      </c>
    </row>
    <row r="46" ht="25.5" spans="1:2">
      <c r="A46" s="36"/>
      <c r="B46" s="34" t="s">
        <v>10</v>
      </c>
    </row>
    <row r="47" spans="1:2">
      <c r="A47" s="36"/>
      <c r="B47" s="45" t="s">
        <v>11</v>
      </c>
    </row>
    <row r="48" spans="1:2">
      <c r="A48" s="36"/>
      <c r="B48" s="45" t="s">
        <v>10</v>
      </c>
    </row>
    <row r="49" ht="25.5" spans="1:2">
      <c r="A49" s="36"/>
      <c r="B49" s="34" t="s">
        <v>9</v>
      </c>
    </row>
    <row r="50" ht="25.5" spans="1:2">
      <c r="A50" s="36"/>
      <c r="B50" s="34" t="s">
        <v>10</v>
      </c>
    </row>
    <row r="51" ht="25.5" spans="1:2">
      <c r="A51" s="36"/>
      <c r="B51" s="34" t="s">
        <v>11</v>
      </c>
    </row>
    <row r="52" ht="25.5" spans="1:2">
      <c r="A52" s="36"/>
      <c r="B52" s="34" t="s">
        <v>6</v>
      </c>
    </row>
    <row r="53" ht="25.5" spans="1:2">
      <c r="A53" s="36"/>
      <c r="B53" s="34" t="s">
        <v>5</v>
      </c>
    </row>
    <row r="54" ht="25.5" spans="1:2">
      <c r="A54" s="36"/>
      <c r="B54" s="34" t="s">
        <v>7</v>
      </c>
    </row>
    <row r="55" ht="25.5" spans="1:2">
      <c r="A55" s="36"/>
      <c r="B55" s="34" t="s">
        <v>8</v>
      </c>
    </row>
    <row r="56" spans="1:2">
      <c r="A56" s="36"/>
      <c r="B56" s="45" t="s">
        <v>9</v>
      </c>
    </row>
    <row r="57" spans="1:3">
      <c r="A57" s="36" t="s">
        <v>13</v>
      </c>
      <c r="B57" s="45" t="s">
        <v>8</v>
      </c>
      <c r="C57" s="47">
        <v>188</v>
      </c>
    </row>
    <row r="58" ht="25.5" spans="1:3">
      <c r="A58" s="36"/>
      <c r="B58" s="34" t="s">
        <v>7</v>
      </c>
      <c r="C58" s="47">
        <v>190</v>
      </c>
    </row>
    <row r="59" ht="25.5" spans="1:3">
      <c r="A59" s="36"/>
      <c r="B59" s="34" t="s">
        <v>8</v>
      </c>
      <c r="C59" s="47">
        <v>241.5</v>
      </c>
    </row>
    <row r="60" ht="25.5" spans="1:3">
      <c r="A60" s="36"/>
      <c r="B60" s="34" t="s">
        <v>9</v>
      </c>
      <c r="C60" s="47">
        <v>189</v>
      </c>
    </row>
    <row r="61" ht="25.5" spans="1:3">
      <c r="A61" s="36"/>
      <c r="B61" s="34" t="s">
        <v>10</v>
      </c>
      <c r="C61" s="47">
        <v>242.5</v>
      </c>
    </row>
    <row r="62" ht="25.5" spans="1:3">
      <c r="A62" s="36"/>
      <c r="B62" s="34" t="s">
        <v>11</v>
      </c>
      <c r="C62" s="47">
        <v>183</v>
      </c>
    </row>
    <row r="63" ht="25.5" spans="1:10">
      <c r="A63" s="36"/>
      <c r="B63" s="34" t="s">
        <v>6</v>
      </c>
      <c r="C63" s="47">
        <v>217</v>
      </c>
      <c r="F63" s="107" t="s">
        <v>68</v>
      </c>
      <c r="G63" s="107"/>
      <c r="H63" s="107"/>
      <c r="I63" s="107"/>
      <c r="J63" s="111"/>
    </row>
    <row r="64" ht="26.25" spans="1:10">
      <c r="A64" s="36"/>
      <c r="B64" s="34" t="s">
        <v>5</v>
      </c>
      <c r="C64" s="47">
        <v>209</v>
      </c>
      <c r="F64" s="108" t="s">
        <v>78</v>
      </c>
      <c r="G64" s="108"/>
      <c r="H64" s="108"/>
      <c r="I64" s="108"/>
      <c r="J64" s="111"/>
    </row>
    <row r="65" ht="24.75" spans="1:10">
      <c r="A65" s="36"/>
      <c r="B65" s="45" t="s">
        <v>7</v>
      </c>
      <c r="C65" s="47">
        <v>161</v>
      </c>
      <c r="F65" s="112" t="s">
        <v>71</v>
      </c>
      <c r="G65" s="113" t="s">
        <v>72</v>
      </c>
      <c r="H65" s="114" t="s">
        <v>73</v>
      </c>
      <c r="I65" s="121" t="s">
        <v>74</v>
      </c>
      <c r="J65" s="111"/>
    </row>
    <row r="66" ht="24" spans="1:10">
      <c r="A66" s="36"/>
      <c r="B66" s="45" t="s">
        <v>5</v>
      </c>
      <c r="C66" s="47">
        <v>186</v>
      </c>
      <c r="F66" s="115" t="s">
        <v>11</v>
      </c>
      <c r="G66" s="116">
        <v>177</v>
      </c>
      <c r="H66" s="117">
        <v>8.48528137423857</v>
      </c>
      <c r="I66" s="122">
        <v>2</v>
      </c>
      <c r="J66" s="123">
        <v>0.00993627910771757</v>
      </c>
    </row>
    <row r="67" ht="25.5" spans="1:10">
      <c r="A67" s="36"/>
      <c r="B67" s="34" t="s">
        <v>6</v>
      </c>
      <c r="C67" s="47">
        <v>232.5</v>
      </c>
      <c r="F67" s="118" t="s">
        <v>9</v>
      </c>
      <c r="G67" s="119">
        <v>181</v>
      </c>
      <c r="H67" s="120">
        <v>11.3137084989848</v>
      </c>
      <c r="I67" s="124">
        <v>2</v>
      </c>
      <c r="J67" s="123">
        <v>0.0148440431701179</v>
      </c>
    </row>
    <row r="68" ht="25.5" spans="1:10">
      <c r="A68" s="36"/>
      <c r="B68" s="34" t="s">
        <v>5</v>
      </c>
      <c r="C68" s="47">
        <v>233</v>
      </c>
      <c r="F68" s="118" t="s">
        <v>7</v>
      </c>
      <c r="G68" s="119">
        <v>186.5</v>
      </c>
      <c r="H68" s="120">
        <v>4.94974746830583</v>
      </c>
      <c r="I68" s="124">
        <v>2</v>
      </c>
      <c r="J68" s="123">
        <v>0.0262568421632732</v>
      </c>
    </row>
    <row r="69" ht="25.5" spans="1:10">
      <c r="A69" s="36"/>
      <c r="B69" s="34" t="s">
        <v>7</v>
      </c>
      <c r="C69" s="47">
        <v>183</v>
      </c>
      <c r="F69" s="118" t="s">
        <v>10</v>
      </c>
      <c r="G69" s="119">
        <v>225.25</v>
      </c>
      <c r="H69" s="120">
        <v>24.3951839509359</v>
      </c>
      <c r="I69" s="124">
        <v>2</v>
      </c>
      <c r="J69" s="123">
        <v>0.971753877943565</v>
      </c>
    </row>
    <row r="70" ht="25.5" spans="1:10">
      <c r="A70" s="36"/>
      <c r="B70" s="34" t="s">
        <v>8</v>
      </c>
      <c r="C70" s="47">
        <v>229.5</v>
      </c>
      <c r="F70" s="118" t="s">
        <v>8</v>
      </c>
      <c r="G70" s="119">
        <v>235.5</v>
      </c>
      <c r="H70" s="120">
        <v>8.48528137423857</v>
      </c>
      <c r="I70" s="124">
        <v>2</v>
      </c>
      <c r="J70" s="123">
        <v>0.456048231997761</v>
      </c>
    </row>
    <row r="71" ht="25.5" spans="1:10">
      <c r="A71" s="36"/>
      <c r="B71" s="34" t="s">
        <v>9</v>
      </c>
      <c r="C71" s="47">
        <v>173</v>
      </c>
      <c r="F71" s="118" t="s">
        <v>5</v>
      </c>
      <c r="G71" s="119">
        <v>221</v>
      </c>
      <c r="H71" s="120">
        <v>16.9705627484771</v>
      </c>
      <c r="I71" s="124">
        <v>2</v>
      </c>
      <c r="J71" s="123">
        <v>0.791107743688866</v>
      </c>
    </row>
    <row r="72" ht="25.5" spans="1:10">
      <c r="A72" s="36"/>
      <c r="B72" s="34" t="s">
        <v>10</v>
      </c>
      <c r="C72" s="47">
        <v>208</v>
      </c>
      <c r="F72" s="118" t="s">
        <v>6</v>
      </c>
      <c r="G72" s="119">
        <v>224.75</v>
      </c>
      <c r="H72" s="120">
        <v>10.9601551083915</v>
      </c>
      <c r="I72" s="124">
        <v>2</v>
      </c>
      <c r="J72" s="111"/>
    </row>
    <row r="73" ht="25.5" spans="1:3">
      <c r="A73" s="36"/>
      <c r="B73" s="34" t="s">
        <v>11</v>
      </c>
      <c r="C73" s="47">
        <v>171</v>
      </c>
    </row>
    <row r="74" spans="1:3">
      <c r="A74" s="36"/>
      <c r="B74" s="45" t="s">
        <v>6</v>
      </c>
      <c r="C74" s="47">
        <v>210.5</v>
      </c>
    </row>
    <row r="75" spans="1:3">
      <c r="A75" s="36" t="s">
        <v>4</v>
      </c>
      <c r="B75" s="45" t="s">
        <v>11</v>
      </c>
      <c r="C75" s="47">
        <v>145</v>
      </c>
    </row>
    <row r="76" ht="25.5" spans="1:3">
      <c r="A76" s="36"/>
      <c r="B76" s="34" t="s">
        <v>10</v>
      </c>
      <c r="C76" s="47">
        <v>212</v>
      </c>
    </row>
    <row r="77" ht="25.5" spans="1:3">
      <c r="A77" s="36"/>
      <c r="B77" s="34" t="s">
        <v>11</v>
      </c>
      <c r="C77" s="47">
        <v>166</v>
      </c>
    </row>
    <row r="78" ht="25.5" spans="1:3">
      <c r="A78" s="36"/>
      <c r="B78" s="34" t="s">
        <v>6</v>
      </c>
      <c r="C78" s="47">
        <v>212</v>
      </c>
    </row>
    <row r="79" ht="25.5" spans="1:3">
      <c r="A79" s="36"/>
      <c r="B79" s="34" t="s">
        <v>5</v>
      </c>
      <c r="C79" s="47">
        <v>201</v>
      </c>
    </row>
    <row r="80" ht="25.5" spans="1:3">
      <c r="A80" s="36"/>
      <c r="B80" s="34" t="s">
        <v>7</v>
      </c>
      <c r="C80" s="47">
        <v>158</v>
      </c>
    </row>
    <row r="81" ht="25.5" spans="1:3">
      <c r="A81" s="36"/>
      <c r="B81" s="34" t="s">
        <v>8</v>
      </c>
      <c r="C81" s="47">
        <v>208</v>
      </c>
    </row>
    <row r="82" ht="25.5" spans="1:10">
      <c r="A82" s="36"/>
      <c r="B82" s="34" t="s">
        <v>9</v>
      </c>
      <c r="C82" s="47">
        <v>146</v>
      </c>
      <c r="F82" s="107" t="s">
        <v>68</v>
      </c>
      <c r="G82" s="107"/>
      <c r="H82" s="107"/>
      <c r="I82" s="107"/>
      <c r="J82" s="111"/>
    </row>
    <row r="83" ht="24" spans="1:10">
      <c r="A83" s="36"/>
      <c r="B83" s="45" t="s">
        <v>10</v>
      </c>
      <c r="C83" s="47">
        <v>201</v>
      </c>
      <c r="F83" s="108" t="s">
        <v>78</v>
      </c>
      <c r="G83" s="108"/>
      <c r="H83" s="108"/>
      <c r="I83" s="108"/>
      <c r="J83" s="111"/>
    </row>
    <row r="84" ht="24.75" spans="1:10">
      <c r="A84" s="36"/>
      <c r="B84" s="45" t="s">
        <v>9</v>
      </c>
      <c r="C84" s="47">
        <v>184</v>
      </c>
      <c r="F84" s="112" t="s">
        <v>71</v>
      </c>
      <c r="G84" s="113" t="s">
        <v>72</v>
      </c>
      <c r="H84" s="114" t="s">
        <v>73</v>
      </c>
      <c r="I84" s="121" t="s">
        <v>74</v>
      </c>
      <c r="J84" s="111"/>
    </row>
    <row r="85" ht="26.25" spans="1:10">
      <c r="A85" s="36"/>
      <c r="B85" s="34" t="s">
        <v>8</v>
      </c>
      <c r="C85" s="47">
        <v>212.5</v>
      </c>
      <c r="F85" s="115" t="s">
        <v>11</v>
      </c>
      <c r="G85" s="116">
        <v>170</v>
      </c>
      <c r="H85" s="117">
        <v>5.65685424949238</v>
      </c>
      <c r="I85" s="122">
        <v>2</v>
      </c>
      <c r="J85" s="123">
        <v>0.00448397936092403</v>
      </c>
    </row>
    <row r="86" ht="25.5" spans="1:10">
      <c r="A86" s="36"/>
      <c r="B86" s="34" t="s">
        <v>9</v>
      </c>
      <c r="C86" s="47">
        <v>146</v>
      </c>
      <c r="F86" s="118" t="s">
        <v>9</v>
      </c>
      <c r="G86" s="119">
        <v>146</v>
      </c>
      <c r="H86" s="120">
        <v>0</v>
      </c>
      <c r="I86" s="124">
        <v>2</v>
      </c>
      <c r="J86" s="123">
        <v>0.000256623661296814</v>
      </c>
    </row>
    <row r="87" ht="25.5" spans="1:10">
      <c r="A87" s="36"/>
      <c r="B87" s="34" t="s">
        <v>10</v>
      </c>
      <c r="C87" s="47">
        <v>239</v>
      </c>
      <c r="F87" s="118" t="s">
        <v>7</v>
      </c>
      <c r="G87" s="119">
        <v>161</v>
      </c>
      <c r="H87" s="120">
        <v>4.24264068711929</v>
      </c>
      <c r="I87" s="124">
        <v>2</v>
      </c>
      <c r="J87" s="123">
        <v>0.00137368734253099</v>
      </c>
    </row>
    <row r="88" ht="25.5" spans="1:10">
      <c r="A88" s="36"/>
      <c r="B88" s="34" t="s">
        <v>11</v>
      </c>
      <c r="C88" s="47">
        <v>174</v>
      </c>
      <c r="F88" s="118" t="s">
        <v>10</v>
      </c>
      <c r="G88" s="119">
        <v>225.5</v>
      </c>
      <c r="H88" s="120">
        <v>19.0918830920368</v>
      </c>
      <c r="I88" s="124">
        <v>2</v>
      </c>
      <c r="J88" s="123">
        <v>0.0786170814648505</v>
      </c>
    </row>
    <row r="89" ht="25.5" spans="1:10">
      <c r="A89" s="36"/>
      <c r="B89" s="34" t="s">
        <v>6</v>
      </c>
      <c r="C89" s="47">
        <v>202</v>
      </c>
      <c r="F89" s="118" t="s">
        <v>8</v>
      </c>
      <c r="G89" s="119">
        <v>210.25</v>
      </c>
      <c r="H89" s="120">
        <v>3.18198051533946</v>
      </c>
      <c r="I89" s="124">
        <v>2</v>
      </c>
      <c r="J89" s="123">
        <v>0.728383799431557</v>
      </c>
    </row>
    <row r="90" ht="25.5" spans="1:10">
      <c r="A90" s="36"/>
      <c r="B90" s="34" t="s">
        <v>5</v>
      </c>
      <c r="C90" s="47">
        <v>214.5</v>
      </c>
      <c r="F90" s="118" t="s">
        <v>5</v>
      </c>
      <c r="G90" s="119">
        <v>207.75</v>
      </c>
      <c r="H90" s="120">
        <v>9.54594154601839</v>
      </c>
      <c r="I90" s="124">
        <v>2</v>
      </c>
      <c r="J90" s="123">
        <v>0.935848941435248</v>
      </c>
    </row>
    <row r="91" ht="25.5" spans="1:10">
      <c r="A91" s="36"/>
      <c r="B91" s="34" t="s">
        <v>7</v>
      </c>
      <c r="C91" s="47">
        <v>164</v>
      </c>
      <c r="F91" s="118" t="s">
        <v>6</v>
      </c>
      <c r="G91" s="119">
        <v>207</v>
      </c>
      <c r="H91" s="120">
        <v>7.07106781186548</v>
      </c>
      <c r="I91" s="124">
        <v>2</v>
      </c>
      <c r="J91" s="111"/>
    </row>
    <row r="92" spans="1:3">
      <c r="A92" s="36"/>
      <c r="B92" s="45" t="s">
        <v>8</v>
      </c>
      <c r="C92" s="47">
        <v>188</v>
      </c>
    </row>
  </sheetData>
  <mergeCells count="11">
    <mergeCell ref="F7:I7"/>
    <mergeCell ref="F8:I8"/>
    <mergeCell ref="F63:I63"/>
    <mergeCell ref="F64:I64"/>
    <mergeCell ref="F82:I82"/>
    <mergeCell ref="F83:I83"/>
    <mergeCell ref="A3:A20"/>
    <mergeCell ref="A21:A38"/>
    <mergeCell ref="A39:A56"/>
    <mergeCell ref="A57:A74"/>
    <mergeCell ref="A75:A9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37"/>
  <sheetViews>
    <sheetView topLeftCell="A3" workbookViewId="0">
      <selection activeCell="B16" sqref="B16"/>
    </sheetView>
  </sheetViews>
  <sheetFormatPr defaultColWidth="9" defaultRowHeight="13.5"/>
  <cols>
    <col min="1" max="1" width="9.375" style="27" customWidth="1"/>
    <col min="2" max="4" width="15.875" style="27" customWidth="1"/>
    <col min="5" max="5" width="13.25" style="40" customWidth="1"/>
    <col min="6" max="6" width="14.25" style="28" customWidth="1"/>
    <col min="7" max="7" width="16.25" style="27" customWidth="1"/>
    <col min="8" max="9" width="16.125" style="27" customWidth="1"/>
    <col min="10" max="10" width="17.625" style="27" customWidth="1"/>
    <col min="11" max="15" width="11.75" style="27" customWidth="1"/>
    <col min="16" max="34" width="14.375" style="27" customWidth="1"/>
    <col min="35" max="45" width="16.25" style="27" customWidth="1"/>
    <col min="46" max="16384" width="9" style="27"/>
  </cols>
  <sheetData>
    <row r="1" ht="25.5" spans="1:48">
      <c r="A1" s="36" t="s">
        <v>4</v>
      </c>
      <c r="B1" s="45" t="s">
        <v>80</v>
      </c>
      <c r="C1" s="46"/>
      <c r="D1" s="46"/>
      <c r="E1" s="46"/>
      <c r="F1" s="46"/>
      <c r="G1" s="46"/>
      <c r="H1" s="46"/>
      <c r="I1" s="46"/>
      <c r="J1" s="4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2"/>
      <c r="AU1" s="42"/>
      <c r="AV1" s="42"/>
    </row>
    <row r="2" ht="25.5" spans="1:56">
      <c r="A2" s="36"/>
      <c r="B2" s="34" t="s">
        <v>6</v>
      </c>
      <c r="C2" s="34"/>
      <c r="D2" s="34"/>
      <c r="E2" s="47"/>
      <c r="F2" s="48"/>
      <c r="G2" s="48"/>
      <c r="H2" s="47"/>
      <c r="I2" s="47"/>
      <c r="J2" s="47"/>
      <c r="K2" s="50"/>
      <c r="L2" s="50"/>
      <c r="M2" s="50"/>
      <c r="N2" s="50"/>
      <c r="O2" s="50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>
        <v>1.06066017177982</v>
      </c>
      <c r="AD2" s="51"/>
      <c r="AE2" s="51"/>
      <c r="AF2" s="51"/>
      <c r="AG2" s="51"/>
      <c r="AH2" s="51"/>
      <c r="AI2" s="51">
        <v>22.1</v>
      </c>
      <c r="AJ2" s="51"/>
      <c r="AK2" s="51"/>
      <c r="AL2" s="51"/>
      <c r="AM2" s="51">
        <v>2.82842712474619</v>
      </c>
      <c r="AN2" s="51"/>
      <c r="AO2" s="51"/>
      <c r="AP2" s="51">
        <v>23.2</v>
      </c>
      <c r="AQ2" s="51"/>
      <c r="AR2" s="51">
        <v>4.38406204335657</v>
      </c>
      <c r="AS2" s="51"/>
      <c r="AT2" s="51">
        <v>23.625</v>
      </c>
      <c r="AU2" s="51"/>
      <c r="AV2" s="51">
        <v>1.23743686707646</v>
      </c>
      <c r="AW2" s="51">
        <v>31.025</v>
      </c>
      <c r="AX2" s="51">
        <v>9.93485027567099</v>
      </c>
      <c r="AY2" s="51">
        <v>28.625</v>
      </c>
      <c r="AZ2" s="51">
        <v>9.01561146012848</v>
      </c>
      <c r="BA2" s="51">
        <v>25.225</v>
      </c>
      <c r="BB2" s="51">
        <v>8.59134739141654</v>
      </c>
      <c r="BC2" s="51">
        <v>31.725</v>
      </c>
      <c r="BD2" s="51">
        <v>3.99515331370403</v>
      </c>
    </row>
    <row r="3" ht="25.5" spans="1:56">
      <c r="A3" s="36"/>
      <c r="B3" s="34" t="s">
        <v>5</v>
      </c>
      <c r="C3" s="34"/>
      <c r="D3" s="34"/>
      <c r="E3" s="47"/>
      <c r="F3" s="48"/>
      <c r="G3" s="48"/>
      <c r="H3" s="47"/>
      <c r="I3" s="47"/>
      <c r="J3" s="47"/>
      <c r="K3" s="50"/>
      <c r="L3" s="50"/>
      <c r="M3" s="50"/>
      <c r="N3" s="50"/>
      <c r="O3" s="50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>
        <v>4.49012806053458</v>
      </c>
      <c r="AD3" s="51"/>
      <c r="AE3" s="51"/>
      <c r="AF3" s="51"/>
      <c r="AG3" s="51"/>
      <c r="AH3" s="51"/>
      <c r="AI3" s="51">
        <v>21.025</v>
      </c>
      <c r="AJ3" s="51"/>
      <c r="AK3" s="51"/>
      <c r="AL3" s="51"/>
      <c r="AM3" s="51">
        <v>4.77297077300918</v>
      </c>
      <c r="AN3" s="51"/>
      <c r="AO3" s="51"/>
      <c r="AP3" s="51">
        <v>22.475</v>
      </c>
      <c r="AQ3" s="51"/>
      <c r="AR3" s="51">
        <v>0.742462120245786</v>
      </c>
      <c r="AS3" s="51"/>
      <c r="AT3" s="51">
        <v>20.55</v>
      </c>
      <c r="AU3" s="51"/>
      <c r="AV3" s="51">
        <v>3.88908729652601</v>
      </c>
      <c r="AW3" s="51">
        <v>26.625</v>
      </c>
      <c r="AX3" s="51">
        <v>7.88424061023001</v>
      </c>
      <c r="AY3" s="51">
        <v>28.15</v>
      </c>
      <c r="AZ3" s="51">
        <v>3.04055915910221</v>
      </c>
      <c r="BA3" s="51">
        <v>32</v>
      </c>
      <c r="BB3" s="51">
        <v>7.07106781186548</v>
      </c>
      <c r="BC3" s="51">
        <v>24.675</v>
      </c>
      <c r="BD3" s="51">
        <v>0.954594154601777</v>
      </c>
    </row>
    <row r="4" ht="25.5" spans="1:56">
      <c r="A4" s="36"/>
      <c r="B4" s="34" t="s">
        <v>7</v>
      </c>
      <c r="C4" s="34"/>
      <c r="D4" s="34"/>
      <c r="E4" s="47"/>
      <c r="F4" s="48"/>
      <c r="G4" s="48"/>
      <c r="H4" s="47"/>
      <c r="I4" s="47"/>
      <c r="J4" s="47"/>
      <c r="K4" s="50"/>
      <c r="L4" s="50"/>
      <c r="M4" s="50"/>
      <c r="N4" s="50"/>
      <c r="O4" s="50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>
        <v>0.388908729652461</v>
      </c>
      <c r="AD4" s="51"/>
      <c r="AE4" s="51"/>
      <c r="AF4" s="51"/>
      <c r="AG4" s="51"/>
      <c r="AH4" s="51"/>
      <c r="AI4" s="51">
        <v>22</v>
      </c>
      <c r="AJ4" s="51"/>
      <c r="AK4" s="51"/>
      <c r="AL4" s="51"/>
      <c r="AM4" s="51">
        <v>0.494974746830473</v>
      </c>
      <c r="AN4" s="51"/>
      <c r="AO4" s="51"/>
      <c r="AP4" s="51">
        <v>24.9</v>
      </c>
      <c r="AQ4" s="51"/>
      <c r="AR4" s="51">
        <v>1.5556349186105</v>
      </c>
      <c r="AS4" s="51"/>
      <c r="AT4" s="51">
        <v>25.75</v>
      </c>
      <c r="AU4" s="51"/>
      <c r="AV4" s="51">
        <v>6.57609306503488</v>
      </c>
      <c r="AW4" s="51">
        <v>26</v>
      </c>
      <c r="AX4" s="51">
        <v>3.81837661840735</v>
      </c>
      <c r="AY4" s="51">
        <v>27.05</v>
      </c>
      <c r="AZ4" s="51">
        <v>6.15182899632298</v>
      </c>
      <c r="BA4" s="51">
        <v>27.7</v>
      </c>
      <c r="BB4" s="51">
        <v>8.20243866176395</v>
      </c>
      <c r="BC4" s="51">
        <v>23.4</v>
      </c>
      <c r="BD4" s="51">
        <v>2.26274169979698</v>
      </c>
    </row>
    <row r="5" ht="25.5" spans="1:56">
      <c r="A5" s="36"/>
      <c r="B5" s="34" t="s">
        <v>8</v>
      </c>
      <c r="C5" s="34"/>
      <c r="D5" s="34"/>
      <c r="E5" s="47"/>
      <c r="F5" s="48"/>
      <c r="G5" s="48"/>
      <c r="H5" s="47"/>
      <c r="I5" s="47"/>
      <c r="J5" s="47"/>
      <c r="K5" s="50"/>
      <c r="L5" s="50"/>
      <c r="M5" s="50"/>
      <c r="N5" s="50"/>
      <c r="O5" s="50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>
        <v>1.44956890143236</v>
      </c>
      <c r="AD5" s="51"/>
      <c r="AE5" s="51"/>
      <c r="AF5" s="51"/>
      <c r="AG5" s="51"/>
      <c r="AH5" s="51"/>
      <c r="AI5" s="51">
        <v>20.95</v>
      </c>
      <c r="AJ5" s="51"/>
      <c r="AK5" s="51"/>
      <c r="AL5" s="51"/>
      <c r="AM5" s="51">
        <v>2.61629509039019</v>
      </c>
      <c r="AN5" s="51"/>
      <c r="AO5" s="51"/>
      <c r="AP5" s="51">
        <v>28.35</v>
      </c>
      <c r="AQ5" s="51"/>
      <c r="AR5" s="51">
        <v>6.7175144212722</v>
      </c>
      <c r="AS5" s="51"/>
      <c r="AT5" s="51">
        <v>27.65</v>
      </c>
      <c r="AU5" s="51"/>
      <c r="AV5" s="51">
        <v>3.88908729652601</v>
      </c>
      <c r="AW5" s="51">
        <v>33.95</v>
      </c>
      <c r="AX5" s="51">
        <v>2.19203102167826</v>
      </c>
      <c r="AY5" s="51">
        <v>31.9</v>
      </c>
      <c r="AZ5" s="51">
        <v>6.92964645562816</v>
      </c>
      <c r="BA5" s="51">
        <v>27.95</v>
      </c>
      <c r="BB5" s="51">
        <v>2.47487373415287</v>
      </c>
      <c r="BC5" s="51">
        <v>28</v>
      </c>
      <c r="BD5" s="51">
        <v>1.69705627484775</v>
      </c>
    </row>
    <row r="6" ht="25.5" spans="1:56">
      <c r="A6" s="36"/>
      <c r="B6" s="34" t="s">
        <v>9</v>
      </c>
      <c r="C6" s="34"/>
      <c r="D6" s="34"/>
      <c r="E6" s="47"/>
      <c r="F6" s="48"/>
      <c r="G6" s="48"/>
      <c r="H6" s="47"/>
      <c r="I6" s="47"/>
      <c r="J6" s="47"/>
      <c r="K6" s="50"/>
      <c r="L6" s="50"/>
      <c r="M6" s="50"/>
      <c r="N6" s="50"/>
      <c r="O6" s="50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>
        <v>6.56902199722307</v>
      </c>
      <c r="AD6" s="51"/>
      <c r="AE6" s="51"/>
      <c r="AF6" s="51"/>
      <c r="AG6" s="51"/>
      <c r="AH6" s="51"/>
      <c r="AI6" s="51">
        <v>27.9</v>
      </c>
      <c r="AJ6" s="51"/>
      <c r="AK6" s="51"/>
      <c r="AL6" s="51"/>
      <c r="AM6" s="51">
        <v>1.83847763108505</v>
      </c>
      <c r="AN6" s="51"/>
      <c r="AO6" s="51"/>
      <c r="AP6" s="51">
        <v>31.725</v>
      </c>
      <c r="AQ6" s="51"/>
      <c r="AR6" s="51">
        <v>1.5909902576698</v>
      </c>
      <c r="AS6" s="51"/>
      <c r="AT6" s="51">
        <v>31.575</v>
      </c>
      <c r="AU6" s="51"/>
      <c r="AV6" s="51">
        <v>1.52027957955107</v>
      </c>
      <c r="AW6" s="51">
        <v>38.725</v>
      </c>
      <c r="AX6" s="51">
        <v>0.671751442127274</v>
      </c>
      <c r="AY6" s="51">
        <v>34.15</v>
      </c>
      <c r="AZ6" s="51">
        <v>0.0707106781162109</v>
      </c>
      <c r="BA6" s="51">
        <v>30.925</v>
      </c>
      <c r="BB6" s="51">
        <v>0.0353553390629288</v>
      </c>
      <c r="BC6" s="51">
        <v>29.15</v>
      </c>
      <c r="BD6" s="51">
        <v>4.73761543394986</v>
      </c>
    </row>
    <row r="7" ht="25.5" spans="1:56">
      <c r="A7" s="36"/>
      <c r="B7" s="34" t="s">
        <v>10</v>
      </c>
      <c r="C7" s="34"/>
      <c r="D7" s="34"/>
      <c r="E7" s="47"/>
      <c r="F7" s="48"/>
      <c r="G7" s="48"/>
      <c r="H7" s="47"/>
      <c r="I7" s="47"/>
      <c r="J7" s="47"/>
      <c r="K7" s="50"/>
      <c r="L7" s="50"/>
      <c r="M7" s="50"/>
      <c r="N7" s="50"/>
      <c r="O7" s="50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>
        <v>2.08596500450035</v>
      </c>
      <c r="AD7" s="51"/>
      <c r="AE7" s="51"/>
      <c r="AF7" s="51"/>
      <c r="AG7" s="51"/>
      <c r="AH7" s="51"/>
      <c r="AI7" s="51">
        <v>20.7</v>
      </c>
      <c r="AJ7" s="51"/>
      <c r="AK7" s="51"/>
      <c r="AL7" s="51"/>
      <c r="AM7" s="51">
        <v>2.47487373415292</v>
      </c>
      <c r="AN7" s="51"/>
      <c r="AO7" s="51"/>
      <c r="AP7" s="51">
        <v>25.875</v>
      </c>
      <c r="AQ7" s="51"/>
      <c r="AR7" s="51">
        <v>1.59099025766973</v>
      </c>
      <c r="AS7" s="51"/>
      <c r="AT7" s="51">
        <v>28.1</v>
      </c>
      <c r="AU7" s="51"/>
      <c r="AV7" s="51">
        <v>3.53553390593274</v>
      </c>
      <c r="AW7" s="51">
        <v>33.25</v>
      </c>
      <c r="AX7" s="51">
        <v>1.48492424049173</v>
      </c>
      <c r="AY7" s="51">
        <v>33.6</v>
      </c>
      <c r="AZ7" s="51">
        <v>0.848528137424007</v>
      </c>
      <c r="BA7" s="51">
        <v>31.325</v>
      </c>
      <c r="BB7" s="51">
        <v>8.30850467894192</v>
      </c>
      <c r="BC7" s="51">
        <v>27.75</v>
      </c>
      <c r="BD7" s="51">
        <v>3.74766594028871</v>
      </c>
    </row>
    <row r="8" ht="25.5" spans="1:56">
      <c r="A8" s="36"/>
      <c r="B8" s="34" t="s">
        <v>11</v>
      </c>
      <c r="C8" s="34"/>
      <c r="D8" s="34"/>
      <c r="E8" s="47"/>
      <c r="F8" s="47"/>
      <c r="G8" s="48"/>
      <c r="H8" s="47"/>
      <c r="I8" s="47"/>
      <c r="J8" s="47"/>
      <c r="K8" s="50"/>
      <c r="L8" s="50"/>
      <c r="M8" s="50"/>
      <c r="N8" s="50"/>
      <c r="O8" s="50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>
        <v>0.106066017178068</v>
      </c>
      <c r="AD8" s="51"/>
      <c r="AE8" s="51"/>
      <c r="AF8" s="51"/>
      <c r="AG8" s="51"/>
      <c r="AH8" s="51"/>
      <c r="AI8" s="51">
        <v>23.675</v>
      </c>
      <c r="AJ8" s="51"/>
      <c r="AK8" s="51"/>
      <c r="AL8" s="51"/>
      <c r="AM8" s="51">
        <v>3.3587572106361</v>
      </c>
      <c r="AN8" s="51"/>
      <c r="AO8" s="51"/>
      <c r="AP8" s="51">
        <v>28.55</v>
      </c>
      <c r="AQ8" s="51"/>
      <c r="AR8" s="51">
        <v>2.89913780286484</v>
      </c>
      <c r="AS8" s="51"/>
      <c r="AT8" s="51">
        <v>28</v>
      </c>
      <c r="AU8" s="51"/>
      <c r="AV8" s="51">
        <v>3.67695526217004</v>
      </c>
      <c r="AW8" s="51">
        <v>34.15</v>
      </c>
      <c r="AX8" s="51">
        <v>2.33345237791564</v>
      </c>
      <c r="AY8" s="51">
        <v>29.475</v>
      </c>
      <c r="AZ8" s="51">
        <v>9.36916485072174</v>
      </c>
      <c r="BA8" s="51">
        <v>29.7</v>
      </c>
      <c r="BB8" s="51">
        <v>9.47523086789974</v>
      </c>
      <c r="BC8" s="51">
        <v>28.15</v>
      </c>
      <c r="BD8" s="51">
        <v>7.70746391493338</v>
      </c>
    </row>
    <row r="9" ht="25.5" spans="1:34">
      <c r="A9" s="36"/>
      <c r="B9" s="34" t="s">
        <v>10</v>
      </c>
      <c r="C9" s="34"/>
      <c r="D9" s="34"/>
      <c r="E9" s="34"/>
      <c r="F9" s="34"/>
      <c r="G9" s="34"/>
      <c r="H9" s="34"/>
      <c r="I9" s="34"/>
      <c r="K9" s="47"/>
      <c r="L9" s="47"/>
      <c r="M9" s="47"/>
      <c r="N9" s="47"/>
      <c r="O9" s="47"/>
      <c r="P9" s="47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50" t="s">
        <v>11</v>
      </c>
      <c r="AD9" s="50"/>
      <c r="AE9" s="50"/>
      <c r="AF9" s="50"/>
      <c r="AG9" s="50"/>
      <c r="AH9" s="50"/>
    </row>
    <row r="10" ht="25.5" spans="1:34">
      <c r="A10" s="36"/>
      <c r="B10" s="34" t="s">
        <v>11</v>
      </c>
      <c r="C10" s="34"/>
      <c r="D10" s="34"/>
      <c r="E10" s="47"/>
      <c r="F10" s="48"/>
      <c r="G10" s="48"/>
      <c r="H10" s="47"/>
      <c r="I10" s="47"/>
      <c r="J10" s="47"/>
      <c r="K10" s="47"/>
      <c r="L10" s="47"/>
      <c r="M10" s="47"/>
      <c r="N10" s="47"/>
      <c r="O10" s="47"/>
      <c r="P10" s="47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50" t="s">
        <v>9</v>
      </c>
      <c r="AD10" s="50"/>
      <c r="AE10" s="50"/>
      <c r="AF10" s="50"/>
      <c r="AG10" s="50"/>
      <c r="AH10" s="50"/>
    </row>
    <row r="11" ht="25.5" spans="1:34">
      <c r="A11" s="36"/>
      <c r="B11" s="34" t="s">
        <v>6</v>
      </c>
      <c r="C11" s="34"/>
      <c r="D11" s="34"/>
      <c r="E11" s="47"/>
      <c r="F11" s="48"/>
      <c r="G11" s="48"/>
      <c r="H11" s="47"/>
      <c r="I11" s="47"/>
      <c r="J11" s="47"/>
      <c r="K11" s="47"/>
      <c r="L11" s="47"/>
      <c r="M11" s="47"/>
      <c r="N11" s="47"/>
      <c r="O11" s="47"/>
      <c r="P11" s="47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50" t="s">
        <v>7</v>
      </c>
      <c r="AD11" s="50"/>
      <c r="AE11" s="50"/>
      <c r="AF11" s="50"/>
      <c r="AG11" s="50"/>
      <c r="AH11" s="50"/>
    </row>
    <row r="12" ht="25.5" spans="1:34">
      <c r="A12" s="36"/>
      <c r="B12" s="34" t="s">
        <v>5</v>
      </c>
      <c r="C12" s="34"/>
      <c r="D12" s="34"/>
      <c r="E12" s="47"/>
      <c r="F12" s="48"/>
      <c r="G12" s="48"/>
      <c r="H12" s="47"/>
      <c r="I12" s="47"/>
      <c r="J12" s="47"/>
      <c r="K12" s="47"/>
      <c r="L12" s="47"/>
      <c r="M12" s="47"/>
      <c r="N12" s="47"/>
      <c r="O12" s="47"/>
      <c r="P12" s="47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50" t="s">
        <v>10</v>
      </c>
      <c r="AD12" s="50"/>
      <c r="AE12" s="50"/>
      <c r="AF12" s="50"/>
      <c r="AG12" s="50"/>
      <c r="AH12" s="51">
        <v>22.925</v>
      </c>
    </row>
    <row r="13" ht="25.5" spans="1:34">
      <c r="A13" s="36"/>
      <c r="B13" s="34" t="s">
        <v>7</v>
      </c>
      <c r="C13" s="34"/>
      <c r="D13" s="34"/>
      <c r="E13" s="47"/>
      <c r="F13" s="48"/>
      <c r="G13" s="48"/>
      <c r="H13" s="47"/>
      <c r="I13" s="47"/>
      <c r="J13" s="47"/>
      <c r="K13" s="52"/>
      <c r="L13" s="53"/>
      <c r="M13" s="53"/>
      <c r="N13" s="53"/>
      <c r="O13" s="53"/>
      <c r="P13" s="53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50" t="s">
        <v>8</v>
      </c>
      <c r="AD13" s="50"/>
      <c r="AE13" s="50"/>
      <c r="AF13" s="50"/>
      <c r="AG13" s="50"/>
      <c r="AH13" s="51">
        <v>21.725</v>
      </c>
    </row>
    <row r="14" ht="26.25" spans="1:34">
      <c r="A14" s="36"/>
      <c r="B14" s="34" t="s">
        <v>8</v>
      </c>
      <c r="C14" s="34"/>
      <c r="D14" s="34"/>
      <c r="E14" s="47"/>
      <c r="F14" s="48"/>
      <c r="G14" s="49"/>
      <c r="H14" s="47"/>
      <c r="I14" s="47"/>
      <c r="J14" s="47"/>
      <c r="K14" s="54"/>
      <c r="L14" s="55"/>
      <c r="M14" s="55"/>
      <c r="N14" s="55"/>
      <c r="O14" s="55"/>
      <c r="P14" s="55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50" t="s">
        <v>5</v>
      </c>
      <c r="AD14" s="50"/>
      <c r="AE14" s="50"/>
      <c r="AF14" s="50"/>
      <c r="AG14" s="50"/>
      <c r="AH14" s="51">
        <v>23.95</v>
      </c>
    </row>
    <row r="15" ht="27" spans="1:34">
      <c r="A15" s="36"/>
      <c r="B15" s="34" t="s">
        <v>9</v>
      </c>
      <c r="C15" s="34"/>
      <c r="D15" s="34"/>
      <c r="E15" s="47"/>
      <c r="F15" s="48"/>
      <c r="G15" s="48"/>
      <c r="H15" s="47"/>
      <c r="I15" s="47"/>
      <c r="J15" s="47"/>
      <c r="K15" s="56"/>
      <c r="L15" s="57"/>
      <c r="M15" s="57"/>
      <c r="N15" s="57"/>
      <c r="O15" s="57"/>
      <c r="P15" s="58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50" t="s">
        <v>6</v>
      </c>
      <c r="AD15" s="50"/>
      <c r="AE15" s="50"/>
      <c r="AF15" s="50"/>
      <c r="AG15" s="50"/>
      <c r="AH15" s="51">
        <v>23.15</v>
      </c>
    </row>
    <row r="16" ht="26.25" spans="1:50">
      <c r="A16" s="36"/>
      <c r="B16" s="34" t="e">
        <f ca="1">avervage()</f>
        <v>#NAME?</v>
      </c>
      <c r="C16" s="34"/>
      <c r="D16" s="34"/>
      <c r="E16" s="47"/>
      <c r="F16" s="48"/>
      <c r="G16" s="48"/>
      <c r="H16" s="47"/>
      <c r="I16" s="47"/>
      <c r="J16" s="47"/>
      <c r="K16" s="59"/>
      <c r="L16" s="60"/>
      <c r="M16" s="60"/>
      <c r="N16" s="60"/>
      <c r="O16" s="60"/>
      <c r="P16" s="61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51">
        <v>24.125</v>
      </c>
      <c r="AI16" s="76"/>
      <c r="AJ16" s="77"/>
      <c r="AK16" s="77"/>
      <c r="AL16" s="77"/>
      <c r="AM16" s="77"/>
      <c r="AN16" s="77"/>
      <c r="AO16" s="77"/>
      <c r="AP16" s="84"/>
      <c r="AQ16" s="71"/>
      <c r="AR16" s="71"/>
      <c r="AS16" s="71"/>
      <c r="AT16" s="85"/>
      <c r="AU16" s="85"/>
      <c r="AV16" s="85"/>
      <c r="AW16" s="89"/>
      <c r="AX16" s="89"/>
    </row>
    <row r="17" ht="25.5" spans="1:50">
      <c r="A17" s="36"/>
      <c r="B17" s="34" t="s">
        <v>8</v>
      </c>
      <c r="C17" s="34"/>
      <c r="D17" s="34"/>
      <c r="E17" s="47"/>
      <c r="F17" s="48"/>
      <c r="G17" s="48"/>
      <c r="H17" s="47"/>
      <c r="I17" s="47"/>
      <c r="J17" s="47"/>
      <c r="K17" s="65"/>
      <c r="L17" s="66"/>
      <c r="M17" s="66"/>
      <c r="N17" s="66"/>
      <c r="O17" s="66"/>
      <c r="P17" s="67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80">
        <v>4.7729707730092</v>
      </c>
      <c r="AJ17" s="81"/>
      <c r="AK17" s="81"/>
      <c r="AL17" s="81"/>
      <c r="AM17" s="81"/>
      <c r="AN17" s="81"/>
      <c r="AO17" s="81"/>
      <c r="AP17" s="88">
        <v>2</v>
      </c>
      <c r="AQ17" s="87"/>
      <c r="AR17" s="87"/>
      <c r="AS17" s="87"/>
      <c r="AT17" s="85"/>
      <c r="AU17" s="85"/>
      <c r="AV17" s="85"/>
      <c r="AW17" s="90">
        <v>0.496826733289317</v>
      </c>
      <c r="AX17" s="91"/>
    </row>
    <row r="18" ht="25.5" spans="1:50">
      <c r="A18" s="36"/>
      <c r="B18" s="34" t="s">
        <v>9</v>
      </c>
      <c r="C18" s="34"/>
      <c r="D18" s="34"/>
      <c r="E18" s="47"/>
      <c r="F18" s="48"/>
      <c r="G18" s="48"/>
      <c r="H18" s="48"/>
      <c r="I18" s="47"/>
      <c r="J18" s="47"/>
      <c r="K18" s="65"/>
      <c r="L18" s="66"/>
      <c r="M18" s="66"/>
      <c r="N18" s="66"/>
      <c r="O18" s="66"/>
      <c r="P18" s="67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80">
        <v>3.7476659402887</v>
      </c>
      <c r="AJ18" s="81"/>
      <c r="AK18" s="81"/>
      <c r="AL18" s="81"/>
      <c r="AM18" s="81"/>
      <c r="AN18" s="81"/>
      <c r="AO18" s="81"/>
      <c r="AP18" s="88">
        <v>2</v>
      </c>
      <c r="AQ18" s="87"/>
      <c r="AR18" s="87"/>
      <c r="AS18" s="87"/>
      <c r="AT18" s="85"/>
      <c r="AU18" s="85"/>
      <c r="AV18" s="85"/>
      <c r="AW18" s="90">
        <v>0.618967016750751</v>
      </c>
      <c r="AX18" s="91"/>
    </row>
    <row r="19" ht="25.5" spans="1:50">
      <c r="A19" s="36"/>
      <c r="B19" s="34" t="s">
        <v>10</v>
      </c>
      <c r="C19" s="34"/>
      <c r="D19" s="34"/>
      <c r="E19" s="47"/>
      <c r="F19" s="48"/>
      <c r="G19" s="48"/>
      <c r="H19" s="48"/>
      <c r="I19" s="47"/>
      <c r="J19" s="47"/>
      <c r="K19" s="65"/>
      <c r="L19" s="66"/>
      <c r="M19" s="66"/>
      <c r="N19" s="66"/>
      <c r="O19" s="66"/>
      <c r="P19" s="67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80">
        <v>10.0692005640964</v>
      </c>
      <c r="AJ19" s="81"/>
      <c r="AK19" s="81"/>
      <c r="AL19" s="81"/>
      <c r="AM19" s="81"/>
      <c r="AN19" s="81"/>
      <c r="AO19" s="81"/>
      <c r="AP19" s="88">
        <v>2</v>
      </c>
      <c r="AQ19" s="87"/>
      <c r="AR19" s="87"/>
      <c r="AS19" s="87"/>
      <c r="AT19" s="85"/>
      <c r="AU19" s="85"/>
      <c r="AV19" s="85"/>
      <c r="AW19" s="90">
        <v>0.142975920794753</v>
      </c>
      <c r="AX19" s="91"/>
    </row>
    <row r="20" ht="25.5" spans="1:50">
      <c r="A20" s="36"/>
      <c r="B20" s="34" t="s">
        <v>11</v>
      </c>
      <c r="C20" s="34"/>
      <c r="D20" s="34"/>
      <c r="E20" s="47"/>
      <c r="F20" s="48"/>
      <c r="G20" s="48"/>
      <c r="H20" s="47"/>
      <c r="I20" s="47"/>
      <c r="J20" s="47"/>
      <c r="K20" s="65"/>
      <c r="L20" s="66"/>
      <c r="M20" s="66"/>
      <c r="N20" s="66"/>
      <c r="O20" s="66"/>
      <c r="P20" s="67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80">
        <v>3.32340187157678</v>
      </c>
      <c r="AJ20" s="81"/>
      <c r="AK20" s="81"/>
      <c r="AL20" s="81"/>
      <c r="AM20" s="81"/>
      <c r="AN20" s="81"/>
      <c r="AO20" s="81"/>
      <c r="AP20" s="88">
        <v>2</v>
      </c>
      <c r="AQ20" s="87"/>
      <c r="AR20" s="87"/>
      <c r="AS20" s="87"/>
      <c r="AT20" s="85"/>
      <c r="AU20" s="85"/>
      <c r="AV20" s="85"/>
      <c r="AW20" s="90">
        <v>0.934694717009538</v>
      </c>
      <c r="AX20" s="91"/>
    </row>
    <row r="21" ht="25.5" spans="1:48">
      <c r="A21" s="36"/>
      <c r="B21" s="34" t="s">
        <v>6</v>
      </c>
      <c r="C21" s="34"/>
      <c r="D21" s="34"/>
      <c r="E21" s="47"/>
      <c r="F21" s="48"/>
      <c r="G21" s="48"/>
      <c r="H21" s="47"/>
      <c r="I21" s="47"/>
      <c r="J21" s="47"/>
      <c r="K21" s="65"/>
      <c r="L21" s="66"/>
      <c r="M21" s="66"/>
      <c r="N21" s="66"/>
      <c r="O21" s="66"/>
      <c r="P21" s="67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82">
        <v>0.565685424949239</v>
      </c>
      <c r="AJ21" s="83"/>
      <c r="AK21" s="83"/>
      <c r="AL21" s="83"/>
      <c r="AM21" s="83"/>
      <c r="AN21" s="83"/>
      <c r="AO21" s="83"/>
      <c r="AP21" s="88">
        <v>2</v>
      </c>
      <c r="AQ21" s="87"/>
      <c r="AR21" s="87"/>
      <c r="AS21" s="87"/>
      <c r="AT21" s="85"/>
      <c r="AU21" s="85"/>
      <c r="AV21" s="85"/>
    </row>
    <row r="22" ht="25.5" spans="1:48">
      <c r="A22" s="36"/>
      <c r="B22" s="34" t="s">
        <v>5</v>
      </c>
      <c r="C22" s="34"/>
      <c r="D22" s="34"/>
      <c r="E22" s="47"/>
      <c r="F22" s="48"/>
      <c r="G22" s="48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31"/>
      <c r="AQ22" s="31"/>
      <c r="AR22" s="31"/>
      <c r="AS22" s="31"/>
      <c r="AT22" s="42"/>
      <c r="AU22" s="42"/>
      <c r="AV22" s="42"/>
    </row>
    <row r="23" ht="25.5" spans="1:56">
      <c r="A23" s="36"/>
      <c r="B23" s="34" t="s">
        <v>7</v>
      </c>
      <c r="C23" s="34"/>
      <c r="D23" s="34"/>
      <c r="E23" s="47"/>
      <c r="F23" s="47"/>
      <c r="G23" s="48"/>
      <c r="H23" s="47"/>
      <c r="I23" s="47"/>
      <c r="J23" s="47"/>
      <c r="K23" s="50"/>
      <c r="L23" s="50"/>
      <c r="M23" s="50"/>
      <c r="N23" s="50"/>
      <c r="O23" s="50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>
        <v>1.30814754519518</v>
      </c>
      <c r="AD23" s="51"/>
      <c r="AE23" s="51"/>
      <c r="AF23" s="51"/>
      <c r="AG23" s="51"/>
      <c r="AH23" s="51"/>
      <c r="AI23" s="51">
        <v>20.375</v>
      </c>
      <c r="AJ23" s="51"/>
      <c r="AK23" s="51"/>
      <c r="AL23" s="51"/>
      <c r="AM23" s="51">
        <v>2.5809397513309</v>
      </c>
      <c r="AN23" s="51"/>
      <c r="AO23" s="51"/>
      <c r="AP23" s="51">
        <v>23.275</v>
      </c>
      <c r="AQ23" s="51"/>
      <c r="AR23" s="51">
        <v>2.156675682619</v>
      </c>
      <c r="AS23" s="51"/>
      <c r="AT23" s="51">
        <v>25.225</v>
      </c>
      <c r="AU23" s="51"/>
      <c r="AV23" s="51">
        <v>0.459619407771078</v>
      </c>
      <c r="AW23" s="51">
        <v>27.6</v>
      </c>
      <c r="AX23" s="51">
        <v>0.494974746830243</v>
      </c>
      <c r="AY23" s="51">
        <v>29.275</v>
      </c>
      <c r="AZ23" s="51">
        <v>1.0253048327206</v>
      </c>
      <c r="BA23" s="51">
        <v>26.55</v>
      </c>
      <c r="BB23" s="51">
        <v>0.707106781186548</v>
      </c>
      <c r="BC23" s="51">
        <v>25.425</v>
      </c>
      <c r="BD23" s="51">
        <v>1.09601551083929</v>
      </c>
    </row>
    <row r="24" ht="25.5" spans="1:56">
      <c r="A24" s="36"/>
      <c r="B24" s="34" t="s">
        <v>5</v>
      </c>
      <c r="C24" s="34"/>
      <c r="D24" s="34"/>
      <c r="E24" s="47"/>
      <c r="F24" s="48"/>
      <c r="G24" s="48"/>
      <c r="H24" s="47"/>
      <c r="I24" s="47"/>
      <c r="J24" s="47"/>
      <c r="K24" s="50"/>
      <c r="L24" s="50"/>
      <c r="M24" s="50"/>
      <c r="N24" s="50"/>
      <c r="O24" s="50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>
        <v>4.98510280736519</v>
      </c>
      <c r="AD24" s="51"/>
      <c r="AE24" s="51"/>
      <c r="AF24" s="51"/>
      <c r="AG24" s="51"/>
      <c r="AH24" s="51"/>
      <c r="AI24" s="51">
        <v>21.475</v>
      </c>
      <c r="AJ24" s="51"/>
      <c r="AK24" s="51"/>
      <c r="AL24" s="51"/>
      <c r="AM24" s="51">
        <v>4.27799602617858</v>
      </c>
      <c r="AN24" s="51"/>
      <c r="AO24" s="51"/>
      <c r="AP24" s="51">
        <v>22.2</v>
      </c>
      <c r="AQ24" s="51"/>
      <c r="AR24" s="51">
        <v>0.494974746830473</v>
      </c>
      <c r="AS24" s="51"/>
      <c r="AT24" s="51">
        <v>22.425</v>
      </c>
      <c r="AU24" s="51"/>
      <c r="AV24" s="51">
        <v>1.30814754519514</v>
      </c>
      <c r="AW24" s="51">
        <v>25.325</v>
      </c>
      <c r="AX24" s="51">
        <v>2.01525432638171</v>
      </c>
      <c r="AY24" s="51">
        <v>27.95</v>
      </c>
      <c r="AZ24" s="51">
        <v>1.83847763108499</v>
      </c>
      <c r="BA24" s="51">
        <v>27.175</v>
      </c>
      <c r="BB24" s="51">
        <v>1.0253048327206</v>
      </c>
      <c r="BC24" s="51">
        <v>24.4</v>
      </c>
      <c r="BD24" s="51">
        <v>0.282842712475294</v>
      </c>
    </row>
    <row r="25" ht="25.5" spans="1:56">
      <c r="A25" s="36"/>
      <c r="B25" s="34" t="s">
        <v>7</v>
      </c>
      <c r="C25" s="34"/>
      <c r="D25" s="34"/>
      <c r="E25" s="47"/>
      <c r="F25" s="48"/>
      <c r="G25" s="48"/>
      <c r="H25" s="47"/>
      <c r="I25" s="47"/>
      <c r="J25" s="47"/>
      <c r="K25" s="50"/>
      <c r="L25" s="50"/>
      <c r="M25" s="50"/>
      <c r="N25" s="50"/>
      <c r="O25" s="50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>
        <v>5.12652416360246</v>
      </c>
      <c r="AD25" s="51"/>
      <c r="AE25" s="51"/>
      <c r="AF25" s="51"/>
      <c r="AG25" s="51"/>
      <c r="AH25" s="51"/>
      <c r="AI25" s="51">
        <v>21.525</v>
      </c>
      <c r="AJ25" s="51"/>
      <c r="AK25" s="51"/>
      <c r="AL25" s="51"/>
      <c r="AM25" s="51">
        <v>1.0253048327206</v>
      </c>
      <c r="AN25" s="51"/>
      <c r="AO25" s="51"/>
      <c r="AP25" s="51">
        <v>26</v>
      </c>
      <c r="AQ25" s="51"/>
      <c r="AR25" s="51">
        <v>0.636396103067871</v>
      </c>
      <c r="AS25" s="51"/>
      <c r="AT25" s="51">
        <v>27.5</v>
      </c>
      <c r="AU25" s="51"/>
      <c r="AV25" s="51">
        <v>0.777817459305214</v>
      </c>
      <c r="AW25" s="51">
        <v>30.05</v>
      </c>
      <c r="AX25" s="51">
        <v>0.707106781186548</v>
      </c>
      <c r="AY25" s="51">
        <v>27.2</v>
      </c>
      <c r="AZ25" s="51">
        <v>0.565685424948981</v>
      </c>
      <c r="BA25" s="51">
        <v>26.6</v>
      </c>
      <c r="BB25" s="51">
        <v>0.424264068711736</v>
      </c>
      <c r="BC25" s="51">
        <v>29.4</v>
      </c>
      <c r="BD25" s="51">
        <v>3.95979797464465</v>
      </c>
    </row>
    <row r="26" ht="25.5" spans="1:56">
      <c r="A26" s="36"/>
      <c r="B26" s="34" t="s">
        <v>8</v>
      </c>
      <c r="C26" s="34"/>
      <c r="D26" s="34"/>
      <c r="E26" s="47"/>
      <c r="F26" s="48"/>
      <c r="G26" s="48"/>
      <c r="H26" s="47"/>
      <c r="I26" s="47"/>
      <c r="J26" s="47"/>
      <c r="K26" s="50"/>
      <c r="L26" s="50"/>
      <c r="M26" s="50"/>
      <c r="N26" s="50"/>
      <c r="O26" s="50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>
        <v>0.813172798364597</v>
      </c>
      <c r="AD26" s="51"/>
      <c r="AE26" s="51"/>
      <c r="AF26" s="51"/>
      <c r="AG26" s="51"/>
      <c r="AH26" s="51"/>
      <c r="AI26" s="51">
        <v>21.85</v>
      </c>
      <c r="AJ26" s="51"/>
      <c r="AK26" s="51"/>
      <c r="AL26" s="51"/>
      <c r="AM26" s="51">
        <v>1.90918830920364</v>
      </c>
      <c r="AN26" s="51"/>
      <c r="AO26" s="51"/>
      <c r="AP26" s="51">
        <v>28.05</v>
      </c>
      <c r="AQ26" s="51"/>
      <c r="AR26" s="51">
        <v>3.60624458405141</v>
      </c>
      <c r="AS26" s="51"/>
      <c r="AT26" s="51">
        <v>33.1</v>
      </c>
      <c r="AU26" s="51"/>
      <c r="AV26" s="51">
        <v>1.13137084989856</v>
      </c>
      <c r="AW26" s="51">
        <v>33.75</v>
      </c>
      <c r="AX26" s="51">
        <v>1.27279220613574</v>
      </c>
      <c r="AY26" s="51">
        <v>33.675</v>
      </c>
      <c r="AZ26" s="51">
        <v>2.01525432638182</v>
      </c>
      <c r="BA26" s="51">
        <v>29.825</v>
      </c>
      <c r="BB26" s="51">
        <v>0.530330085889911</v>
      </c>
      <c r="BC26" s="51">
        <v>28.3</v>
      </c>
      <c r="BD26" s="51">
        <v>1.34350288425446</v>
      </c>
    </row>
    <row r="27" ht="25.5" spans="1:56">
      <c r="A27" s="36"/>
      <c r="B27" s="34" t="s">
        <v>9</v>
      </c>
      <c r="C27" s="34"/>
      <c r="D27" s="34"/>
      <c r="E27" s="47"/>
      <c r="F27" s="48"/>
      <c r="G27" s="48"/>
      <c r="H27" s="47"/>
      <c r="I27" s="47"/>
      <c r="J27" s="47"/>
      <c r="K27" s="50"/>
      <c r="L27" s="50"/>
      <c r="M27" s="50"/>
      <c r="N27" s="50"/>
      <c r="O27" s="50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>
        <v>1.34350288425446</v>
      </c>
      <c r="AD27" s="51"/>
      <c r="AE27" s="51"/>
      <c r="AF27" s="51"/>
      <c r="AG27" s="51"/>
      <c r="AH27" s="51"/>
      <c r="AI27" s="51">
        <v>27.45</v>
      </c>
      <c r="AJ27" s="51"/>
      <c r="AK27" s="51"/>
      <c r="AL27" s="51"/>
      <c r="AM27" s="51">
        <v>2.19203102167831</v>
      </c>
      <c r="AN27" s="51"/>
      <c r="AO27" s="51"/>
      <c r="AP27" s="51">
        <v>30.875</v>
      </c>
      <c r="AQ27" s="51"/>
      <c r="AR27" s="51">
        <v>0.883883476483184</v>
      </c>
      <c r="AS27" s="51"/>
      <c r="AT27" s="51">
        <v>33.125</v>
      </c>
      <c r="AU27" s="51"/>
      <c r="AV27" s="51">
        <v>1.87383297014448</v>
      </c>
      <c r="AW27" s="51">
        <v>35.725</v>
      </c>
      <c r="AX27" s="51">
        <v>7.95495128834869</v>
      </c>
      <c r="AY27" s="51">
        <v>35.85</v>
      </c>
      <c r="AZ27" s="51">
        <v>4.52548339959391</v>
      </c>
      <c r="BA27" s="51">
        <v>29.25</v>
      </c>
      <c r="BB27" s="51">
        <v>4.31335136523789</v>
      </c>
      <c r="BC27" s="51">
        <v>26.075</v>
      </c>
      <c r="BD27" s="51">
        <v>5.5507882323144</v>
      </c>
    </row>
    <row r="28" ht="25.5" spans="1:56">
      <c r="A28" s="36"/>
      <c r="B28" s="34" t="s">
        <v>10</v>
      </c>
      <c r="C28" s="34"/>
      <c r="D28" s="34"/>
      <c r="E28" s="47"/>
      <c r="F28" s="48"/>
      <c r="G28" s="48"/>
      <c r="H28" s="47"/>
      <c r="I28" s="47"/>
      <c r="J28" s="47"/>
      <c r="K28" s="50"/>
      <c r="L28" s="50"/>
      <c r="M28" s="50"/>
      <c r="N28" s="50"/>
      <c r="O28" s="50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>
        <v>4.17193000900065</v>
      </c>
      <c r="AD28" s="51"/>
      <c r="AE28" s="51"/>
      <c r="AF28" s="51"/>
      <c r="AG28" s="51"/>
      <c r="AH28" s="51"/>
      <c r="AI28" s="51">
        <v>25.85</v>
      </c>
      <c r="AJ28" s="51"/>
      <c r="AK28" s="51"/>
      <c r="AL28" s="51"/>
      <c r="AM28" s="51">
        <v>0.2121320343556</v>
      </c>
      <c r="AN28" s="51"/>
      <c r="AO28" s="51"/>
      <c r="AP28" s="51">
        <v>32.8</v>
      </c>
      <c r="AQ28" s="51"/>
      <c r="AR28" s="51">
        <v>3.74766594028871</v>
      </c>
      <c r="AS28" s="51"/>
      <c r="AT28" s="51">
        <v>34.3</v>
      </c>
      <c r="AU28" s="51"/>
      <c r="AV28" s="51">
        <v>1.34350288425455</v>
      </c>
      <c r="AW28" s="51">
        <v>36.95</v>
      </c>
      <c r="AX28" s="51">
        <v>0.565685424948579</v>
      </c>
      <c r="AY28" s="51">
        <v>38.725</v>
      </c>
      <c r="AZ28" s="51">
        <v>0.671751442127274</v>
      </c>
      <c r="BA28" s="51">
        <v>31.075</v>
      </c>
      <c r="BB28" s="51">
        <v>5.05581348548381</v>
      </c>
      <c r="BC28" s="51">
        <v>28.675</v>
      </c>
      <c r="BD28" s="51">
        <v>3.14662517628019</v>
      </c>
    </row>
    <row r="29" ht="25.5" spans="1:56">
      <c r="A29" s="36"/>
      <c r="B29" s="34" t="s">
        <v>11</v>
      </c>
      <c r="C29" s="34"/>
      <c r="D29" s="34"/>
      <c r="E29" s="47"/>
      <c r="F29" s="48"/>
      <c r="G29" s="48"/>
      <c r="H29" s="47"/>
      <c r="I29" s="47"/>
      <c r="J29" s="47"/>
      <c r="K29" s="50"/>
      <c r="L29" s="50"/>
      <c r="M29" s="50"/>
      <c r="N29" s="50"/>
      <c r="O29" s="50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>
        <v>0.671751442127105</v>
      </c>
      <c r="AD29" s="51"/>
      <c r="AE29" s="51"/>
      <c r="AF29" s="51"/>
      <c r="AG29" s="51"/>
      <c r="AH29" s="51"/>
      <c r="AI29" s="51">
        <v>22.375</v>
      </c>
      <c r="AJ29" s="51"/>
      <c r="AK29" s="51"/>
      <c r="AL29" s="51"/>
      <c r="AM29" s="51">
        <v>0.247487373415237</v>
      </c>
      <c r="AN29" s="51"/>
      <c r="AO29" s="51"/>
      <c r="AP29" s="51">
        <v>31.1</v>
      </c>
      <c r="AQ29" s="51"/>
      <c r="AR29" s="51">
        <v>2.8991378028648</v>
      </c>
      <c r="AS29" s="51"/>
      <c r="AT29" s="51">
        <v>32.8</v>
      </c>
      <c r="AU29" s="51"/>
      <c r="AV29" s="51">
        <v>1.48492424049188</v>
      </c>
      <c r="AW29" s="51">
        <v>36.85</v>
      </c>
      <c r="AX29" s="51">
        <v>0.212132034356136</v>
      </c>
      <c r="AY29" s="51">
        <v>37.325</v>
      </c>
      <c r="AZ29" s="51">
        <v>1.59099025766987</v>
      </c>
      <c r="BA29" s="51">
        <v>35.075</v>
      </c>
      <c r="BB29" s="51">
        <v>0.671751442126597</v>
      </c>
      <c r="BC29" s="51">
        <v>30.025</v>
      </c>
      <c r="BD29" s="51">
        <v>1.80312229202577</v>
      </c>
    </row>
    <row r="30" ht="25.5" spans="1:34">
      <c r="A30" s="36"/>
      <c r="B30" s="34" t="s">
        <v>6</v>
      </c>
      <c r="C30" s="34"/>
      <c r="D30" s="34"/>
      <c r="E30" s="47"/>
      <c r="F30" s="48"/>
      <c r="G30" s="48"/>
      <c r="H30" s="47"/>
      <c r="I30" s="47"/>
      <c r="J30" s="47"/>
      <c r="K30" s="47"/>
      <c r="L30" s="47"/>
      <c r="M30" s="47"/>
      <c r="N30" s="47"/>
      <c r="O30" s="47"/>
      <c r="P30" s="47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50"/>
      <c r="AD30" s="50"/>
      <c r="AE30" s="50"/>
      <c r="AF30" s="50"/>
      <c r="AG30" s="50"/>
      <c r="AH30" s="50"/>
    </row>
    <row r="31" ht="23.25" spans="1:34">
      <c r="A31" s="36"/>
      <c r="B31" s="45" t="s">
        <v>5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50"/>
      <c r="AD31" s="50"/>
      <c r="AE31" s="50"/>
      <c r="AF31" s="50"/>
      <c r="AG31" s="50"/>
      <c r="AH31" s="50"/>
    </row>
    <row r="32" ht="23.25" spans="1:34">
      <c r="A32" s="36" t="s">
        <v>4</v>
      </c>
      <c r="B32" s="45" t="s">
        <v>6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50"/>
      <c r="AD32" s="50"/>
      <c r="AE32" s="50"/>
      <c r="AF32" s="50"/>
      <c r="AG32" s="50"/>
      <c r="AH32" s="50"/>
    </row>
    <row r="33" ht="25.5" spans="1:34">
      <c r="A33" s="36"/>
      <c r="B33" s="34" t="s">
        <v>11</v>
      </c>
      <c r="C33" s="34"/>
      <c r="D33" s="34"/>
      <c r="E33" s="47"/>
      <c r="F33" s="48"/>
      <c r="G33" s="48"/>
      <c r="H33" s="47"/>
      <c r="I33" s="47"/>
      <c r="J33" s="47"/>
      <c r="K33" s="47"/>
      <c r="L33" s="47"/>
      <c r="M33" s="47"/>
      <c r="N33" s="47"/>
      <c r="O33" s="47"/>
      <c r="P33" s="47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50"/>
      <c r="AD33" s="50"/>
      <c r="AE33" s="50"/>
      <c r="AF33" s="50"/>
      <c r="AG33" s="50"/>
      <c r="AH33" s="50"/>
    </row>
    <row r="34" ht="25.5" spans="1:34">
      <c r="A34" s="36"/>
      <c r="B34" s="34" t="s">
        <v>6</v>
      </c>
      <c r="C34" s="34"/>
      <c r="D34" s="34"/>
      <c r="E34" s="47"/>
      <c r="F34" s="48"/>
      <c r="G34" s="48"/>
      <c r="H34" s="47"/>
      <c r="I34" s="47"/>
      <c r="J34" s="47"/>
      <c r="K34" s="47"/>
      <c r="L34" s="47"/>
      <c r="M34" s="47"/>
      <c r="N34" s="47"/>
      <c r="O34" s="47"/>
      <c r="P34" s="47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50"/>
      <c r="AD34" s="50"/>
      <c r="AE34" s="50"/>
      <c r="AF34" s="50"/>
      <c r="AG34" s="50"/>
      <c r="AH34" s="50"/>
    </row>
    <row r="35" ht="25.5" spans="1:34">
      <c r="A35" s="36"/>
      <c r="B35" s="34" t="s">
        <v>5</v>
      </c>
      <c r="C35" s="34"/>
      <c r="D35" s="34"/>
      <c r="E35" s="47"/>
      <c r="F35" s="48"/>
      <c r="G35" s="48"/>
      <c r="H35" s="47"/>
      <c r="I35" s="47"/>
      <c r="J35" s="47"/>
      <c r="K35" s="47"/>
      <c r="L35" s="47"/>
      <c r="M35" s="47"/>
      <c r="N35" s="47"/>
      <c r="O35" s="47"/>
      <c r="P35" s="47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50"/>
      <c r="AD35" s="50"/>
      <c r="AE35" s="50"/>
      <c r="AF35" s="50"/>
      <c r="AG35" s="50"/>
      <c r="AH35" s="50"/>
    </row>
    <row r="36" ht="25.5" spans="1:34">
      <c r="A36" s="36"/>
      <c r="B36" s="34" t="s">
        <v>7</v>
      </c>
      <c r="C36" s="34"/>
      <c r="D36" s="34"/>
      <c r="E36" s="47"/>
      <c r="F36" s="48"/>
      <c r="G36" s="48"/>
      <c r="H36" s="47"/>
      <c r="I36" s="47"/>
      <c r="J36" s="47"/>
      <c r="K36" s="47"/>
      <c r="L36" s="47"/>
      <c r="M36" s="47"/>
      <c r="N36" s="47"/>
      <c r="O36" s="47"/>
      <c r="P36" s="47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50"/>
      <c r="AD36" s="50"/>
      <c r="AE36" s="50"/>
      <c r="AF36" s="50"/>
      <c r="AG36" s="50"/>
      <c r="AH36" s="50"/>
    </row>
    <row r="37" ht="25.5" spans="1:48">
      <c r="A37" s="36"/>
      <c r="B37" s="34" t="s">
        <v>8</v>
      </c>
      <c r="C37" s="34"/>
      <c r="D37" s="34"/>
      <c r="E37" s="47"/>
      <c r="F37" s="48"/>
      <c r="G37" s="48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31"/>
      <c r="AQ37" s="31"/>
      <c r="AR37" s="31"/>
      <c r="AS37" s="31"/>
      <c r="AT37" s="42"/>
      <c r="AU37" s="42"/>
      <c r="AV37" s="42"/>
    </row>
    <row r="38" ht="25.5" spans="1:48">
      <c r="A38" s="36"/>
      <c r="B38" s="34" t="s">
        <v>9</v>
      </c>
      <c r="C38" s="34"/>
      <c r="D38" s="34"/>
      <c r="E38" s="47"/>
      <c r="F38" s="48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31"/>
      <c r="AQ38" s="31"/>
      <c r="AR38" s="31"/>
      <c r="AS38" s="31"/>
      <c r="AT38" s="42"/>
      <c r="AU38" s="42"/>
      <c r="AV38" s="42"/>
    </row>
    <row r="39" ht="25.5" spans="1:48">
      <c r="A39" s="36"/>
      <c r="B39" s="34" t="s">
        <v>10</v>
      </c>
      <c r="C39" s="34"/>
      <c r="D39" s="34"/>
      <c r="E39" s="47"/>
      <c r="F39" s="47"/>
      <c r="G39" s="4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31"/>
      <c r="AQ39" s="31"/>
      <c r="AR39" s="31"/>
      <c r="AS39" s="31"/>
      <c r="AT39" s="42"/>
      <c r="AU39" s="42"/>
      <c r="AV39" s="42"/>
    </row>
    <row r="40" ht="25.5" spans="1:48">
      <c r="A40" s="36"/>
      <c r="B40" s="45" t="s">
        <v>11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31"/>
      <c r="AQ40" s="31"/>
      <c r="AR40" s="31"/>
      <c r="AS40" s="31"/>
      <c r="AT40" s="42"/>
      <c r="AU40" s="42"/>
      <c r="AV40" s="42"/>
    </row>
    <row r="41" ht="25.5" spans="1:48">
      <c r="A41" s="36"/>
      <c r="B41" s="45" t="s">
        <v>10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31"/>
      <c r="AQ41" s="31"/>
      <c r="AR41" s="31"/>
      <c r="AS41" s="31"/>
      <c r="AT41" s="42"/>
      <c r="AU41" s="42"/>
      <c r="AV41" s="42"/>
    </row>
    <row r="42" ht="25.5" spans="1:48">
      <c r="A42" s="36"/>
      <c r="B42" s="34" t="s">
        <v>9</v>
      </c>
      <c r="C42" s="34"/>
      <c r="D42" s="34"/>
      <c r="E42" s="47"/>
      <c r="F42" s="48"/>
      <c r="G42" s="4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31"/>
      <c r="AQ42" s="31"/>
      <c r="AR42" s="31"/>
      <c r="AS42" s="31"/>
      <c r="AT42" s="42"/>
      <c r="AU42" s="42"/>
      <c r="AV42" s="42"/>
    </row>
    <row r="43" ht="25.5" spans="1:48">
      <c r="A43" s="36"/>
      <c r="B43" s="34" t="s">
        <v>10</v>
      </c>
      <c r="C43" s="34"/>
      <c r="D43" s="34"/>
      <c r="E43" s="47"/>
      <c r="F43" s="48"/>
      <c r="G43" s="4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31"/>
      <c r="AQ43" s="31"/>
      <c r="AR43" s="31"/>
      <c r="AS43" s="31"/>
      <c r="AT43" s="42"/>
      <c r="AU43" s="42"/>
      <c r="AV43" s="42"/>
    </row>
    <row r="44" ht="25.5" spans="1:48">
      <c r="A44" s="36"/>
      <c r="B44" s="34" t="s">
        <v>11</v>
      </c>
      <c r="C44" s="34"/>
      <c r="D44" s="34"/>
      <c r="E44" s="47"/>
      <c r="F44" s="48"/>
      <c r="G44" s="4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31"/>
      <c r="AQ44" s="31"/>
      <c r="AR44" s="31"/>
      <c r="AS44" s="31"/>
      <c r="AT44" s="42"/>
      <c r="AU44" s="42"/>
      <c r="AV44" s="42"/>
    </row>
    <row r="45" ht="25.5" spans="1:48">
      <c r="A45" s="36"/>
      <c r="B45" s="34" t="s">
        <v>6</v>
      </c>
      <c r="C45" s="34"/>
      <c r="D45" s="34"/>
      <c r="E45" s="47"/>
      <c r="F45" s="48"/>
      <c r="G45" s="4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31"/>
      <c r="AQ45" s="31"/>
      <c r="AR45" s="31"/>
      <c r="AS45" s="31"/>
      <c r="AT45" s="42"/>
      <c r="AU45" s="42"/>
      <c r="AV45" s="42"/>
    </row>
    <row r="46" ht="25.5" spans="1:48">
      <c r="A46" s="36"/>
      <c r="B46" s="34" t="s">
        <v>5</v>
      </c>
      <c r="C46" s="34"/>
      <c r="D46" s="34"/>
      <c r="E46" s="47"/>
      <c r="F46" s="48"/>
      <c r="G46" s="4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31"/>
      <c r="AQ46" s="31"/>
      <c r="AR46" s="31"/>
      <c r="AS46" s="31"/>
      <c r="AT46" s="42"/>
      <c r="AU46" s="42"/>
      <c r="AV46" s="42"/>
    </row>
    <row r="47" ht="25.5" spans="1:48">
      <c r="A47" s="36"/>
      <c r="B47" s="34" t="s">
        <v>7</v>
      </c>
      <c r="C47" s="34"/>
      <c r="D47" s="34"/>
      <c r="E47" s="47"/>
      <c r="F47" s="48"/>
      <c r="G47" s="4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31"/>
      <c r="AQ47" s="31"/>
      <c r="AR47" s="31"/>
      <c r="AS47" s="31"/>
      <c r="AT47" s="42"/>
      <c r="AU47" s="42"/>
      <c r="AV47" s="42"/>
    </row>
    <row r="48" ht="25.5" spans="1:48">
      <c r="A48" s="36"/>
      <c r="B48" s="34" t="s">
        <v>8</v>
      </c>
      <c r="C48" s="34"/>
      <c r="D48" s="34"/>
      <c r="E48" s="47"/>
      <c r="F48" s="48"/>
      <c r="G48" s="4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31"/>
      <c r="AQ48" s="31"/>
      <c r="AR48" s="31"/>
      <c r="AS48" s="31"/>
      <c r="AT48" s="42"/>
      <c r="AU48" s="42"/>
      <c r="AV48" s="42"/>
    </row>
    <row r="49" ht="25.5" spans="1:48">
      <c r="A49" s="36"/>
      <c r="B49" s="45" t="s">
        <v>9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31"/>
      <c r="AQ49" s="31"/>
      <c r="AR49" s="31"/>
      <c r="AS49" s="31"/>
      <c r="AT49" s="42"/>
      <c r="AU49" s="42"/>
      <c r="AV49" s="42"/>
    </row>
    <row r="50" ht="25.5" spans="1:52">
      <c r="A50" s="36" t="s">
        <v>34</v>
      </c>
      <c r="B50" s="45" t="s">
        <v>80</v>
      </c>
      <c r="C50" s="46"/>
      <c r="D50" s="46"/>
      <c r="E50" s="46"/>
      <c r="F50" s="46"/>
      <c r="G50" s="46"/>
      <c r="H50" s="46"/>
      <c r="I50" s="46"/>
      <c r="J50" s="46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31"/>
      <c r="AQ50" s="31"/>
      <c r="AR50" s="31"/>
      <c r="AS50" s="31"/>
      <c r="AT50" s="42"/>
      <c r="AU50" s="42"/>
      <c r="AV50" s="42"/>
      <c r="AY50" s="36"/>
      <c r="AZ50" s="36"/>
    </row>
    <row r="51" ht="25.5" spans="1:52">
      <c r="A51" s="36"/>
      <c r="B51" s="34" t="s">
        <v>7</v>
      </c>
      <c r="C51" s="34"/>
      <c r="D51" s="34"/>
      <c r="E51" s="47"/>
      <c r="F51" s="48"/>
      <c r="G51" s="4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31"/>
      <c r="AQ51" s="31"/>
      <c r="AR51" s="31"/>
      <c r="AS51" s="31"/>
      <c r="AT51" s="42"/>
      <c r="AU51" s="42"/>
      <c r="AV51" s="42"/>
      <c r="AY51" s="36"/>
      <c r="AZ51" s="36"/>
    </row>
    <row r="52" ht="25.5" spans="1:52">
      <c r="A52" s="36"/>
      <c r="B52" s="34" t="s">
        <v>8</v>
      </c>
      <c r="C52" s="34"/>
      <c r="D52" s="34"/>
      <c r="E52" s="47"/>
      <c r="F52" s="49"/>
      <c r="G52" s="4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31"/>
      <c r="AQ52" s="31"/>
      <c r="AR52" s="31"/>
      <c r="AS52" s="31"/>
      <c r="AT52" s="42"/>
      <c r="AU52" s="42"/>
      <c r="AV52" s="42"/>
      <c r="AY52" s="36"/>
      <c r="AZ52" s="36"/>
    </row>
    <row r="53" ht="25.5" spans="1:52">
      <c r="A53" s="36"/>
      <c r="B53" s="34" t="s">
        <v>9</v>
      </c>
      <c r="C53" s="34"/>
      <c r="D53" s="34"/>
      <c r="E53" s="47"/>
      <c r="F53" s="48"/>
      <c r="G53" s="48"/>
      <c r="H53" s="47"/>
      <c r="I53" s="47"/>
      <c r="J53" s="47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>
        <v>0.671751442127444</v>
      </c>
      <c r="AA53" s="51">
        <v>22.925</v>
      </c>
      <c r="AB53" s="51">
        <v>0.601040764008505</v>
      </c>
      <c r="AC53" s="51">
        <v>25.05</v>
      </c>
      <c r="AD53" s="51">
        <v>0.989949493661176</v>
      </c>
      <c r="AE53" s="51">
        <v>23.525</v>
      </c>
      <c r="AF53" s="51">
        <v>0.601040764008694</v>
      </c>
      <c r="AG53" s="51">
        <v>22.925</v>
      </c>
      <c r="AH53" s="51">
        <v>1.73241161390711</v>
      </c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Y53" s="36"/>
      <c r="AZ53" s="36"/>
    </row>
    <row r="54" ht="25.5" spans="1:52">
      <c r="A54" s="36"/>
      <c r="B54" s="34" t="s">
        <v>10</v>
      </c>
      <c r="C54" s="34"/>
      <c r="D54" s="34"/>
      <c r="E54" s="47"/>
      <c r="F54" s="48"/>
      <c r="G54" s="48"/>
      <c r="H54" s="47"/>
      <c r="I54" s="47"/>
      <c r="J54" s="47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>
        <v>1.66170093578839</v>
      </c>
      <c r="AA54" s="51">
        <v>23.225</v>
      </c>
      <c r="AB54" s="51">
        <v>0.176776695295994</v>
      </c>
      <c r="AC54" s="51">
        <v>170.875</v>
      </c>
      <c r="AD54" s="51">
        <v>199.368756955547</v>
      </c>
      <c r="AE54" s="51">
        <v>22.975</v>
      </c>
      <c r="AF54" s="51">
        <v>0.530330085889911</v>
      </c>
      <c r="AG54" s="51">
        <v>21.725</v>
      </c>
      <c r="AH54" s="51">
        <v>0.671751442127105</v>
      </c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Y54" s="36"/>
      <c r="AZ54" s="36"/>
    </row>
    <row r="55" ht="25.5" spans="1:52">
      <c r="A55" s="36"/>
      <c r="B55" s="34" t="s">
        <v>11</v>
      </c>
      <c r="C55" s="34"/>
      <c r="D55" s="34"/>
      <c r="E55" s="47"/>
      <c r="F55" s="48"/>
      <c r="G55" s="48"/>
      <c r="H55" s="47"/>
      <c r="I55" s="47"/>
      <c r="J55" s="47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>
        <v>6.08111831820431</v>
      </c>
      <c r="AA55" s="51">
        <v>28.4</v>
      </c>
      <c r="AB55" s="51">
        <v>5.51543289325506</v>
      </c>
      <c r="AC55" s="51">
        <v>26.85</v>
      </c>
      <c r="AD55" s="51">
        <v>4.66690475583119</v>
      </c>
      <c r="AE55" s="51">
        <v>25.25</v>
      </c>
      <c r="AF55" s="51">
        <v>1.4142135623731</v>
      </c>
      <c r="AG55" s="51">
        <v>23.95</v>
      </c>
      <c r="AH55" s="51">
        <v>1.34350288425438</v>
      </c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Y55" s="36"/>
      <c r="AZ55" s="36"/>
    </row>
    <row r="56" ht="25.5" spans="1:52">
      <c r="A56" s="36"/>
      <c r="B56" s="34" t="s">
        <v>6</v>
      </c>
      <c r="C56" s="34"/>
      <c r="D56" s="34"/>
      <c r="E56" s="47"/>
      <c r="F56" s="48"/>
      <c r="G56" s="48"/>
      <c r="H56" s="47"/>
      <c r="I56" s="47"/>
      <c r="J56" s="47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>
        <v>1.44956890143232</v>
      </c>
      <c r="AA56" s="51">
        <v>37.35</v>
      </c>
      <c r="AB56" s="51">
        <v>0.424264068712272</v>
      </c>
      <c r="AC56" s="51">
        <v>30.6</v>
      </c>
      <c r="AD56" s="51">
        <v>4.3840620433566</v>
      </c>
      <c r="AE56" s="51">
        <v>28.05</v>
      </c>
      <c r="AF56" s="51">
        <v>5.5154328932551</v>
      </c>
      <c r="AG56" s="51">
        <v>23.15</v>
      </c>
      <c r="AH56" s="51">
        <v>0.282842712475294</v>
      </c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Y56" s="36"/>
      <c r="AZ56" s="36"/>
    </row>
    <row r="57" ht="25.5" spans="1:52">
      <c r="A57" s="36"/>
      <c r="B57" s="34" t="s">
        <v>5</v>
      </c>
      <c r="C57" s="34"/>
      <c r="D57" s="34"/>
      <c r="E57" s="47"/>
      <c r="F57" s="47"/>
      <c r="G57" s="48"/>
      <c r="H57" s="47"/>
      <c r="I57" s="47"/>
      <c r="J57" s="47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>
        <v>3.11126983722071</v>
      </c>
      <c r="AA57" s="51">
        <v>33.425</v>
      </c>
      <c r="AB57" s="51">
        <v>3.21733585439882</v>
      </c>
      <c r="AC57" s="51">
        <v>33.125</v>
      </c>
      <c r="AD57" s="51">
        <v>7.31855518528075</v>
      </c>
      <c r="AE57" s="51">
        <v>29.05</v>
      </c>
      <c r="AF57" s="51">
        <v>3.04055915910217</v>
      </c>
      <c r="AG57" s="51">
        <v>24.125</v>
      </c>
      <c r="AH57" s="51">
        <v>2.01525432638165</v>
      </c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Y57" s="36"/>
      <c r="AZ57" s="36"/>
    </row>
    <row r="58" ht="25.5" spans="1:52">
      <c r="A58" s="36"/>
      <c r="B58" s="34" t="s">
        <v>6</v>
      </c>
      <c r="C58" s="34"/>
      <c r="D58" s="34"/>
      <c r="E58" s="47"/>
      <c r="F58" s="48"/>
      <c r="G58" s="48"/>
      <c r="H58" s="47"/>
      <c r="I58" s="47"/>
      <c r="J58" s="47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>
        <v>0.777817459305214</v>
      </c>
      <c r="AA58" s="51">
        <v>35.175</v>
      </c>
      <c r="AB58" s="51">
        <v>1.87383297014448</v>
      </c>
      <c r="AC58" s="51">
        <v>30.55</v>
      </c>
      <c r="AD58" s="51">
        <v>2.26274169979703</v>
      </c>
      <c r="AE58" s="51">
        <v>23.325</v>
      </c>
      <c r="AF58" s="51">
        <v>3.28804653251744</v>
      </c>
      <c r="AG58" s="51">
        <v>26.3</v>
      </c>
      <c r="AH58" s="51">
        <v>1.48492424049173</v>
      </c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Y58" s="36"/>
      <c r="AZ58" s="36"/>
    </row>
    <row r="59" ht="25.5" spans="1:52">
      <c r="A59" s="36"/>
      <c r="B59" s="34" t="s">
        <v>5</v>
      </c>
      <c r="C59" s="34"/>
      <c r="D59" s="34"/>
      <c r="E59" s="47"/>
      <c r="F59" s="48"/>
      <c r="G59" s="48"/>
      <c r="H59" s="47"/>
      <c r="I59" s="47"/>
      <c r="J59" s="47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>
        <v>4.17193000900063</v>
      </c>
      <c r="AA59" s="51">
        <v>31.775</v>
      </c>
      <c r="AB59" s="51">
        <v>1.30814754519514</v>
      </c>
      <c r="AC59" s="51">
        <v>29.975</v>
      </c>
      <c r="AD59" s="51">
        <v>1.94454364826301</v>
      </c>
      <c r="AE59" s="51">
        <v>28.575</v>
      </c>
      <c r="AF59" s="51">
        <v>1.44956890143232</v>
      </c>
      <c r="AG59" s="51">
        <v>28</v>
      </c>
      <c r="AH59" s="51">
        <v>1.06066017177982</v>
      </c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Y59" s="36"/>
      <c r="AZ59" s="36"/>
    </row>
    <row r="60" ht="25.5" spans="1:52">
      <c r="A60" s="36"/>
      <c r="B60" s="34" t="s">
        <v>7</v>
      </c>
      <c r="C60" s="34"/>
      <c r="D60" s="34"/>
      <c r="E60" s="47"/>
      <c r="F60" s="48"/>
      <c r="G60" s="48"/>
      <c r="H60" s="47"/>
      <c r="I60" s="47"/>
      <c r="J60" s="47"/>
      <c r="K60" s="47"/>
      <c r="L60" s="50"/>
      <c r="M60" s="50"/>
      <c r="N60" s="50"/>
      <c r="O60" s="50"/>
      <c r="AI60" s="47"/>
      <c r="AJ60" s="47"/>
      <c r="AK60" s="47"/>
      <c r="AL60" s="47"/>
      <c r="AM60" s="47"/>
      <c r="AN60" s="47"/>
      <c r="AO60" s="47"/>
      <c r="AP60" s="31"/>
      <c r="AQ60" s="31"/>
      <c r="AR60" s="31"/>
      <c r="AS60" s="31"/>
      <c r="AT60" s="42"/>
      <c r="AU60" s="42"/>
      <c r="AV60" s="42"/>
      <c r="AY60" s="36"/>
      <c r="AZ60" s="36"/>
    </row>
    <row r="61" ht="25.5" spans="1:52">
      <c r="A61" s="36"/>
      <c r="B61" s="34" t="s">
        <v>8</v>
      </c>
      <c r="C61" s="34"/>
      <c r="D61" s="34"/>
      <c r="E61" s="47"/>
      <c r="F61" s="48"/>
      <c r="G61" s="48"/>
      <c r="H61" s="47"/>
      <c r="I61" s="47"/>
      <c r="J61" s="47"/>
      <c r="K61" s="47"/>
      <c r="L61" s="50"/>
      <c r="M61" s="50"/>
      <c r="N61" s="50"/>
      <c r="O61" s="50"/>
      <c r="AI61" s="47"/>
      <c r="AJ61" s="47"/>
      <c r="AK61" s="47"/>
      <c r="AL61" s="47"/>
      <c r="AM61" s="47"/>
      <c r="AN61" s="47"/>
      <c r="AO61" s="47"/>
      <c r="AP61" s="31"/>
      <c r="AQ61" s="31"/>
      <c r="AR61" s="31"/>
      <c r="AS61" s="31"/>
      <c r="AT61" s="42"/>
      <c r="AU61" s="42"/>
      <c r="AV61" s="42"/>
      <c r="AY61" s="36"/>
      <c r="AZ61" s="36"/>
    </row>
    <row r="62" ht="25.5" spans="1:52">
      <c r="A62" s="36"/>
      <c r="B62" s="34" t="s">
        <v>9</v>
      </c>
      <c r="C62" s="34"/>
      <c r="D62" s="34"/>
      <c r="E62" s="47"/>
      <c r="F62" s="48"/>
      <c r="G62" s="48"/>
      <c r="H62" s="47"/>
      <c r="I62" s="47"/>
      <c r="J62" s="47"/>
      <c r="K62" s="47"/>
      <c r="L62" s="50"/>
      <c r="M62" s="50"/>
      <c r="N62" s="50"/>
      <c r="O62" s="50"/>
      <c r="AI62" s="47"/>
      <c r="AJ62" s="47"/>
      <c r="AK62" s="47"/>
      <c r="AL62" s="47"/>
      <c r="AM62" s="47"/>
      <c r="AN62" s="47"/>
      <c r="AO62" s="47"/>
      <c r="AP62" s="31"/>
      <c r="AQ62" s="31"/>
      <c r="AR62" s="31"/>
      <c r="AS62" s="31"/>
      <c r="AT62" s="42"/>
      <c r="AU62" s="42"/>
      <c r="AV62" s="42"/>
      <c r="AY62" s="36"/>
      <c r="AZ62" s="36"/>
    </row>
    <row r="63" ht="25.5" spans="1:52">
      <c r="A63" s="36"/>
      <c r="B63" s="34" t="s">
        <v>10</v>
      </c>
      <c r="C63" s="34"/>
      <c r="D63" s="34"/>
      <c r="E63" s="47"/>
      <c r="F63" s="48"/>
      <c r="G63" s="48"/>
      <c r="H63" s="47"/>
      <c r="I63" s="47"/>
      <c r="J63" s="47"/>
      <c r="K63" s="47"/>
      <c r="L63" s="50"/>
      <c r="M63" s="50"/>
      <c r="N63" s="50"/>
      <c r="O63" s="50"/>
      <c r="AI63" s="47"/>
      <c r="AJ63" s="47"/>
      <c r="AK63" s="47"/>
      <c r="AL63" s="47"/>
      <c r="AM63" s="47"/>
      <c r="AN63" s="47"/>
      <c r="AO63" s="47"/>
      <c r="AP63" s="31"/>
      <c r="AQ63" s="31"/>
      <c r="AR63" s="31"/>
      <c r="AS63" s="31"/>
      <c r="AT63" s="42"/>
      <c r="AU63" s="42"/>
      <c r="AV63" s="42"/>
      <c r="AY63" s="36"/>
      <c r="AZ63" s="36"/>
    </row>
    <row r="64" ht="25.5" spans="1:52">
      <c r="A64" s="36"/>
      <c r="B64" s="34" t="s">
        <v>11</v>
      </c>
      <c r="C64" s="34"/>
      <c r="D64" s="34"/>
      <c r="E64" s="47"/>
      <c r="F64" s="48"/>
      <c r="G64" s="48"/>
      <c r="H64" s="47"/>
      <c r="I64" s="47"/>
      <c r="J64" s="47"/>
      <c r="K64" s="47"/>
      <c r="L64" s="50"/>
      <c r="M64" s="50"/>
      <c r="N64" s="50"/>
      <c r="O64" s="50"/>
      <c r="AI64" s="47"/>
      <c r="AJ64" s="47"/>
      <c r="AK64" s="47"/>
      <c r="AL64" s="47"/>
      <c r="AM64" s="47"/>
      <c r="AN64" s="47"/>
      <c r="AO64" s="47"/>
      <c r="AP64" s="31"/>
      <c r="AQ64" s="31"/>
      <c r="AR64" s="31"/>
      <c r="AS64" s="31"/>
      <c r="AT64" s="42"/>
      <c r="AU64" s="42"/>
      <c r="AV64" s="42"/>
      <c r="AY64" s="36"/>
      <c r="AZ64" s="36"/>
    </row>
    <row r="65" ht="25.5" spans="1:52">
      <c r="A65" s="36"/>
      <c r="B65" s="45" t="s">
        <v>6</v>
      </c>
      <c r="C65" s="45"/>
      <c r="D65" s="45"/>
      <c r="E65" s="45"/>
      <c r="F65" s="45"/>
      <c r="G65" s="45"/>
      <c r="H65" s="45"/>
      <c r="I65" s="45"/>
      <c r="J65" s="45"/>
      <c r="K65" s="45"/>
      <c r="L65" s="50"/>
      <c r="M65" s="50"/>
      <c r="N65" s="50"/>
      <c r="O65" s="50"/>
      <c r="AI65" s="45"/>
      <c r="AJ65" s="45"/>
      <c r="AK65" s="45"/>
      <c r="AL65" s="45"/>
      <c r="AM65" s="45"/>
      <c r="AN65" s="45"/>
      <c r="AO65" s="45"/>
      <c r="AP65" s="31"/>
      <c r="AQ65" s="31"/>
      <c r="AR65" s="31"/>
      <c r="AS65" s="31"/>
      <c r="AT65" s="42"/>
      <c r="AU65" s="42"/>
      <c r="AV65" s="42"/>
      <c r="AY65" s="36"/>
      <c r="AZ65" s="36"/>
    </row>
    <row r="66" ht="25.5" spans="1:56">
      <c r="A66" s="36" t="s">
        <v>4</v>
      </c>
      <c r="B66" s="45" t="s">
        <v>80</v>
      </c>
      <c r="C66" s="46"/>
      <c r="D66" s="46"/>
      <c r="E66" s="46"/>
      <c r="F66" s="46"/>
      <c r="G66" s="46"/>
      <c r="H66" s="46"/>
      <c r="I66" s="46"/>
      <c r="J66" s="46"/>
      <c r="K66" s="45"/>
      <c r="L66" s="50"/>
      <c r="M66" s="50"/>
      <c r="N66" s="50"/>
      <c r="O66" s="50"/>
      <c r="AI66" s="45"/>
      <c r="AJ66" s="45"/>
      <c r="AK66" s="45"/>
      <c r="AL66" s="45"/>
      <c r="AM66" s="45"/>
      <c r="AN66" s="45"/>
      <c r="AO66" s="45"/>
      <c r="AP66" s="31"/>
      <c r="AQ66" s="31"/>
      <c r="AR66" s="31"/>
      <c r="AS66" s="31"/>
      <c r="AT66" s="42"/>
      <c r="AU66" s="42"/>
      <c r="AV66" s="42"/>
      <c r="AY66" s="36"/>
      <c r="AZ66" s="36"/>
      <c r="BA66" s="45"/>
      <c r="BB66" s="45"/>
      <c r="BC66" s="47"/>
      <c r="BD66" s="47"/>
    </row>
    <row r="67" ht="25.5" spans="1:56">
      <c r="A67" s="36"/>
      <c r="B67" s="34" t="s">
        <v>10</v>
      </c>
      <c r="C67" s="34"/>
      <c r="D67" s="34"/>
      <c r="E67" s="47"/>
      <c r="F67" s="47"/>
      <c r="G67" s="48"/>
      <c r="H67" s="47"/>
      <c r="I67" s="47"/>
      <c r="J67" s="47"/>
      <c r="K67" s="47"/>
      <c r="L67" s="47"/>
      <c r="M67" s="68"/>
      <c r="N67" s="50"/>
      <c r="O67" s="50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31"/>
      <c r="AQ67" s="31"/>
      <c r="AR67" s="31"/>
      <c r="AS67" s="31"/>
      <c r="AT67" s="42"/>
      <c r="AU67" s="42"/>
      <c r="AV67" s="42"/>
      <c r="AY67" s="36"/>
      <c r="AZ67" s="36"/>
      <c r="BA67" s="34"/>
      <c r="BB67" s="34"/>
      <c r="BC67" s="47"/>
      <c r="BD67" s="48"/>
    </row>
    <row r="68" ht="25.5" spans="1:56">
      <c r="A68" s="36"/>
      <c r="B68" s="34" t="s">
        <v>11</v>
      </c>
      <c r="C68" s="34"/>
      <c r="D68" s="34"/>
      <c r="E68" s="47"/>
      <c r="F68" s="47"/>
      <c r="G68" s="4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31"/>
      <c r="AQ68" s="31"/>
      <c r="AR68" s="31"/>
      <c r="AS68" s="31"/>
      <c r="AT68" s="42"/>
      <c r="AU68" s="42"/>
      <c r="AV68" s="42"/>
      <c r="AY68" s="36"/>
      <c r="AZ68" s="36"/>
      <c r="BA68" s="34"/>
      <c r="BB68" s="34"/>
      <c r="BC68" s="47"/>
      <c r="BD68" s="48"/>
    </row>
    <row r="69" ht="25.5" spans="1:56">
      <c r="A69" s="36"/>
      <c r="B69" s="34" t="s">
        <v>6</v>
      </c>
      <c r="C69" s="34"/>
      <c r="D69" s="34"/>
      <c r="E69" s="47"/>
      <c r="F69" s="48"/>
      <c r="G69" s="48"/>
      <c r="H69" s="47"/>
      <c r="I69" s="47"/>
      <c r="J69" s="47"/>
      <c r="K69" s="47"/>
      <c r="L69" s="47"/>
      <c r="M69" s="47"/>
      <c r="N69" s="47"/>
      <c r="O69" s="47"/>
      <c r="P69" s="47"/>
      <c r="Q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31"/>
      <c r="AQ69" s="31"/>
      <c r="AR69" s="31"/>
      <c r="AS69" s="31"/>
      <c r="AT69" s="42"/>
      <c r="AU69" s="42"/>
      <c r="AV69" s="42"/>
      <c r="AY69" s="36"/>
      <c r="AZ69" s="36"/>
      <c r="BA69" s="34"/>
      <c r="BB69" s="34"/>
      <c r="BC69" s="47"/>
      <c r="BD69" s="48"/>
    </row>
    <row r="70" ht="25.5" spans="1:56">
      <c r="A70" s="36"/>
      <c r="B70" s="34" t="s">
        <v>5</v>
      </c>
      <c r="C70" s="34"/>
      <c r="D70" s="34"/>
      <c r="E70" s="27"/>
      <c r="F70" s="47"/>
      <c r="G70" s="48"/>
      <c r="H70" s="47"/>
      <c r="I70" s="47"/>
      <c r="J70" s="47"/>
      <c r="K70" s="50"/>
      <c r="M70" s="51"/>
      <c r="O70" s="51"/>
      <c r="R70" s="51"/>
      <c r="S70" s="51"/>
      <c r="T70" s="51"/>
      <c r="U70" s="51"/>
      <c r="V70" s="51"/>
      <c r="W70" s="51"/>
      <c r="X70" s="51"/>
      <c r="Y70" s="51"/>
      <c r="AA70" s="51"/>
      <c r="AI70" s="47"/>
      <c r="AJ70" s="47"/>
      <c r="AK70" s="47"/>
      <c r="AL70" s="47"/>
      <c r="AM70" s="47"/>
      <c r="AN70" s="47"/>
      <c r="AO70" s="47"/>
      <c r="AP70" s="31"/>
      <c r="AQ70" s="31"/>
      <c r="AR70" s="31"/>
      <c r="AS70" s="31"/>
      <c r="AT70" s="42"/>
      <c r="AU70" s="42"/>
      <c r="AV70" s="42"/>
      <c r="AY70" s="36"/>
      <c r="AZ70" s="36"/>
      <c r="BA70" s="34"/>
      <c r="BB70" s="34"/>
      <c r="BC70" s="47"/>
      <c r="BD70" s="48"/>
    </row>
    <row r="71" ht="25.5" spans="1:56">
      <c r="A71" s="36"/>
      <c r="B71" s="34" t="s">
        <v>7</v>
      </c>
      <c r="C71" s="34"/>
      <c r="D71" s="34"/>
      <c r="E71" s="47"/>
      <c r="F71" s="48"/>
      <c r="G71" s="48"/>
      <c r="H71" s="47"/>
      <c r="I71" s="47"/>
      <c r="J71" s="47"/>
      <c r="K71" s="50"/>
      <c r="M71" s="51"/>
      <c r="O71" s="51"/>
      <c r="R71" s="51"/>
      <c r="S71" s="51"/>
      <c r="T71" s="51"/>
      <c r="U71" s="51"/>
      <c r="V71" s="51"/>
      <c r="W71" s="51"/>
      <c r="X71" s="51"/>
      <c r="Y71" s="51"/>
      <c r="AA71" s="51"/>
      <c r="AB71" s="47" t="s">
        <v>68</v>
      </c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31"/>
      <c r="AQ71" s="31"/>
      <c r="AR71" s="31"/>
      <c r="AS71" s="31"/>
      <c r="AT71" s="42"/>
      <c r="AU71" s="42"/>
      <c r="AV71" s="42"/>
      <c r="AY71" s="36"/>
      <c r="AZ71" s="36"/>
      <c r="BA71" s="34"/>
      <c r="BB71" s="34"/>
      <c r="BC71" s="47"/>
      <c r="BD71" s="48"/>
    </row>
    <row r="72" ht="25.5" spans="1:56">
      <c r="A72" s="36"/>
      <c r="B72" s="34" t="s">
        <v>8</v>
      </c>
      <c r="C72" s="34"/>
      <c r="D72" s="34"/>
      <c r="E72" s="47"/>
      <c r="F72" s="48"/>
      <c r="G72" s="48"/>
      <c r="H72" s="47"/>
      <c r="I72" s="47"/>
      <c r="J72" s="47"/>
      <c r="K72" s="50"/>
      <c r="M72" s="51"/>
      <c r="O72" s="51"/>
      <c r="R72" s="51"/>
      <c r="S72" s="51"/>
      <c r="T72" s="51"/>
      <c r="U72" s="51"/>
      <c r="V72" s="51"/>
      <c r="W72" s="51"/>
      <c r="X72" s="51"/>
      <c r="Y72" s="51"/>
      <c r="AA72" s="51"/>
      <c r="AB72" s="47"/>
      <c r="AC72" s="47" t="s">
        <v>71</v>
      </c>
      <c r="AD72" s="47" t="s">
        <v>72</v>
      </c>
      <c r="AE72" s="47" t="s">
        <v>73</v>
      </c>
      <c r="AF72" s="47" t="s">
        <v>74</v>
      </c>
      <c r="AG72" s="47"/>
      <c r="AH72" s="47"/>
      <c r="AI72" s="47"/>
      <c r="AJ72" s="47"/>
      <c r="AK72" s="47"/>
      <c r="AL72" s="47"/>
      <c r="AM72" s="47"/>
      <c r="AN72" s="47"/>
      <c r="AO72" s="47"/>
      <c r="AP72" s="31"/>
      <c r="AQ72" s="31"/>
      <c r="AR72" s="31"/>
      <c r="AS72" s="31"/>
      <c r="AT72" s="42"/>
      <c r="AU72" s="42"/>
      <c r="AV72" s="42"/>
      <c r="AY72" s="36"/>
      <c r="AZ72" s="36"/>
      <c r="BA72" s="34"/>
      <c r="BB72" s="34"/>
      <c r="BC72" s="47"/>
      <c r="BD72" s="48"/>
    </row>
    <row r="73" ht="25.5" spans="1:56">
      <c r="A73" s="36"/>
      <c r="B73" s="34" t="s">
        <v>9</v>
      </c>
      <c r="C73" s="34"/>
      <c r="D73" s="34"/>
      <c r="E73" s="47"/>
      <c r="F73" s="48"/>
      <c r="G73" s="48"/>
      <c r="H73" s="47"/>
      <c r="I73" s="47"/>
      <c r="J73" s="47"/>
      <c r="K73" s="50"/>
      <c r="M73" s="51"/>
      <c r="O73" s="51"/>
      <c r="R73" s="51"/>
      <c r="S73" s="51"/>
      <c r="T73" s="51"/>
      <c r="U73" s="51"/>
      <c r="V73" s="51"/>
      <c r="W73" s="51"/>
      <c r="X73" s="51"/>
      <c r="Y73" s="51"/>
      <c r="AA73" s="51"/>
      <c r="AB73" s="47" t="s">
        <v>70</v>
      </c>
      <c r="AC73" s="47" t="s">
        <v>11</v>
      </c>
      <c r="AD73" s="47">
        <v>19.6</v>
      </c>
      <c r="AE73" s="47">
        <v>2.75772</v>
      </c>
      <c r="AF73" s="47">
        <v>2</v>
      </c>
      <c r="AG73" s="47">
        <v>2.75772</v>
      </c>
      <c r="AH73" s="47">
        <v>1.64049</v>
      </c>
      <c r="AI73" s="47">
        <v>1.62635</v>
      </c>
      <c r="AJ73" s="47">
        <v>1.41421</v>
      </c>
      <c r="AK73" s="47">
        <v>1.20208</v>
      </c>
      <c r="AL73" s="47">
        <v>0.88388</v>
      </c>
      <c r="AM73" s="47">
        <v>0.03536</v>
      </c>
      <c r="AN73" s="47"/>
      <c r="AO73" s="47"/>
      <c r="AP73" s="31"/>
      <c r="AQ73" s="31"/>
      <c r="AR73" s="31"/>
      <c r="AS73" s="31"/>
      <c r="AT73" s="42"/>
      <c r="AU73" s="42"/>
      <c r="AV73" s="42"/>
      <c r="AY73" s="36"/>
      <c r="AZ73" s="36"/>
      <c r="BA73" s="34"/>
      <c r="BB73" s="34"/>
      <c r="BC73" s="47"/>
      <c r="BD73" s="47"/>
    </row>
    <row r="74" ht="25.5" spans="1:56">
      <c r="A74" s="36"/>
      <c r="B74" s="34" t="s">
        <v>8</v>
      </c>
      <c r="C74" s="34"/>
      <c r="D74" s="34"/>
      <c r="E74" s="47"/>
      <c r="F74" s="47"/>
      <c r="G74" s="48"/>
      <c r="H74" s="47"/>
      <c r="I74" s="47"/>
      <c r="J74" s="47"/>
      <c r="K74" s="50"/>
      <c r="M74" s="51"/>
      <c r="O74" s="51"/>
      <c r="R74" s="51"/>
      <c r="S74" s="51"/>
      <c r="T74" s="51"/>
      <c r="U74" s="51"/>
      <c r="V74" s="51"/>
      <c r="W74" s="51"/>
      <c r="X74" s="51"/>
      <c r="Y74" s="51"/>
      <c r="AA74" s="51"/>
      <c r="AB74" s="47"/>
      <c r="AC74" s="47" t="s">
        <v>9</v>
      </c>
      <c r="AD74" s="47">
        <v>17.04</v>
      </c>
      <c r="AE74" s="47">
        <v>1.64049</v>
      </c>
      <c r="AF74" s="47">
        <v>2</v>
      </c>
      <c r="AG74" s="47"/>
      <c r="AH74" s="47"/>
      <c r="AI74" s="47"/>
      <c r="AJ74" s="47"/>
      <c r="AK74" s="47"/>
      <c r="AL74" s="47"/>
      <c r="AM74" s="47"/>
      <c r="AN74" s="47"/>
      <c r="AO74" s="47"/>
      <c r="AP74" s="31"/>
      <c r="AQ74" s="31"/>
      <c r="AR74" s="31"/>
      <c r="AS74" s="31"/>
      <c r="AT74" s="42"/>
      <c r="AU74" s="42"/>
      <c r="AV74" s="42"/>
      <c r="AY74" s="36"/>
      <c r="AZ74" s="36"/>
      <c r="BA74" s="34"/>
      <c r="BB74" s="34"/>
      <c r="BC74" s="47"/>
      <c r="BD74" s="48"/>
    </row>
    <row r="75" ht="25.5" spans="1:56">
      <c r="A75" s="36"/>
      <c r="B75" s="34" t="s">
        <v>9</v>
      </c>
      <c r="C75" s="34"/>
      <c r="D75" s="34"/>
      <c r="E75" s="47"/>
      <c r="F75" s="48"/>
      <c r="G75" s="48"/>
      <c r="H75" s="47"/>
      <c r="I75" s="47"/>
      <c r="J75" s="47"/>
      <c r="K75" s="50"/>
      <c r="M75" s="51"/>
      <c r="O75" s="51"/>
      <c r="R75" s="51"/>
      <c r="S75" s="51"/>
      <c r="T75" s="51"/>
      <c r="U75" s="51"/>
      <c r="V75" s="51"/>
      <c r="W75" s="51"/>
      <c r="X75" s="51"/>
      <c r="Y75" s="51"/>
      <c r="AA75" s="51"/>
      <c r="AB75" s="47"/>
      <c r="AC75" s="47" t="s">
        <v>7</v>
      </c>
      <c r="AD75" s="47">
        <v>21.1</v>
      </c>
      <c r="AE75" s="47">
        <v>1.62635</v>
      </c>
      <c r="AF75" s="47">
        <v>2</v>
      </c>
      <c r="AG75" s="47"/>
      <c r="AH75" s="47"/>
      <c r="AI75" s="47"/>
      <c r="AJ75" s="47"/>
      <c r="AK75" s="47"/>
      <c r="AL75" s="47"/>
      <c r="AM75" s="47"/>
      <c r="AN75" s="47"/>
      <c r="AO75" s="47"/>
      <c r="AP75" s="31"/>
      <c r="AQ75" s="31"/>
      <c r="AR75" s="31"/>
      <c r="AS75" s="31"/>
      <c r="AT75" s="42"/>
      <c r="AU75" s="42"/>
      <c r="AV75" s="42"/>
      <c r="AY75" s="36"/>
      <c r="AZ75" s="36"/>
      <c r="BA75" s="34"/>
      <c r="BB75" s="34"/>
      <c r="BC75" s="47"/>
      <c r="BD75" s="48"/>
    </row>
    <row r="76" ht="25.5" spans="1:56">
      <c r="A76" s="36"/>
      <c r="B76" s="34" t="s">
        <v>10</v>
      </c>
      <c r="C76" s="34"/>
      <c r="D76" s="34"/>
      <c r="E76" s="47"/>
      <c r="F76" s="48"/>
      <c r="G76" s="48"/>
      <c r="H76" s="47"/>
      <c r="I76" s="47"/>
      <c r="J76" s="47"/>
      <c r="K76" s="50"/>
      <c r="M76" s="51"/>
      <c r="O76" s="51"/>
      <c r="R76" s="51"/>
      <c r="S76" s="51"/>
      <c r="T76" s="51"/>
      <c r="U76" s="51"/>
      <c r="V76" s="51"/>
      <c r="W76" s="51"/>
      <c r="X76" s="51"/>
      <c r="Y76" s="51"/>
      <c r="AA76" s="51"/>
      <c r="AB76" s="47"/>
      <c r="AC76" s="47" t="s">
        <v>10</v>
      </c>
      <c r="AD76" s="47">
        <v>19.9</v>
      </c>
      <c r="AE76" s="47">
        <v>1.41421</v>
      </c>
      <c r="AF76" s="47">
        <v>2</v>
      </c>
      <c r="AG76" s="47"/>
      <c r="AH76" s="47"/>
      <c r="AI76" s="47"/>
      <c r="AJ76" s="47"/>
      <c r="AK76" s="47"/>
      <c r="AL76" s="47"/>
      <c r="AM76" s="47"/>
      <c r="AN76" s="47"/>
      <c r="AO76" s="47"/>
      <c r="AP76" s="31"/>
      <c r="AQ76" s="31"/>
      <c r="AR76" s="31"/>
      <c r="AS76" s="31"/>
      <c r="AT76" s="42"/>
      <c r="AU76" s="42"/>
      <c r="AV76" s="42"/>
      <c r="AY76" s="36"/>
      <c r="AZ76" s="36"/>
      <c r="BA76" s="34"/>
      <c r="BB76" s="34"/>
      <c r="BC76" s="47"/>
      <c r="BD76" s="48"/>
    </row>
    <row r="77" ht="25.5" spans="1:56">
      <c r="A77" s="36"/>
      <c r="B77" s="34" t="s">
        <v>11</v>
      </c>
      <c r="C77" s="34"/>
      <c r="D77" s="34"/>
      <c r="E77" s="47"/>
      <c r="F77" s="48"/>
      <c r="G77" s="48"/>
      <c r="H77" s="47"/>
      <c r="I77" s="47"/>
      <c r="J77" s="47"/>
      <c r="K77" s="47"/>
      <c r="L77" s="47"/>
      <c r="M77" s="50"/>
      <c r="V77" s="47"/>
      <c r="W77" s="47"/>
      <c r="X77" s="47"/>
      <c r="Y77" s="47"/>
      <c r="Z77" s="47"/>
      <c r="AA77" s="47"/>
      <c r="AB77" s="47"/>
      <c r="AC77" s="47" t="s">
        <v>8</v>
      </c>
      <c r="AD77" s="47">
        <v>17.1</v>
      </c>
      <c r="AE77" s="47">
        <v>1.20208</v>
      </c>
      <c r="AF77" s="47">
        <v>2</v>
      </c>
      <c r="AG77" s="47"/>
      <c r="AH77" s="47"/>
      <c r="AI77" s="47"/>
      <c r="AJ77" s="47"/>
      <c r="AK77" s="47"/>
      <c r="AL77" s="47"/>
      <c r="AM77" s="47"/>
      <c r="AN77" s="47"/>
      <c r="AO77" s="47"/>
      <c r="AP77" s="31"/>
      <c r="AQ77" s="31"/>
      <c r="AR77" s="31"/>
      <c r="AS77" s="31"/>
      <c r="AT77" s="42"/>
      <c r="AU77" s="42"/>
      <c r="AV77" s="42"/>
      <c r="AY77" s="36"/>
      <c r="AZ77" s="36"/>
      <c r="BA77" s="34"/>
      <c r="BB77" s="34"/>
      <c r="BC77" s="47"/>
      <c r="BD77" s="48"/>
    </row>
    <row r="78" ht="25.5" spans="1:56">
      <c r="A78" s="36"/>
      <c r="B78" s="34" t="s">
        <v>6</v>
      </c>
      <c r="C78" s="34"/>
      <c r="D78" s="34"/>
      <c r="E78" s="47"/>
      <c r="F78" s="48"/>
      <c r="G78" s="48"/>
      <c r="H78" s="47"/>
      <c r="I78" s="47"/>
      <c r="J78" s="47"/>
      <c r="K78" s="47"/>
      <c r="L78" s="47"/>
      <c r="M78" s="50"/>
      <c r="V78" s="47"/>
      <c r="W78" s="47"/>
      <c r="X78" s="47"/>
      <c r="Y78" s="47"/>
      <c r="Z78" s="47"/>
      <c r="AA78" s="47"/>
      <c r="AB78" s="47"/>
      <c r="AC78" s="47" t="s">
        <v>5</v>
      </c>
      <c r="AD78" s="47">
        <v>22.225</v>
      </c>
      <c r="AE78" s="47">
        <v>0.88388</v>
      </c>
      <c r="AF78" s="47">
        <v>2</v>
      </c>
      <c r="AG78" s="47"/>
      <c r="AH78" s="47"/>
      <c r="AI78" s="47"/>
      <c r="AJ78" s="47"/>
      <c r="AK78" s="47"/>
      <c r="AL78" s="47"/>
      <c r="AM78" s="47"/>
      <c r="AN78" s="47"/>
      <c r="AO78" s="47"/>
      <c r="AP78" s="31"/>
      <c r="AQ78" s="31"/>
      <c r="AR78" s="31"/>
      <c r="AS78" s="31"/>
      <c r="AT78" s="42"/>
      <c r="AU78" s="42"/>
      <c r="AV78" s="42"/>
      <c r="AY78" s="36"/>
      <c r="AZ78" s="36"/>
      <c r="BA78" s="34"/>
      <c r="BB78" s="34"/>
      <c r="BC78" s="47"/>
      <c r="BD78" s="48"/>
    </row>
    <row r="79" ht="25.5" spans="1:56">
      <c r="A79" s="36"/>
      <c r="B79" s="34" t="s">
        <v>5</v>
      </c>
      <c r="C79" s="34"/>
      <c r="D79" s="34"/>
      <c r="E79" s="47"/>
      <c r="F79" s="48"/>
      <c r="G79" s="48"/>
      <c r="H79" s="47"/>
      <c r="I79" s="47"/>
      <c r="J79" s="47"/>
      <c r="K79" s="47"/>
      <c r="L79" s="47"/>
      <c r="M79" s="50"/>
      <c r="V79" s="47"/>
      <c r="W79" s="47"/>
      <c r="X79" s="47"/>
      <c r="Y79" s="47"/>
      <c r="Z79" s="47"/>
      <c r="AA79" s="47"/>
      <c r="AB79" s="47"/>
      <c r="AC79" s="47" t="s">
        <v>6</v>
      </c>
      <c r="AD79" s="47">
        <v>19.275</v>
      </c>
      <c r="AE79" s="47">
        <v>0.03536</v>
      </c>
      <c r="AF79" s="47">
        <v>2</v>
      </c>
      <c r="AG79" s="47"/>
      <c r="AH79" s="47"/>
      <c r="AI79" s="47"/>
      <c r="AJ79" s="47"/>
      <c r="AK79" s="47"/>
      <c r="AL79" s="47"/>
      <c r="AM79" s="47"/>
      <c r="AN79" s="47"/>
      <c r="AO79" s="47"/>
      <c r="AP79" s="31"/>
      <c r="AQ79" s="31"/>
      <c r="AR79" s="31"/>
      <c r="AS79" s="31"/>
      <c r="AT79" s="42"/>
      <c r="AU79" s="42"/>
      <c r="AV79" s="42"/>
      <c r="AY79" s="36"/>
      <c r="AZ79" s="36"/>
      <c r="BA79" s="34"/>
      <c r="BB79" s="34"/>
      <c r="BC79" s="47"/>
      <c r="BD79" s="48"/>
    </row>
    <row r="80" ht="25.5" spans="1:56">
      <c r="A80" s="36"/>
      <c r="B80" s="34" t="s">
        <v>7</v>
      </c>
      <c r="C80" s="34"/>
      <c r="D80" s="34"/>
      <c r="E80" s="47"/>
      <c r="F80" s="48"/>
      <c r="G80" s="48"/>
      <c r="H80" s="47"/>
      <c r="I80" s="47"/>
      <c r="J80" s="47"/>
      <c r="K80" s="47"/>
      <c r="L80" s="47"/>
      <c r="M80" s="50"/>
      <c r="V80" s="47"/>
      <c r="W80" s="47"/>
      <c r="X80" s="47"/>
      <c r="Y80" s="47"/>
      <c r="Z80" s="47"/>
      <c r="AA80" s="47"/>
      <c r="AB80" s="47"/>
      <c r="AC80" s="47" t="s">
        <v>75</v>
      </c>
      <c r="AD80" s="47">
        <v>19.4629</v>
      </c>
      <c r="AE80" s="47">
        <v>2.16946</v>
      </c>
      <c r="AF80" s="47">
        <v>14</v>
      </c>
      <c r="AG80" s="47"/>
      <c r="AH80" s="47"/>
      <c r="AI80" s="47"/>
      <c r="AJ80" s="47"/>
      <c r="AK80" s="47"/>
      <c r="AL80" s="47"/>
      <c r="AM80" s="47"/>
      <c r="AN80" s="47"/>
      <c r="AO80" s="47"/>
      <c r="AP80" s="31"/>
      <c r="AQ80" s="31"/>
      <c r="AR80" s="31"/>
      <c r="AS80" s="31"/>
      <c r="AT80" s="42"/>
      <c r="AU80" s="42"/>
      <c r="AV80" s="42"/>
      <c r="AY80" s="36"/>
      <c r="AZ80" s="36"/>
      <c r="BA80" s="34"/>
      <c r="BB80" s="34"/>
      <c r="BC80" s="47"/>
      <c r="BD80" s="48"/>
    </row>
    <row r="81" ht="25.5" spans="1:56">
      <c r="A81" s="36"/>
      <c r="B81" s="45" t="s">
        <v>8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50"/>
      <c r="V81" s="45"/>
      <c r="W81" s="45"/>
      <c r="X81" s="45"/>
      <c r="Y81" s="45"/>
      <c r="Z81" s="45"/>
      <c r="AA81" s="45"/>
      <c r="AB81" s="45" t="s">
        <v>81</v>
      </c>
      <c r="AC81" s="45" t="s">
        <v>11</v>
      </c>
      <c r="AD81" s="45">
        <v>21.575</v>
      </c>
      <c r="AE81" s="45">
        <v>4.70226</v>
      </c>
      <c r="AF81" s="45">
        <v>2</v>
      </c>
      <c r="AG81" s="45"/>
      <c r="AH81" s="45"/>
      <c r="AI81" s="45"/>
      <c r="AJ81" s="45"/>
      <c r="AK81" s="45"/>
      <c r="AL81" s="45"/>
      <c r="AM81" s="45"/>
      <c r="AN81" s="45"/>
      <c r="AO81" s="45"/>
      <c r="AP81" s="31"/>
      <c r="AQ81" s="31"/>
      <c r="AR81" s="31"/>
      <c r="AS81" s="31"/>
      <c r="AT81" s="42"/>
      <c r="AU81" s="42"/>
      <c r="AV81" s="42"/>
      <c r="AY81" s="36"/>
      <c r="AZ81" s="36"/>
      <c r="BA81" s="45"/>
      <c r="BB81" s="45"/>
      <c r="BC81" s="47"/>
      <c r="BD81" s="47"/>
    </row>
    <row r="82" ht="23.25" spans="13:39">
      <c r="M82" s="50"/>
      <c r="AC82" s="27" t="s">
        <v>9</v>
      </c>
      <c r="AD82" s="27">
        <v>19.01</v>
      </c>
      <c r="AE82" s="27">
        <v>2.39002</v>
      </c>
      <c r="AF82" s="27">
        <v>2</v>
      </c>
      <c r="AG82" s="45">
        <v>4.70226</v>
      </c>
      <c r="AH82" s="27">
        <v>2.39002</v>
      </c>
      <c r="AI82" s="27">
        <v>4.24264</v>
      </c>
      <c r="AJ82" s="27">
        <v>3.46482</v>
      </c>
      <c r="AK82" s="27">
        <v>1.0748</v>
      </c>
      <c r="AL82" s="27">
        <v>1.13137</v>
      </c>
      <c r="AM82" s="27">
        <v>2.51023</v>
      </c>
    </row>
    <row r="83" spans="13:32">
      <c r="M83" s="50"/>
      <c r="AC83" s="27" t="s">
        <v>7</v>
      </c>
      <c r="AD83" s="27">
        <v>25.5</v>
      </c>
      <c r="AE83" s="27">
        <v>4.24264</v>
      </c>
      <c r="AF83" s="27">
        <v>2</v>
      </c>
    </row>
    <row r="84" spans="29:32">
      <c r="AC84" s="27" t="s">
        <v>10</v>
      </c>
      <c r="AD84" s="27">
        <v>19.4</v>
      </c>
      <c r="AE84" s="27">
        <v>3.46482</v>
      </c>
      <c r="AF84" s="27">
        <v>2</v>
      </c>
    </row>
    <row r="85" spans="29:32">
      <c r="AC85" s="27" t="s">
        <v>8</v>
      </c>
      <c r="AD85" s="27">
        <v>20.46</v>
      </c>
      <c r="AE85" s="27">
        <v>1.0748</v>
      </c>
      <c r="AF85" s="27">
        <v>2</v>
      </c>
    </row>
    <row r="86" spans="29:32">
      <c r="AC86" s="27" t="s">
        <v>5</v>
      </c>
      <c r="AD86" s="27">
        <v>24.9</v>
      </c>
      <c r="AE86" s="27">
        <v>1.13137</v>
      </c>
      <c r="AF86" s="27">
        <v>2</v>
      </c>
    </row>
    <row r="87" spans="29:32">
      <c r="AC87" s="27" t="s">
        <v>6</v>
      </c>
      <c r="AD87" s="27">
        <v>22.175</v>
      </c>
      <c r="AE87" s="27">
        <v>2.51023</v>
      </c>
      <c r="AF87" s="27">
        <v>2</v>
      </c>
    </row>
    <row r="88" spans="29:32">
      <c r="AC88" s="27" t="s">
        <v>75</v>
      </c>
      <c r="AD88" s="27">
        <v>21.86</v>
      </c>
      <c r="AE88" s="27">
        <v>3.33024</v>
      </c>
      <c r="AF88" s="27">
        <v>14</v>
      </c>
    </row>
    <row r="89" spans="28:39">
      <c r="AB89" s="27" t="s">
        <v>77</v>
      </c>
      <c r="AC89" s="27" t="s">
        <v>11</v>
      </c>
      <c r="AD89" s="27">
        <v>20.45</v>
      </c>
      <c r="AE89" s="27">
        <v>0.35355</v>
      </c>
      <c r="AF89" s="27">
        <v>2</v>
      </c>
      <c r="AG89" s="27">
        <v>0.35355</v>
      </c>
      <c r="AH89" s="27">
        <v>4.91439</v>
      </c>
      <c r="AI89" s="27">
        <v>3.50018</v>
      </c>
      <c r="AJ89" s="27">
        <v>0.67175</v>
      </c>
      <c r="AK89" s="27">
        <v>5.79828</v>
      </c>
      <c r="AL89" s="27">
        <v>1.30815</v>
      </c>
      <c r="AM89" s="27">
        <v>1.3435</v>
      </c>
    </row>
    <row r="90" spans="29:32">
      <c r="AC90" s="27" t="s">
        <v>9</v>
      </c>
      <c r="AD90" s="27">
        <v>21.725</v>
      </c>
      <c r="AE90" s="27">
        <v>4.91439</v>
      </c>
      <c r="AF90" s="27">
        <v>2</v>
      </c>
    </row>
    <row r="91" spans="29:32">
      <c r="AC91" s="27" t="s">
        <v>7</v>
      </c>
      <c r="AD91" s="27">
        <v>28.525</v>
      </c>
      <c r="AE91" s="27">
        <v>3.50018</v>
      </c>
      <c r="AF91" s="27">
        <v>2</v>
      </c>
    </row>
    <row r="92" spans="29:32">
      <c r="AC92" s="27" t="s">
        <v>10</v>
      </c>
      <c r="AD92" s="27">
        <v>26.975</v>
      </c>
      <c r="AE92" s="27">
        <v>0.67175</v>
      </c>
      <c r="AF92" s="27">
        <v>2</v>
      </c>
    </row>
    <row r="93" spans="29:32">
      <c r="AC93" s="27" t="s">
        <v>8</v>
      </c>
      <c r="AD93" s="27">
        <v>28.7</v>
      </c>
      <c r="AE93" s="27">
        <v>5.79828</v>
      </c>
      <c r="AF93" s="27">
        <v>2</v>
      </c>
    </row>
    <row r="94" spans="29:32">
      <c r="AC94" s="27" t="s">
        <v>5</v>
      </c>
      <c r="AD94" s="27">
        <v>30.825</v>
      </c>
      <c r="AE94" s="27">
        <v>1.30815</v>
      </c>
      <c r="AF94" s="27">
        <v>2</v>
      </c>
    </row>
    <row r="95" spans="29:32">
      <c r="AC95" s="27" t="s">
        <v>6</v>
      </c>
      <c r="AD95" s="27">
        <v>31.2</v>
      </c>
      <c r="AE95" s="27">
        <v>1.3435</v>
      </c>
      <c r="AF95" s="27">
        <v>2</v>
      </c>
    </row>
    <row r="96" spans="29:32">
      <c r="AC96" s="27" t="s">
        <v>75</v>
      </c>
      <c r="AD96" s="27">
        <v>26.9143</v>
      </c>
      <c r="AE96" s="27">
        <v>4.7267</v>
      </c>
      <c r="AF96" s="27">
        <v>14</v>
      </c>
    </row>
    <row r="97" spans="28:39">
      <c r="AB97" s="27" t="s">
        <v>76</v>
      </c>
      <c r="AC97" s="27" t="s">
        <v>11</v>
      </c>
      <c r="AD97" s="27">
        <v>19.425</v>
      </c>
      <c r="AE97" s="27">
        <v>1.23744</v>
      </c>
      <c r="AF97" s="27">
        <v>2</v>
      </c>
      <c r="AG97" s="27">
        <v>1.23744</v>
      </c>
      <c r="AH97" s="27">
        <v>2.54558</v>
      </c>
      <c r="AI97" s="27">
        <v>1.16673</v>
      </c>
      <c r="AJ97" s="27">
        <v>4.63155</v>
      </c>
      <c r="AK97" s="27">
        <v>1.90919</v>
      </c>
      <c r="AL97" s="27">
        <v>6.965</v>
      </c>
      <c r="AM97" s="27">
        <v>0.60104</v>
      </c>
    </row>
    <row r="98" spans="29:32">
      <c r="AC98" s="27" t="s">
        <v>9</v>
      </c>
      <c r="AD98" s="27">
        <v>20.4</v>
      </c>
      <c r="AE98" s="27">
        <v>2.54558</v>
      </c>
      <c r="AF98" s="27">
        <v>2</v>
      </c>
    </row>
    <row r="99" spans="29:32">
      <c r="AC99" s="27" t="s">
        <v>7</v>
      </c>
      <c r="AD99" s="27">
        <v>21.625</v>
      </c>
      <c r="AE99" s="27">
        <v>1.16673</v>
      </c>
      <c r="AF99" s="27">
        <v>2</v>
      </c>
    </row>
    <row r="100" spans="29:32">
      <c r="AC100" s="27" t="s">
        <v>10</v>
      </c>
      <c r="AD100" s="27">
        <v>28.825</v>
      </c>
      <c r="AE100" s="27">
        <v>4.63155</v>
      </c>
      <c r="AF100" s="27">
        <v>2</v>
      </c>
    </row>
    <row r="101" spans="29:32">
      <c r="AC101" s="27" t="s">
        <v>8</v>
      </c>
      <c r="AD101" s="27">
        <v>34.5</v>
      </c>
      <c r="AE101" s="27">
        <v>1.90919</v>
      </c>
      <c r="AF101" s="27">
        <v>2</v>
      </c>
    </row>
    <row r="102" spans="29:32">
      <c r="AC102" s="27" t="s">
        <v>5</v>
      </c>
      <c r="AD102" s="27">
        <v>30.725</v>
      </c>
      <c r="AE102" s="27">
        <v>6.965</v>
      </c>
      <c r="AF102" s="27">
        <v>2</v>
      </c>
    </row>
    <row r="103" spans="29:32">
      <c r="AC103" s="27" t="s">
        <v>6</v>
      </c>
      <c r="AD103" s="27">
        <v>33.275</v>
      </c>
      <c r="AE103" s="27">
        <v>0.60104</v>
      </c>
      <c r="AF103" s="27">
        <v>2</v>
      </c>
    </row>
    <row r="104" spans="29:32">
      <c r="AC104" s="27" t="s">
        <v>75</v>
      </c>
      <c r="AD104" s="27">
        <v>26.9679</v>
      </c>
      <c r="AE104" s="27">
        <v>6.61381</v>
      </c>
      <c r="AF104" s="27">
        <v>14</v>
      </c>
    </row>
    <row r="105" spans="28:39">
      <c r="AB105" s="27" t="s">
        <v>82</v>
      </c>
      <c r="AC105" s="27" t="s">
        <v>11</v>
      </c>
      <c r="AD105" s="27">
        <v>25.675</v>
      </c>
      <c r="AE105" s="27">
        <v>0.81317</v>
      </c>
      <c r="AF105" s="27">
        <v>2</v>
      </c>
      <c r="AG105" s="27">
        <v>0.81317</v>
      </c>
      <c r="AH105" s="27">
        <v>0.95459</v>
      </c>
      <c r="AI105" s="27">
        <v>1.13137</v>
      </c>
      <c r="AJ105" s="27">
        <v>9.40452</v>
      </c>
      <c r="AK105" s="27">
        <v>5.72756</v>
      </c>
      <c r="AL105" s="27">
        <v>4.49013</v>
      </c>
      <c r="AM105" s="27">
        <v>5.02046</v>
      </c>
    </row>
    <row r="106" spans="29:32">
      <c r="AC106" s="27" t="s">
        <v>9</v>
      </c>
      <c r="AD106" s="27">
        <v>24.425</v>
      </c>
      <c r="AE106" s="27">
        <v>0.95459</v>
      </c>
      <c r="AF106" s="27">
        <v>2</v>
      </c>
    </row>
    <row r="107" spans="29:32">
      <c r="AC107" s="27" t="s">
        <v>7</v>
      </c>
      <c r="AD107" s="27">
        <v>30.05</v>
      </c>
      <c r="AE107" s="27">
        <v>1.13137</v>
      </c>
      <c r="AF107" s="27">
        <v>2</v>
      </c>
    </row>
    <row r="108" spans="29:32">
      <c r="AC108" s="27" t="s">
        <v>10</v>
      </c>
      <c r="AD108" s="27">
        <v>39.9</v>
      </c>
      <c r="AE108" s="27">
        <v>9.40452</v>
      </c>
      <c r="AF108" s="27">
        <v>2</v>
      </c>
    </row>
    <row r="109" spans="29:32">
      <c r="AC109" s="27" t="s">
        <v>8</v>
      </c>
      <c r="AD109" s="27">
        <v>44.2</v>
      </c>
      <c r="AE109" s="27">
        <v>5.72756</v>
      </c>
      <c r="AF109" s="27">
        <v>2</v>
      </c>
    </row>
    <row r="110" spans="29:32">
      <c r="AC110" s="27" t="s">
        <v>5</v>
      </c>
      <c r="AD110" s="27">
        <v>34.475</v>
      </c>
      <c r="AE110" s="27">
        <v>4.49013</v>
      </c>
      <c r="AF110" s="27">
        <v>2</v>
      </c>
    </row>
    <row r="111" spans="29:32">
      <c r="AC111" s="27" t="s">
        <v>6</v>
      </c>
      <c r="AD111" s="27">
        <v>39.35</v>
      </c>
      <c r="AE111" s="27">
        <v>5.02046</v>
      </c>
      <c r="AF111" s="27">
        <v>2</v>
      </c>
    </row>
    <row r="112" spans="29:32">
      <c r="AC112" s="27" t="s">
        <v>75</v>
      </c>
      <c r="AD112" s="27">
        <v>34.0107</v>
      </c>
      <c r="AE112" s="27">
        <v>8.12423</v>
      </c>
      <c r="AF112" s="27">
        <v>14</v>
      </c>
    </row>
    <row r="113" spans="28:39">
      <c r="AB113" s="27" t="s">
        <v>83</v>
      </c>
      <c r="AC113" s="27" t="s">
        <v>11</v>
      </c>
      <c r="AD113" s="27">
        <v>30.875</v>
      </c>
      <c r="AE113" s="27">
        <v>0.3182</v>
      </c>
      <c r="AF113" s="27">
        <v>2</v>
      </c>
      <c r="AG113" s="27">
        <v>0.3182</v>
      </c>
      <c r="AH113" s="27">
        <v>0.28284</v>
      </c>
      <c r="AI113" s="27">
        <v>0.74246</v>
      </c>
      <c r="AJ113" s="27">
        <v>0.17678</v>
      </c>
      <c r="AK113" s="27">
        <v>4.63155</v>
      </c>
      <c r="AL113" s="27">
        <v>0.98995</v>
      </c>
      <c r="AM113" s="27">
        <v>0.45962</v>
      </c>
    </row>
    <row r="114" spans="29:32">
      <c r="AC114" s="27" t="s">
        <v>9</v>
      </c>
      <c r="AD114" s="27">
        <v>26</v>
      </c>
      <c r="AE114" s="27">
        <v>0.28284</v>
      </c>
      <c r="AF114" s="27">
        <v>2</v>
      </c>
    </row>
    <row r="115" spans="29:32">
      <c r="AC115" s="27" t="s">
        <v>7</v>
      </c>
      <c r="AD115" s="27">
        <v>26.525</v>
      </c>
      <c r="AE115" s="27">
        <v>0.74246</v>
      </c>
      <c r="AF115" s="27">
        <v>2</v>
      </c>
    </row>
    <row r="116" spans="29:32">
      <c r="AC116" s="27" t="s">
        <v>10</v>
      </c>
      <c r="AD116" s="27">
        <v>37.975</v>
      </c>
      <c r="AE116" s="27">
        <v>0.17678</v>
      </c>
      <c r="AF116" s="27">
        <v>2</v>
      </c>
    </row>
    <row r="117" spans="29:32">
      <c r="AC117" s="27" t="s">
        <v>8</v>
      </c>
      <c r="AD117" s="27">
        <v>31.325</v>
      </c>
      <c r="AE117" s="27">
        <v>4.63155</v>
      </c>
      <c r="AF117" s="27">
        <v>2</v>
      </c>
    </row>
    <row r="118" spans="29:32">
      <c r="AC118" s="27" t="s">
        <v>5</v>
      </c>
      <c r="AD118" s="27">
        <v>27.2</v>
      </c>
      <c r="AE118" s="27">
        <v>0.98995</v>
      </c>
      <c r="AF118" s="27">
        <v>2</v>
      </c>
    </row>
    <row r="119" spans="29:32">
      <c r="AC119" s="27" t="s">
        <v>6</v>
      </c>
      <c r="AD119" s="27">
        <v>31.125</v>
      </c>
      <c r="AE119" s="27">
        <v>0.45962</v>
      </c>
      <c r="AF119" s="27">
        <v>2</v>
      </c>
    </row>
    <row r="120" spans="29:32">
      <c r="AC120" s="27" t="s">
        <v>75</v>
      </c>
      <c r="AD120" s="27">
        <v>30.1464</v>
      </c>
      <c r="AE120" s="27">
        <v>4.20359</v>
      </c>
      <c r="AF120" s="27">
        <v>14</v>
      </c>
    </row>
    <row r="121" spans="28:39">
      <c r="AB121" s="27" t="s">
        <v>84</v>
      </c>
      <c r="AC121" s="27" t="s">
        <v>11</v>
      </c>
      <c r="AD121" s="27">
        <v>27.275</v>
      </c>
      <c r="AE121" s="27">
        <v>1.16673</v>
      </c>
      <c r="AF121" s="27">
        <v>2</v>
      </c>
      <c r="AG121" s="27">
        <v>1.16673</v>
      </c>
      <c r="AH121" s="27">
        <v>0.45962</v>
      </c>
      <c r="AI121" s="27">
        <v>1.87383</v>
      </c>
      <c r="AJ121" s="27">
        <v>0.81317</v>
      </c>
      <c r="AK121" s="27">
        <v>0.74246</v>
      </c>
      <c r="AL121" s="27">
        <v>1.94454</v>
      </c>
      <c r="AM121" s="27">
        <v>1.62635</v>
      </c>
    </row>
    <row r="122" spans="29:32">
      <c r="AC122" s="27" t="s">
        <v>9</v>
      </c>
      <c r="AD122" s="27">
        <v>23.825</v>
      </c>
      <c r="AE122" s="27">
        <v>0.45962</v>
      </c>
      <c r="AF122" s="27">
        <v>2</v>
      </c>
    </row>
    <row r="123" spans="29:32">
      <c r="AC123" s="27" t="s">
        <v>7</v>
      </c>
      <c r="AD123" s="27">
        <v>24.525</v>
      </c>
      <c r="AE123" s="27">
        <v>1.87383</v>
      </c>
      <c r="AF123" s="27">
        <v>2</v>
      </c>
    </row>
    <row r="124" spans="29:32">
      <c r="AC124" s="27" t="s">
        <v>10</v>
      </c>
      <c r="AD124" s="27">
        <v>26.025</v>
      </c>
      <c r="AE124" s="27">
        <v>0.81317</v>
      </c>
      <c r="AF124" s="27">
        <v>2</v>
      </c>
    </row>
    <row r="125" spans="29:32">
      <c r="AC125" s="27" t="s">
        <v>8</v>
      </c>
      <c r="AD125" s="27">
        <v>33.725</v>
      </c>
      <c r="AE125" s="27">
        <v>0.74246</v>
      </c>
      <c r="AF125" s="27">
        <v>2</v>
      </c>
    </row>
    <row r="126" spans="29:32">
      <c r="AC126" s="27" t="s">
        <v>5</v>
      </c>
      <c r="AD126" s="27">
        <v>22.775</v>
      </c>
      <c r="AE126" s="27">
        <v>1.94454</v>
      </c>
      <c r="AF126" s="27">
        <v>2</v>
      </c>
    </row>
    <row r="127" spans="29:32">
      <c r="AC127" s="27" t="s">
        <v>6</v>
      </c>
      <c r="AD127" s="27">
        <v>26.7</v>
      </c>
      <c r="AE127" s="27">
        <v>1.62635</v>
      </c>
      <c r="AF127" s="27">
        <v>2</v>
      </c>
    </row>
    <row r="128" spans="29:32">
      <c r="AC128" s="27" t="s">
        <v>75</v>
      </c>
      <c r="AD128" s="27">
        <v>26.4071</v>
      </c>
      <c r="AE128" s="27">
        <v>3.60127</v>
      </c>
      <c r="AF128" s="27">
        <v>14</v>
      </c>
    </row>
    <row r="129" spans="28:39">
      <c r="AB129" s="27" t="s">
        <v>85</v>
      </c>
      <c r="AC129" s="27" t="s">
        <v>11</v>
      </c>
      <c r="AD129" s="27">
        <v>26.175</v>
      </c>
      <c r="AE129" s="27">
        <v>0.17678</v>
      </c>
      <c r="AF129" s="27">
        <v>2</v>
      </c>
      <c r="AG129" s="27">
        <v>0.17678</v>
      </c>
      <c r="AH129" s="27">
        <v>23.1</v>
      </c>
      <c r="AI129" s="27">
        <v>26.85</v>
      </c>
      <c r="AJ129" s="27">
        <v>25.175</v>
      </c>
      <c r="AK129" s="27">
        <v>27.75</v>
      </c>
      <c r="AL129" s="27">
        <v>22.75</v>
      </c>
      <c r="AM129" s="27">
        <v>27.525</v>
      </c>
    </row>
    <row r="130" spans="29:33">
      <c r="AC130" s="27" t="s">
        <v>9</v>
      </c>
      <c r="AD130" s="27">
        <v>23.1</v>
      </c>
      <c r="AE130" s="27">
        <v>0.56569</v>
      </c>
      <c r="AF130" s="27">
        <v>2</v>
      </c>
      <c r="AG130" s="27">
        <v>0.56569</v>
      </c>
    </row>
    <row r="131" spans="29:41">
      <c r="AC131" s="27" t="s">
        <v>7</v>
      </c>
      <c r="AD131" s="27">
        <v>26.85</v>
      </c>
      <c r="AE131" s="27">
        <v>2.82843</v>
      </c>
      <c r="AF131" s="27">
        <v>2</v>
      </c>
      <c r="AG131" s="27">
        <v>2.82843</v>
      </c>
      <c r="AH131" s="27">
        <v>0.17678</v>
      </c>
      <c r="AI131" s="27">
        <v>0.17678</v>
      </c>
      <c r="AJ131" s="27">
        <v>0.56569</v>
      </c>
      <c r="AK131" s="27">
        <v>2.82843</v>
      </c>
      <c r="AL131" s="27">
        <v>0.10607</v>
      </c>
      <c r="AM131" s="27">
        <v>4.52548</v>
      </c>
      <c r="AN131" s="27">
        <v>1.76777</v>
      </c>
      <c r="AO131" s="27">
        <v>1.52028</v>
      </c>
    </row>
    <row r="132" spans="29:34">
      <c r="AC132" s="27" t="s">
        <v>10</v>
      </c>
      <c r="AD132" s="27">
        <v>25.175</v>
      </c>
      <c r="AE132" s="27">
        <v>0.10607</v>
      </c>
      <c r="AF132" s="27">
        <v>2</v>
      </c>
      <c r="AG132" s="27">
        <v>0.10607</v>
      </c>
      <c r="AH132" s="27">
        <v>0.56569</v>
      </c>
    </row>
    <row r="133" spans="29:34">
      <c r="AC133" s="27" t="s">
        <v>8</v>
      </c>
      <c r="AD133" s="27">
        <v>27.75</v>
      </c>
      <c r="AE133" s="27">
        <v>4.52548</v>
      </c>
      <c r="AF133" s="27">
        <v>2</v>
      </c>
      <c r="AG133" s="27">
        <v>4.52548</v>
      </c>
      <c r="AH133" s="27">
        <v>2.82843</v>
      </c>
    </row>
    <row r="134" spans="29:34">
      <c r="AC134" s="27" t="s">
        <v>5</v>
      </c>
      <c r="AD134" s="27">
        <v>22.75</v>
      </c>
      <c r="AE134" s="27">
        <v>1.76777</v>
      </c>
      <c r="AF134" s="27">
        <v>2</v>
      </c>
      <c r="AG134" s="27">
        <v>1.76777</v>
      </c>
      <c r="AH134" s="27">
        <v>0.10607</v>
      </c>
    </row>
    <row r="135" spans="29:34">
      <c r="AC135" s="27" t="s">
        <v>6</v>
      </c>
      <c r="AD135" s="27">
        <v>27.525</v>
      </c>
      <c r="AE135" s="27">
        <v>1.52028</v>
      </c>
      <c r="AF135" s="27">
        <v>2</v>
      </c>
      <c r="AG135" s="27">
        <v>1.52028</v>
      </c>
      <c r="AH135" s="27">
        <v>4.52548</v>
      </c>
    </row>
    <row r="136" spans="34:34">
      <c r="AH136" s="27">
        <v>1.76777</v>
      </c>
    </row>
    <row r="137" spans="34:34">
      <c r="AH137" s="27">
        <v>1.52028</v>
      </c>
    </row>
  </sheetData>
  <mergeCells count="7">
    <mergeCell ref="A1:A16"/>
    <mergeCell ref="A17:A31"/>
    <mergeCell ref="A32:A49"/>
    <mergeCell ref="A50:A65"/>
    <mergeCell ref="A66:A81"/>
    <mergeCell ref="AY50:AY65"/>
    <mergeCell ref="AY66:AY81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41"/>
  <sheetViews>
    <sheetView topLeftCell="A5" workbookViewId="0">
      <selection activeCell="C2" sqref="C2"/>
    </sheetView>
  </sheetViews>
  <sheetFormatPr defaultColWidth="9" defaultRowHeight="13.5"/>
  <cols>
    <col min="1" max="1" width="9.375" style="27" customWidth="1"/>
    <col min="2" max="4" width="15.875" style="27" customWidth="1"/>
    <col min="5" max="5" width="13.25" style="40" customWidth="1"/>
    <col min="6" max="6" width="14.25" style="28" customWidth="1"/>
    <col min="7" max="7" width="16.25" style="27" customWidth="1"/>
    <col min="8" max="9" width="16.125" style="27" customWidth="1"/>
    <col min="10" max="10" width="17.625" style="27" customWidth="1"/>
    <col min="11" max="15" width="11.75" style="27" customWidth="1"/>
    <col min="16" max="34" width="14.375" style="27" customWidth="1"/>
    <col min="35" max="45" width="16.25" style="27" customWidth="1"/>
    <col min="46" max="46" width="9" style="27" customWidth="1"/>
    <col min="47" max="16384" width="9" style="27"/>
  </cols>
  <sheetData>
    <row r="1" ht="25.5" spans="1:45">
      <c r="A1" s="41" t="s">
        <v>86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ht="25.5" spans="1:54">
      <c r="A2" s="31"/>
      <c r="C2" s="42"/>
      <c r="D2" s="42"/>
      <c r="E2" s="43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2"/>
      <c r="AU2" s="42"/>
      <c r="AV2" s="42"/>
      <c r="AW2" s="42"/>
      <c r="AX2" s="42"/>
      <c r="AY2" s="42"/>
      <c r="AZ2" s="42"/>
      <c r="BA2" s="42"/>
      <c r="BB2" s="42"/>
    </row>
    <row r="3" ht="25.5" spans="1:48">
      <c r="A3" s="36" t="s">
        <v>4</v>
      </c>
      <c r="B3" s="45" t="s">
        <v>80</v>
      </c>
      <c r="C3" s="46" t="s">
        <v>87</v>
      </c>
      <c r="D3" s="46" t="s">
        <v>88</v>
      </c>
      <c r="E3" s="46" t="s">
        <v>89</v>
      </c>
      <c r="F3" s="46" t="s">
        <v>90</v>
      </c>
      <c r="G3" s="46" t="s">
        <v>91</v>
      </c>
      <c r="H3" s="46" t="s">
        <v>92</v>
      </c>
      <c r="I3" s="46" t="s">
        <v>93</v>
      </c>
      <c r="J3" s="46" t="s">
        <v>94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2"/>
      <c r="AU3" s="42"/>
      <c r="AV3" s="42"/>
    </row>
    <row r="4" ht="25.5" spans="1:56">
      <c r="A4" s="36"/>
      <c r="B4" s="34" t="s">
        <v>6</v>
      </c>
      <c r="C4" s="34">
        <v>22.9</v>
      </c>
      <c r="D4" s="34">
        <v>21.3</v>
      </c>
      <c r="E4" s="47">
        <v>30.6</v>
      </c>
      <c r="F4" s="48">
        <v>30.6</v>
      </c>
      <c r="G4" s="48">
        <v>35.8</v>
      </c>
      <c r="H4" s="47">
        <v>36.1</v>
      </c>
      <c r="I4" s="47">
        <v>36.4</v>
      </c>
      <c r="J4" s="47">
        <v>33.6</v>
      </c>
      <c r="K4" s="50" t="s">
        <v>11</v>
      </c>
      <c r="L4" s="50"/>
      <c r="M4" s="50"/>
      <c r="N4" s="50"/>
      <c r="O4" s="50"/>
      <c r="P4" s="51">
        <v>20.95</v>
      </c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>
        <v>1.06066017177982</v>
      </c>
      <c r="AD4" s="51"/>
      <c r="AE4" s="51"/>
      <c r="AF4" s="51"/>
      <c r="AG4" s="51"/>
      <c r="AH4" s="51"/>
      <c r="AI4" s="51">
        <v>22.1</v>
      </c>
      <c r="AJ4" s="51"/>
      <c r="AK4" s="51"/>
      <c r="AL4" s="51"/>
      <c r="AM4" s="51">
        <v>2.82842712474619</v>
      </c>
      <c r="AN4" s="51"/>
      <c r="AO4" s="51"/>
      <c r="AP4" s="51">
        <v>23.2</v>
      </c>
      <c r="AQ4" s="51"/>
      <c r="AR4" s="51">
        <v>4.38406204335657</v>
      </c>
      <c r="AS4" s="51"/>
      <c r="AT4" s="51">
        <v>23.625</v>
      </c>
      <c r="AU4" s="51"/>
      <c r="AV4" s="51">
        <v>1.23743686707646</v>
      </c>
      <c r="AW4" s="51">
        <v>31.025</v>
      </c>
      <c r="AX4" s="51">
        <v>9.93485027567099</v>
      </c>
      <c r="AY4" s="51">
        <v>28.625</v>
      </c>
      <c r="AZ4" s="51">
        <v>9.01561146012848</v>
      </c>
      <c r="BA4" s="51">
        <v>25.225</v>
      </c>
      <c r="BB4" s="51">
        <v>8.59134739141654</v>
      </c>
      <c r="BC4" s="51">
        <v>31.725</v>
      </c>
      <c r="BD4" s="51">
        <v>3.99515331370403</v>
      </c>
    </row>
    <row r="5" ht="25.5" spans="1:56">
      <c r="A5" s="36"/>
      <c r="B5" s="34" t="s">
        <v>5</v>
      </c>
      <c r="C5" s="34">
        <v>17.45</v>
      </c>
      <c r="D5" s="34">
        <v>22.45</v>
      </c>
      <c r="E5" s="47">
        <v>27</v>
      </c>
      <c r="F5" s="48">
        <v>30.6</v>
      </c>
      <c r="G5" s="48">
        <v>34.3</v>
      </c>
      <c r="H5" s="47">
        <v>34.2</v>
      </c>
      <c r="I5" s="47">
        <v>37.2</v>
      </c>
      <c r="J5" s="47">
        <v>30.4</v>
      </c>
      <c r="K5" s="50" t="s">
        <v>9</v>
      </c>
      <c r="L5" s="50"/>
      <c r="M5" s="50"/>
      <c r="N5" s="50"/>
      <c r="O5" s="50"/>
      <c r="P5" s="51">
        <v>19.625</v>
      </c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>
        <v>4.49012806053458</v>
      </c>
      <c r="AD5" s="51"/>
      <c r="AE5" s="51"/>
      <c r="AF5" s="51"/>
      <c r="AG5" s="51"/>
      <c r="AH5" s="51"/>
      <c r="AI5" s="51">
        <v>21.025</v>
      </c>
      <c r="AJ5" s="51"/>
      <c r="AK5" s="51"/>
      <c r="AL5" s="51"/>
      <c r="AM5" s="51">
        <v>4.77297077300918</v>
      </c>
      <c r="AN5" s="51"/>
      <c r="AO5" s="51"/>
      <c r="AP5" s="51">
        <v>22.475</v>
      </c>
      <c r="AQ5" s="51"/>
      <c r="AR5" s="51">
        <v>0.742462120245786</v>
      </c>
      <c r="AS5" s="51"/>
      <c r="AT5" s="51">
        <v>20.55</v>
      </c>
      <c r="AU5" s="51"/>
      <c r="AV5" s="51">
        <v>3.88908729652601</v>
      </c>
      <c r="AW5" s="51">
        <v>26.625</v>
      </c>
      <c r="AX5" s="51">
        <v>7.88424061023001</v>
      </c>
      <c r="AY5" s="51">
        <v>28.15</v>
      </c>
      <c r="AZ5" s="51">
        <v>3.04055915910221</v>
      </c>
      <c r="BA5" s="51">
        <v>32</v>
      </c>
      <c r="BB5" s="51">
        <v>7.07106781186548</v>
      </c>
      <c r="BC5" s="51">
        <v>24.675</v>
      </c>
      <c r="BD5" s="51">
        <v>0.954594154601777</v>
      </c>
    </row>
    <row r="6" ht="25.5" spans="1:56">
      <c r="A6" s="36"/>
      <c r="B6" s="34" t="s">
        <v>7</v>
      </c>
      <c r="C6" s="34">
        <v>23.7</v>
      </c>
      <c r="D6" s="34">
        <v>22.35</v>
      </c>
      <c r="E6" s="47">
        <v>26</v>
      </c>
      <c r="F6" s="48">
        <v>30.4</v>
      </c>
      <c r="G6" s="48">
        <v>28.7</v>
      </c>
      <c r="H6" s="47">
        <v>31.4</v>
      </c>
      <c r="I6" s="47">
        <v>33.5</v>
      </c>
      <c r="J6" s="47">
        <v>25</v>
      </c>
      <c r="K6" s="50" t="s">
        <v>7</v>
      </c>
      <c r="L6" s="50"/>
      <c r="M6" s="50"/>
      <c r="N6" s="50"/>
      <c r="O6" s="50"/>
      <c r="P6" s="51">
        <v>23.425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>
        <v>0.388908729652461</v>
      </c>
      <c r="AD6" s="51"/>
      <c r="AE6" s="51"/>
      <c r="AF6" s="51"/>
      <c r="AG6" s="51"/>
      <c r="AH6" s="51"/>
      <c r="AI6" s="51">
        <v>22</v>
      </c>
      <c r="AJ6" s="51"/>
      <c r="AK6" s="51"/>
      <c r="AL6" s="51"/>
      <c r="AM6" s="51">
        <v>0.494974746830473</v>
      </c>
      <c r="AN6" s="51"/>
      <c r="AO6" s="51"/>
      <c r="AP6" s="51">
        <v>24.9</v>
      </c>
      <c r="AQ6" s="51"/>
      <c r="AR6" s="51">
        <v>1.5556349186105</v>
      </c>
      <c r="AS6" s="51"/>
      <c r="AT6" s="51">
        <v>25.75</v>
      </c>
      <c r="AU6" s="51"/>
      <c r="AV6" s="51">
        <v>6.57609306503488</v>
      </c>
      <c r="AW6" s="51">
        <v>26</v>
      </c>
      <c r="AX6" s="51">
        <v>3.81837661840735</v>
      </c>
      <c r="AY6" s="51">
        <v>27.05</v>
      </c>
      <c r="AZ6" s="51">
        <v>6.15182899632298</v>
      </c>
      <c r="BA6" s="51">
        <v>27.7</v>
      </c>
      <c r="BB6" s="51">
        <v>8.20243866176395</v>
      </c>
      <c r="BC6" s="51">
        <v>23.4</v>
      </c>
      <c r="BD6" s="51">
        <v>2.26274169979698</v>
      </c>
    </row>
    <row r="7" ht="25.5" spans="1:56">
      <c r="A7" s="36"/>
      <c r="B7" s="34" t="s">
        <v>8</v>
      </c>
      <c r="C7" s="34">
        <v>28.75</v>
      </c>
      <c r="D7" s="34">
        <v>29.2</v>
      </c>
      <c r="E7" s="47">
        <v>30.6</v>
      </c>
      <c r="F7" s="48">
        <v>30.5</v>
      </c>
      <c r="G7" s="48">
        <v>39.2</v>
      </c>
      <c r="H7" s="47">
        <v>34.1</v>
      </c>
      <c r="I7" s="47">
        <v>30.9</v>
      </c>
      <c r="J7" s="47">
        <v>32.5</v>
      </c>
      <c r="K7" s="50" t="s">
        <v>10</v>
      </c>
      <c r="L7" s="50"/>
      <c r="M7" s="50"/>
      <c r="N7" s="50"/>
      <c r="O7" s="50"/>
      <c r="P7" s="51">
        <v>19.075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>
        <v>1.44956890143236</v>
      </c>
      <c r="AD7" s="51"/>
      <c r="AE7" s="51"/>
      <c r="AF7" s="51"/>
      <c r="AG7" s="51"/>
      <c r="AH7" s="51"/>
      <c r="AI7" s="51">
        <v>20.95</v>
      </c>
      <c r="AJ7" s="51"/>
      <c r="AK7" s="51"/>
      <c r="AL7" s="51"/>
      <c r="AM7" s="51">
        <v>2.61629509039019</v>
      </c>
      <c r="AN7" s="51"/>
      <c r="AO7" s="51"/>
      <c r="AP7" s="51">
        <v>28.35</v>
      </c>
      <c r="AQ7" s="51"/>
      <c r="AR7" s="51">
        <v>6.7175144212722</v>
      </c>
      <c r="AS7" s="51"/>
      <c r="AT7" s="51">
        <v>27.65</v>
      </c>
      <c r="AU7" s="51"/>
      <c r="AV7" s="51">
        <v>3.88908729652601</v>
      </c>
      <c r="AW7" s="51">
        <v>33.95</v>
      </c>
      <c r="AX7" s="51">
        <v>2.19203102167826</v>
      </c>
      <c r="AY7" s="51">
        <v>31.9</v>
      </c>
      <c r="AZ7" s="51">
        <v>6.92964645562816</v>
      </c>
      <c r="BA7" s="51">
        <v>27.95</v>
      </c>
      <c r="BB7" s="51">
        <v>2.47487373415287</v>
      </c>
      <c r="BC7" s="51">
        <v>28</v>
      </c>
      <c r="BD7" s="51">
        <v>1.69705627484775</v>
      </c>
    </row>
    <row r="8" ht="25.5" spans="1:56">
      <c r="A8" s="36"/>
      <c r="B8" s="34" t="s">
        <v>9</v>
      </c>
      <c r="C8" s="34">
        <v>16.45</v>
      </c>
      <c r="D8" s="34">
        <v>17.65</v>
      </c>
      <c r="E8" s="47">
        <v>23</v>
      </c>
      <c r="F8" s="48">
        <v>23.3</v>
      </c>
      <c r="G8" s="48">
        <v>32.2</v>
      </c>
      <c r="H8" s="47">
        <v>26</v>
      </c>
      <c r="I8" s="47">
        <v>37</v>
      </c>
      <c r="J8" s="47">
        <v>24</v>
      </c>
      <c r="K8" s="50" t="s">
        <v>8</v>
      </c>
      <c r="L8" s="50"/>
      <c r="M8" s="50"/>
      <c r="N8" s="50"/>
      <c r="O8" s="50"/>
      <c r="P8" s="51">
        <v>33.395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>
        <v>6.56902199722307</v>
      </c>
      <c r="AD8" s="51"/>
      <c r="AE8" s="51"/>
      <c r="AF8" s="51"/>
      <c r="AG8" s="51"/>
      <c r="AH8" s="51"/>
      <c r="AI8" s="51">
        <v>27.9</v>
      </c>
      <c r="AJ8" s="51"/>
      <c r="AK8" s="51"/>
      <c r="AL8" s="51"/>
      <c r="AM8" s="51">
        <v>1.83847763108505</v>
      </c>
      <c r="AN8" s="51"/>
      <c r="AO8" s="51"/>
      <c r="AP8" s="51">
        <v>31.725</v>
      </c>
      <c r="AQ8" s="51"/>
      <c r="AR8" s="51">
        <v>1.5909902576698</v>
      </c>
      <c r="AS8" s="51"/>
      <c r="AT8" s="51">
        <v>31.575</v>
      </c>
      <c r="AU8" s="51"/>
      <c r="AV8" s="51">
        <v>1.52027957955107</v>
      </c>
      <c r="AW8" s="51">
        <v>38.725</v>
      </c>
      <c r="AX8" s="51">
        <v>0.671751442127274</v>
      </c>
      <c r="AY8" s="51">
        <v>34.15</v>
      </c>
      <c r="AZ8" s="51">
        <v>0.0707106781162109</v>
      </c>
      <c r="BA8" s="51">
        <v>30.925</v>
      </c>
      <c r="BB8" s="51">
        <v>0.0353553390629288</v>
      </c>
      <c r="BC8" s="51">
        <v>29.15</v>
      </c>
      <c r="BD8" s="51">
        <v>4.73761543394986</v>
      </c>
    </row>
    <row r="9" ht="25.5" spans="1:56">
      <c r="A9" s="36"/>
      <c r="B9" s="34" t="s">
        <v>10</v>
      </c>
      <c r="C9" s="34">
        <v>20.1</v>
      </c>
      <c r="D9" s="34">
        <v>22.8</v>
      </c>
      <c r="E9" s="47">
        <v>33.1</v>
      </c>
      <c r="F9" s="48">
        <v>30.4</v>
      </c>
      <c r="G9" s="48">
        <v>35.5</v>
      </c>
      <c r="H9" s="47">
        <v>27</v>
      </c>
      <c r="I9" s="47">
        <v>29.7</v>
      </c>
      <c r="J9" s="47">
        <v>29.2</v>
      </c>
      <c r="K9" s="50" t="s">
        <v>5</v>
      </c>
      <c r="L9" s="50"/>
      <c r="M9" s="50"/>
      <c r="N9" s="50"/>
      <c r="O9" s="50"/>
      <c r="P9" s="51">
        <v>18.925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>
        <v>2.08596500450035</v>
      </c>
      <c r="AD9" s="51"/>
      <c r="AE9" s="51"/>
      <c r="AF9" s="51"/>
      <c r="AG9" s="51"/>
      <c r="AH9" s="51"/>
      <c r="AI9" s="51">
        <v>20.7</v>
      </c>
      <c r="AJ9" s="51"/>
      <c r="AK9" s="51"/>
      <c r="AL9" s="51"/>
      <c r="AM9" s="51">
        <v>2.47487373415292</v>
      </c>
      <c r="AN9" s="51"/>
      <c r="AO9" s="51"/>
      <c r="AP9" s="51">
        <v>25.875</v>
      </c>
      <c r="AQ9" s="51"/>
      <c r="AR9" s="51">
        <v>1.59099025766973</v>
      </c>
      <c r="AS9" s="51"/>
      <c r="AT9" s="51">
        <v>28.1</v>
      </c>
      <c r="AU9" s="51"/>
      <c r="AV9" s="51">
        <v>3.53553390593274</v>
      </c>
      <c r="AW9" s="51">
        <v>33.25</v>
      </c>
      <c r="AX9" s="51">
        <v>1.48492424049173</v>
      </c>
      <c r="AY9" s="51">
        <v>33.6</v>
      </c>
      <c r="AZ9" s="51">
        <v>0.848528137424007</v>
      </c>
      <c r="BA9" s="51">
        <v>31.325</v>
      </c>
      <c r="BB9" s="51">
        <v>8.30850467894192</v>
      </c>
      <c r="BC9" s="51">
        <v>27.75</v>
      </c>
      <c r="BD9" s="51">
        <v>3.74766594028871</v>
      </c>
    </row>
    <row r="10" ht="25.5" spans="1:56">
      <c r="A10" s="36"/>
      <c r="B10" s="34" t="s">
        <v>11</v>
      </c>
      <c r="C10" s="34">
        <v>20.2</v>
      </c>
      <c r="D10" s="34">
        <v>20.1</v>
      </c>
      <c r="E10" s="47">
        <v>26.3</v>
      </c>
      <c r="F10" s="47">
        <v>24.5</v>
      </c>
      <c r="G10" s="48">
        <v>24</v>
      </c>
      <c r="H10" s="47">
        <v>35</v>
      </c>
      <c r="I10" s="47">
        <v>31.3</v>
      </c>
      <c r="J10" s="47">
        <v>28.9</v>
      </c>
      <c r="K10" s="50" t="s">
        <v>6</v>
      </c>
      <c r="L10" s="50"/>
      <c r="M10" s="50"/>
      <c r="N10" s="50"/>
      <c r="O10" s="50"/>
      <c r="P10" s="51">
        <v>22.825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>
        <v>0.106066017178068</v>
      </c>
      <c r="AD10" s="51"/>
      <c r="AE10" s="51"/>
      <c r="AF10" s="51"/>
      <c r="AG10" s="51"/>
      <c r="AH10" s="51"/>
      <c r="AI10" s="51">
        <v>23.675</v>
      </c>
      <c r="AJ10" s="51"/>
      <c r="AK10" s="51"/>
      <c r="AL10" s="51"/>
      <c r="AM10" s="51">
        <v>3.3587572106361</v>
      </c>
      <c r="AN10" s="51"/>
      <c r="AO10" s="51"/>
      <c r="AP10" s="51">
        <v>28.55</v>
      </c>
      <c r="AQ10" s="51"/>
      <c r="AR10" s="51">
        <v>2.89913780286484</v>
      </c>
      <c r="AS10" s="51"/>
      <c r="AT10" s="51">
        <v>28</v>
      </c>
      <c r="AU10" s="51"/>
      <c r="AV10" s="51">
        <v>3.67695526217004</v>
      </c>
      <c r="AW10" s="51">
        <v>34.15</v>
      </c>
      <c r="AX10" s="51">
        <v>2.33345237791564</v>
      </c>
      <c r="AY10" s="51">
        <v>29.475</v>
      </c>
      <c r="AZ10" s="51">
        <v>9.36916485072174</v>
      </c>
      <c r="BA10" s="51">
        <v>29.7</v>
      </c>
      <c r="BB10" s="51">
        <v>9.47523086789974</v>
      </c>
      <c r="BC10" s="51">
        <v>28.15</v>
      </c>
      <c r="BD10" s="51">
        <v>7.70746391493338</v>
      </c>
    </row>
    <row r="11" ht="25.5" spans="1:34">
      <c r="A11" s="36"/>
      <c r="B11" s="34" t="s">
        <v>10</v>
      </c>
      <c r="C11" s="34">
        <v>18.05</v>
      </c>
      <c r="D11" s="34">
        <v>19.1</v>
      </c>
      <c r="E11" s="34">
        <v>23.6</v>
      </c>
      <c r="F11" s="34">
        <v>24.9</v>
      </c>
      <c r="G11" s="34">
        <v>32.4</v>
      </c>
      <c r="H11" s="34">
        <v>36.8</v>
      </c>
      <c r="I11" s="34">
        <v>26.2</v>
      </c>
      <c r="J11" s="27">
        <v>26.8</v>
      </c>
      <c r="K11" s="47"/>
      <c r="L11" s="47"/>
      <c r="M11" s="47"/>
      <c r="N11" s="47"/>
      <c r="O11" s="47"/>
      <c r="P11" s="47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50" t="s">
        <v>11</v>
      </c>
      <c r="AD11" s="50"/>
      <c r="AE11" s="50"/>
      <c r="AF11" s="50"/>
      <c r="AG11" s="50"/>
      <c r="AH11" s="50"/>
    </row>
    <row r="12" ht="25.5" spans="1:34">
      <c r="A12" s="36"/>
      <c r="B12" s="34" t="s">
        <v>11</v>
      </c>
      <c r="C12" s="34">
        <v>21.7</v>
      </c>
      <c r="D12" s="34">
        <v>24.1</v>
      </c>
      <c r="E12" s="47">
        <v>20.1</v>
      </c>
      <c r="F12" s="48">
        <v>22.75</v>
      </c>
      <c r="G12" s="48">
        <v>38.05</v>
      </c>
      <c r="H12" s="47">
        <v>22.25</v>
      </c>
      <c r="I12" s="47">
        <v>19.15</v>
      </c>
      <c r="J12" s="47">
        <v>34.55</v>
      </c>
      <c r="K12" s="47"/>
      <c r="L12" s="47"/>
      <c r="M12" s="47"/>
      <c r="N12" s="47"/>
      <c r="O12" s="47"/>
      <c r="P12" s="47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50" t="s">
        <v>9</v>
      </c>
      <c r="AD12" s="50"/>
      <c r="AE12" s="50"/>
      <c r="AF12" s="50"/>
      <c r="AG12" s="50"/>
      <c r="AH12" s="50"/>
    </row>
    <row r="13" ht="25.5" spans="1:34">
      <c r="A13" s="36"/>
      <c r="B13" s="34" t="s">
        <v>6</v>
      </c>
      <c r="C13" s="34">
        <v>22.75</v>
      </c>
      <c r="D13" s="34">
        <v>26.05</v>
      </c>
      <c r="E13" s="47">
        <v>26.5</v>
      </c>
      <c r="F13" s="48">
        <v>25.4</v>
      </c>
      <c r="G13" s="48">
        <v>32.5</v>
      </c>
      <c r="H13" s="47">
        <v>22.85</v>
      </c>
      <c r="I13" s="47">
        <v>23</v>
      </c>
      <c r="J13" s="47">
        <v>22.7</v>
      </c>
      <c r="K13" s="47"/>
      <c r="L13" s="47"/>
      <c r="M13" s="47"/>
      <c r="N13" s="47"/>
      <c r="O13" s="47"/>
      <c r="P13" s="47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50" t="s">
        <v>7</v>
      </c>
      <c r="AD13" s="50"/>
      <c r="AE13" s="50"/>
      <c r="AF13" s="50"/>
      <c r="AG13" s="50"/>
      <c r="AH13" s="50"/>
    </row>
    <row r="14" ht="25.5" spans="1:34">
      <c r="A14" s="36"/>
      <c r="B14" s="34" t="s">
        <v>5</v>
      </c>
      <c r="C14" s="34">
        <v>20.4</v>
      </c>
      <c r="D14" s="34">
        <v>18.95</v>
      </c>
      <c r="E14" s="47">
        <v>24.75</v>
      </c>
      <c r="F14" s="48">
        <v>25.6</v>
      </c>
      <c r="G14" s="48">
        <v>32.2</v>
      </c>
      <c r="H14" s="47">
        <v>33</v>
      </c>
      <c r="I14" s="47">
        <v>25.45</v>
      </c>
      <c r="J14" s="47">
        <v>25.1</v>
      </c>
      <c r="K14" s="47"/>
      <c r="L14" s="47"/>
      <c r="M14" s="47"/>
      <c r="N14" s="47"/>
      <c r="O14" s="47"/>
      <c r="P14" s="47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50" t="s">
        <v>10</v>
      </c>
      <c r="AD14" s="50"/>
      <c r="AE14" s="50"/>
      <c r="AF14" s="50"/>
      <c r="AG14" s="50"/>
      <c r="AH14" s="51">
        <v>22.925</v>
      </c>
    </row>
    <row r="15" ht="25.5" spans="1:34">
      <c r="A15" s="36"/>
      <c r="B15" s="34" t="s">
        <v>7</v>
      </c>
      <c r="C15" s="34">
        <v>23.15</v>
      </c>
      <c r="D15" s="34">
        <v>21.65</v>
      </c>
      <c r="E15" s="47">
        <v>23.8</v>
      </c>
      <c r="F15" s="48">
        <v>21.1</v>
      </c>
      <c r="G15" s="48">
        <v>23.3</v>
      </c>
      <c r="H15" s="47">
        <v>22.7</v>
      </c>
      <c r="I15" s="47">
        <v>21.9</v>
      </c>
      <c r="J15" s="47">
        <v>21.8</v>
      </c>
      <c r="K15" s="52" t="s">
        <v>68</v>
      </c>
      <c r="L15" s="53"/>
      <c r="M15" s="53"/>
      <c r="N15" s="53"/>
      <c r="O15" s="53"/>
      <c r="P15" s="53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50" t="s">
        <v>8</v>
      </c>
      <c r="AD15" s="50"/>
      <c r="AE15" s="50"/>
      <c r="AF15" s="50"/>
      <c r="AG15" s="50"/>
      <c r="AH15" s="51">
        <v>21.725</v>
      </c>
    </row>
    <row r="16" ht="26.25" spans="1:34">
      <c r="A16" s="36"/>
      <c r="B16" s="34" t="s">
        <v>8</v>
      </c>
      <c r="C16" s="34">
        <v>38.04</v>
      </c>
      <c r="D16" s="34">
        <v>26.6</v>
      </c>
      <c r="E16" s="47">
        <v>32.85</v>
      </c>
      <c r="F16" s="48">
        <v>32.65</v>
      </c>
      <c r="G16" s="49">
        <v>38.25</v>
      </c>
      <c r="H16" s="47">
        <v>34.2</v>
      </c>
      <c r="I16" s="47">
        <v>30.95</v>
      </c>
      <c r="J16" s="47">
        <v>25.8</v>
      </c>
      <c r="K16" s="54" t="s">
        <v>78</v>
      </c>
      <c r="L16" s="55"/>
      <c r="M16" s="55"/>
      <c r="N16" s="55"/>
      <c r="O16" s="55"/>
      <c r="P16" s="55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50" t="s">
        <v>5</v>
      </c>
      <c r="AD16" s="50"/>
      <c r="AE16" s="50"/>
      <c r="AF16" s="50"/>
      <c r="AG16" s="50"/>
      <c r="AH16" s="51">
        <v>23.95</v>
      </c>
    </row>
    <row r="17" ht="27" spans="1:34">
      <c r="A17" s="36"/>
      <c r="B17" s="34" t="s">
        <v>9</v>
      </c>
      <c r="C17" s="34">
        <v>22.8</v>
      </c>
      <c r="D17" s="34">
        <v>24.4</v>
      </c>
      <c r="E17" s="47">
        <v>21.95</v>
      </c>
      <c r="F17" s="48">
        <v>17.8</v>
      </c>
      <c r="G17" s="48">
        <v>21.05</v>
      </c>
      <c r="H17" s="47">
        <v>30.3</v>
      </c>
      <c r="I17" s="47">
        <v>27</v>
      </c>
      <c r="J17" s="47">
        <v>25.35</v>
      </c>
      <c r="K17" s="56" t="s">
        <v>71</v>
      </c>
      <c r="L17" s="57"/>
      <c r="M17" s="57"/>
      <c r="N17" s="57"/>
      <c r="O17" s="57"/>
      <c r="P17" s="58" t="s">
        <v>72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50" t="s">
        <v>6</v>
      </c>
      <c r="AD17" s="50"/>
      <c r="AE17" s="50"/>
      <c r="AF17" s="50"/>
      <c r="AG17" s="50"/>
      <c r="AH17" s="51">
        <v>23.15</v>
      </c>
    </row>
    <row r="18" ht="27" spans="1:50">
      <c r="A18" s="36"/>
      <c r="B18" s="34" t="e">
        <f ca="1">avervage()</f>
        <v>#NAME?</v>
      </c>
      <c r="C18" s="34"/>
      <c r="D18" s="34"/>
      <c r="E18" s="47"/>
      <c r="F18" s="48"/>
      <c r="G18" s="48"/>
      <c r="H18" s="47"/>
      <c r="I18" s="47"/>
      <c r="J18" s="47"/>
      <c r="K18" s="59"/>
      <c r="L18" s="60"/>
      <c r="M18" s="60"/>
      <c r="N18" s="60"/>
      <c r="O18" s="60"/>
      <c r="P18" s="61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51">
        <v>24.125</v>
      </c>
      <c r="AI18" s="76"/>
      <c r="AJ18" s="77"/>
      <c r="AK18" s="77"/>
      <c r="AL18" s="77"/>
      <c r="AM18" s="77"/>
      <c r="AN18" s="77"/>
      <c r="AO18" s="77"/>
      <c r="AP18" s="84"/>
      <c r="AQ18" s="71"/>
      <c r="AR18" s="71"/>
      <c r="AS18" s="71"/>
      <c r="AT18" s="85"/>
      <c r="AU18" s="85"/>
      <c r="AV18" s="85"/>
      <c r="AW18" s="89"/>
      <c r="AX18" s="89"/>
    </row>
    <row r="19" ht="24" spans="1:50">
      <c r="A19" s="36"/>
      <c r="B19" s="45" t="s">
        <v>10</v>
      </c>
      <c r="C19" s="45"/>
      <c r="D19" s="45"/>
      <c r="E19" s="45">
        <v>24.3</v>
      </c>
      <c r="F19" s="45">
        <v>32.7</v>
      </c>
      <c r="G19" s="45">
        <v>35.7</v>
      </c>
      <c r="H19" s="45">
        <v>33.6</v>
      </c>
      <c r="I19" s="45">
        <v>32</v>
      </c>
      <c r="J19" s="45">
        <v>26</v>
      </c>
      <c r="K19" s="62" t="s">
        <v>11</v>
      </c>
      <c r="L19" s="63"/>
      <c r="M19" s="63"/>
      <c r="N19" s="63"/>
      <c r="O19" s="63"/>
      <c r="P19" s="64">
        <v>20.025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51">
        <v>26.3</v>
      </c>
      <c r="AI19" s="78">
        <v>2.36880771697493</v>
      </c>
      <c r="AJ19" s="79"/>
      <c r="AK19" s="79"/>
      <c r="AL19" s="79"/>
      <c r="AM19" s="79"/>
      <c r="AN19" s="79"/>
      <c r="AO19" s="79"/>
      <c r="AP19" s="86">
        <v>2</v>
      </c>
      <c r="AQ19" s="87"/>
      <c r="AR19" s="87"/>
      <c r="AS19" s="87"/>
      <c r="AT19" s="85"/>
      <c r="AU19" s="85"/>
      <c r="AV19" s="85"/>
      <c r="AW19" s="90">
        <v>0.528237406924102</v>
      </c>
      <c r="AX19" s="91"/>
    </row>
    <row r="20" ht="25.5" spans="1:48">
      <c r="A20" s="36" t="s">
        <v>24</v>
      </c>
      <c r="B20" s="45" t="s">
        <v>80</v>
      </c>
      <c r="C20" s="46" t="s">
        <v>87</v>
      </c>
      <c r="D20" s="46" t="s">
        <v>88</v>
      </c>
      <c r="E20" s="46" t="s">
        <v>89</v>
      </c>
      <c r="F20" s="46" t="s">
        <v>90</v>
      </c>
      <c r="G20" s="46" t="s">
        <v>91</v>
      </c>
      <c r="H20" s="46" t="s">
        <v>92</v>
      </c>
      <c r="I20" s="46" t="s">
        <v>93</v>
      </c>
      <c r="J20" s="46" t="s">
        <v>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51">
        <v>28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2"/>
      <c r="AU20" s="42"/>
      <c r="AV20" s="42"/>
    </row>
    <row r="21" ht="25.5" spans="1:50">
      <c r="A21" s="36"/>
      <c r="B21" s="34" t="s">
        <v>8</v>
      </c>
      <c r="C21" s="34">
        <v>23.8</v>
      </c>
      <c r="D21" s="34">
        <v>29</v>
      </c>
      <c r="E21" s="47">
        <v>30.25</v>
      </c>
      <c r="F21" s="48">
        <v>34.45</v>
      </c>
      <c r="G21" s="48">
        <v>30.1</v>
      </c>
      <c r="H21" s="47">
        <v>39.05</v>
      </c>
      <c r="I21" s="47">
        <v>26.2</v>
      </c>
      <c r="J21" s="47">
        <v>22.15</v>
      </c>
      <c r="K21" s="65" t="s">
        <v>7</v>
      </c>
      <c r="L21" s="66"/>
      <c r="M21" s="66"/>
      <c r="N21" s="66"/>
      <c r="O21" s="66"/>
      <c r="P21" s="67">
        <v>19.775</v>
      </c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80">
        <v>4.7729707730092</v>
      </c>
      <c r="AJ21" s="81"/>
      <c r="AK21" s="81"/>
      <c r="AL21" s="81"/>
      <c r="AM21" s="81"/>
      <c r="AN21" s="81"/>
      <c r="AO21" s="81"/>
      <c r="AP21" s="88">
        <v>2</v>
      </c>
      <c r="AQ21" s="87"/>
      <c r="AR21" s="87"/>
      <c r="AS21" s="87"/>
      <c r="AT21" s="85"/>
      <c r="AU21" s="85"/>
      <c r="AV21" s="85"/>
      <c r="AW21" s="90">
        <v>0.496826733289317</v>
      </c>
      <c r="AX21" s="91"/>
    </row>
    <row r="22" ht="25.5" spans="1:50">
      <c r="A22" s="36"/>
      <c r="B22" s="34" t="s">
        <v>9</v>
      </c>
      <c r="C22" s="34">
        <v>23.2</v>
      </c>
      <c r="D22" s="34">
        <v>24.5</v>
      </c>
      <c r="E22" s="47">
        <v>21.85</v>
      </c>
      <c r="F22" s="48">
        <v>21.5</v>
      </c>
      <c r="G22" s="48">
        <v>23.9</v>
      </c>
      <c r="H22" s="48">
        <v>29.25</v>
      </c>
      <c r="I22" s="47">
        <v>27.9</v>
      </c>
      <c r="J22" s="47">
        <v>24.6</v>
      </c>
      <c r="K22" s="65" t="s">
        <v>10</v>
      </c>
      <c r="L22" s="66"/>
      <c r="M22" s="66"/>
      <c r="N22" s="66"/>
      <c r="O22" s="66"/>
      <c r="P22" s="67">
        <v>20.7</v>
      </c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80">
        <v>3.7476659402887</v>
      </c>
      <c r="AJ22" s="81"/>
      <c r="AK22" s="81"/>
      <c r="AL22" s="81"/>
      <c r="AM22" s="81"/>
      <c r="AN22" s="81"/>
      <c r="AO22" s="81"/>
      <c r="AP22" s="88">
        <v>2</v>
      </c>
      <c r="AQ22" s="87"/>
      <c r="AR22" s="87"/>
      <c r="AS22" s="87"/>
      <c r="AT22" s="85"/>
      <c r="AU22" s="85"/>
      <c r="AV22" s="85"/>
      <c r="AW22" s="90">
        <v>0.618967016750751</v>
      </c>
      <c r="AX22" s="91"/>
    </row>
    <row r="23" ht="25.5" spans="1:50">
      <c r="A23" s="36"/>
      <c r="B23" s="34" t="s">
        <v>10</v>
      </c>
      <c r="C23" s="34">
        <v>23.35</v>
      </c>
      <c r="D23" s="34">
        <v>20.5</v>
      </c>
      <c r="E23" s="47">
        <v>30.6</v>
      </c>
      <c r="F23" s="48">
        <v>32.3</v>
      </c>
      <c r="G23" s="48">
        <v>34.65</v>
      </c>
      <c r="H23" s="48">
        <v>35.1</v>
      </c>
      <c r="I23" s="47">
        <v>30.2</v>
      </c>
      <c r="J23" s="47">
        <v>27.35</v>
      </c>
      <c r="K23" s="65" t="s">
        <v>8</v>
      </c>
      <c r="L23" s="66"/>
      <c r="M23" s="66"/>
      <c r="N23" s="66"/>
      <c r="O23" s="66"/>
      <c r="P23" s="67">
        <v>30.92</v>
      </c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80">
        <v>10.0692005640964</v>
      </c>
      <c r="AJ23" s="81"/>
      <c r="AK23" s="81"/>
      <c r="AL23" s="81"/>
      <c r="AM23" s="81"/>
      <c r="AN23" s="81"/>
      <c r="AO23" s="81"/>
      <c r="AP23" s="88">
        <v>2</v>
      </c>
      <c r="AQ23" s="87"/>
      <c r="AR23" s="87"/>
      <c r="AS23" s="87"/>
      <c r="AT23" s="85"/>
      <c r="AU23" s="85"/>
      <c r="AV23" s="85"/>
      <c r="AW23" s="90">
        <v>0.142975920794753</v>
      </c>
      <c r="AX23" s="91"/>
    </row>
    <row r="24" ht="25.5" spans="1:50">
      <c r="A24" s="36"/>
      <c r="B24" s="34" t="s">
        <v>11</v>
      </c>
      <c r="C24" s="34">
        <v>18.35</v>
      </c>
      <c r="D24" s="34">
        <v>22.2</v>
      </c>
      <c r="E24" s="47">
        <v>21.75</v>
      </c>
      <c r="F24" s="48">
        <v>24.9</v>
      </c>
      <c r="G24" s="48">
        <v>27.95</v>
      </c>
      <c r="H24" s="47">
        <v>30</v>
      </c>
      <c r="I24" s="47">
        <v>26.05</v>
      </c>
      <c r="J24" s="47">
        <v>24.65</v>
      </c>
      <c r="K24" s="65" t="s">
        <v>5</v>
      </c>
      <c r="L24" s="66"/>
      <c r="M24" s="66"/>
      <c r="N24" s="66"/>
      <c r="O24" s="66"/>
      <c r="P24" s="67">
        <v>22.75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80">
        <v>3.32340187157678</v>
      </c>
      <c r="AJ24" s="81"/>
      <c r="AK24" s="81"/>
      <c r="AL24" s="81"/>
      <c r="AM24" s="81"/>
      <c r="AN24" s="81"/>
      <c r="AO24" s="81"/>
      <c r="AP24" s="88">
        <v>2</v>
      </c>
      <c r="AQ24" s="87"/>
      <c r="AR24" s="87"/>
      <c r="AS24" s="87"/>
      <c r="AT24" s="85"/>
      <c r="AU24" s="85"/>
      <c r="AV24" s="85"/>
      <c r="AW24" s="90">
        <v>0.934694717009538</v>
      </c>
      <c r="AX24" s="91"/>
    </row>
    <row r="25" ht="25.5" spans="1:48">
      <c r="A25" s="36"/>
      <c r="B25" s="34" t="s">
        <v>6</v>
      </c>
      <c r="C25" s="34">
        <v>23.55</v>
      </c>
      <c r="D25" s="34">
        <v>22.55</v>
      </c>
      <c r="E25" s="47">
        <v>29.05</v>
      </c>
      <c r="F25" s="48">
        <v>31.75</v>
      </c>
      <c r="G25" s="48">
        <v>37</v>
      </c>
      <c r="H25" s="47">
        <v>38.45</v>
      </c>
      <c r="I25" s="47">
        <v>35.55</v>
      </c>
      <c r="J25" s="47">
        <v>31.3</v>
      </c>
      <c r="K25" s="65" t="s">
        <v>6</v>
      </c>
      <c r="L25" s="66"/>
      <c r="M25" s="66"/>
      <c r="N25" s="66"/>
      <c r="O25" s="66"/>
      <c r="P25" s="67">
        <v>23.15</v>
      </c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82">
        <v>0.565685424949239</v>
      </c>
      <c r="AJ25" s="83"/>
      <c r="AK25" s="83"/>
      <c r="AL25" s="83"/>
      <c r="AM25" s="83"/>
      <c r="AN25" s="83"/>
      <c r="AO25" s="83"/>
      <c r="AP25" s="88">
        <v>2</v>
      </c>
      <c r="AQ25" s="87"/>
      <c r="AR25" s="87"/>
      <c r="AS25" s="87"/>
      <c r="AT25" s="85"/>
      <c r="AU25" s="85"/>
      <c r="AV25" s="85"/>
    </row>
    <row r="26" ht="25.5" spans="1:48">
      <c r="A26" s="36"/>
      <c r="B26" s="34" t="s">
        <v>5</v>
      </c>
      <c r="C26" s="34">
        <v>25.1</v>
      </c>
      <c r="D26" s="34">
        <v>26</v>
      </c>
      <c r="E26" s="47">
        <v>35.45</v>
      </c>
      <c r="F26" s="48">
        <v>35.25</v>
      </c>
      <c r="G26" s="48">
        <v>36.55</v>
      </c>
      <c r="H26" s="47">
        <v>39.2</v>
      </c>
      <c r="I26" s="47">
        <v>34.65</v>
      </c>
      <c r="J26" s="47">
        <v>30.9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31"/>
      <c r="AQ26" s="31"/>
      <c r="AR26" s="31"/>
      <c r="AS26" s="31"/>
      <c r="AT26" s="42"/>
      <c r="AU26" s="42"/>
      <c r="AV26" s="42"/>
    </row>
    <row r="27" ht="25.5" spans="1:56">
      <c r="A27" s="36"/>
      <c r="B27" s="34" t="s">
        <v>7</v>
      </c>
      <c r="C27" s="34">
        <v>16.4</v>
      </c>
      <c r="D27" s="34">
        <v>20.8</v>
      </c>
      <c r="E27" s="47">
        <v>26.45</v>
      </c>
      <c r="F27" s="47">
        <v>28.05</v>
      </c>
      <c r="G27" s="48">
        <v>30.55</v>
      </c>
      <c r="H27" s="47">
        <v>27.6</v>
      </c>
      <c r="I27" s="47">
        <v>26.9</v>
      </c>
      <c r="J27" s="47">
        <v>32.2</v>
      </c>
      <c r="K27" s="50" t="s">
        <v>11</v>
      </c>
      <c r="L27" s="50"/>
      <c r="M27" s="50"/>
      <c r="N27" s="50"/>
      <c r="O27" s="50"/>
      <c r="P27" s="51">
        <v>19.275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>
        <v>1.30814754519518</v>
      </c>
      <c r="AD27" s="51"/>
      <c r="AE27" s="51"/>
      <c r="AF27" s="51"/>
      <c r="AG27" s="51"/>
      <c r="AH27" s="51"/>
      <c r="AI27" s="51">
        <v>20.375</v>
      </c>
      <c r="AJ27" s="51"/>
      <c r="AK27" s="51"/>
      <c r="AL27" s="51"/>
      <c r="AM27" s="51">
        <v>2.5809397513309</v>
      </c>
      <c r="AN27" s="51"/>
      <c r="AO27" s="51"/>
      <c r="AP27" s="51">
        <v>23.275</v>
      </c>
      <c r="AQ27" s="51"/>
      <c r="AR27" s="51">
        <v>2.156675682619</v>
      </c>
      <c r="AS27" s="51"/>
      <c r="AT27" s="51">
        <v>25.225</v>
      </c>
      <c r="AU27" s="51"/>
      <c r="AV27" s="51">
        <v>0.459619407771078</v>
      </c>
      <c r="AW27" s="51">
        <v>27.6</v>
      </c>
      <c r="AX27" s="51">
        <v>0.494974746830243</v>
      </c>
      <c r="AY27" s="51">
        <v>29.275</v>
      </c>
      <c r="AZ27" s="51">
        <v>1.0253048327206</v>
      </c>
      <c r="BA27" s="51">
        <v>26.55</v>
      </c>
      <c r="BB27" s="51">
        <v>0.707106781186548</v>
      </c>
      <c r="BC27" s="51">
        <v>25.425</v>
      </c>
      <c r="BD27" s="51">
        <v>1.09601551083929</v>
      </c>
    </row>
    <row r="28" ht="25.5" spans="1:56">
      <c r="A28" s="36"/>
      <c r="B28" s="34" t="s">
        <v>5</v>
      </c>
      <c r="C28" s="34">
        <v>19.2</v>
      </c>
      <c r="D28" s="34">
        <v>25.7</v>
      </c>
      <c r="E28" s="47">
        <v>30.15</v>
      </c>
      <c r="F28" s="48">
        <v>33.35</v>
      </c>
      <c r="G28" s="48">
        <v>37.35</v>
      </c>
      <c r="H28" s="47">
        <v>38.25</v>
      </c>
      <c r="I28" s="47">
        <v>27.5</v>
      </c>
      <c r="J28" s="47">
        <v>26.45</v>
      </c>
      <c r="K28" s="50" t="s">
        <v>9</v>
      </c>
      <c r="L28" s="50"/>
      <c r="M28" s="50"/>
      <c r="N28" s="50"/>
      <c r="O28" s="50"/>
      <c r="P28" s="51">
        <v>19.675</v>
      </c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>
        <v>4.98510280736519</v>
      </c>
      <c r="AD28" s="51"/>
      <c r="AE28" s="51"/>
      <c r="AF28" s="51"/>
      <c r="AG28" s="51"/>
      <c r="AH28" s="51"/>
      <c r="AI28" s="51">
        <v>21.475</v>
      </c>
      <c r="AJ28" s="51"/>
      <c r="AK28" s="51"/>
      <c r="AL28" s="51"/>
      <c r="AM28" s="51">
        <v>4.27799602617858</v>
      </c>
      <c r="AN28" s="51"/>
      <c r="AO28" s="51"/>
      <c r="AP28" s="51">
        <v>22.2</v>
      </c>
      <c r="AQ28" s="51"/>
      <c r="AR28" s="51">
        <v>0.494974746830473</v>
      </c>
      <c r="AS28" s="51"/>
      <c r="AT28" s="51">
        <v>22.425</v>
      </c>
      <c r="AU28" s="51"/>
      <c r="AV28" s="51">
        <v>1.30814754519514</v>
      </c>
      <c r="AW28" s="51">
        <v>25.325</v>
      </c>
      <c r="AX28" s="51">
        <v>2.01525432638171</v>
      </c>
      <c r="AY28" s="51">
        <v>27.95</v>
      </c>
      <c r="AZ28" s="51">
        <v>1.83847763108499</v>
      </c>
      <c r="BA28" s="51">
        <v>27.175</v>
      </c>
      <c r="BB28" s="51">
        <v>1.0253048327206</v>
      </c>
      <c r="BC28" s="51">
        <v>24.4</v>
      </c>
      <c r="BD28" s="51">
        <v>0.282842712475294</v>
      </c>
    </row>
    <row r="29" ht="25.5" spans="1:56">
      <c r="A29" s="36"/>
      <c r="B29" s="34" t="s">
        <v>7</v>
      </c>
      <c r="C29" s="34">
        <v>23.65</v>
      </c>
      <c r="D29" s="34">
        <v>22.25</v>
      </c>
      <c r="E29" s="47">
        <v>25.55</v>
      </c>
      <c r="F29" s="48">
        <v>26.95</v>
      </c>
      <c r="G29" s="48">
        <v>29.55</v>
      </c>
      <c r="H29" s="47">
        <v>26.8</v>
      </c>
      <c r="I29" s="47">
        <v>26.3</v>
      </c>
      <c r="J29" s="47">
        <v>26.6</v>
      </c>
      <c r="K29" s="50" t="s">
        <v>7</v>
      </c>
      <c r="L29" s="50"/>
      <c r="M29" s="50"/>
      <c r="N29" s="50"/>
      <c r="O29" s="50"/>
      <c r="P29" s="51">
        <v>20.025</v>
      </c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>
        <v>5.12652416360246</v>
      </c>
      <c r="AD29" s="51"/>
      <c r="AE29" s="51"/>
      <c r="AF29" s="51"/>
      <c r="AG29" s="51"/>
      <c r="AH29" s="51"/>
      <c r="AI29" s="51">
        <v>21.525</v>
      </c>
      <c r="AJ29" s="51"/>
      <c r="AK29" s="51"/>
      <c r="AL29" s="51"/>
      <c r="AM29" s="51">
        <v>1.0253048327206</v>
      </c>
      <c r="AN29" s="51"/>
      <c r="AO29" s="51"/>
      <c r="AP29" s="51">
        <v>26</v>
      </c>
      <c r="AQ29" s="51"/>
      <c r="AR29" s="51">
        <v>0.636396103067871</v>
      </c>
      <c r="AS29" s="51"/>
      <c r="AT29" s="51">
        <v>27.5</v>
      </c>
      <c r="AU29" s="51"/>
      <c r="AV29" s="51">
        <v>0.777817459305214</v>
      </c>
      <c r="AW29" s="51">
        <v>30.05</v>
      </c>
      <c r="AX29" s="51">
        <v>0.707106781186548</v>
      </c>
      <c r="AY29" s="51">
        <v>27.2</v>
      </c>
      <c r="AZ29" s="51">
        <v>0.565685424948981</v>
      </c>
      <c r="BA29" s="51">
        <v>26.6</v>
      </c>
      <c r="BB29" s="51">
        <v>0.424264068711736</v>
      </c>
      <c r="BC29" s="51">
        <v>29.4</v>
      </c>
      <c r="BD29" s="51">
        <v>3.95979797464465</v>
      </c>
    </row>
    <row r="30" ht="25.5" spans="1:56">
      <c r="A30" s="36"/>
      <c r="B30" s="34" t="s">
        <v>8</v>
      </c>
      <c r="C30" s="34">
        <v>25.7</v>
      </c>
      <c r="D30" s="34">
        <v>25.9</v>
      </c>
      <c r="E30" s="47">
        <v>31.5</v>
      </c>
      <c r="F30" s="48">
        <v>31.8</v>
      </c>
      <c r="G30" s="48">
        <v>41.35</v>
      </c>
      <c r="H30" s="47">
        <v>32.65</v>
      </c>
      <c r="I30" s="47">
        <v>32.3</v>
      </c>
      <c r="J30" s="47">
        <v>30</v>
      </c>
      <c r="K30" s="50" t="s">
        <v>10</v>
      </c>
      <c r="L30" s="50"/>
      <c r="M30" s="50"/>
      <c r="N30" s="50"/>
      <c r="O30" s="50"/>
      <c r="P30" s="51">
        <v>22.775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>
        <v>0.813172798364597</v>
      </c>
      <c r="AD30" s="51"/>
      <c r="AE30" s="51"/>
      <c r="AF30" s="51"/>
      <c r="AG30" s="51"/>
      <c r="AH30" s="51"/>
      <c r="AI30" s="51">
        <v>21.85</v>
      </c>
      <c r="AJ30" s="51"/>
      <c r="AK30" s="51"/>
      <c r="AL30" s="51"/>
      <c r="AM30" s="51">
        <v>1.90918830920364</v>
      </c>
      <c r="AN30" s="51"/>
      <c r="AO30" s="51"/>
      <c r="AP30" s="51">
        <v>28.05</v>
      </c>
      <c r="AQ30" s="51"/>
      <c r="AR30" s="51">
        <v>3.60624458405141</v>
      </c>
      <c r="AS30" s="51"/>
      <c r="AT30" s="51">
        <v>33.1</v>
      </c>
      <c r="AU30" s="51"/>
      <c r="AV30" s="51">
        <v>1.13137084989856</v>
      </c>
      <c r="AW30" s="51">
        <v>33.75</v>
      </c>
      <c r="AX30" s="51">
        <v>1.27279220613574</v>
      </c>
      <c r="AY30" s="51">
        <v>33.675</v>
      </c>
      <c r="AZ30" s="51">
        <v>2.01525432638182</v>
      </c>
      <c r="BA30" s="51">
        <v>29.825</v>
      </c>
      <c r="BB30" s="51">
        <v>0.530330085889911</v>
      </c>
      <c r="BC30" s="51">
        <v>28.3</v>
      </c>
      <c r="BD30" s="51">
        <v>1.34350288425446</v>
      </c>
    </row>
    <row r="31" ht="25.5" spans="1:56">
      <c r="A31" s="36"/>
      <c r="B31" s="34" t="s">
        <v>9</v>
      </c>
      <c r="C31" s="34">
        <v>16.15</v>
      </c>
      <c r="D31" s="34">
        <v>18.45</v>
      </c>
      <c r="E31" s="47">
        <v>22.55</v>
      </c>
      <c r="F31" s="48">
        <v>23.35</v>
      </c>
      <c r="G31" s="48">
        <v>26.75</v>
      </c>
      <c r="H31" s="47">
        <v>26.65</v>
      </c>
      <c r="I31" s="47">
        <v>26.45</v>
      </c>
      <c r="J31" s="47">
        <v>24.2</v>
      </c>
      <c r="K31" s="50" t="s">
        <v>8</v>
      </c>
      <c r="L31" s="50"/>
      <c r="M31" s="50"/>
      <c r="N31" s="50"/>
      <c r="O31" s="50"/>
      <c r="P31" s="51">
        <v>24.75</v>
      </c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>
        <v>1.34350288425446</v>
      </c>
      <c r="AD31" s="51"/>
      <c r="AE31" s="51"/>
      <c r="AF31" s="51"/>
      <c r="AG31" s="51"/>
      <c r="AH31" s="51"/>
      <c r="AI31" s="51">
        <v>27.45</v>
      </c>
      <c r="AJ31" s="51"/>
      <c r="AK31" s="51"/>
      <c r="AL31" s="51"/>
      <c r="AM31" s="51">
        <v>2.19203102167831</v>
      </c>
      <c r="AN31" s="51"/>
      <c r="AO31" s="51"/>
      <c r="AP31" s="51">
        <v>30.875</v>
      </c>
      <c r="AQ31" s="51"/>
      <c r="AR31" s="51">
        <v>0.883883476483184</v>
      </c>
      <c r="AS31" s="51"/>
      <c r="AT31" s="51">
        <v>33.125</v>
      </c>
      <c r="AU31" s="51"/>
      <c r="AV31" s="51">
        <v>1.87383297014448</v>
      </c>
      <c r="AW31" s="51">
        <v>35.725</v>
      </c>
      <c r="AX31" s="51">
        <v>7.95495128834869</v>
      </c>
      <c r="AY31" s="51">
        <v>35.85</v>
      </c>
      <c r="AZ31" s="51">
        <v>4.52548339959391</v>
      </c>
      <c r="BA31" s="51">
        <v>29.25</v>
      </c>
      <c r="BB31" s="51">
        <v>4.31335136523789</v>
      </c>
      <c r="BC31" s="51">
        <v>26.075</v>
      </c>
      <c r="BD31" s="51">
        <v>5.5507882323144</v>
      </c>
    </row>
    <row r="32" ht="25.5" spans="1:56">
      <c r="A32" s="36"/>
      <c r="B32" s="34" t="s">
        <v>10</v>
      </c>
      <c r="C32" s="34">
        <v>22.2</v>
      </c>
      <c r="D32" s="34">
        <v>23.2</v>
      </c>
      <c r="E32" s="47">
        <v>25.5</v>
      </c>
      <c r="F32" s="48">
        <v>33.9</v>
      </c>
      <c r="G32" s="48">
        <v>32.85</v>
      </c>
      <c r="H32" s="47">
        <v>32.25</v>
      </c>
      <c r="I32" s="47">
        <v>29.45</v>
      </c>
      <c r="J32" s="47">
        <v>29.25</v>
      </c>
      <c r="K32" s="50" t="s">
        <v>5</v>
      </c>
      <c r="L32" s="50"/>
      <c r="M32" s="50"/>
      <c r="N32" s="50"/>
      <c r="O32" s="50"/>
      <c r="P32" s="51">
        <v>22.15</v>
      </c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>
        <v>4.17193000900065</v>
      </c>
      <c r="AD32" s="51"/>
      <c r="AE32" s="51"/>
      <c r="AF32" s="51"/>
      <c r="AG32" s="51"/>
      <c r="AH32" s="51"/>
      <c r="AI32" s="51">
        <v>25.85</v>
      </c>
      <c r="AJ32" s="51"/>
      <c r="AK32" s="51"/>
      <c r="AL32" s="51"/>
      <c r="AM32" s="51">
        <v>0.2121320343556</v>
      </c>
      <c r="AN32" s="51"/>
      <c r="AO32" s="51"/>
      <c r="AP32" s="51">
        <v>32.8</v>
      </c>
      <c r="AQ32" s="51"/>
      <c r="AR32" s="51">
        <v>3.74766594028871</v>
      </c>
      <c r="AS32" s="51"/>
      <c r="AT32" s="51">
        <v>34.3</v>
      </c>
      <c r="AU32" s="51"/>
      <c r="AV32" s="51">
        <v>1.34350288425455</v>
      </c>
      <c r="AW32" s="51">
        <v>36.95</v>
      </c>
      <c r="AX32" s="51">
        <v>0.565685424948579</v>
      </c>
      <c r="AY32" s="51">
        <v>38.725</v>
      </c>
      <c r="AZ32" s="51">
        <v>0.671751442127274</v>
      </c>
      <c r="BA32" s="51">
        <v>31.075</v>
      </c>
      <c r="BB32" s="51">
        <v>5.05581348548381</v>
      </c>
      <c r="BC32" s="51">
        <v>28.675</v>
      </c>
      <c r="BD32" s="51">
        <v>3.14662517628019</v>
      </c>
    </row>
    <row r="33" ht="25.5" spans="1:56">
      <c r="A33" s="36"/>
      <c r="B33" s="34" t="s">
        <v>11</v>
      </c>
      <c r="C33" s="34">
        <v>20.2</v>
      </c>
      <c r="D33" s="34">
        <v>18.55</v>
      </c>
      <c r="E33" s="47">
        <v>24.8</v>
      </c>
      <c r="F33" s="48">
        <v>25.55</v>
      </c>
      <c r="G33" s="48">
        <v>27.25</v>
      </c>
      <c r="H33" s="47">
        <v>28.55</v>
      </c>
      <c r="I33" s="47">
        <v>27.05</v>
      </c>
      <c r="J33" s="47">
        <v>26.2</v>
      </c>
      <c r="K33" s="50" t="s">
        <v>6</v>
      </c>
      <c r="L33" s="50"/>
      <c r="M33" s="50"/>
      <c r="N33" s="50"/>
      <c r="O33" s="50"/>
      <c r="P33" s="51">
        <v>23.075</v>
      </c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>
        <v>0.671751442127105</v>
      </c>
      <c r="AD33" s="51"/>
      <c r="AE33" s="51"/>
      <c r="AF33" s="51"/>
      <c r="AG33" s="51"/>
      <c r="AH33" s="51"/>
      <c r="AI33" s="51">
        <v>22.375</v>
      </c>
      <c r="AJ33" s="51"/>
      <c r="AK33" s="51"/>
      <c r="AL33" s="51"/>
      <c r="AM33" s="51">
        <v>0.247487373415237</v>
      </c>
      <c r="AN33" s="51"/>
      <c r="AO33" s="51"/>
      <c r="AP33" s="51">
        <v>31.1</v>
      </c>
      <c r="AQ33" s="51"/>
      <c r="AR33" s="51">
        <v>2.8991378028648</v>
      </c>
      <c r="AS33" s="51"/>
      <c r="AT33" s="51">
        <v>32.8</v>
      </c>
      <c r="AU33" s="51"/>
      <c r="AV33" s="51">
        <v>1.48492424049188</v>
      </c>
      <c r="AW33" s="51">
        <v>36.85</v>
      </c>
      <c r="AX33" s="51">
        <v>0.212132034356136</v>
      </c>
      <c r="AY33" s="51">
        <v>37.325</v>
      </c>
      <c r="AZ33" s="51">
        <v>1.59099025766987</v>
      </c>
      <c r="BA33" s="51">
        <v>35.075</v>
      </c>
      <c r="BB33" s="51">
        <v>0.671751442126597</v>
      </c>
      <c r="BC33" s="51">
        <v>30.025</v>
      </c>
      <c r="BD33" s="51">
        <v>1.80312229202577</v>
      </c>
    </row>
    <row r="34" ht="25.5" spans="1:34">
      <c r="A34" s="36"/>
      <c r="B34" s="34" t="s">
        <v>6</v>
      </c>
      <c r="C34" s="34">
        <v>22.6</v>
      </c>
      <c r="D34" s="34">
        <v>22.2</v>
      </c>
      <c r="E34" s="47">
        <v>33.15</v>
      </c>
      <c r="F34" s="48">
        <v>33.85</v>
      </c>
      <c r="G34" s="48">
        <v>36.7</v>
      </c>
      <c r="H34" s="47">
        <v>36.2</v>
      </c>
      <c r="I34" s="47">
        <v>34.6</v>
      </c>
      <c r="J34" s="47">
        <v>28.75</v>
      </c>
      <c r="K34" s="47"/>
      <c r="L34" s="47"/>
      <c r="M34" s="47"/>
      <c r="N34" s="47"/>
      <c r="O34" s="47"/>
      <c r="P34" s="47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50"/>
      <c r="AD34" s="50"/>
      <c r="AE34" s="50"/>
      <c r="AF34" s="50"/>
      <c r="AG34" s="50"/>
      <c r="AH34" s="50"/>
    </row>
    <row r="35" ht="23.25" spans="1:34">
      <c r="A35" s="36"/>
      <c r="B35" s="45" t="s">
        <v>5</v>
      </c>
      <c r="C35" s="45"/>
      <c r="D35" s="45"/>
      <c r="E35" s="45">
        <v>29</v>
      </c>
      <c r="F35" s="45">
        <v>32.02</v>
      </c>
      <c r="G35" s="45">
        <v>33.6</v>
      </c>
      <c r="H35" s="45">
        <v>32.95</v>
      </c>
      <c r="I35" s="45">
        <v>28.6</v>
      </c>
      <c r="J35" s="45">
        <v>25.4</v>
      </c>
      <c r="K35" s="45"/>
      <c r="L35" s="45"/>
      <c r="M35" s="45"/>
      <c r="N35" s="45"/>
      <c r="O35" s="45"/>
      <c r="P35" s="4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50"/>
      <c r="AD35" s="50"/>
      <c r="AE35" s="50"/>
      <c r="AF35" s="50"/>
      <c r="AG35" s="50"/>
      <c r="AH35" s="50"/>
    </row>
    <row r="36" ht="23.25" spans="1:34">
      <c r="A36" s="36" t="s">
        <v>4</v>
      </c>
      <c r="B36" s="45" t="s">
        <v>6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50"/>
      <c r="AD36" s="50"/>
      <c r="AE36" s="50"/>
      <c r="AF36" s="50"/>
      <c r="AG36" s="50"/>
      <c r="AH36" s="50"/>
    </row>
    <row r="37" ht="25.5" spans="1:34">
      <c r="A37" s="36"/>
      <c r="B37" s="34" t="s">
        <v>11</v>
      </c>
      <c r="C37" s="34"/>
      <c r="D37" s="34"/>
      <c r="E37" s="47"/>
      <c r="F37" s="48"/>
      <c r="G37" s="48"/>
      <c r="H37" s="47"/>
      <c r="I37" s="47"/>
      <c r="J37" s="47"/>
      <c r="K37" s="47"/>
      <c r="L37" s="47"/>
      <c r="M37" s="47"/>
      <c r="N37" s="47"/>
      <c r="O37" s="47"/>
      <c r="P37" s="4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50"/>
      <c r="AD37" s="50"/>
      <c r="AE37" s="50"/>
      <c r="AF37" s="50"/>
      <c r="AG37" s="50"/>
      <c r="AH37" s="50"/>
    </row>
    <row r="38" ht="25.5" spans="1:34">
      <c r="A38" s="36"/>
      <c r="B38" s="34" t="s">
        <v>6</v>
      </c>
      <c r="C38" s="34"/>
      <c r="D38" s="34"/>
      <c r="E38" s="47"/>
      <c r="F38" s="48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50"/>
      <c r="AD38" s="50"/>
      <c r="AE38" s="50"/>
      <c r="AF38" s="50"/>
      <c r="AG38" s="50"/>
      <c r="AH38" s="50"/>
    </row>
    <row r="39" ht="25.5" spans="1:34">
      <c r="A39" s="36"/>
      <c r="B39" s="34" t="s">
        <v>5</v>
      </c>
      <c r="C39" s="34"/>
      <c r="D39" s="34"/>
      <c r="E39" s="47"/>
      <c r="F39" s="48"/>
      <c r="G39" s="48"/>
      <c r="H39" s="47"/>
      <c r="I39" s="47"/>
      <c r="J39" s="47"/>
      <c r="K39" s="47"/>
      <c r="L39" s="47"/>
      <c r="M39" s="47"/>
      <c r="N39" s="47"/>
      <c r="O39" s="47"/>
      <c r="P39" s="47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50"/>
      <c r="AD39" s="50"/>
      <c r="AE39" s="50"/>
      <c r="AF39" s="50"/>
      <c r="AG39" s="50"/>
      <c r="AH39" s="50"/>
    </row>
    <row r="40" ht="25.5" spans="1:34">
      <c r="A40" s="36"/>
      <c r="B40" s="34" t="s">
        <v>7</v>
      </c>
      <c r="C40" s="34"/>
      <c r="D40" s="34"/>
      <c r="E40" s="47"/>
      <c r="F40" s="48"/>
      <c r="G40" s="48"/>
      <c r="H40" s="47"/>
      <c r="I40" s="47"/>
      <c r="J40" s="47"/>
      <c r="K40" s="47"/>
      <c r="L40" s="47"/>
      <c r="M40" s="47"/>
      <c r="N40" s="47"/>
      <c r="O40" s="47"/>
      <c r="P40" s="47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50"/>
      <c r="AD40" s="50"/>
      <c r="AE40" s="50"/>
      <c r="AF40" s="50"/>
      <c r="AG40" s="50"/>
      <c r="AH40" s="50"/>
    </row>
    <row r="41" ht="25.5" spans="1:48">
      <c r="A41" s="36"/>
      <c r="B41" s="34" t="s">
        <v>8</v>
      </c>
      <c r="C41" s="34"/>
      <c r="D41" s="34"/>
      <c r="E41" s="47"/>
      <c r="F41" s="48"/>
      <c r="G41" s="4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31"/>
      <c r="AQ41" s="31"/>
      <c r="AR41" s="31"/>
      <c r="AS41" s="31"/>
      <c r="AT41" s="42"/>
      <c r="AU41" s="42"/>
      <c r="AV41" s="42"/>
    </row>
    <row r="42" ht="25.5" spans="1:48">
      <c r="A42" s="36"/>
      <c r="B42" s="34" t="s">
        <v>9</v>
      </c>
      <c r="C42" s="34"/>
      <c r="D42" s="34"/>
      <c r="E42" s="47"/>
      <c r="F42" s="48"/>
      <c r="G42" s="4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31"/>
      <c r="AQ42" s="31"/>
      <c r="AR42" s="31"/>
      <c r="AS42" s="31"/>
      <c r="AT42" s="42"/>
      <c r="AU42" s="42"/>
      <c r="AV42" s="42"/>
    </row>
    <row r="43" ht="25.5" spans="1:48">
      <c r="A43" s="36"/>
      <c r="B43" s="34" t="s">
        <v>10</v>
      </c>
      <c r="C43" s="34"/>
      <c r="D43" s="34"/>
      <c r="E43" s="47"/>
      <c r="F43" s="47"/>
      <c r="G43" s="4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31"/>
      <c r="AQ43" s="31"/>
      <c r="AR43" s="31"/>
      <c r="AS43" s="31"/>
      <c r="AT43" s="42"/>
      <c r="AU43" s="42"/>
      <c r="AV43" s="42"/>
    </row>
    <row r="44" ht="25.5" spans="1:48">
      <c r="A44" s="36"/>
      <c r="B44" s="45" t="s">
        <v>11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31"/>
      <c r="AQ44" s="31"/>
      <c r="AR44" s="31"/>
      <c r="AS44" s="31"/>
      <c r="AT44" s="42"/>
      <c r="AU44" s="42"/>
      <c r="AV44" s="42"/>
    </row>
    <row r="45" ht="25.5" spans="1:48">
      <c r="A45" s="36"/>
      <c r="B45" s="45" t="s">
        <v>10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31"/>
      <c r="AQ45" s="31"/>
      <c r="AR45" s="31"/>
      <c r="AS45" s="31"/>
      <c r="AT45" s="42"/>
      <c r="AU45" s="42"/>
      <c r="AV45" s="42"/>
    </row>
    <row r="46" ht="25.5" spans="1:48">
      <c r="A46" s="36"/>
      <c r="B46" s="34" t="s">
        <v>9</v>
      </c>
      <c r="C46" s="34"/>
      <c r="D46" s="34"/>
      <c r="E46" s="47"/>
      <c r="F46" s="48"/>
      <c r="G46" s="4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31"/>
      <c r="AQ46" s="31"/>
      <c r="AR46" s="31"/>
      <c r="AS46" s="31"/>
      <c r="AT46" s="42"/>
      <c r="AU46" s="42"/>
      <c r="AV46" s="42"/>
    </row>
    <row r="47" ht="25.5" spans="1:48">
      <c r="A47" s="36"/>
      <c r="B47" s="34" t="s">
        <v>10</v>
      </c>
      <c r="C47" s="34"/>
      <c r="D47" s="34"/>
      <c r="E47" s="47"/>
      <c r="F47" s="48"/>
      <c r="G47" s="4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31"/>
      <c r="AQ47" s="31"/>
      <c r="AR47" s="31"/>
      <c r="AS47" s="31"/>
      <c r="AT47" s="42"/>
      <c r="AU47" s="42"/>
      <c r="AV47" s="42"/>
    </row>
    <row r="48" ht="25.5" spans="1:48">
      <c r="A48" s="36"/>
      <c r="B48" s="34" t="s">
        <v>11</v>
      </c>
      <c r="C48" s="34"/>
      <c r="D48" s="34"/>
      <c r="E48" s="47"/>
      <c r="F48" s="48"/>
      <c r="G48" s="4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31"/>
      <c r="AQ48" s="31"/>
      <c r="AR48" s="31"/>
      <c r="AS48" s="31"/>
      <c r="AT48" s="42"/>
      <c r="AU48" s="42"/>
      <c r="AV48" s="42"/>
    </row>
    <row r="49" ht="25.5" spans="1:48">
      <c r="A49" s="36"/>
      <c r="B49" s="34" t="s">
        <v>6</v>
      </c>
      <c r="C49" s="34"/>
      <c r="D49" s="34"/>
      <c r="E49" s="47"/>
      <c r="F49" s="48"/>
      <c r="G49" s="4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31"/>
      <c r="AQ49" s="31"/>
      <c r="AR49" s="31"/>
      <c r="AS49" s="31"/>
      <c r="AT49" s="42"/>
      <c r="AU49" s="42"/>
      <c r="AV49" s="42"/>
    </row>
    <row r="50" ht="25.5" spans="1:48">
      <c r="A50" s="36"/>
      <c r="B50" s="34" t="s">
        <v>5</v>
      </c>
      <c r="C50" s="34"/>
      <c r="D50" s="34"/>
      <c r="E50" s="47"/>
      <c r="F50" s="48"/>
      <c r="G50" s="4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31"/>
      <c r="AQ50" s="31"/>
      <c r="AR50" s="31"/>
      <c r="AS50" s="31"/>
      <c r="AT50" s="42"/>
      <c r="AU50" s="42"/>
      <c r="AV50" s="42"/>
    </row>
    <row r="51" ht="25.5" spans="1:48">
      <c r="A51" s="36"/>
      <c r="B51" s="34" t="s">
        <v>7</v>
      </c>
      <c r="C51" s="34"/>
      <c r="D51" s="34"/>
      <c r="E51" s="47"/>
      <c r="F51" s="48"/>
      <c r="G51" s="4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31"/>
      <c r="AQ51" s="31"/>
      <c r="AR51" s="31"/>
      <c r="AS51" s="31"/>
      <c r="AT51" s="42"/>
      <c r="AU51" s="42"/>
      <c r="AV51" s="42"/>
    </row>
    <row r="52" ht="25.5" spans="1:48">
      <c r="A52" s="36"/>
      <c r="B52" s="34" t="s">
        <v>8</v>
      </c>
      <c r="C52" s="34"/>
      <c r="D52" s="34"/>
      <c r="E52" s="47"/>
      <c r="F52" s="48"/>
      <c r="G52" s="4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31"/>
      <c r="AQ52" s="31"/>
      <c r="AR52" s="31"/>
      <c r="AS52" s="31"/>
      <c r="AT52" s="42"/>
      <c r="AU52" s="42"/>
      <c r="AV52" s="42"/>
    </row>
    <row r="53" ht="25.5" spans="1:48">
      <c r="A53" s="36"/>
      <c r="B53" s="45" t="s">
        <v>9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31"/>
      <c r="AQ53" s="31"/>
      <c r="AR53" s="31"/>
      <c r="AS53" s="31"/>
      <c r="AT53" s="42"/>
      <c r="AU53" s="42"/>
      <c r="AV53" s="42"/>
    </row>
    <row r="54" ht="25.5" spans="1:52">
      <c r="A54" s="36" t="s">
        <v>34</v>
      </c>
      <c r="B54" s="45" t="s">
        <v>80</v>
      </c>
      <c r="C54" s="46" t="s">
        <v>87</v>
      </c>
      <c r="D54" s="46" t="s">
        <v>88</v>
      </c>
      <c r="E54" s="46" t="s">
        <v>89</v>
      </c>
      <c r="F54" s="46" t="s">
        <v>90</v>
      </c>
      <c r="G54" s="46" t="s">
        <v>91</v>
      </c>
      <c r="H54" s="46" t="s">
        <v>92</v>
      </c>
      <c r="I54" s="46" t="s">
        <v>93</v>
      </c>
      <c r="J54" s="46" t="s">
        <v>94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31"/>
      <c r="AQ54" s="31"/>
      <c r="AR54" s="31"/>
      <c r="AS54" s="31"/>
      <c r="AT54" s="42"/>
      <c r="AU54" s="42"/>
      <c r="AV54" s="42"/>
      <c r="AY54" s="36"/>
      <c r="AZ54" s="36"/>
    </row>
    <row r="55" ht="25.5" spans="1:52">
      <c r="A55" s="36"/>
      <c r="B55" s="34" t="s">
        <v>7</v>
      </c>
      <c r="C55" s="34">
        <v>24.75</v>
      </c>
      <c r="D55" s="34">
        <v>25.9</v>
      </c>
      <c r="E55" s="47">
        <v>24.55</v>
      </c>
      <c r="F55" s="48">
        <v>29.55</v>
      </c>
      <c r="G55" s="48">
        <v>32.3</v>
      </c>
      <c r="H55" s="47">
        <v>30.15</v>
      </c>
      <c r="I55" s="47">
        <v>24.25</v>
      </c>
      <c r="J55" s="47">
        <v>23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31"/>
      <c r="AQ55" s="31"/>
      <c r="AR55" s="31"/>
      <c r="AS55" s="31"/>
      <c r="AT55" s="42"/>
      <c r="AU55" s="42"/>
      <c r="AV55" s="42"/>
      <c r="AY55" s="36"/>
      <c r="AZ55" s="36"/>
    </row>
    <row r="56" ht="25.5" spans="1:52">
      <c r="A56" s="36"/>
      <c r="B56" s="34" t="s">
        <v>8</v>
      </c>
      <c r="C56" s="34">
        <v>25.4</v>
      </c>
      <c r="D56" s="34">
        <v>26</v>
      </c>
      <c r="E56" s="47">
        <v>34.2</v>
      </c>
      <c r="F56" s="49">
        <v>35.9</v>
      </c>
      <c r="G56" s="48">
        <v>35.7</v>
      </c>
      <c r="H56" s="47">
        <v>27.95</v>
      </c>
      <c r="I56" s="47">
        <v>26.9</v>
      </c>
      <c r="J56" s="47">
        <v>25.55</v>
      </c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31"/>
      <c r="AQ56" s="31"/>
      <c r="AR56" s="31"/>
      <c r="AS56" s="31"/>
      <c r="AT56" s="42"/>
      <c r="AU56" s="42"/>
      <c r="AV56" s="42"/>
      <c r="AY56" s="36"/>
      <c r="AZ56" s="36"/>
    </row>
    <row r="57" ht="25.5" spans="1:52">
      <c r="A57" s="36"/>
      <c r="B57" s="34" t="s">
        <v>9</v>
      </c>
      <c r="C57" s="34">
        <v>13.95</v>
      </c>
      <c r="D57" s="34">
        <v>17</v>
      </c>
      <c r="E57" s="47">
        <v>17.25</v>
      </c>
      <c r="F57" s="48">
        <v>19.2</v>
      </c>
      <c r="G57" s="48">
        <v>23.35</v>
      </c>
      <c r="H57" s="47">
        <v>31.85</v>
      </c>
      <c r="I57" s="47">
        <v>23.35</v>
      </c>
      <c r="J57" s="47">
        <v>21.25</v>
      </c>
      <c r="K57" s="50" t="s">
        <v>11</v>
      </c>
      <c r="L57" s="51">
        <v>18.1</v>
      </c>
      <c r="M57" s="51"/>
      <c r="N57" s="51">
        <v>0.636396103067782</v>
      </c>
      <c r="O57" s="51"/>
      <c r="P57" s="51">
        <v>18.075</v>
      </c>
      <c r="Q57" s="51"/>
      <c r="R57" s="51">
        <v>0.106066017177532</v>
      </c>
      <c r="S57" s="51"/>
      <c r="T57" s="51">
        <v>20.95</v>
      </c>
      <c r="U57" s="51"/>
      <c r="V57" s="51">
        <v>0.919238815542403</v>
      </c>
      <c r="W57" s="51"/>
      <c r="X57" s="51">
        <v>21.675</v>
      </c>
      <c r="Y57" s="51"/>
      <c r="Z57" s="51">
        <v>0.671751442127444</v>
      </c>
      <c r="AA57" s="51">
        <v>22.925</v>
      </c>
      <c r="AB57" s="51">
        <v>0.601040764008505</v>
      </c>
      <c r="AC57" s="51">
        <v>25.05</v>
      </c>
      <c r="AD57" s="51">
        <v>0.989949493661176</v>
      </c>
      <c r="AE57" s="51">
        <v>23.525</v>
      </c>
      <c r="AF57" s="51">
        <v>0.601040764008694</v>
      </c>
      <c r="AG57" s="51">
        <v>22.925</v>
      </c>
      <c r="AH57" s="51">
        <v>1.73241161390711</v>
      </c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Y57" s="36"/>
      <c r="AZ57" s="36"/>
    </row>
    <row r="58" ht="25.5" spans="1:52">
      <c r="A58" s="36"/>
      <c r="B58" s="34" t="s">
        <v>10</v>
      </c>
      <c r="C58" s="34">
        <v>19.5</v>
      </c>
      <c r="D58" s="34">
        <v>20.75</v>
      </c>
      <c r="E58" s="47">
        <v>30.9</v>
      </c>
      <c r="F58" s="48">
        <v>30.5</v>
      </c>
      <c r="G58" s="48">
        <v>37.05</v>
      </c>
      <c r="H58" s="47">
        <v>27.5</v>
      </c>
      <c r="I58" s="47">
        <v>24.15</v>
      </c>
      <c r="J58" s="47">
        <v>23.35</v>
      </c>
      <c r="K58" s="50" t="s">
        <v>9</v>
      </c>
      <c r="L58" s="51">
        <v>16.375</v>
      </c>
      <c r="M58" s="51"/>
      <c r="N58" s="51">
        <v>3.42946788875476</v>
      </c>
      <c r="O58" s="51"/>
      <c r="P58" s="51">
        <v>17.85</v>
      </c>
      <c r="Q58" s="51"/>
      <c r="R58" s="51">
        <v>1.2020815280171</v>
      </c>
      <c r="S58" s="51"/>
      <c r="T58" s="51">
        <v>16.325</v>
      </c>
      <c r="U58" s="51"/>
      <c r="V58" s="51">
        <v>1.30814754519518</v>
      </c>
      <c r="W58" s="51"/>
      <c r="X58" s="51">
        <v>20.375</v>
      </c>
      <c r="Y58" s="51"/>
      <c r="Z58" s="51">
        <v>1.66170093578839</v>
      </c>
      <c r="AA58" s="51">
        <v>23.225</v>
      </c>
      <c r="AB58" s="51">
        <v>0.176776695295994</v>
      </c>
      <c r="AC58" s="51">
        <v>170.875</v>
      </c>
      <c r="AD58" s="51">
        <v>199.368756955547</v>
      </c>
      <c r="AE58" s="51">
        <v>22.975</v>
      </c>
      <c r="AF58" s="51">
        <v>0.530330085889911</v>
      </c>
      <c r="AG58" s="51">
        <v>21.725</v>
      </c>
      <c r="AH58" s="51">
        <v>0.671751442127105</v>
      </c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Y58" s="36"/>
      <c r="AZ58" s="36"/>
    </row>
    <row r="59" ht="25.5" spans="1:52">
      <c r="A59" s="36"/>
      <c r="B59" s="34" t="s">
        <v>11</v>
      </c>
      <c r="C59" s="34">
        <v>17.65</v>
      </c>
      <c r="D59" s="34">
        <v>18</v>
      </c>
      <c r="E59" s="47">
        <v>21.6</v>
      </c>
      <c r="F59" s="48">
        <v>21.2</v>
      </c>
      <c r="G59" s="48">
        <v>23.35</v>
      </c>
      <c r="H59" s="47">
        <v>24.35</v>
      </c>
      <c r="I59" s="47">
        <v>23.95</v>
      </c>
      <c r="J59" s="47">
        <v>24.15</v>
      </c>
      <c r="K59" s="50" t="s">
        <v>7</v>
      </c>
      <c r="L59" s="51">
        <v>21</v>
      </c>
      <c r="M59" s="51"/>
      <c r="N59" s="51">
        <v>5.30330085889911</v>
      </c>
      <c r="O59" s="51"/>
      <c r="P59" s="51">
        <v>23.45</v>
      </c>
      <c r="Q59" s="51"/>
      <c r="R59" s="51">
        <v>3.4648232278141</v>
      </c>
      <c r="S59" s="51"/>
      <c r="T59" s="51">
        <v>23.025</v>
      </c>
      <c r="U59" s="51"/>
      <c r="V59" s="51">
        <v>2.15667568261894</v>
      </c>
      <c r="W59" s="51"/>
      <c r="X59" s="51">
        <v>25.25</v>
      </c>
      <c r="Y59" s="51"/>
      <c r="Z59" s="51">
        <v>6.08111831820431</v>
      </c>
      <c r="AA59" s="51">
        <v>28.4</v>
      </c>
      <c r="AB59" s="51">
        <v>5.51543289325506</v>
      </c>
      <c r="AC59" s="51">
        <v>26.85</v>
      </c>
      <c r="AD59" s="51">
        <v>4.66690475583119</v>
      </c>
      <c r="AE59" s="51">
        <v>25.25</v>
      </c>
      <c r="AF59" s="51">
        <v>1.4142135623731</v>
      </c>
      <c r="AG59" s="51">
        <v>23.95</v>
      </c>
      <c r="AH59" s="51">
        <v>1.34350288425438</v>
      </c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Y59" s="36"/>
      <c r="AZ59" s="36"/>
    </row>
    <row r="60" ht="25.5" spans="1:52">
      <c r="A60" s="36"/>
      <c r="B60" s="34" t="s">
        <v>6</v>
      </c>
      <c r="C60" s="34">
        <v>18.5</v>
      </c>
      <c r="D60" s="34">
        <v>20.3</v>
      </c>
      <c r="E60" s="47">
        <v>25.15</v>
      </c>
      <c r="F60" s="48">
        <v>24.6</v>
      </c>
      <c r="G60" s="48">
        <v>32.7</v>
      </c>
      <c r="H60" s="47">
        <v>31.35</v>
      </c>
      <c r="I60" s="47">
        <v>27.55</v>
      </c>
      <c r="J60" s="47">
        <v>28.75</v>
      </c>
      <c r="K60" s="50" t="s">
        <v>10</v>
      </c>
      <c r="L60" s="51">
        <v>19.2</v>
      </c>
      <c r="M60" s="51"/>
      <c r="N60" s="51">
        <v>0.42426406871187</v>
      </c>
      <c r="O60" s="51"/>
      <c r="P60" s="51">
        <v>23.075</v>
      </c>
      <c r="Q60" s="51"/>
      <c r="R60" s="51">
        <v>3.28804653251744</v>
      </c>
      <c r="S60" s="51"/>
      <c r="T60" s="51">
        <v>28.15</v>
      </c>
      <c r="U60" s="51"/>
      <c r="V60" s="51">
        <v>3.88908729652601</v>
      </c>
      <c r="W60" s="51"/>
      <c r="X60" s="51">
        <v>29.475</v>
      </c>
      <c r="Y60" s="51"/>
      <c r="Z60" s="51">
        <v>1.44956890143232</v>
      </c>
      <c r="AA60" s="51">
        <v>37.35</v>
      </c>
      <c r="AB60" s="51">
        <v>0.424264068712272</v>
      </c>
      <c r="AC60" s="51">
        <v>30.6</v>
      </c>
      <c r="AD60" s="51">
        <v>4.3840620433566</v>
      </c>
      <c r="AE60" s="51">
        <v>28.05</v>
      </c>
      <c r="AF60" s="51">
        <v>5.5154328932551</v>
      </c>
      <c r="AG60" s="51">
        <v>23.15</v>
      </c>
      <c r="AH60" s="51">
        <v>0.282842712475294</v>
      </c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Y60" s="36"/>
      <c r="AZ60" s="36"/>
    </row>
    <row r="61" ht="25.5" spans="1:52">
      <c r="A61" s="36"/>
      <c r="B61" s="34" t="s">
        <v>5</v>
      </c>
      <c r="C61" s="34">
        <v>19.9</v>
      </c>
      <c r="D61" s="34">
        <v>23.3</v>
      </c>
      <c r="E61" s="47">
        <v>31.2</v>
      </c>
      <c r="F61" s="47">
        <v>28.4</v>
      </c>
      <c r="G61" s="48">
        <v>33.85</v>
      </c>
      <c r="H61" s="47">
        <v>28.95</v>
      </c>
      <c r="I61" s="47">
        <v>25.65</v>
      </c>
      <c r="J61" s="47">
        <v>25.25</v>
      </c>
      <c r="K61" s="50" t="s">
        <v>8</v>
      </c>
      <c r="L61" s="51">
        <v>22.075</v>
      </c>
      <c r="M61" s="51"/>
      <c r="N61" s="51">
        <v>4.70226009489055</v>
      </c>
      <c r="O61" s="51"/>
      <c r="P61" s="51">
        <v>24.075</v>
      </c>
      <c r="Q61" s="51"/>
      <c r="R61" s="51">
        <v>2.72236110756823</v>
      </c>
      <c r="S61" s="51"/>
      <c r="T61" s="51">
        <v>29.35</v>
      </c>
      <c r="U61" s="51"/>
      <c r="V61" s="51">
        <v>6.8589357775095</v>
      </c>
      <c r="W61" s="51"/>
      <c r="X61" s="51">
        <v>33.7</v>
      </c>
      <c r="Y61" s="51"/>
      <c r="Z61" s="51">
        <v>3.11126983722071</v>
      </c>
      <c r="AA61" s="51">
        <v>33.425</v>
      </c>
      <c r="AB61" s="51">
        <v>3.21733585439882</v>
      </c>
      <c r="AC61" s="51">
        <v>33.125</v>
      </c>
      <c r="AD61" s="51">
        <v>7.31855518528075</v>
      </c>
      <c r="AE61" s="51">
        <v>29.05</v>
      </c>
      <c r="AF61" s="51">
        <v>3.04055915910217</v>
      </c>
      <c r="AG61" s="51">
        <v>24.125</v>
      </c>
      <c r="AH61" s="51">
        <v>2.01525432638165</v>
      </c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Y61" s="36"/>
      <c r="AZ61" s="36"/>
    </row>
    <row r="62" ht="25.5" spans="1:52">
      <c r="A62" s="36"/>
      <c r="B62" s="34" t="s">
        <v>6</v>
      </c>
      <c r="C62" s="34">
        <v>17.65</v>
      </c>
      <c r="D62" s="34">
        <v>20.95</v>
      </c>
      <c r="E62" s="47">
        <v>24.46</v>
      </c>
      <c r="F62" s="48">
        <v>30.5</v>
      </c>
      <c r="G62" s="48">
        <v>30.85</v>
      </c>
      <c r="H62" s="47">
        <v>28.6</v>
      </c>
      <c r="I62" s="47">
        <v>29.6</v>
      </c>
      <c r="J62" s="47">
        <v>27.25</v>
      </c>
      <c r="K62" s="50" t="s">
        <v>5</v>
      </c>
      <c r="L62" s="51">
        <v>19.3</v>
      </c>
      <c r="M62" s="51"/>
      <c r="N62" s="51">
        <v>0.84852813742394</v>
      </c>
      <c r="O62" s="51"/>
      <c r="P62" s="51">
        <v>21.925</v>
      </c>
      <c r="Q62" s="51"/>
      <c r="R62" s="51">
        <v>1.94454364826298</v>
      </c>
      <c r="S62" s="51"/>
      <c r="T62" s="51">
        <v>30.1</v>
      </c>
      <c r="U62" s="51"/>
      <c r="V62" s="51">
        <v>1.55563491861035</v>
      </c>
      <c r="W62" s="51"/>
      <c r="X62" s="51">
        <v>28.95</v>
      </c>
      <c r="Y62" s="51"/>
      <c r="Z62" s="51">
        <v>0.777817459305214</v>
      </c>
      <c r="AA62" s="51">
        <v>35.175</v>
      </c>
      <c r="AB62" s="51">
        <v>1.87383297014448</v>
      </c>
      <c r="AC62" s="51">
        <v>30.55</v>
      </c>
      <c r="AD62" s="51">
        <v>2.26274169979703</v>
      </c>
      <c r="AE62" s="51">
        <v>23.325</v>
      </c>
      <c r="AF62" s="51">
        <v>3.28804653251744</v>
      </c>
      <c r="AG62" s="51">
        <v>26.3</v>
      </c>
      <c r="AH62" s="51">
        <v>1.48492424049173</v>
      </c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Y62" s="36"/>
      <c r="AZ62" s="36"/>
    </row>
    <row r="63" ht="25.5" spans="1:52">
      <c r="A63" s="36"/>
      <c r="B63" s="34" t="s">
        <v>5</v>
      </c>
      <c r="C63" s="34">
        <v>18.7</v>
      </c>
      <c r="D63" s="34">
        <v>20.55</v>
      </c>
      <c r="E63" s="47">
        <v>29</v>
      </c>
      <c r="F63" s="48">
        <v>29.5</v>
      </c>
      <c r="G63" s="48">
        <v>36.5</v>
      </c>
      <c r="H63" s="47">
        <v>32.15</v>
      </c>
      <c r="I63" s="47">
        <v>21</v>
      </c>
      <c r="J63" s="47">
        <v>27.35</v>
      </c>
      <c r="K63" s="50" t="s">
        <v>6</v>
      </c>
      <c r="L63" s="51">
        <v>18.075</v>
      </c>
      <c r="M63" s="51"/>
      <c r="N63" s="51">
        <v>0.601040764008505</v>
      </c>
      <c r="O63" s="51"/>
      <c r="P63" s="51">
        <v>20.625</v>
      </c>
      <c r="Q63" s="51"/>
      <c r="R63" s="51">
        <v>0.459619407771325</v>
      </c>
      <c r="S63" s="51"/>
      <c r="T63" s="51">
        <v>24.805</v>
      </c>
      <c r="U63" s="51"/>
      <c r="V63" s="51">
        <v>0.487903679018879</v>
      </c>
      <c r="W63" s="51"/>
      <c r="X63" s="51">
        <v>27.55</v>
      </c>
      <c r="Y63" s="51"/>
      <c r="Z63" s="51">
        <v>4.17193000900063</v>
      </c>
      <c r="AA63" s="51">
        <v>31.775</v>
      </c>
      <c r="AB63" s="51">
        <v>1.30814754519514</v>
      </c>
      <c r="AC63" s="51">
        <v>29.975</v>
      </c>
      <c r="AD63" s="51">
        <v>1.94454364826301</v>
      </c>
      <c r="AE63" s="51">
        <v>28.575</v>
      </c>
      <c r="AF63" s="51">
        <v>1.44956890143232</v>
      </c>
      <c r="AG63" s="51">
        <v>28</v>
      </c>
      <c r="AH63" s="51">
        <v>1.06066017177982</v>
      </c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Y63" s="36"/>
      <c r="AZ63" s="36"/>
    </row>
    <row r="64" ht="25.5" spans="1:52">
      <c r="A64" s="36"/>
      <c r="B64" s="34" t="s">
        <v>7</v>
      </c>
      <c r="C64" s="34">
        <v>17.25</v>
      </c>
      <c r="D64" s="34">
        <v>21</v>
      </c>
      <c r="E64" s="47">
        <v>21.5</v>
      </c>
      <c r="F64" s="48">
        <v>20.95</v>
      </c>
      <c r="G64" s="48">
        <v>24.5</v>
      </c>
      <c r="H64" s="47">
        <v>23.55</v>
      </c>
      <c r="I64" s="47">
        <v>26.25</v>
      </c>
      <c r="J64" s="47">
        <v>24.9</v>
      </c>
      <c r="K64" s="47"/>
      <c r="L64" s="50"/>
      <c r="M64" s="50"/>
      <c r="N64" s="50"/>
      <c r="O64" s="50"/>
      <c r="AI64" s="47"/>
      <c r="AJ64" s="47"/>
      <c r="AK64" s="47"/>
      <c r="AL64" s="47"/>
      <c r="AM64" s="47"/>
      <c r="AN64" s="47"/>
      <c r="AO64" s="47"/>
      <c r="AP64" s="31"/>
      <c r="AQ64" s="31"/>
      <c r="AR64" s="31"/>
      <c r="AS64" s="31"/>
      <c r="AT64" s="42"/>
      <c r="AU64" s="42"/>
      <c r="AV64" s="42"/>
      <c r="AY64" s="36"/>
      <c r="AZ64" s="36"/>
    </row>
    <row r="65" ht="25.5" spans="1:52">
      <c r="A65" s="36"/>
      <c r="B65" s="34" t="s">
        <v>8</v>
      </c>
      <c r="C65" s="34">
        <v>18.75</v>
      </c>
      <c r="D65" s="34">
        <v>22.15</v>
      </c>
      <c r="E65" s="47">
        <v>24.5</v>
      </c>
      <c r="F65" s="48">
        <v>31.5</v>
      </c>
      <c r="G65" s="48">
        <v>31.15</v>
      </c>
      <c r="H65" s="47">
        <v>38.3</v>
      </c>
      <c r="I65" s="47">
        <v>31.2</v>
      </c>
      <c r="J65" s="47">
        <v>22.7</v>
      </c>
      <c r="K65" s="47"/>
      <c r="L65" s="50"/>
      <c r="M65" s="50"/>
      <c r="N65" s="50" t="s">
        <v>11</v>
      </c>
      <c r="O65" s="50"/>
      <c r="AI65" s="47"/>
      <c r="AJ65" s="47"/>
      <c r="AK65" s="47"/>
      <c r="AL65" s="47"/>
      <c r="AM65" s="47"/>
      <c r="AN65" s="47"/>
      <c r="AO65" s="47"/>
      <c r="AP65" s="31"/>
      <c r="AQ65" s="31"/>
      <c r="AR65" s="31"/>
      <c r="AS65" s="31"/>
      <c r="AT65" s="42"/>
      <c r="AU65" s="42"/>
      <c r="AV65" s="42"/>
      <c r="AY65" s="36"/>
      <c r="AZ65" s="36"/>
    </row>
    <row r="66" ht="25.5" spans="1:52">
      <c r="A66" s="36"/>
      <c r="B66" s="34" t="s">
        <v>9</v>
      </c>
      <c r="C66" s="34">
        <v>18.8</v>
      </c>
      <c r="D66" s="34">
        <v>18.7</v>
      </c>
      <c r="E66" s="47">
        <v>15.4</v>
      </c>
      <c r="F66" s="48">
        <v>21.55</v>
      </c>
      <c r="G66" s="48">
        <v>23.1</v>
      </c>
      <c r="H66" s="47">
        <v>29.9</v>
      </c>
      <c r="I66" s="47">
        <v>22.6</v>
      </c>
      <c r="J66" s="47">
        <v>22.2</v>
      </c>
      <c r="K66" s="47"/>
      <c r="L66" s="50"/>
      <c r="M66" s="50"/>
      <c r="N66" s="50" t="s">
        <v>9</v>
      </c>
      <c r="O66" s="50"/>
      <c r="AI66" s="47"/>
      <c r="AJ66" s="47"/>
      <c r="AK66" s="47"/>
      <c r="AL66" s="47"/>
      <c r="AM66" s="47"/>
      <c r="AN66" s="47"/>
      <c r="AO66" s="47"/>
      <c r="AP66" s="31"/>
      <c r="AQ66" s="31"/>
      <c r="AR66" s="31"/>
      <c r="AS66" s="31"/>
      <c r="AT66" s="42"/>
      <c r="AU66" s="42"/>
      <c r="AV66" s="42"/>
      <c r="AY66" s="36"/>
      <c r="AZ66" s="36"/>
    </row>
    <row r="67" ht="25.5" spans="1:52">
      <c r="A67" s="36"/>
      <c r="B67" s="34" t="s">
        <v>10</v>
      </c>
      <c r="C67" s="34">
        <v>18.9</v>
      </c>
      <c r="D67" s="34">
        <v>25.4</v>
      </c>
      <c r="E67" s="47">
        <v>25.4</v>
      </c>
      <c r="F67" s="48">
        <v>28.45</v>
      </c>
      <c r="G67" s="48">
        <v>37.65</v>
      </c>
      <c r="H67" s="47">
        <v>33.7</v>
      </c>
      <c r="I67" s="47">
        <v>31.95</v>
      </c>
      <c r="J67" s="47">
        <v>22.95</v>
      </c>
      <c r="K67" s="47"/>
      <c r="L67" s="50"/>
      <c r="M67" s="50"/>
      <c r="N67" s="50" t="s">
        <v>7</v>
      </c>
      <c r="O67" s="50"/>
      <c r="AI67" s="47"/>
      <c r="AJ67" s="47"/>
      <c r="AK67" s="47"/>
      <c r="AL67" s="47"/>
      <c r="AM67" s="47"/>
      <c r="AN67" s="47"/>
      <c r="AO67" s="47"/>
      <c r="AP67" s="31"/>
      <c r="AQ67" s="31"/>
      <c r="AR67" s="31"/>
      <c r="AS67" s="31"/>
      <c r="AT67" s="42"/>
      <c r="AU67" s="42"/>
      <c r="AV67" s="42"/>
      <c r="AY67" s="36"/>
      <c r="AZ67" s="36"/>
    </row>
    <row r="68" ht="25.5" spans="1:52">
      <c r="A68" s="36"/>
      <c r="B68" s="34" t="s">
        <v>11</v>
      </c>
      <c r="C68" s="34">
        <v>18.55</v>
      </c>
      <c r="D68" s="34">
        <v>18.15</v>
      </c>
      <c r="E68" s="47">
        <v>20.3</v>
      </c>
      <c r="F68" s="48">
        <v>22.15</v>
      </c>
      <c r="G68" s="48">
        <v>22.5</v>
      </c>
      <c r="H68" s="47">
        <v>25.75</v>
      </c>
      <c r="I68" s="47">
        <v>23.1</v>
      </c>
      <c r="J68" s="47">
        <v>21.7</v>
      </c>
      <c r="K68" s="47"/>
      <c r="L68" s="50"/>
      <c r="M68" s="50"/>
      <c r="N68" s="50" t="s">
        <v>10</v>
      </c>
      <c r="O68" s="50"/>
      <c r="AI68" s="47"/>
      <c r="AJ68" s="47"/>
      <c r="AK68" s="47"/>
      <c r="AL68" s="47"/>
      <c r="AM68" s="47"/>
      <c r="AN68" s="47"/>
      <c r="AO68" s="47"/>
      <c r="AP68" s="31"/>
      <c r="AQ68" s="31"/>
      <c r="AR68" s="31"/>
      <c r="AS68" s="31"/>
      <c r="AT68" s="42"/>
      <c r="AU68" s="42"/>
      <c r="AV68" s="42"/>
      <c r="AY68" s="36"/>
      <c r="AZ68" s="36"/>
    </row>
    <row r="69" ht="25.5" spans="1:52">
      <c r="A69" s="36"/>
      <c r="B69" s="45" t="s">
        <v>6</v>
      </c>
      <c r="C69" s="45"/>
      <c r="D69" s="45"/>
      <c r="E69" s="45">
        <v>29.8</v>
      </c>
      <c r="F69" s="45">
        <v>33.35</v>
      </c>
      <c r="G69" s="45">
        <v>39.2</v>
      </c>
      <c r="H69" s="45">
        <v>26.1</v>
      </c>
      <c r="I69" s="45">
        <v>23.6</v>
      </c>
      <c r="J69" s="45">
        <v>24.35</v>
      </c>
      <c r="K69" s="45"/>
      <c r="L69" s="50"/>
      <c r="M69" s="50"/>
      <c r="N69" s="50" t="s">
        <v>8</v>
      </c>
      <c r="O69" s="50"/>
      <c r="AI69" s="45"/>
      <c r="AJ69" s="45"/>
      <c r="AK69" s="45"/>
      <c r="AL69" s="45"/>
      <c r="AM69" s="45"/>
      <c r="AN69" s="45"/>
      <c r="AO69" s="45"/>
      <c r="AP69" s="31"/>
      <c r="AQ69" s="31"/>
      <c r="AR69" s="31"/>
      <c r="AS69" s="31"/>
      <c r="AT69" s="42"/>
      <c r="AU69" s="42"/>
      <c r="AV69" s="42"/>
      <c r="AY69" s="36"/>
      <c r="AZ69" s="36"/>
    </row>
    <row r="70" ht="25.5" spans="1:56">
      <c r="A70" s="36" t="s">
        <v>4</v>
      </c>
      <c r="B70" s="45" t="s">
        <v>80</v>
      </c>
      <c r="C70" s="46" t="s">
        <v>87</v>
      </c>
      <c r="D70" s="46" t="s">
        <v>88</v>
      </c>
      <c r="E70" s="46" t="s">
        <v>89</v>
      </c>
      <c r="F70" s="46" t="s">
        <v>90</v>
      </c>
      <c r="G70" s="46" t="s">
        <v>91</v>
      </c>
      <c r="H70" s="46" t="s">
        <v>92</v>
      </c>
      <c r="I70" s="46" t="s">
        <v>93</v>
      </c>
      <c r="J70" s="46" t="s">
        <v>94</v>
      </c>
      <c r="K70" s="45">
        <v>24.7</v>
      </c>
      <c r="L70" s="50"/>
      <c r="M70" s="50"/>
      <c r="N70" s="50" t="s">
        <v>5</v>
      </c>
      <c r="O70" s="50"/>
      <c r="AI70" s="45"/>
      <c r="AJ70" s="45"/>
      <c r="AK70" s="45"/>
      <c r="AL70" s="45"/>
      <c r="AM70" s="45"/>
      <c r="AN70" s="45"/>
      <c r="AO70" s="45"/>
      <c r="AP70" s="31"/>
      <c r="AQ70" s="31"/>
      <c r="AR70" s="31"/>
      <c r="AS70" s="31"/>
      <c r="AT70" s="42"/>
      <c r="AU70" s="42"/>
      <c r="AV70" s="42"/>
      <c r="AY70" s="36"/>
      <c r="AZ70" s="36"/>
      <c r="BA70" s="45"/>
      <c r="BB70" s="45"/>
      <c r="BC70" s="47"/>
      <c r="BD70" s="47"/>
    </row>
    <row r="71" ht="25.5" spans="1:56">
      <c r="A71" s="36"/>
      <c r="B71" s="34" t="s">
        <v>10</v>
      </c>
      <c r="C71" s="34">
        <v>18.9</v>
      </c>
      <c r="D71" s="34">
        <v>16.95</v>
      </c>
      <c r="E71" s="47">
        <v>26.5</v>
      </c>
      <c r="F71" s="47">
        <v>25.55</v>
      </c>
      <c r="G71" s="48">
        <v>46.55</v>
      </c>
      <c r="H71" s="47">
        <v>37.85</v>
      </c>
      <c r="I71" s="47">
        <v>25.45</v>
      </c>
      <c r="J71" s="47">
        <v>25.25</v>
      </c>
      <c r="K71" s="47"/>
      <c r="L71" s="47"/>
      <c r="M71" s="68"/>
      <c r="N71" s="50" t="s">
        <v>6</v>
      </c>
      <c r="O71" s="50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31"/>
      <c r="AQ71" s="31"/>
      <c r="AR71" s="31"/>
      <c r="AS71" s="31"/>
      <c r="AT71" s="42"/>
      <c r="AU71" s="42"/>
      <c r="AV71" s="42"/>
      <c r="AY71" s="36"/>
      <c r="AZ71" s="36"/>
      <c r="BA71" s="34"/>
      <c r="BB71" s="34"/>
      <c r="BC71" s="47"/>
      <c r="BD71" s="48"/>
    </row>
    <row r="72" ht="25.5" spans="1:56">
      <c r="A72" s="36"/>
      <c r="B72" s="34" t="s">
        <v>11</v>
      </c>
      <c r="C72" s="34">
        <v>17.65</v>
      </c>
      <c r="D72" s="34">
        <v>18.25</v>
      </c>
      <c r="E72" s="47">
        <v>20.7</v>
      </c>
      <c r="F72" s="47">
        <v>20.3</v>
      </c>
      <c r="G72" s="48">
        <v>26.25</v>
      </c>
      <c r="H72" s="47">
        <v>30.65</v>
      </c>
      <c r="I72" s="47">
        <v>26.45</v>
      </c>
      <c r="J72" s="47">
        <v>26.3</v>
      </c>
      <c r="K72" s="47">
        <f>STDEV(C77,C79)</f>
        <v>1.64048773235279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31"/>
      <c r="AQ72" s="31"/>
      <c r="AR72" s="31"/>
      <c r="AS72" s="31"/>
      <c r="AT72" s="42"/>
      <c r="AU72" s="42"/>
      <c r="AV72" s="42"/>
      <c r="AY72" s="36"/>
      <c r="AZ72" s="36"/>
      <c r="BA72" s="34"/>
      <c r="BB72" s="34"/>
      <c r="BC72" s="47"/>
      <c r="BD72" s="48"/>
    </row>
    <row r="73" ht="25.5" spans="1:56">
      <c r="A73" s="36"/>
      <c r="B73" s="34" t="s">
        <v>6</v>
      </c>
      <c r="C73" s="34">
        <v>19.3</v>
      </c>
      <c r="D73" s="34">
        <v>23.95</v>
      </c>
      <c r="E73" s="47">
        <v>30.25</v>
      </c>
      <c r="F73" s="48">
        <v>33.7</v>
      </c>
      <c r="G73" s="48">
        <v>35.8</v>
      </c>
      <c r="H73" s="47">
        <v>31.45</v>
      </c>
      <c r="I73" s="47">
        <v>27.85</v>
      </c>
      <c r="J73" s="47">
        <v>26.45</v>
      </c>
      <c r="K73" s="47"/>
      <c r="L73" s="47"/>
      <c r="M73" s="47"/>
      <c r="N73" s="47"/>
      <c r="O73" s="47"/>
      <c r="P73" s="47"/>
      <c r="Q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31"/>
      <c r="AQ73" s="31"/>
      <c r="AR73" s="31"/>
      <c r="AS73" s="31"/>
      <c r="AT73" s="42"/>
      <c r="AU73" s="42"/>
      <c r="AV73" s="42"/>
      <c r="AY73" s="36"/>
      <c r="AZ73" s="36"/>
      <c r="BA73" s="34"/>
      <c r="BB73" s="34"/>
      <c r="BC73" s="47"/>
      <c r="BD73" s="48"/>
    </row>
    <row r="74" ht="25.5" spans="1:56">
      <c r="A74" s="36"/>
      <c r="B74" s="34" t="s">
        <v>5</v>
      </c>
      <c r="C74" s="34">
        <v>22.85</v>
      </c>
      <c r="D74" s="34">
        <v>25.7</v>
      </c>
      <c r="E74" s="27">
        <v>31.75</v>
      </c>
      <c r="F74" s="47">
        <v>35.65</v>
      </c>
      <c r="G74" s="48">
        <v>37.65</v>
      </c>
      <c r="H74" s="47">
        <v>26.5</v>
      </c>
      <c r="I74" s="47">
        <v>24.15</v>
      </c>
      <c r="J74" s="47">
        <v>24</v>
      </c>
      <c r="K74" s="50" t="s">
        <v>11</v>
      </c>
      <c r="M74" s="51"/>
      <c r="O74" s="51"/>
      <c r="R74" s="51">
        <v>19.6</v>
      </c>
      <c r="S74" s="51">
        <v>21.575</v>
      </c>
      <c r="T74" s="51">
        <v>20.45</v>
      </c>
      <c r="U74" s="51">
        <v>19.425</v>
      </c>
      <c r="V74" s="51">
        <v>25.675</v>
      </c>
      <c r="W74" s="51">
        <v>30.875</v>
      </c>
      <c r="X74" s="51">
        <v>27.275</v>
      </c>
      <c r="Y74" s="51">
        <v>26.175</v>
      </c>
      <c r="AA74" s="51"/>
      <c r="AI74" s="47"/>
      <c r="AJ74" s="47"/>
      <c r="AK74" s="47"/>
      <c r="AL74" s="47"/>
      <c r="AM74" s="47"/>
      <c r="AN74" s="47"/>
      <c r="AO74" s="47"/>
      <c r="AP74" s="31"/>
      <c r="AQ74" s="31"/>
      <c r="AR74" s="31"/>
      <c r="AS74" s="31"/>
      <c r="AT74" s="42"/>
      <c r="AU74" s="42"/>
      <c r="AV74" s="42"/>
      <c r="AY74" s="36"/>
      <c r="AZ74" s="36"/>
      <c r="BA74" s="34"/>
      <c r="BB74" s="34"/>
      <c r="BC74" s="47"/>
      <c r="BD74" s="48"/>
    </row>
    <row r="75" ht="25.5" spans="1:56">
      <c r="A75" s="36"/>
      <c r="B75" s="34" t="s">
        <v>7</v>
      </c>
      <c r="C75" s="34">
        <v>19.95</v>
      </c>
      <c r="D75" s="34">
        <v>28.5</v>
      </c>
      <c r="E75" s="47">
        <v>26.05</v>
      </c>
      <c r="F75" s="48">
        <v>22.45</v>
      </c>
      <c r="G75" s="48">
        <v>29.25</v>
      </c>
      <c r="H75" s="47">
        <v>26</v>
      </c>
      <c r="I75" s="47">
        <v>23.2</v>
      </c>
      <c r="J75" s="47">
        <v>24.85</v>
      </c>
      <c r="K75" s="50" t="s">
        <v>9</v>
      </c>
      <c r="M75" s="51"/>
      <c r="O75" s="51"/>
      <c r="R75" s="51">
        <v>18.2</v>
      </c>
      <c r="S75" s="51">
        <v>19.01</v>
      </c>
      <c r="T75" s="51">
        <v>21.725</v>
      </c>
      <c r="U75" s="51">
        <v>20.4</v>
      </c>
      <c r="V75" s="51">
        <v>24.425</v>
      </c>
      <c r="W75" s="51">
        <v>26</v>
      </c>
      <c r="X75" s="51">
        <v>23.825</v>
      </c>
      <c r="Y75" s="51">
        <v>23.1</v>
      </c>
      <c r="AA75" s="51"/>
      <c r="AB75" s="47" t="s">
        <v>68</v>
      </c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31"/>
      <c r="AQ75" s="31"/>
      <c r="AR75" s="31"/>
      <c r="AS75" s="31"/>
      <c r="AT75" s="42"/>
      <c r="AU75" s="42"/>
      <c r="AV75" s="42"/>
      <c r="AY75" s="36"/>
      <c r="AZ75" s="36"/>
      <c r="BA75" s="34"/>
      <c r="BB75" s="34"/>
      <c r="BC75" s="47"/>
      <c r="BD75" s="48"/>
    </row>
    <row r="76" ht="25.5" spans="1:56">
      <c r="A76" s="36"/>
      <c r="B76" s="34" t="s">
        <v>8</v>
      </c>
      <c r="C76" s="34">
        <v>16.25</v>
      </c>
      <c r="D76" s="34">
        <v>19.7</v>
      </c>
      <c r="E76" s="47">
        <v>24.6</v>
      </c>
      <c r="F76" s="48">
        <v>33.15</v>
      </c>
      <c r="G76" s="48">
        <v>48.25</v>
      </c>
      <c r="H76" s="47">
        <v>34.6</v>
      </c>
      <c r="I76" s="47">
        <v>33.2</v>
      </c>
      <c r="J76" s="47">
        <v>24.55</v>
      </c>
      <c r="K76" s="50" t="s">
        <v>7</v>
      </c>
      <c r="M76" s="51"/>
      <c r="O76" s="51"/>
      <c r="R76" s="51">
        <v>21.1</v>
      </c>
      <c r="S76" s="51">
        <v>25.5</v>
      </c>
      <c r="T76" s="51">
        <v>28.525</v>
      </c>
      <c r="U76" s="51">
        <v>21.625</v>
      </c>
      <c r="V76" s="51">
        <v>30.05</v>
      </c>
      <c r="W76" s="51">
        <v>26.525</v>
      </c>
      <c r="X76" s="51">
        <v>24.525</v>
      </c>
      <c r="Y76" s="51">
        <v>26.85</v>
      </c>
      <c r="AA76" s="51"/>
      <c r="AB76" s="47"/>
      <c r="AC76" s="47" t="s">
        <v>71</v>
      </c>
      <c r="AD76" s="47" t="s">
        <v>72</v>
      </c>
      <c r="AE76" s="47" t="s">
        <v>73</v>
      </c>
      <c r="AF76" s="47" t="s">
        <v>74</v>
      </c>
      <c r="AG76" s="47"/>
      <c r="AH76" s="47"/>
      <c r="AI76" s="47"/>
      <c r="AJ76" s="47"/>
      <c r="AK76" s="47"/>
      <c r="AL76" s="47"/>
      <c r="AM76" s="47"/>
      <c r="AN76" s="47"/>
      <c r="AO76" s="47"/>
      <c r="AP76" s="31"/>
      <c r="AQ76" s="31"/>
      <c r="AR76" s="31"/>
      <c r="AS76" s="31"/>
      <c r="AT76" s="42"/>
      <c r="AU76" s="42"/>
      <c r="AV76" s="42"/>
      <c r="AY76" s="36"/>
      <c r="AZ76" s="36"/>
      <c r="BA76" s="34"/>
      <c r="BB76" s="34"/>
      <c r="BC76" s="47"/>
      <c r="BD76" s="48"/>
    </row>
    <row r="77" ht="25.5" spans="1:56">
      <c r="A77" s="36"/>
      <c r="B77" s="34" t="s">
        <v>9</v>
      </c>
      <c r="C77" s="34">
        <v>15.88</v>
      </c>
      <c r="D77" s="34">
        <v>17.32</v>
      </c>
      <c r="E77" s="47">
        <v>18.25</v>
      </c>
      <c r="F77" s="48">
        <v>18.6</v>
      </c>
      <c r="G77" s="48">
        <v>25.1</v>
      </c>
      <c r="H77" s="47">
        <v>25.8</v>
      </c>
      <c r="I77" s="47">
        <v>24.15</v>
      </c>
      <c r="J77" s="47">
        <v>23.5</v>
      </c>
      <c r="K77" s="50" t="s">
        <v>10</v>
      </c>
      <c r="M77" s="51"/>
      <c r="O77" s="51"/>
      <c r="R77" s="51">
        <v>20.9</v>
      </c>
      <c r="S77" s="51">
        <v>21.85</v>
      </c>
      <c r="T77" s="51">
        <v>27.45</v>
      </c>
      <c r="U77" s="51">
        <v>32.1</v>
      </c>
      <c r="V77" s="51">
        <v>33.25</v>
      </c>
      <c r="W77" s="51">
        <v>38.1</v>
      </c>
      <c r="X77" s="51">
        <v>26.6</v>
      </c>
      <c r="Y77" s="51">
        <v>25.1</v>
      </c>
      <c r="AA77" s="51"/>
      <c r="AB77" s="47" t="s">
        <v>70</v>
      </c>
      <c r="AC77" s="47" t="s">
        <v>11</v>
      </c>
      <c r="AD77" s="47">
        <v>19.6</v>
      </c>
      <c r="AE77" s="47">
        <v>2.75772</v>
      </c>
      <c r="AF77" s="47">
        <v>2</v>
      </c>
      <c r="AG77" s="47">
        <v>2.75772</v>
      </c>
      <c r="AH77" s="47">
        <v>1.64049</v>
      </c>
      <c r="AI77" s="47">
        <v>1.62635</v>
      </c>
      <c r="AJ77" s="47">
        <v>1.41421</v>
      </c>
      <c r="AK77" s="47">
        <v>1.20208</v>
      </c>
      <c r="AL77" s="47">
        <v>0.88388</v>
      </c>
      <c r="AM77" s="47">
        <v>0.03536</v>
      </c>
      <c r="AN77" s="47"/>
      <c r="AO77" s="47"/>
      <c r="AP77" s="31"/>
      <c r="AQ77" s="31"/>
      <c r="AR77" s="31"/>
      <c r="AS77" s="31"/>
      <c r="AT77" s="42"/>
      <c r="AU77" s="42"/>
      <c r="AV77" s="42"/>
      <c r="AY77" s="36"/>
      <c r="AZ77" s="36"/>
      <c r="BA77" s="34"/>
      <c r="BB77" s="34"/>
      <c r="BC77" s="47"/>
      <c r="BD77" s="47"/>
    </row>
    <row r="78" ht="25.5" spans="1:56">
      <c r="A78" s="36"/>
      <c r="B78" s="34" t="s">
        <v>8</v>
      </c>
      <c r="C78" s="34">
        <v>17.95</v>
      </c>
      <c r="D78" s="34">
        <v>21.22</v>
      </c>
      <c r="E78" s="47">
        <v>32.8</v>
      </c>
      <c r="F78" s="47">
        <v>35.85</v>
      </c>
      <c r="G78" s="48">
        <v>40.15</v>
      </c>
      <c r="H78" s="47">
        <v>28.05</v>
      </c>
      <c r="I78" s="47">
        <v>34.25</v>
      </c>
      <c r="J78" s="47">
        <v>30.95</v>
      </c>
      <c r="K78" s="50" t="s">
        <v>8</v>
      </c>
      <c r="M78" s="51"/>
      <c r="O78" s="51"/>
      <c r="R78" s="51">
        <v>17.1</v>
      </c>
      <c r="S78" s="51">
        <v>20.46</v>
      </c>
      <c r="T78" s="51">
        <v>28.7</v>
      </c>
      <c r="U78" s="51">
        <v>34.5</v>
      </c>
      <c r="V78" s="51">
        <v>44.2</v>
      </c>
      <c r="W78" s="51">
        <v>31.325</v>
      </c>
      <c r="X78" s="51">
        <v>33.725</v>
      </c>
      <c r="Y78" s="51">
        <v>27.75</v>
      </c>
      <c r="AA78" s="51"/>
      <c r="AB78" s="47"/>
      <c r="AC78" s="47" t="s">
        <v>9</v>
      </c>
      <c r="AD78" s="47">
        <v>17.04</v>
      </c>
      <c r="AE78" s="47">
        <v>1.64049</v>
      </c>
      <c r="AF78" s="47">
        <v>2</v>
      </c>
      <c r="AG78" s="47"/>
      <c r="AH78" s="47"/>
      <c r="AI78" s="47"/>
      <c r="AJ78" s="47"/>
      <c r="AK78" s="47"/>
      <c r="AL78" s="47"/>
      <c r="AM78" s="47"/>
      <c r="AN78" s="47"/>
      <c r="AO78" s="47"/>
      <c r="AP78" s="31"/>
      <c r="AQ78" s="31"/>
      <c r="AR78" s="31"/>
      <c r="AS78" s="31"/>
      <c r="AT78" s="42"/>
      <c r="AU78" s="42"/>
      <c r="AV78" s="42"/>
      <c r="AY78" s="36"/>
      <c r="AZ78" s="36"/>
      <c r="BA78" s="34"/>
      <c r="BB78" s="34"/>
      <c r="BC78" s="47"/>
      <c r="BD78" s="48"/>
    </row>
    <row r="79" ht="25.5" spans="1:56">
      <c r="A79" s="36"/>
      <c r="B79" s="34" t="s">
        <v>9</v>
      </c>
      <c r="C79" s="34">
        <v>18.2</v>
      </c>
      <c r="D79" s="34">
        <v>20.7</v>
      </c>
      <c r="E79" s="47">
        <v>25.2</v>
      </c>
      <c r="F79" s="48">
        <v>22.2</v>
      </c>
      <c r="G79" s="48">
        <v>23.75</v>
      </c>
      <c r="H79" s="47">
        <v>26.2</v>
      </c>
      <c r="I79" s="47">
        <v>23.5</v>
      </c>
      <c r="J79" s="47">
        <v>22.7</v>
      </c>
      <c r="K79" s="50" t="s">
        <v>5</v>
      </c>
      <c r="M79" s="51"/>
      <c r="O79" s="51"/>
      <c r="R79" s="51">
        <v>22.225</v>
      </c>
      <c r="S79" s="51">
        <v>24.9</v>
      </c>
      <c r="T79" s="51">
        <v>30.825</v>
      </c>
      <c r="U79" s="51">
        <v>30.725</v>
      </c>
      <c r="V79" s="51">
        <v>34.475</v>
      </c>
      <c r="W79" s="51">
        <v>27.2</v>
      </c>
      <c r="X79" s="51">
        <v>22.775</v>
      </c>
      <c r="Y79" s="51">
        <v>22.75</v>
      </c>
      <c r="AA79" s="51"/>
      <c r="AB79" s="47"/>
      <c r="AC79" s="47" t="s">
        <v>7</v>
      </c>
      <c r="AD79" s="47">
        <v>21.1</v>
      </c>
      <c r="AE79" s="47">
        <v>1.62635</v>
      </c>
      <c r="AF79" s="47">
        <v>2</v>
      </c>
      <c r="AG79" s="47"/>
      <c r="AH79" s="47"/>
      <c r="AI79" s="47"/>
      <c r="AJ79" s="47"/>
      <c r="AK79" s="47"/>
      <c r="AL79" s="47"/>
      <c r="AM79" s="47"/>
      <c r="AN79" s="47"/>
      <c r="AO79" s="47"/>
      <c r="AP79" s="31"/>
      <c r="AQ79" s="31"/>
      <c r="AR79" s="31"/>
      <c r="AS79" s="31"/>
      <c r="AT79" s="42"/>
      <c r="AU79" s="42"/>
      <c r="AV79" s="42"/>
      <c r="AY79" s="36"/>
      <c r="AZ79" s="36"/>
      <c r="BA79" s="34"/>
      <c r="BB79" s="34"/>
      <c r="BC79" s="47"/>
      <c r="BD79" s="48"/>
    </row>
    <row r="80" ht="25.5" spans="1:56">
      <c r="A80" s="36"/>
      <c r="B80" s="34" t="s">
        <v>10</v>
      </c>
      <c r="C80" s="34">
        <v>20.9</v>
      </c>
      <c r="D80" s="34">
        <v>21.85</v>
      </c>
      <c r="E80" s="47">
        <v>27.45</v>
      </c>
      <c r="F80" s="48">
        <v>32.1</v>
      </c>
      <c r="G80" s="48">
        <v>33.25</v>
      </c>
      <c r="H80" s="47">
        <v>38.1</v>
      </c>
      <c r="I80" s="47">
        <v>26.6</v>
      </c>
      <c r="J80" s="47">
        <v>25.1</v>
      </c>
      <c r="K80" s="50" t="s">
        <v>6</v>
      </c>
      <c r="M80" s="51"/>
      <c r="O80" s="51"/>
      <c r="R80" s="51">
        <v>19.275</v>
      </c>
      <c r="S80" s="51">
        <v>22.175</v>
      </c>
      <c r="T80" s="51">
        <v>31.2</v>
      </c>
      <c r="U80" s="51">
        <v>33.275</v>
      </c>
      <c r="V80" s="51">
        <v>39.35</v>
      </c>
      <c r="W80" s="51">
        <v>31.125</v>
      </c>
      <c r="X80" s="51">
        <v>26.7</v>
      </c>
      <c r="Y80" s="51">
        <v>27.525</v>
      </c>
      <c r="AA80" s="51"/>
      <c r="AB80" s="47"/>
      <c r="AC80" s="47" t="s">
        <v>10</v>
      </c>
      <c r="AD80" s="47">
        <v>19.9</v>
      </c>
      <c r="AE80" s="47">
        <v>1.41421</v>
      </c>
      <c r="AF80" s="47">
        <v>2</v>
      </c>
      <c r="AG80" s="47"/>
      <c r="AH80" s="47"/>
      <c r="AI80" s="47"/>
      <c r="AJ80" s="47"/>
      <c r="AK80" s="47"/>
      <c r="AL80" s="47"/>
      <c r="AM80" s="47"/>
      <c r="AN80" s="47"/>
      <c r="AO80" s="47"/>
      <c r="AP80" s="31"/>
      <c r="AQ80" s="31"/>
      <c r="AR80" s="31"/>
      <c r="AS80" s="31"/>
      <c r="AT80" s="42"/>
      <c r="AU80" s="42"/>
      <c r="AV80" s="42"/>
      <c r="AY80" s="36"/>
      <c r="AZ80" s="36"/>
      <c r="BA80" s="34"/>
      <c r="BB80" s="34"/>
      <c r="BC80" s="47"/>
      <c r="BD80" s="48"/>
    </row>
    <row r="81" ht="25.5" spans="1:56">
      <c r="A81" s="36"/>
      <c r="B81" s="34" t="s">
        <v>11</v>
      </c>
      <c r="C81" s="34">
        <v>21.55</v>
      </c>
      <c r="D81" s="34">
        <v>24.9</v>
      </c>
      <c r="E81" s="47">
        <v>20.2</v>
      </c>
      <c r="F81" s="48">
        <v>18.55</v>
      </c>
      <c r="G81" s="48">
        <v>25.1</v>
      </c>
      <c r="H81" s="47">
        <v>31.1</v>
      </c>
      <c r="I81" s="47">
        <v>28.1</v>
      </c>
      <c r="J81" s="47">
        <v>26.05</v>
      </c>
      <c r="K81" s="47"/>
      <c r="L81" s="47"/>
      <c r="M81" s="50"/>
      <c r="V81" s="47"/>
      <c r="W81" s="47"/>
      <c r="X81" s="47"/>
      <c r="Y81" s="47"/>
      <c r="Z81" s="47"/>
      <c r="AA81" s="47"/>
      <c r="AB81" s="47"/>
      <c r="AC81" s="47" t="s">
        <v>8</v>
      </c>
      <c r="AD81" s="47">
        <v>17.1</v>
      </c>
      <c r="AE81" s="47">
        <v>1.20208</v>
      </c>
      <c r="AF81" s="47">
        <v>2</v>
      </c>
      <c r="AG81" s="47"/>
      <c r="AH81" s="47"/>
      <c r="AI81" s="47"/>
      <c r="AJ81" s="47"/>
      <c r="AK81" s="47"/>
      <c r="AL81" s="47"/>
      <c r="AM81" s="47"/>
      <c r="AN81" s="47"/>
      <c r="AO81" s="47"/>
      <c r="AP81" s="31"/>
      <c r="AQ81" s="31"/>
      <c r="AR81" s="31"/>
      <c r="AS81" s="31"/>
      <c r="AT81" s="42"/>
      <c r="AU81" s="42"/>
      <c r="AV81" s="42"/>
      <c r="AY81" s="36"/>
      <c r="AZ81" s="36"/>
      <c r="BA81" s="34"/>
      <c r="BB81" s="34"/>
      <c r="BC81" s="47"/>
      <c r="BD81" s="48"/>
    </row>
    <row r="82" ht="25.5" spans="1:56">
      <c r="A82" s="36"/>
      <c r="B82" s="34" t="s">
        <v>6</v>
      </c>
      <c r="C82" s="34">
        <v>19.25</v>
      </c>
      <c r="D82" s="34">
        <v>20.4</v>
      </c>
      <c r="E82" s="47">
        <v>32.15</v>
      </c>
      <c r="F82" s="48">
        <v>32.85</v>
      </c>
      <c r="G82" s="48">
        <v>42.9</v>
      </c>
      <c r="H82" s="47">
        <v>30.8</v>
      </c>
      <c r="I82" s="47">
        <v>25.55</v>
      </c>
      <c r="J82" s="47">
        <v>28.6</v>
      </c>
      <c r="K82" s="47"/>
      <c r="L82" s="47"/>
      <c r="M82" s="50"/>
      <c r="V82" s="47"/>
      <c r="W82" s="47"/>
      <c r="X82" s="47"/>
      <c r="Y82" s="47"/>
      <c r="Z82" s="47"/>
      <c r="AA82" s="47"/>
      <c r="AB82" s="47"/>
      <c r="AC82" s="47" t="s">
        <v>5</v>
      </c>
      <c r="AD82" s="47">
        <v>22.225</v>
      </c>
      <c r="AE82" s="47">
        <v>0.88388</v>
      </c>
      <c r="AF82" s="47">
        <v>2</v>
      </c>
      <c r="AG82" s="47"/>
      <c r="AH82" s="47"/>
      <c r="AI82" s="47"/>
      <c r="AJ82" s="47"/>
      <c r="AK82" s="47"/>
      <c r="AL82" s="47"/>
      <c r="AM82" s="47"/>
      <c r="AN82" s="47"/>
      <c r="AO82" s="47"/>
      <c r="AP82" s="31"/>
      <c r="AQ82" s="31"/>
      <c r="AR82" s="31"/>
      <c r="AS82" s="31"/>
      <c r="AT82" s="42"/>
      <c r="AU82" s="42"/>
      <c r="AV82" s="42"/>
      <c r="AY82" s="36"/>
      <c r="AZ82" s="36"/>
      <c r="BA82" s="34"/>
      <c r="BB82" s="34"/>
      <c r="BC82" s="47"/>
      <c r="BD82" s="48"/>
    </row>
    <row r="83" ht="25.5" spans="1:56">
      <c r="A83" s="36"/>
      <c r="B83" s="34" t="s">
        <v>5</v>
      </c>
      <c r="C83" s="34">
        <v>21.6</v>
      </c>
      <c r="D83" s="34">
        <v>24.1</v>
      </c>
      <c r="E83" s="47">
        <v>29.9</v>
      </c>
      <c r="F83" s="48">
        <v>25.8</v>
      </c>
      <c r="G83" s="48">
        <v>31.3</v>
      </c>
      <c r="H83" s="47">
        <v>27.9</v>
      </c>
      <c r="I83" s="47">
        <v>21.4</v>
      </c>
      <c r="J83" s="47">
        <v>21.5</v>
      </c>
      <c r="K83" s="47"/>
      <c r="L83" s="47"/>
      <c r="M83" s="50"/>
      <c r="V83" s="47"/>
      <c r="W83" s="47"/>
      <c r="X83" s="47"/>
      <c r="Y83" s="47"/>
      <c r="Z83" s="47"/>
      <c r="AA83" s="47"/>
      <c r="AB83" s="47"/>
      <c r="AC83" s="47" t="s">
        <v>6</v>
      </c>
      <c r="AD83" s="47">
        <v>19.275</v>
      </c>
      <c r="AE83" s="47">
        <v>0.03536</v>
      </c>
      <c r="AF83" s="47">
        <v>2</v>
      </c>
      <c r="AG83" s="47"/>
      <c r="AH83" s="47"/>
      <c r="AI83" s="47"/>
      <c r="AJ83" s="47"/>
      <c r="AK83" s="47"/>
      <c r="AL83" s="47"/>
      <c r="AM83" s="47"/>
      <c r="AN83" s="47"/>
      <c r="AO83" s="47"/>
      <c r="AP83" s="31"/>
      <c r="AQ83" s="31"/>
      <c r="AR83" s="31"/>
      <c r="AS83" s="31"/>
      <c r="AT83" s="42"/>
      <c r="AU83" s="42"/>
      <c r="AV83" s="42"/>
      <c r="AY83" s="36"/>
      <c r="AZ83" s="36"/>
      <c r="BA83" s="34"/>
      <c r="BB83" s="34"/>
      <c r="BC83" s="47"/>
      <c r="BD83" s="48"/>
    </row>
    <row r="84" ht="25.5" spans="1:56">
      <c r="A84" s="36"/>
      <c r="B84" s="34" t="s">
        <v>7</v>
      </c>
      <c r="C84" s="34">
        <v>22.25</v>
      </c>
      <c r="D84" s="34">
        <v>22.5</v>
      </c>
      <c r="E84" s="47">
        <v>31</v>
      </c>
      <c r="F84" s="48">
        <v>20.8</v>
      </c>
      <c r="G84" s="48">
        <v>30.85</v>
      </c>
      <c r="H84" s="47">
        <v>27.05</v>
      </c>
      <c r="I84" s="47">
        <v>25.85</v>
      </c>
      <c r="J84" s="47">
        <v>28.85</v>
      </c>
      <c r="K84" s="47"/>
      <c r="L84" s="47"/>
      <c r="M84" s="50"/>
      <c r="V84" s="47"/>
      <c r="W84" s="47"/>
      <c r="X84" s="47"/>
      <c r="Y84" s="47"/>
      <c r="Z84" s="47"/>
      <c r="AA84" s="47"/>
      <c r="AB84" s="47"/>
      <c r="AC84" s="47" t="s">
        <v>75</v>
      </c>
      <c r="AD84" s="47">
        <v>19.4629</v>
      </c>
      <c r="AE84" s="47">
        <v>2.16946</v>
      </c>
      <c r="AF84" s="47">
        <v>14</v>
      </c>
      <c r="AG84" s="47"/>
      <c r="AH84" s="47"/>
      <c r="AI84" s="47"/>
      <c r="AJ84" s="47"/>
      <c r="AK84" s="47"/>
      <c r="AL84" s="47"/>
      <c r="AM84" s="47"/>
      <c r="AN84" s="47"/>
      <c r="AO84" s="47"/>
      <c r="AP84" s="31"/>
      <c r="AQ84" s="31"/>
      <c r="AR84" s="31"/>
      <c r="AS84" s="31"/>
      <c r="AT84" s="42"/>
      <c r="AU84" s="42"/>
      <c r="AV84" s="42"/>
      <c r="AY84" s="36"/>
      <c r="AZ84" s="36"/>
      <c r="BA84" s="34"/>
      <c r="BB84" s="34"/>
      <c r="BC84" s="47"/>
      <c r="BD84" s="48"/>
    </row>
    <row r="85" ht="25.5" spans="1:56">
      <c r="A85" s="36"/>
      <c r="B85" s="45" t="s">
        <v>8</v>
      </c>
      <c r="C85" s="45"/>
      <c r="D85" s="45"/>
      <c r="E85" s="45">
        <v>24.7</v>
      </c>
      <c r="F85" s="45">
        <v>28.95</v>
      </c>
      <c r="G85" s="45" t="s">
        <v>95</v>
      </c>
      <c r="H85" s="45">
        <v>32.75</v>
      </c>
      <c r="I85" s="45">
        <v>29.55</v>
      </c>
      <c r="J85" s="45">
        <v>21.15</v>
      </c>
      <c r="K85" s="45"/>
      <c r="L85" s="45"/>
      <c r="M85" s="50"/>
      <c r="V85" s="45"/>
      <c r="W85" s="45"/>
      <c r="X85" s="45"/>
      <c r="Y85" s="45"/>
      <c r="Z85" s="45"/>
      <c r="AA85" s="45"/>
      <c r="AB85" s="45" t="s">
        <v>81</v>
      </c>
      <c r="AC85" s="45" t="s">
        <v>11</v>
      </c>
      <c r="AD85" s="45">
        <v>21.575</v>
      </c>
      <c r="AE85" s="45">
        <v>4.70226</v>
      </c>
      <c r="AF85" s="45">
        <v>2</v>
      </c>
      <c r="AG85" s="45"/>
      <c r="AH85" s="45"/>
      <c r="AI85" s="45"/>
      <c r="AJ85" s="45"/>
      <c r="AK85" s="45"/>
      <c r="AL85" s="45"/>
      <c r="AM85" s="45"/>
      <c r="AN85" s="45"/>
      <c r="AO85" s="45"/>
      <c r="AP85" s="31"/>
      <c r="AQ85" s="31"/>
      <c r="AR85" s="31"/>
      <c r="AS85" s="31"/>
      <c r="AT85" s="42"/>
      <c r="AU85" s="42"/>
      <c r="AV85" s="42"/>
      <c r="AY85" s="36"/>
      <c r="AZ85" s="36"/>
      <c r="BA85" s="45"/>
      <c r="BB85" s="45"/>
      <c r="BC85" s="47"/>
      <c r="BD85" s="47"/>
    </row>
    <row r="86" ht="23.25" spans="13:39">
      <c r="M86" s="50"/>
      <c r="AC86" s="27" t="s">
        <v>9</v>
      </c>
      <c r="AD86" s="27">
        <v>19.01</v>
      </c>
      <c r="AE86" s="27">
        <v>2.39002</v>
      </c>
      <c r="AF86" s="27">
        <v>2</v>
      </c>
      <c r="AG86" s="45">
        <v>4.70226</v>
      </c>
      <c r="AH86" s="27">
        <v>2.39002</v>
      </c>
      <c r="AI86" s="27">
        <v>4.24264</v>
      </c>
      <c r="AJ86" s="27">
        <v>3.46482</v>
      </c>
      <c r="AK86" s="27">
        <v>1.0748</v>
      </c>
      <c r="AL86" s="27">
        <v>1.13137</v>
      </c>
      <c r="AM86" s="27">
        <v>2.51023</v>
      </c>
    </row>
    <row r="87" spans="13:32">
      <c r="M87" s="50"/>
      <c r="AC87" s="27" t="s">
        <v>7</v>
      </c>
      <c r="AD87" s="27">
        <v>25.5</v>
      </c>
      <c r="AE87" s="27">
        <v>4.24264</v>
      </c>
      <c r="AF87" s="27">
        <v>2</v>
      </c>
    </row>
    <row r="88" spans="29:32">
      <c r="AC88" s="27" t="s">
        <v>10</v>
      </c>
      <c r="AD88" s="27">
        <v>19.4</v>
      </c>
      <c r="AE88" s="27">
        <v>3.46482</v>
      </c>
      <c r="AF88" s="27">
        <v>2</v>
      </c>
    </row>
    <row r="89" spans="29:32">
      <c r="AC89" s="27" t="s">
        <v>8</v>
      </c>
      <c r="AD89" s="27">
        <v>20.46</v>
      </c>
      <c r="AE89" s="27">
        <v>1.0748</v>
      </c>
      <c r="AF89" s="27">
        <v>2</v>
      </c>
    </row>
    <row r="90" spans="29:32">
      <c r="AC90" s="27" t="s">
        <v>5</v>
      </c>
      <c r="AD90" s="27">
        <v>24.9</v>
      </c>
      <c r="AE90" s="27">
        <v>1.13137</v>
      </c>
      <c r="AF90" s="27">
        <v>2</v>
      </c>
    </row>
    <row r="91" spans="29:32">
      <c r="AC91" s="27" t="s">
        <v>6</v>
      </c>
      <c r="AD91" s="27">
        <v>22.175</v>
      </c>
      <c r="AE91" s="27">
        <v>2.51023</v>
      </c>
      <c r="AF91" s="27">
        <v>2</v>
      </c>
    </row>
    <row r="92" spans="29:32">
      <c r="AC92" s="27" t="s">
        <v>75</v>
      </c>
      <c r="AD92" s="27">
        <v>21.86</v>
      </c>
      <c r="AE92" s="27">
        <v>3.33024</v>
      </c>
      <c r="AF92" s="27">
        <v>14</v>
      </c>
    </row>
    <row r="93" spans="28:39">
      <c r="AB93" s="27" t="s">
        <v>77</v>
      </c>
      <c r="AC93" s="27" t="s">
        <v>11</v>
      </c>
      <c r="AD93" s="27">
        <v>20.45</v>
      </c>
      <c r="AE93" s="27">
        <v>0.35355</v>
      </c>
      <c r="AF93" s="27">
        <v>2</v>
      </c>
      <c r="AG93" s="27">
        <v>0.35355</v>
      </c>
      <c r="AH93" s="27">
        <v>4.91439</v>
      </c>
      <c r="AI93" s="27">
        <v>3.50018</v>
      </c>
      <c r="AJ93" s="27">
        <v>0.67175</v>
      </c>
      <c r="AK93" s="27">
        <v>5.79828</v>
      </c>
      <c r="AL93" s="27">
        <v>1.30815</v>
      </c>
      <c r="AM93" s="27">
        <v>1.3435</v>
      </c>
    </row>
    <row r="94" spans="29:32">
      <c r="AC94" s="27" t="s">
        <v>9</v>
      </c>
      <c r="AD94" s="27">
        <v>21.725</v>
      </c>
      <c r="AE94" s="27">
        <v>4.91439</v>
      </c>
      <c r="AF94" s="27">
        <v>2</v>
      </c>
    </row>
    <row r="95" spans="29:32">
      <c r="AC95" s="27" t="s">
        <v>7</v>
      </c>
      <c r="AD95" s="27">
        <v>28.525</v>
      </c>
      <c r="AE95" s="27">
        <v>3.50018</v>
      </c>
      <c r="AF95" s="27">
        <v>2</v>
      </c>
    </row>
    <row r="96" spans="29:32">
      <c r="AC96" s="27" t="s">
        <v>10</v>
      </c>
      <c r="AD96" s="27">
        <v>26.975</v>
      </c>
      <c r="AE96" s="27">
        <v>0.67175</v>
      </c>
      <c r="AF96" s="27">
        <v>2</v>
      </c>
    </row>
    <row r="97" spans="29:32">
      <c r="AC97" s="27" t="s">
        <v>8</v>
      </c>
      <c r="AD97" s="27">
        <v>28.7</v>
      </c>
      <c r="AE97" s="27">
        <v>5.79828</v>
      </c>
      <c r="AF97" s="27">
        <v>2</v>
      </c>
    </row>
    <row r="98" spans="29:32">
      <c r="AC98" s="27" t="s">
        <v>5</v>
      </c>
      <c r="AD98" s="27">
        <v>30.825</v>
      </c>
      <c r="AE98" s="27">
        <v>1.30815</v>
      </c>
      <c r="AF98" s="27">
        <v>2</v>
      </c>
    </row>
    <row r="99" spans="29:32">
      <c r="AC99" s="27" t="s">
        <v>6</v>
      </c>
      <c r="AD99" s="27">
        <v>31.2</v>
      </c>
      <c r="AE99" s="27">
        <v>1.3435</v>
      </c>
      <c r="AF99" s="27">
        <v>2</v>
      </c>
    </row>
    <row r="100" spans="29:32">
      <c r="AC100" s="27" t="s">
        <v>75</v>
      </c>
      <c r="AD100" s="27">
        <v>26.9143</v>
      </c>
      <c r="AE100" s="27">
        <v>4.7267</v>
      </c>
      <c r="AF100" s="27">
        <v>14</v>
      </c>
    </row>
    <row r="101" spans="28:39">
      <c r="AB101" s="27" t="s">
        <v>76</v>
      </c>
      <c r="AC101" s="27" t="s">
        <v>11</v>
      </c>
      <c r="AD101" s="27">
        <v>19.425</v>
      </c>
      <c r="AE101" s="27">
        <v>1.23744</v>
      </c>
      <c r="AF101" s="27">
        <v>2</v>
      </c>
      <c r="AG101" s="27">
        <v>1.23744</v>
      </c>
      <c r="AH101" s="27">
        <v>2.54558</v>
      </c>
      <c r="AI101" s="27">
        <v>1.16673</v>
      </c>
      <c r="AJ101" s="27">
        <v>4.63155</v>
      </c>
      <c r="AK101" s="27">
        <v>1.90919</v>
      </c>
      <c r="AL101" s="27">
        <v>6.965</v>
      </c>
      <c r="AM101" s="27">
        <v>0.60104</v>
      </c>
    </row>
    <row r="102" spans="29:32">
      <c r="AC102" s="27" t="s">
        <v>9</v>
      </c>
      <c r="AD102" s="27">
        <v>20.4</v>
      </c>
      <c r="AE102" s="27">
        <v>2.54558</v>
      </c>
      <c r="AF102" s="27">
        <v>2</v>
      </c>
    </row>
    <row r="103" spans="29:32">
      <c r="AC103" s="27" t="s">
        <v>7</v>
      </c>
      <c r="AD103" s="27">
        <v>21.625</v>
      </c>
      <c r="AE103" s="27">
        <v>1.16673</v>
      </c>
      <c r="AF103" s="27">
        <v>2</v>
      </c>
    </row>
    <row r="104" spans="29:32">
      <c r="AC104" s="27" t="s">
        <v>10</v>
      </c>
      <c r="AD104" s="27">
        <v>28.825</v>
      </c>
      <c r="AE104" s="27">
        <v>4.63155</v>
      </c>
      <c r="AF104" s="27">
        <v>2</v>
      </c>
    </row>
    <row r="105" spans="29:32">
      <c r="AC105" s="27" t="s">
        <v>8</v>
      </c>
      <c r="AD105" s="27">
        <v>34.5</v>
      </c>
      <c r="AE105" s="27">
        <v>1.90919</v>
      </c>
      <c r="AF105" s="27">
        <v>2</v>
      </c>
    </row>
    <row r="106" spans="29:32">
      <c r="AC106" s="27" t="s">
        <v>5</v>
      </c>
      <c r="AD106" s="27">
        <v>30.725</v>
      </c>
      <c r="AE106" s="27">
        <v>6.965</v>
      </c>
      <c r="AF106" s="27">
        <v>2</v>
      </c>
    </row>
    <row r="107" spans="29:32">
      <c r="AC107" s="27" t="s">
        <v>6</v>
      </c>
      <c r="AD107" s="27">
        <v>33.275</v>
      </c>
      <c r="AE107" s="27">
        <v>0.60104</v>
      </c>
      <c r="AF107" s="27">
        <v>2</v>
      </c>
    </row>
    <row r="108" spans="29:32">
      <c r="AC108" s="27" t="s">
        <v>75</v>
      </c>
      <c r="AD108" s="27">
        <v>26.9679</v>
      </c>
      <c r="AE108" s="27">
        <v>6.61381</v>
      </c>
      <c r="AF108" s="27">
        <v>14</v>
      </c>
    </row>
    <row r="109" spans="28:39">
      <c r="AB109" s="27" t="s">
        <v>82</v>
      </c>
      <c r="AC109" s="27" t="s">
        <v>11</v>
      </c>
      <c r="AD109" s="27">
        <v>25.675</v>
      </c>
      <c r="AE109" s="27">
        <v>0.81317</v>
      </c>
      <c r="AF109" s="27">
        <v>2</v>
      </c>
      <c r="AG109" s="27">
        <v>0.81317</v>
      </c>
      <c r="AH109" s="27">
        <v>0.95459</v>
      </c>
      <c r="AI109" s="27">
        <v>1.13137</v>
      </c>
      <c r="AJ109" s="27">
        <v>9.40452</v>
      </c>
      <c r="AK109" s="27">
        <v>5.72756</v>
      </c>
      <c r="AL109" s="27">
        <v>4.49013</v>
      </c>
      <c r="AM109" s="27">
        <v>5.02046</v>
      </c>
    </row>
    <row r="110" spans="29:32">
      <c r="AC110" s="27" t="s">
        <v>9</v>
      </c>
      <c r="AD110" s="27">
        <v>24.425</v>
      </c>
      <c r="AE110" s="27">
        <v>0.95459</v>
      </c>
      <c r="AF110" s="27">
        <v>2</v>
      </c>
    </row>
    <row r="111" spans="29:32">
      <c r="AC111" s="27" t="s">
        <v>7</v>
      </c>
      <c r="AD111" s="27">
        <v>30.05</v>
      </c>
      <c r="AE111" s="27">
        <v>1.13137</v>
      </c>
      <c r="AF111" s="27">
        <v>2</v>
      </c>
    </row>
    <row r="112" spans="29:32">
      <c r="AC112" s="27" t="s">
        <v>10</v>
      </c>
      <c r="AD112" s="27">
        <v>39.9</v>
      </c>
      <c r="AE112" s="27">
        <v>9.40452</v>
      </c>
      <c r="AF112" s="27">
        <v>2</v>
      </c>
    </row>
    <row r="113" spans="29:32">
      <c r="AC113" s="27" t="s">
        <v>8</v>
      </c>
      <c r="AD113" s="27">
        <v>44.2</v>
      </c>
      <c r="AE113" s="27">
        <v>5.72756</v>
      </c>
      <c r="AF113" s="27">
        <v>2</v>
      </c>
    </row>
    <row r="114" spans="29:32">
      <c r="AC114" s="27" t="s">
        <v>5</v>
      </c>
      <c r="AD114" s="27">
        <v>34.475</v>
      </c>
      <c r="AE114" s="27">
        <v>4.49013</v>
      </c>
      <c r="AF114" s="27">
        <v>2</v>
      </c>
    </row>
    <row r="115" spans="29:32">
      <c r="AC115" s="27" t="s">
        <v>6</v>
      </c>
      <c r="AD115" s="27">
        <v>39.35</v>
      </c>
      <c r="AE115" s="27">
        <v>5.02046</v>
      </c>
      <c r="AF115" s="27">
        <v>2</v>
      </c>
    </row>
    <row r="116" spans="29:32">
      <c r="AC116" s="27" t="s">
        <v>75</v>
      </c>
      <c r="AD116" s="27">
        <v>34.0107</v>
      </c>
      <c r="AE116" s="27">
        <v>8.12423</v>
      </c>
      <c r="AF116" s="27">
        <v>14</v>
      </c>
    </row>
    <row r="117" spans="28:39">
      <c r="AB117" s="27" t="s">
        <v>83</v>
      </c>
      <c r="AC117" s="27" t="s">
        <v>11</v>
      </c>
      <c r="AD117" s="27">
        <v>30.875</v>
      </c>
      <c r="AE117" s="27">
        <v>0.3182</v>
      </c>
      <c r="AF117" s="27">
        <v>2</v>
      </c>
      <c r="AG117" s="27">
        <v>0.3182</v>
      </c>
      <c r="AH117" s="27">
        <v>0.28284</v>
      </c>
      <c r="AI117" s="27">
        <v>0.74246</v>
      </c>
      <c r="AJ117" s="27">
        <v>0.17678</v>
      </c>
      <c r="AK117" s="27">
        <v>4.63155</v>
      </c>
      <c r="AL117" s="27">
        <v>0.98995</v>
      </c>
      <c r="AM117" s="27">
        <v>0.45962</v>
      </c>
    </row>
    <row r="118" spans="29:32">
      <c r="AC118" s="27" t="s">
        <v>9</v>
      </c>
      <c r="AD118" s="27">
        <v>26</v>
      </c>
      <c r="AE118" s="27">
        <v>0.28284</v>
      </c>
      <c r="AF118" s="27">
        <v>2</v>
      </c>
    </row>
    <row r="119" spans="29:32">
      <c r="AC119" s="27" t="s">
        <v>7</v>
      </c>
      <c r="AD119" s="27">
        <v>26.525</v>
      </c>
      <c r="AE119" s="27">
        <v>0.74246</v>
      </c>
      <c r="AF119" s="27">
        <v>2</v>
      </c>
    </row>
    <row r="120" spans="29:32">
      <c r="AC120" s="27" t="s">
        <v>10</v>
      </c>
      <c r="AD120" s="27">
        <v>37.975</v>
      </c>
      <c r="AE120" s="27">
        <v>0.17678</v>
      </c>
      <c r="AF120" s="27">
        <v>2</v>
      </c>
    </row>
    <row r="121" spans="29:32">
      <c r="AC121" s="27" t="s">
        <v>8</v>
      </c>
      <c r="AD121" s="27">
        <v>31.325</v>
      </c>
      <c r="AE121" s="27">
        <v>4.63155</v>
      </c>
      <c r="AF121" s="27">
        <v>2</v>
      </c>
    </row>
    <row r="122" spans="29:32">
      <c r="AC122" s="27" t="s">
        <v>5</v>
      </c>
      <c r="AD122" s="27">
        <v>27.2</v>
      </c>
      <c r="AE122" s="27">
        <v>0.98995</v>
      </c>
      <c r="AF122" s="27">
        <v>2</v>
      </c>
    </row>
    <row r="123" spans="29:32">
      <c r="AC123" s="27" t="s">
        <v>6</v>
      </c>
      <c r="AD123" s="27">
        <v>31.125</v>
      </c>
      <c r="AE123" s="27">
        <v>0.45962</v>
      </c>
      <c r="AF123" s="27">
        <v>2</v>
      </c>
    </row>
    <row r="124" spans="29:32">
      <c r="AC124" s="27" t="s">
        <v>75</v>
      </c>
      <c r="AD124" s="27">
        <v>30.1464</v>
      </c>
      <c r="AE124" s="27">
        <v>4.20359</v>
      </c>
      <c r="AF124" s="27">
        <v>14</v>
      </c>
    </row>
    <row r="125" spans="28:39">
      <c r="AB125" s="27" t="s">
        <v>84</v>
      </c>
      <c r="AC125" s="27" t="s">
        <v>11</v>
      </c>
      <c r="AD125" s="27">
        <v>27.275</v>
      </c>
      <c r="AE125" s="27">
        <v>1.16673</v>
      </c>
      <c r="AF125" s="27">
        <v>2</v>
      </c>
      <c r="AG125" s="27">
        <v>1.16673</v>
      </c>
      <c r="AH125" s="27">
        <v>0.45962</v>
      </c>
      <c r="AI125" s="27">
        <v>1.87383</v>
      </c>
      <c r="AJ125" s="27">
        <v>0.81317</v>
      </c>
      <c r="AK125" s="27">
        <v>0.74246</v>
      </c>
      <c r="AL125" s="27">
        <v>1.94454</v>
      </c>
      <c r="AM125" s="27">
        <v>1.62635</v>
      </c>
    </row>
    <row r="126" spans="29:32">
      <c r="AC126" s="27" t="s">
        <v>9</v>
      </c>
      <c r="AD126" s="27">
        <v>23.825</v>
      </c>
      <c r="AE126" s="27">
        <v>0.45962</v>
      </c>
      <c r="AF126" s="27">
        <v>2</v>
      </c>
    </row>
    <row r="127" spans="29:32">
      <c r="AC127" s="27" t="s">
        <v>7</v>
      </c>
      <c r="AD127" s="27">
        <v>24.525</v>
      </c>
      <c r="AE127" s="27">
        <v>1.87383</v>
      </c>
      <c r="AF127" s="27">
        <v>2</v>
      </c>
    </row>
    <row r="128" spans="29:32">
      <c r="AC128" s="27" t="s">
        <v>10</v>
      </c>
      <c r="AD128" s="27">
        <v>26.025</v>
      </c>
      <c r="AE128" s="27">
        <v>0.81317</v>
      </c>
      <c r="AF128" s="27">
        <v>2</v>
      </c>
    </row>
    <row r="129" spans="29:32">
      <c r="AC129" s="27" t="s">
        <v>8</v>
      </c>
      <c r="AD129" s="27">
        <v>33.725</v>
      </c>
      <c r="AE129" s="27">
        <v>0.74246</v>
      </c>
      <c r="AF129" s="27">
        <v>2</v>
      </c>
    </row>
    <row r="130" spans="29:32">
      <c r="AC130" s="27" t="s">
        <v>5</v>
      </c>
      <c r="AD130" s="27">
        <v>22.775</v>
      </c>
      <c r="AE130" s="27">
        <v>1.94454</v>
      </c>
      <c r="AF130" s="27">
        <v>2</v>
      </c>
    </row>
    <row r="131" spans="29:32">
      <c r="AC131" s="27" t="s">
        <v>6</v>
      </c>
      <c r="AD131" s="27">
        <v>26.7</v>
      </c>
      <c r="AE131" s="27">
        <v>1.62635</v>
      </c>
      <c r="AF131" s="27">
        <v>2</v>
      </c>
    </row>
    <row r="132" spans="29:32">
      <c r="AC132" s="27" t="s">
        <v>75</v>
      </c>
      <c r="AD132" s="27">
        <v>26.4071</v>
      </c>
      <c r="AE132" s="27">
        <v>3.60127</v>
      </c>
      <c r="AF132" s="27">
        <v>14</v>
      </c>
    </row>
    <row r="133" spans="28:39">
      <c r="AB133" s="27" t="s">
        <v>85</v>
      </c>
      <c r="AC133" s="27" t="s">
        <v>11</v>
      </c>
      <c r="AD133" s="27">
        <v>26.175</v>
      </c>
      <c r="AE133" s="27">
        <v>0.17678</v>
      </c>
      <c r="AF133" s="27">
        <v>2</v>
      </c>
      <c r="AG133" s="27">
        <v>0.17678</v>
      </c>
      <c r="AH133" s="27">
        <v>23.1</v>
      </c>
      <c r="AI133" s="27">
        <v>26.85</v>
      </c>
      <c r="AJ133" s="27">
        <v>25.175</v>
      </c>
      <c r="AK133" s="27">
        <v>27.75</v>
      </c>
      <c r="AL133" s="27">
        <v>22.75</v>
      </c>
      <c r="AM133" s="27">
        <v>27.525</v>
      </c>
    </row>
    <row r="134" spans="29:33">
      <c r="AC134" s="27" t="s">
        <v>9</v>
      </c>
      <c r="AD134" s="27">
        <v>23.1</v>
      </c>
      <c r="AE134" s="27">
        <v>0.56569</v>
      </c>
      <c r="AF134" s="27">
        <v>2</v>
      </c>
      <c r="AG134" s="27">
        <v>0.56569</v>
      </c>
    </row>
    <row r="135" spans="29:41">
      <c r="AC135" s="27" t="s">
        <v>7</v>
      </c>
      <c r="AD135" s="27">
        <v>26.85</v>
      </c>
      <c r="AE135" s="27">
        <v>2.82843</v>
      </c>
      <c r="AF135" s="27">
        <v>2</v>
      </c>
      <c r="AG135" s="27">
        <v>2.82843</v>
      </c>
      <c r="AH135" s="27">
        <v>0.17678</v>
      </c>
      <c r="AI135" s="27">
        <v>0.17678</v>
      </c>
      <c r="AJ135" s="27">
        <v>0.56569</v>
      </c>
      <c r="AK135" s="27">
        <v>2.82843</v>
      </c>
      <c r="AL135" s="27">
        <v>0.10607</v>
      </c>
      <c r="AM135" s="27">
        <v>4.52548</v>
      </c>
      <c r="AN135" s="27">
        <v>1.76777</v>
      </c>
      <c r="AO135" s="27">
        <v>1.52028</v>
      </c>
    </row>
    <row r="136" spans="29:34">
      <c r="AC136" s="27" t="s">
        <v>10</v>
      </c>
      <c r="AD136" s="27">
        <v>25.175</v>
      </c>
      <c r="AE136" s="27">
        <v>0.10607</v>
      </c>
      <c r="AF136" s="27">
        <v>2</v>
      </c>
      <c r="AG136" s="27">
        <v>0.10607</v>
      </c>
      <c r="AH136" s="27">
        <v>0.56569</v>
      </c>
    </row>
    <row r="137" spans="29:34">
      <c r="AC137" s="27" t="s">
        <v>8</v>
      </c>
      <c r="AD137" s="27">
        <v>27.75</v>
      </c>
      <c r="AE137" s="27">
        <v>4.52548</v>
      </c>
      <c r="AF137" s="27">
        <v>2</v>
      </c>
      <c r="AG137" s="27">
        <v>4.52548</v>
      </c>
      <c r="AH137" s="27">
        <v>2.82843</v>
      </c>
    </row>
    <row r="138" spans="29:34">
      <c r="AC138" s="27" t="s">
        <v>5</v>
      </c>
      <c r="AD138" s="27">
        <v>22.75</v>
      </c>
      <c r="AE138" s="27">
        <v>1.76777</v>
      </c>
      <c r="AF138" s="27">
        <v>2</v>
      </c>
      <c r="AG138" s="27">
        <v>1.76777</v>
      </c>
      <c r="AH138" s="27">
        <v>0.10607</v>
      </c>
    </row>
    <row r="139" spans="29:34">
      <c r="AC139" s="27" t="s">
        <v>6</v>
      </c>
      <c r="AD139" s="27">
        <v>27.525</v>
      </c>
      <c r="AE139" s="27">
        <v>1.52028</v>
      </c>
      <c r="AF139" s="27">
        <v>2</v>
      </c>
      <c r="AG139" s="27">
        <v>1.52028</v>
      </c>
      <c r="AH139" s="27">
        <v>4.52548</v>
      </c>
    </row>
    <row r="140" spans="34:34">
      <c r="AH140" s="27">
        <v>1.76777</v>
      </c>
    </row>
    <row r="141" spans="34:34">
      <c r="AH141" s="27">
        <v>1.52028</v>
      </c>
    </row>
  </sheetData>
  <mergeCells count="8">
    <mergeCell ref="A1:AP1"/>
    <mergeCell ref="A3:A19"/>
    <mergeCell ref="A20:A35"/>
    <mergeCell ref="A36:A53"/>
    <mergeCell ref="A54:A69"/>
    <mergeCell ref="A70:A85"/>
    <mergeCell ref="AY54:AY69"/>
    <mergeCell ref="AY70:AY85"/>
  </mergeCells>
  <pageMargins left="0.75" right="0.75" top="1" bottom="1" header="0.5" footer="0.5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3"/>
  <sheetViews>
    <sheetView tabSelected="1" workbookViewId="0">
      <pane ySplit="1" topLeftCell="A19" activePane="bottomLeft" state="frozen"/>
      <selection/>
      <selection pane="bottomLeft" activeCell="I6" sqref="I6:K14"/>
    </sheetView>
  </sheetViews>
  <sheetFormatPr defaultColWidth="10.625" defaultRowHeight="39.95" customHeight="1"/>
  <cols>
    <col min="1" max="1" width="10.625" style="27"/>
    <col min="2" max="5" width="10.625" style="28"/>
    <col min="6" max="9" width="10.625" style="29"/>
    <col min="10" max="10" width="10.625" style="30"/>
    <col min="11" max="25" width="10.625" style="29"/>
    <col min="26" max="16384" width="10.625" style="27"/>
  </cols>
  <sheetData>
    <row r="1" customHeight="1" spans="1:24">
      <c r="A1" s="31"/>
      <c r="B1" s="32" t="s">
        <v>96</v>
      </c>
      <c r="C1" s="32" t="s">
        <v>97</v>
      </c>
      <c r="D1" s="32" t="s">
        <v>98</v>
      </c>
      <c r="E1" s="32" t="s">
        <v>99</v>
      </c>
      <c r="F1" s="30">
        <v>1</v>
      </c>
      <c r="G1" s="30">
        <v>2</v>
      </c>
      <c r="H1" s="30">
        <v>3</v>
      </c>
      <c r="I1" s="30">
        <v>4</v>
      </c>
      <c r="J1" s="30">
        <v>5</v>
      </c>
      <c r="K1" s="30">
        <v>6</v>
      </c>
      <c r="L1" s="30">
        <v>7</v>
      </c>
      <c r="M1" s="30">
        <v>8</v>
      </c>
      <c r="N1" s="30">
        <v>9</v>
      </c>
      <c r="O1" s="30">
        <v>10</v>
      </c>
      <c r="P1" s="30">
        <v>11</v>
      </c>
      <c r="Q1" s="30">
        <v>12</v>
      </c>
      <c r="R1" s="30">
        <v>13</v>
      </c>
      <c r="S1" s="30">
        <v>14</v>
      </c>
      <c r="T1" s="29">
        <v>15</v>
      </c>
      <c r="U1" s="29">
        <v>16</v>
      </c>
      <c r="V1" s="29">
        <v>17</v>
      </c>
      <c r="W1" s="29">
        <v>18</v>
      </c>
      <c r="X1" s="29">
        <v>19</v>
      </c>
    </row>
    <row r="2" customHeight="1" spans="1:19">
      <c r="A2" s="33" t="s">
        <v>100</v>
      </c>
      <c r="B2" s="34" t="s">
        <v>6</v>
      </c>
      <c r="C2" s="34"/>
      <c r="D2" s="34"/>
      <c r="E2" s="34"/>
      <c r="F2" s="35"/>
      <c r="G2" s="30"/>
      <c r="H2" s="30"/>
      <c r="I2" s="30"/>
      <c r="K2" s="30"/>
      <c r="L2" s="30"/>
      <c r="M2" s="30"/>
      <c r="N2" s="30"/>
      <c r="O2" s="30"/>
      <c r="P2" s="30"/>
      <c r="Q2" s="30"/>
      <c r="R2" s="30"/>
      <c r="S2" s="30"/>
    </row>
    <row r="3" customHeight="1" spans="1:19">
      <c r="A3" s="36"/>
      <c r="B3" s="34" t="s">
        <v>10</v>
      </c>
      <c r="C3" s="34">
        <v>18</v>
      </c>
      <c r="D3" s="34">
        <v>13</v>
      </c>
      <c r="E3" s="34">
        <v>13</v>
      </c>
      <c r="F3" s="35">
        <v>6.5</v>
      </c>
      <c r="G3" s="30">
        <v>8.3</v>
      </c>
      <c r="H3" s="30">
        <v>13.5</v>
      </c>
      <c r="I3" s="30">
        <v>12.6</v>
      </c>
      <c r="J3" s="30">
        <v>11.8</v>
      </c>
      <c r="K3" s="30">
        <v>10.7</v>
      </c>
      <c r="L3" s="30">
        <v>10.4</v>
      </c>
      <c r="M3" s="30">
        <v>8.9</v>
      </c>
      <c r="N3" s="38">
        <v>10.6</v>
      </c>
      <c r="O3" s="30">
        <v>12.8</v>
      </c>
      <c r="P3" s="30">
        <v>14.3</v>
      </c>
      <c r="Q3" s="30">
        <v>15</v>
      </c>
      <c r="R3" s="30">
        <v>14.4</v>
      </c>
      <c r="S3" s="30"/>
    </row>
    <row r="4" customHeight="1" spans="1:19">
      <c r="A4" s="36"/>
      <c r="B4" s="34" t="s">
        <v>8</v>
      </c>
      <c r="C4" s="34"/>
      <c r="D4" s="34"/>
      <c r="E4" s="34"/>
      <c r="F4" s="35"/>
      <c r="G4" s="30"/>
      <c r="H4" s="30"/>
      <c r="I4" s="30"/>
      <c r="K4" s="30"/>
      <c r="L4" s="30"/>
      <c r="M4" s="30"/>
      <c r="N4" s="30"/>
      <c r="O4" s="30"/>
      <c r="P4" s="30"/>
      <c r="Q4" s="30"/>
      <c r="R4" s="30"/>
      <c r="S4" s="30"/>
    </row>
    <row r="5" customHeight="1" spans="1:20">
      <c r="A5" s="36"/>
      <c r="B5" s="34" t="s">
        <v>5</v>
      </c>
      <c r="C5" s="34"/>
      <c r="D5" s="34"/>
      <c r="E5" s="34"/>
      <c r="F5" s="35">
        <v>2.4</v>
      </c>
      <c r="G5" s="30">
        <v>4.6</v>
      </c>
      <c r="H5" s="30">
        <v>7.6</v>
      </c>
      <c r="I5" s="30">
        <v>8.2</v>
      </c>
      <c r="J5" s="30">
        <v>11.6</v>
      </c>
      <c r="K5" s="30">
        <v>11.6</v>
      </c>
      <c r="L5" s="30">
        <v>11.7</v>
      </c>
      <c r="M5" s="30">
        <v>10.1</v>
      </c>
      <c r="N5" s="30">
        <v>12.7</v>
      </c>
      <c r="O5" s="30">
        <v>11.3</v>
      </c>
      <c r="P5" s="30">
        <v>13.9</v>
      </c>
      <c r="Q5" s="30">
        <v>17.8</v>
      </c>
      <c r="R5" s="30">
        <v>19.6</v>
      </c>
      <c r="S5" s="30">
        <v>19.5</v>
      </c>
      <c r="T5" s="29">
        <v>18.3</v>
      </c>
    </row>
    <row r="6" customHeight="1" spans="1:20">
      <c r="A6" s="36"/>
      <c r="B6" s="34" t="s">
        <v>11</v>
      </c>
      <c r="C6" s="34">
        <v>18</v>
      </c>
      <c r="D6" s="34">
        <v>13</v>
      </c>
      <c r="E6" s="34">
        <v>15</v>
      </c>
      <c r="F6" s="35">
        <v>1.7</v>
      </c>
      <c r="G6" s="30">
        <v>3.8</v>
      </c>
      <c r="H6" s="30">
        <v>5.3</v>
      </c>
      <c r="I6" s="30">
        <v>6.4</v>
      </c>
      <c r="J6" s="30">
        <v>8.3</v>
      </c>
      <c r="K6" s="30">
        <v>9.9</v>
      </c>
      <c r="L6" s="30">
        <v>10.3</v>
      </c>
      <c r="M6" s="30">
        <v>8.7</v>
      </c>
      <c r="N6" s="30">
        <v>8.9</v>
      </c>
      <c r="O6" s="38">
        <v>9.4</v>
      </c>
      <c r="P6" s="30">
        <v>10.3</v>
      </c>
      <c r="Q6" s="30">
        <v>11.5</v>
      </c>
      <c r="R6" s="30">
        <v>11.7</v>
      </c>
      <c r="S6" s="30">
        <v>11.6</v>
      </c>
      <c r="T6" s="29">
        <v>10.9</v>
      </c>
    </row>
    <row r="7" customHeight="1" spans="1:20">
      <c r="A7" s="36"/>
      <c r="B7" s="34" t="s">
        <v>9</v>
      </c>
      <c r="C7" s="34">
        <v>18</v>
      </c>
      <c r="D7" s="34" t="s">
        <v>101</v>
      </c>
      <c r="E7" s="34">
        <v>15</v>
      </c>
      <c r="F7" s="35">
        <v>2.2</v>
      </c>
      <c r="G7" s="30">
        <v>4.8</v>
      </c>
      <c r="H7" s="30">
        <v>5.3</v>
      </c>
      <c r="I7" s="30">
        <v>8.7</v>
      </c>
      <c r="J7" s="30">
        <v>11.3</v>
      </c>
      <c r="K7" s="30">
        <v>11.1</v>
      </c>
      <c r="L7" s="30">
        <v>9.5</v>
      </c>
      <c r="M7" s="38">
        <v>8.4</v>
      </c>
      <c r="N7" s="38">
        <v>10.5</v>
      </c>
      <c r="O7" s="30">
        <v>10.9</v>
      </c>
      <c r="P7" s="30">
        <v>13.2</v>
      </c>
      <c r="Q7" s="30">
        <v>13.5</v>
      </c>
      <c r="R7" s="30">
        <v>12.6</v>
      </c>
      <c r="S7" s="30">
        <v>12.5</v>
      </c>
      <c r="T7" s="29">
        <v>10.8</v>
      </c>
    </row>
    <row r="8" customHeight="1" spans="1:19">
      <c r="A8" s="36"/>
      <c r="B8" s="34" t="s">
        <v>7</v>
      </c>
      <c r="C8" s="34">
        <v>18</v>
      </c>
      <c r="D8" s="34">
        <v>13</v>
      </c>
      <c r="E8" s="34">
        <v>14</v>
      </c>
      <c r="F8" s="35">
        <v>2.9</v>
      </c>
      <c r="G8" s="30">
        <v>3.5</v>
      </c>
      <c r="H8" s="30">
        <v>7.1</v>
      </c>
      <c r="I8" s="30">
        <v>8.2</v>
      </c>
      <c r="J8" s="30">
        <v>8.8</v>
      </c>
      <c r="K8" s="30">
        <v>8.7</v>
      </c>
      <c r="L8" s="30">
        <v>8.3</v>
      </c>
      <c r="M8" s="30">
        <v>8.3</v>
      </c>
      <c r="N8" s="38">
        <v>9.8</v>
      </c>
      <c r="O8" s="30">
        <v>10.9</v>
      </c>
      <c r="P8" s="30">
        <v>13</v>
      </c>
      <c r="Q8" s="30">
        <v>12.9</v>
      </c>
      <c r="R8" s="30">
        <v>11.8</v>
      </c>
      <c r="S8" s="30">
        <v>10.8</v>
      </c>
    </row>
    <row r="9" customHeight="1" spans="1:19">
      <c r="A9" s="36"/>
      <c r="B9" s="34" t="s">
        <v>6</v>
      </c>
      <c r="C9" s="34"/>
      <c r="D9" s="34"/>
      <c r="E9" s="34"/>
      <c r="F9" s="35"/>
      <c r="G9" s="30"/>
      <c r="H9" s="30"/>
      <c r="I9" s="30"/>
      <c r="K9" s="30"/>
      <c r="L9" s="30"/>
      <c r="M9" s="30"/>
      <c r="N9" s="30"/>
      <c r="O9" s="30"/>
      <c r="P9" s="30"/>
      <c r="Q9" s="30"/>
      <c r="R9" s="30"/>
      <c r="S9" s="30"/>
    </row>
    <row r="10" customHeight="1" spans="1:19">
      <c r="A10" s="36"/>
      <c r="B10" s="34" t="s">
        <v>10</v>
      </c>
      <c r="C10" s="34"/>
      <c r="D10" s="34"/>
      <c r="E10" s="34"/>
      <c r="F10" s="35"/>
      <c r="G10" s="30"/>
      <c r="H10" s="30"/>
      <c r="I10" s="30"/>
      <c r="K10" s="30"/>
      <c r="L10" s="30"/>
      <c r="M10" s="30"/>
      <c r="N10" s="30"/>
      <c r="O10" s="30"/>
      <c r="P10" s="30"/>
      <c r="Q10" s="30"/>
      <c r="R10" s="30"/>
      <c r="S10" s="30"/>
    </row>
    <row r="11" customHeight="1" spans="1:19">
      <c r="A11" s="36"/>
      <c r="B11" s="34" t="s">
        <v>8</v>
      </c>
      <c r="C11" s="34"/>
      <c r="D11" s="34"/>
      <c r="E11" s="34"/>
      <c r="F11" s="35"/>
      <c r="G11" s="30"/>
      <c r="H11" s="30"/>
      <c r="I11" s="30"/>
      <c r="K11" s="30"/>
      <c r="L11" s="30"/>
      <c r="M11" s="30"/>
      <c r="N11" s="30"/>
      <c r="O11" s="30"/>
      <c r="P11" s="30"/>
      <c r="Q11" s="30"/>
      <c r="R11" s="30"/>
      <c r="S11" s="30"/>
    </row>
    <row r="12" customHeight="1" spans="1:19">
      <c r="A12" s="36"/>
      <c r="B12" s="34" t="s">
        <v>5</v>
      </c>
      <c r="C12" s="34">
        <v>18</v>
      </c>
      <c r="D12" s="34">
        <v>13</v>
      </c>
      <c r="E12" s="34">
        <v>13</v>
      </c>
      <c r="F12" s="35">
        <v>6.5</v>
      </c>
      <c r="G12" s="30">
        <v>8.3</v>
      </c>
      <c r="H12" s="30">
        <v>13.5</v>
      </c>
      <c r="I12" s="30">
        <v>12.6</v>
      </c>
      <c r="J12" s="30">
        <v>11.8</v>
      </c>
      <c r="K12" s="30">
        <v>10.7</v>
      </c>
      <c r="L12" s="30">
        <v>10.4</v>
      </c>
      <c r="M12" s="30">
        <v>8.9</v>
      </c>
      <c r="N12" s="38">
        <v>10.6</v>
      </c>
      <c r="O12" s="30">
        <v>12.8</v>
      </c>
      <c r="P12" s="30">
        <v>14.3</v>
      </c>
      <c r="Q12" s="30">
        <v>15</v>
      </c>
      <c r="R12" s="30">
        <v>14.4</v>
      </c>
      <c r="S12" s="30"/>
    </row>
    <row r="13" customHeight="1" spans="1:20">
      <c r="A13" s="36"/>
      <c r="B13" s="34" t="s">
        <v>11</v>
      </c>
      <c r="C13" s="34">
        <v>19</v>
      </c>
      <c r="D13" s="34">
        <v>13</v>
      </c>
      <c r="E13" s="34">
        <v>15</v>
      </c>
      <c r="F13" s="34">
        <v>3</v>
      </c>
      <c r="G13" s="34">
        <v>5.3</v>
      </c>
      <c r="H13" s="34">
        <v>6.1</v>
      </c>
      <c r="I13" s="35">
        <v>7</v>
      </c>
      <c r="J13" s="30">
        <v>9</v>
      </c>
      <c r="K13" s="30">
        <v>9.1</v>
      </c>
      <c r="L13" s="30">
        <v>9.3</v>
      </c>
      <c r="M13" s="30">
        <v>8.8</v>
      </c>
      <c r="N13" s="30">
        <v>8.5</v>
      </c>
      <c r="O13" s="30">
        <v>9.3</v>
      </c>
      <c r="P13" s="30">
        <v>11.3</v>
      </c>
      <c r="Q13" s="30">
        <v>11.8</v>
      </c>
      <c r="R13" s="30">
        <v>12.2</v>
      </c>
      <c r="S13" s="30">
        <v>11.5</v>
      </c>
      <c r="T13" s="30">
        <v>10.4</v>
      </c>
    </row>
    <row r="14" customHeight="1" spans="1:19">
      <c r="A14" s="36"/>
      <c r="B14" s="34" t="s">
        <v>9</v>
      </c>
      <c r="C14" s="34"/>
      <c r="D14" s="34"/>
      <c r="E14" s="34"/>
      <c r="F14" s="35"/>
      <c r="G14" s="30"/>
      <c r="H14" s="30"/>
      <c r="I14" s="30"/>
      <c r="K14" s="30"/>
      <c r="L14" s="30"/>
      <c r="M14" s="30"/>
      <c r="N14" s="30"/>
      <c r="O14" s="30"/>
      <c r="P14" s="30"/>
      <c r="Q14" s="30"/>
      <c r="R14" s="30"/>
      <c r="S14" s="30"/>
    </row>
    <row r="15" customHeight="1" spans="1:20">
      <c r="A15" s="36"/>
      <c r="B15" s="34" t="s">
        <v>7</v>
      </c>
      <c r="C15" s="34">
        <v>19</v>
      </c>
      <c r="D15" s="34">
        <v>13</v>
      </c>
      <c r="E15" s="34">
        <v>15</v>
      </c>
      <c r="F15" s="35">
        <v>2.8</v>
      </c>
      <c r="G15" s="30">
        <v>5.2</v>
      </c>
      <c r="H15" s="30">
        <v>6.5</v>
      </c>
      <c r="I15" s="30">
        <v>7.5</v>
      </c>
      <c r="J15" s="30">
        <v>8</v>
      </c>
      <c r="K15" s="30">
        <v>8.5</v>
      </c>
      <c r="L15" s="30">
        <v>8.7</v>
      </c>
      <c r="M15" s="30">
        <v>7.7</v>
      </c>
      <c r="N15" s="30">
        <v>8.5</v>
      </c>
      <c r="O15" s="30">
        <v>10.1</v>
      </c>
      <c r="P15" s="30">
        <v>11.3</v>
      </c>
      <c r="Q15" s="30">
        <v>13.3</v>
      </c>
      <c r="R15" s="30">
        <v>12</v>
      </c>
      <c r="S15" s="30">
        <v>12</v>
      </c>
      <c r="T15" s="29">
        <v>10.4</v>
      </c>
    </row>
    <row r="16" customHeight="1" spans="1:21">
      <c r="A16" s="33" t="s">
        <v>102</v>
      </c>
      <c r="B16" s="34" t="s">
        <v>6</v>
      </c>
      <c r="C16" s="34">
        <v>19</v>
      </c>
      <c r="D16" s="34" t="s">
        <v>103</v>
      </c>
      <c r="E16" s="34">
        <v>15</v>
      </c>
      <c r="F16" s="35">
        <v>2.3</v>
      </c>
      <c r="G16" s="30">
        <v>5.2</v>
      </c>
      <c r="H16" s="30">
        <v>8.7</v>
      </c>
      <c r="I16" s="30">
        <v>9.8</v>
      </c>
      <c r="J16" s="30">
        <v>12.7</v>
      </c>
      <c r="K16" s="39">
        <v>12.2</v>
      </c>
      <c r="L16" s="35">
        <v>12.6</v>
      </c>
      <c r="M16" s="30">
        <v>11.1</v>
      </c>
      <c r="N16" s="38">
        <v>11.5</v>
      </c>
      <c r="O16" s="30">
        <v>11.8</v>
      </c>
      <c r="P16" s="30">
        <v>12.6</v>
      </c>
      <c r="Q16" s="30">
        <v>14.6</v>
      </c>
      <c r="R16" s="30">
        <v>15.4</v>
      </c>
      <c r="S16" s="30">
        <v>15.3</v>
      </c>
      <c r="T16" s="29">
        <v>13.9</v>
      </c>
      <c r="U16" s="29">
        <v>12.8</v>
      </c>
    </row>
    <row r="17" customHeight="1" spans="1:19">
      <c r="A17" s="36"/>
      <c r="B17" s="34" t="s">
        <v>10</v>
      </c>
      <c r="C17" s="34">
        <v>18</v>
      </c>
      <c r="D17" s="34">
        <v>13</v>
      </c>
      <c r="E17" s="34">
        <v>15</v>
      </c>
      <c r="F17" s="35">
        <v>2.5</v>
      </c>
      <c r="G17" s="30">
        <v>4.8</v>
      </c>
      <c r="H17" s="30">
        <v>9.1</v>
      </c>
      <c r="I17" s="30">
        <v>11.8</v>
      </c>
      <c r="J17" s="30">
        <v>13.2</v>
      </c>
      <c r="K17" s="39">
        <v>14.1</v>
      </c>
      <c r="L17" s="35">
        <v>13.9</v>
      </c>
      <c r="M17" s="30">
        <v>13.1</v>
      </c>
      <c r="N17" s="30">
        <v>10.8</v>
      </c>
      <c r="O17" s="38">
        <v>11.9</v>
      </c>
      <c r="P17" s="30">
        <v>17.2</v>
      </c>
      <c r="Q17" s="30">
        <v>16.2</v>
      </c>
      <c r="R17" s="30">
        <v>16.8</v>
      </c>
      <c r="S17" s="30">
        <v>14</v>
      </c>
    </row>
    <row r="18" customHeight="1" spans="1:20">
      <c r="A18" s="36"/>
      <c r="B18" s="34" t="s">
        <v>8</v>
      </c>
      <c r="C18" s="34">
        <v>19</v>
      </c>
      <c r="D18" s="34" t="s">
        <v>101</v>
      </c>
      <c r="E18" s="34">
        <v>15</v>
      </c>
      <c r="F18" s="35">
        <v>4</v>
      </c>
      <c r="G18" s="30">
        <v>9.5</v>
      </c>
      <c r="H18" s="30">
        <v>11.1</v>
      </c>
      <c r="I18" s="30">
        <v>11.1</v>
      </c>
      <c r="J18" s="30">
        <v>13.4</v>
      </c>
      <c r="K18" s="39">
        <v>12.3</v>
      </c>
      <c r="L18" s="35">
        <v>11.8</v>
      </c>
      <c r="M18" s="30">
        <v>12.8</v>
      </c>
      <c r="N18" s="38">
        <v>13</v>
      </c>
      <c r="O18" s="38">
        <v>12</v>
      </c>
      <c r="P18" s="30">
        <v>13.7</v>
      </c>
      <c r="Q18" s="30">
        <v>16.8</v>
      </c>
      <c r="R18" s="30">
        <v>16.8</v>
      </c>
      <c r="S18" s="30">
        <v>16.3</v>
      </c>
      <c r="T18" s="30">
        <v>14</v>
      </c>
    </row>
    <row r="19" customHeight="1" spans="1:20">
      <c r="A19" s="36"/>
      <c r="B19" s="34" t="s">
        <v>5</v>
      </c>
      <c r="C19" s="34">
        <v>18</v>
      </c>
      <c r="D19" s="34">
        <v>13</v>
      </c>
      <c r="E19" s="34">
        <v>15</v>
      </c>
      <c r="F19" s="35">
        <v>3</v>
      </c>
      <c r="G19" s="30">
        <v>5.4</v>
      </c>
      <c r="H19" s="27">
        <v>9.1</v>
      </c>
      <c r="I19" s="27">
        <v>12.5</v>
      </c>
      <c r="J19" s="27">
        <v>12.7</v>
      </c>
      <c r="K19" s="27">
        <v>12.7</v>
      </c>
      <c r="L19" s="27">
        <v>12.1</v>
      </c>
      <c r="M19" s="27">
        <v>11.8</v>
      </c>
      <c r="N19" s="27">
        <v>11.7</v>
      </c>
      <c r="O19" s="27">
        <v>10.6</v>
      </c>
      <c r="P19" s="27">
        <v>11.1</v>
      </c>
      <c r="Q19" s="27">
        <v>15.5</v>
      </c>
      <c r="R19" s="27">
        <v>15.3</v>
      </c>
      <c r="S19" s="27">
        <v>15.2</v>
      </c>
      <c r="T19" s="27">
        <v>13.2</v>
      </c>
    </row>
    <row r="20" customHeight="1" spans="1:19">
      <c r="A20" s="36"/>
      <c r="B20" s="34" t="s">
        <v>11</v>
      </c>
      <c r="C20" s="34"/>
      <c r="D20" s="34"/>
      <c r="E20" s="34"/>
      <c r="F20" s="35"/>
      <c r="G20" s="30"/>
      <c r="H20" s="30"/>
      <c r="I20" s="30"/>
      <c r="K20" s="39"/>
      <c r="L20" s="35"/>
      <c r="M20" s="30"/>
      <c r="N20" s="30"/>
      <c r="O20" s="30"/>
      <c r="P20" s="30"/>
      <c r="Q20" s="30"/>
      <c r="R20" s="30"/>
      <c r="S20" s="30"/>
    </row>
    <row r="21" customHeight="1" spans="1:19">
      <c r="A21" s="36"/>
      <c r="B21" s="34" t="s">
        <v>9</v>
      </c>
      <c r="C21" s="34"/>
      <c r="D21" s="37"/>
      <c r="E21" s="34"/>
      <c r="F21" s="35"/>
      <c r="G21" s="30"/>
      <c r="H21" s="30"/>
      <c r="I21" s="30"/>
      <c r="K21" s="39"/>
      <c r="L21" s="35"/>
      <c r="M21" s="30"/>
      <c r="N21" s="30"/>
      <c r="O21" s="30"/>
      <c r="P21" s="30"/>
      <c r="Q21" s="30"/>
      <c r="R21" s="30"/>
      <c r="S21" s="30"/>
    </row>
    <row r="22" customHeight="1" spans="1:19">
      <c r="A22" s="36"/>
      <c r="B22" s="34" t="s">
        <v>7</v>
      </c>
      <c r="C22" s="34"/>
      <c r="D22" s="34"/>
      <c r="E22" s="34"/>
      <c r="F22" s="35"/>
      <c r="G22" s="30"/>
      <c r="H22" s="30"/>
      <c r="I22" s="30"/>
      <c r="K22" s="39"/>
      <c r="L22" s="35"/>
      <c r="M22" s="35"/>
      <c r="N22" s="30"/>
      <c r="O22" s="30"/>
      <c r="P22" s="30"/>
      <c r="Q22" s="30"/>
      <c r="R22" s="30"/>
      <c r="S22" s="30"/>
    </row>
    <row r="23" customHeight="1" spans="1:21">
      <c r="A23" s="36"/>
      <c r="B23" s="34" t="s">
        <v>6</v>
      </c>
      <c r="C23" s="34"/>
      <c r="D23" s="34"/>
      <c r="E23" s="34">
        <v>16</v>
      </c>
      <c r="F23" s="35">
        <v>2.7</v>
      </c>
      <c r="G23" s="30">
        <v>6.7</v>
      </c>
      <c r="H23" s="30">
        <v>9.7</v>
      </c>
      <c r="I23" s="30">
        <v>11.5</v>
      </c>
      <c r="J23" s="30">
        <v>12.7</v>
      </c>
      <c r="K23" s="39">
        <v>12</v>
      </c>
      <c r="L23" s="35">
        <v>12.4</v>
      </c>
      <c r="M23" s="30">
        <v>10.7</v>
      </c>
      <c r="N23" s="30">
        <v>11</v>
      </c>
      <c r="O23" s="30">
        <v>10.7</v>
      </c>
      <c r="P23" s="30">
        <v>9.7</v>
      </c>
      <c r="Q23" s="30">
        <v>13.4</v>
      </c>
      <c r="R23" s="30">
        <v>12.8</v>
      </c>
      <c r="S23" s="30">
        <v>11.5</v>
      </c>
      <c r="T23" s="29">
        <v>11.5</v>
      </c>
      <c r="U23" s="29">
        <v>10.8</v>
      </c>
    </row>
    <row r="24" customHeight="1" spans="1:19">
      <c r="A24" s="36"/>
      <c r="B24" s="34" t="s">
        <v>10</v>
      </c>
      <c r="C24" s="34"/>
      <c r="D24" s="34"/>
      <c r="E24" s="34"/>
      <c r="F24" s="35"/>
      <c r="G24" s="30"/>
      <c r="H24" s="30"/>
      <c r="I24" s="30"/>
      <c r="K24" s="39"/>
      <c r="L24" s="35"/>
      <c r="M24" s="30"/>
      <c r="N24" s="30"/>
      <c r="O24" s="30"/>
      <c r="P24" s="30"/>
      <c r="Q24" s="30"/>
      <c r="R24" s="30"/>
      <c r="S24" s="30"/>
    </row>
    <row r="25" customHeight="1" spans="1:20">
      <c r="A25" s="36"/>
      <c r="B25" s="34" t="s">
        <v>8</v>
      </c>
      <c r="C25" s="34">
        <v>18</v>
      </c>
      <c r="D25" s="34">
        <v>13</v>
      </c>
      <c r="E25" s="34">
        <v>15</v>
      </c>
      <c r="F25" s="35">
        <v>2.5</v>
      </c>
      <c r="G25" s="30">
        <v>6.6</v>
      </c>
      <c r="H25" s="30">
        <v>10.3</v>
      </c>
      <c r="I25" s="30">
        <v>13</v>
      </c>
      <c r="J25" s="30">
        <v>15.8</v>
      </c>
      <c r="K25" s="39">
        <v>14.4</v>
      </c>
      <c r="L25" s="35">
        <v>13.8</v>
      </c>
      <c r="M25" s="30">
        <v>12.6</v>
      </c>
      <c r="N25" s="30">
        <v>12</v>
      </c>
      <c r="O25" s="38">
        <v>10.4</v>
      </c>
      <c r="P25" s="30">
        <v>10</v>
      </c>
      <c r="Q25" s="30">
        <v>14.1</v>
      </c>
      <c r="R25" s="30">
        <v>14.8</v>
      </c>
      <c r="S25" s="30">
        <v>15.1</v>
      </c>
      <c r="T25" s="29">
        <v>14.3</v>
      </c>
    </row>
    <row r="26" customHeight="1" spans="1:19">
      <c r="A26" s="36"/>
      <c r="B26" s="34" t="s">
        <v>5</v>
      </c>
      <c r="C26" s="34"/>
      <c r="D26" s="34"/>
      <c r="E26" s="34"/>
      <c r="F26" s="35"/>
      <c r="G26" s="30"/>
      <c r="H26" s="30"/>
      <c r="I26" s="30"/>
      <c r="K26" s="39"/>
      <c r="L26" s="35"/>
      <c r="M26" s="30"/>
      <c r="N26" s="30"/>
      <c r="O26" s="30"/>
      <c r="P26" s="30"/>
      <c r="Q26" s="30"/>
      <c r="R26" s="30"/>
      <c r="S26" s="30"/>
    </row>
    <row r="27" customHeight="1" spans="1:19">
      <c r="A27" s="36"/>
      <c r="B27" s="34" t="s">
        <v>11</v>
      </c>
      <c r="C27" s="34"/>
      <c r="D27" s="34"/>
      <c r="E27" s="34"/>
      <c r="F27" s="35"/>
      <c r="G27" s="30"/>
      <c r="H27" s="30"/>
      <c r="I27" s="30"/>
      <c r="K27" s="39"/>
      <c r="L27" s="35"/>
      <c r="M27" s="30"/>
      <c r="N27" s="30"/>
      <c r="O27" s="30"/>
      <c r="P27" s="30"/>
      <c r="Q27" s="30"/>
      <c r="R27" s="30"/>
      <c r="S27" s="30"/>
    </row>
    <row r="28" customHeight="1" spans="1:21">
      <c r="A28" s="36"/>
      <c r="B28" s="34" t="s">
        <v>9</v>
      </c>
      <c r="C28" s="34">
        <v>19</v>
      </c>
      <c r="D28" s="34">
        <v>13</v>
      </c>
      <c r="E28" s="34">
        <v>16</v>
      </c>
      <c r="F28" s="35">
        <v>2</v>
      </c>
      <c r="G28" s="30">
        <v>4.5</v>
      </c>
      <c r="H28" s="30">
        <v>6.5</v>
      </c>
      <c r="I28" s="30">
        <v>8</v>
      </c>
      <c r="J28" s="30">
        <v>8.3</v>
      </c>
      <c r="K28" s="39">
        <v>8.2</v>
      </c>
      <c r="L28" s="35">
        <v>7.6</v>
      </c>
      <c r="M28" s="30">
        <v>8.4</v>
      </c>
      <c r="N28" s="30">
        <v>8</v>
      </c>
      <c r="O28" s="38">
        <v>8.6</v>
      </c>
      <c r="P28" s="30">
        <v>10.5</v>
      </c>
      <c r="Q28" s="30">
        <v>11.4</v>
      </c>
      <c r="R28" s="30">
        <v>11.2</v>
      </c>
      <c r="S28" s="30">
        <v>10.1</v>
      </c>
      <c r="T28" s="29">
        <v>9.2</v>
      </c>
      <c r="U28" s="29">
        <v>8.9</v>
      </c>
    </row>
    <row r="29" customHeight="1" spans="1:19">
      <c r="A29" s="36"/>
      <c r="B29" s="34" t="s">
        <v>7</v>
      </c>
      <c r="C29" s="34"/>
      <c r="D29" s="34"/>
      <c r="E29" s="34"/>
      <c r="F29" s="35"/>
      <c r="G29" s="30"/>
      <c r="H29" s="30"/>
      <c r="I29" s="30"/>
      <c r="K29" s="39"/>
      <c r="L29" s="35"/>
      <c r="M29" s="30"/>
      <c r="N29" s="30"/>
      <c r="O29" s="30"/>
      <c r="P29" s="30"/>
      <c r="Q29" s="30"/>
      <c r="R29" s="30"/>
      <c r="S29" s="30"/>
    </row>
    <row r="30" customHeight="1" spans="1:19">
      <c r="A30" s="33" t="s">
        <v>104</v>
      </c>
      <c r="B30" s="34" t="s">
        <v>6</v>
      </c>
      <c r="C30" s="34"/>
      <c r="D30" s="34"/>
      <c r="E30" s="34"/>
      <c r="F30" s="35"/>
      <c r="G30" s="30"/>
      <c r="H30" s="30"/>
      <c r="I30" s="30"/>
      <c r="K30" s="30"/>
      <c r="L30" s="30"/>
      <c r="M30" s="30"/>
      <c r="N30" s="30"/>
      <c r="O30" s="30"/>
      <c r="P30" s="30"/>
      <c r="Q30" s="30"/>
      <c r="R30" s="30"/>
      <c r="S30" s="30"/>
    </row>
    <row r="31" customHeight="1" spans="1:19">
      <c r="A31" s="36"/>
      <c r="B31" s="34" t="s">
        <v>10</v>
      </c>
      <c r="C31" s="34"/>
      <c r="D31" s="34"/>
      <c r="E31" s="34"/>
      <c r="F31" s="35"/>
      <c r="G31" s="30"/>
      <c r="H31" s="30"/>
      <c r="I31" s="30"/>
      <c r="K31" s="30"/>
      <c r="L31" s="30"/>
      <c r="M31" s="30"/>
      <c r="N31" s="30"/>
      <c r="O31" s="30"/>
      <c r="P31" s="30"/>
      <c r="Q31" s="30"/>
      <c r="R31" s="30"/>
      <c r="S31" s="30"/>
    </row>
    <row r="32" customHeight="1" spans="1:19">
      <c r="A32" s="36"/>
      <c r="B32" s="34" t="s">
        <v>8</v>
      </c>
      <c r="C32" s="34"/>
      <c r="D32" s="34"/>
      <c r="E32" s="34"/>
      <c r="F32" s="35"/>
      <c r="G32" s="30"/>
      <c r="H32" s="30"/>
      <c r="I32" s="30"/>
      <c r="K32" s="30"/>
      <c r="L32" s="30"/>
      <c r="M32" s="30"/>
      <c r="N32" s="30"/>
      <c r="O32" s="30"/>
      <c r="P32" s="30"/>
      <c r="Q32" s="30"/>
      <c r="R32" s="30"/>
      <c r="S32" s="30"/>
    </row>
    <row r="33" customHeight="1" spans="1:19">
      <c r="A33" s="36"/>
      <c r="B33" s="34" t="s">
        <v>5</v>
      </c>
      <c r="C33" s="34"/>
      <c r="D33" s="34"/>
      <c r="E33" s="34"/>
      <c r="F33" s="35"/>
      <c r="G33" s="30"/>
      <c r="H33" s="30"/>
      <c r="I33" s="30"/>
      <c r="K33" s="30"/>
      <c r="L33" s="30"/>
      <c r="M33" s="30"/>
      <c r="N33" s="30"/>
      <c r="O33" s="30"/>
      <c r="P33" s="30"/>
      <c r="Q33" s="30"/>
      <c r="R33" s="30"/>
      <c r="S33" s="30"/>
    </row>
    <row r="34" customHeight="1" spans="1:19">
      <c r="A34" s="36"/>
      <c r="B34" s="34" t="s">
        <v>11</v>
      </c>
      <c r="C34" s="34"/>
      <c r="D34" s="34"/>
      <c r="E34" s="34"/>
      <c r="F34" s="35"/>
      <c r="G34" s="30"/>
      <c r="H34" s="30"/>
      <c r="I34" s="30"/>
      <c r="K34" s="30"/>
      <c r="L34" s="30"/>
      <c r="M34" s="30"/>
      <c r="N34" s="30"/>
      <c r="O34" s="30"/>
      <c r="P34" s="30"/>
      <c r="Q34" s="30"/>
      <c r="R34" s="30"/>
      <c r="S34" s="30"/>
    </row>
    <row r="35" customHeight="1" spans="1:19">
      <c r="A35" s="36"/>
      <c r="B35" s="34" t="s">
        <v>9</v>
      </c>
      <c r="C35" s="34"/>
      <c r="D35" s="34"/>
      <c r="E35" s="34"/>
      <c r="F35" s="35"/>
      <c r="G35" s="30"/>
      <c r="H35" s="30"/>
      <c r="I35" s="30"/>
      <c r="K35" s="30"/>
      <c r="L35" s="30"/>
      <c r="M35" s="30"/>
      <c r="N35" s="30"/>
      <c r="O35" s="30"/>
      <c r="P35" s="30"/>
      <c r="Q35" s="30"/>
      <c r="R35" s="30"/>
      <c r="S35" s="30"/>
    </row>
    <row r="36" customHeight="1" spans="1:19">
      <c r="A36" s="36"/>
      <c r="B36" s="34" t="s">
        <v>7</v>
      </c>
      <c r="C36" s="34"/>
      <c r="D36" s="34"/>
      <c r="E36" s="34"/>
      <c r="F36" s="35"/>
      <c r="G36" s="30"/>
      <c r="H36" s="30"/>
      <c r="I36" s="30"/>
      <c r="K36" s="30"/>
      <c r="L36" s="30"/>
      <c r="M36" s="30"/>
      <c r="N36" s="30"/>
      <c r="O36" s="30"/>
      <c r="P36" s="30"/>
      <c r="Q36" s="30"/>
      <c r="R36" s="30"/>
      <c r="S36" s="30"/>
    </row>
    <row r="37" customHeight="1" spans="1:19">
      <c r="A37" s="36"/>
      <c r="B37" s="34" t="s">
        <v>6</v>
      </c>
      <c r="C37" s="34"/>
      <c r="D37" s="34"/>
      <c r="E37" s="34"/>
      <c r="F37" s="35"/>
      <c r="G37" s="30"/>
      <c r="H37" s="30"/>
      <c r="I37" s="30"/>
      <c r="K37" s="30"/>
      <c r="L37" s="30"/>
      <c r="M37" s="30"/>
      <c r="N37" s="30"/>
      <c r="O37" s="30"/>
      <c r="P37" s="30"/>
      <c r="Q37" s="30"/>
      <c r="R37" s="30"/>
      <c r="S37" s="30"/>
    </row>
    <row r="38" customHeight="1" spans="1:19">
      <c r="A38" s="36"/>
      <c r="B38" s="34" t="s">
        <v>10</v>
      </c>
      <c r="C38" s="34"/>
      <c r="D38" s="34"/>
      <c r="E38" s="34"/>
      <c r="F38" s="35"/>
      <c r="G38" s="30"/>
      <c r="H38" s="30"/>
      <c r="I38" s="30"/>
      <c r="K38" s="30"/>
      <c r="L38" s="30"/>
      <c r="M38" s="30"/>
      <c r="N38" s="30"/>
      <c r="O38" s="30"/>
      <c r="P38" s="30"/>
      <c r="Q38" s="30"/>
      <c r="R38" s="30"/>
      <c r="S38" s="30"/>
    </row>
    <row r="39" customHeight="1" spans="1:19">
      <c r="A39" s="36"/>
      <c r="B39" s="34" t="s">
        <v>8</v>
      </c>
      <c r="C39" s="34"/>
      <c r="D39" s="34"/>
      <c r="E39" s="34"/>
      <c r="F39" s="35"/>
      <c r="G39" s="30"/>
      <c r="H39" s="30"/>
      <c r="I39" s="30"/>
      <c r="K39" s="30"/>
      <c r="L39" s="30"/>
      <c r="M39" s="30"/>
      <c r="N39" s="30"/>
      <c r="O39" s="30"/>
      <c r="P39" s="30"/>
      <c r="Q39" s="30"/>
      <c r="R39" s="30"/>
      <c r="S39" s="30"/>
    </row>
    <row r="40" customHeight="1" spans="1:19">
      <c r="A40" s="36"/>
      <c r="B40" s="34" t="s">
        <v>5</v>
      </c>
      <c r="C40" s="34"/>
      <c r="D40" s="34"/>
      <c r="E40" s="34"/>
      <c r="F40" s="35"/>
      <c r="G40" s="30"/>
      <c r="H40" s="30"/>
      <c r="I40" s="30"/>
      <c r="K40" s="30"/>
      <c r="L40" s="30"/>
      <c r="M40" s="30"/>
      <c r="N40" s="30"/>
      <c r="O40" s="30"/>
      <c r="P40" s="30"/>
      <c r="Q40" s="30"/>
      <c r="R40" s="30"/>
      <c r="S40" s="30"/>
    </row>
    <row r="41" customHeight="1" spans="1:19">
      <c r="A41" s="36"/>
      <c r="B41" s="34" t="s">
        <v>11</v>
      </c>
      <c r="C41" s="34"/>
      <c r="D41" s="34"/>
      <c r="E41" s="34"/>
      <c r="F41" s="35"/>
      <c r="G41" s="30"/>
      <c r="H41" s="30"/>
      <c r="I41" s="30"/>
      <c r="K41" s="30"/>
      <c r="L41" s="30"/>
      <c r="M41" s="30"/>
      <c r="N41" s="30"/>
      <c r="O41" s="30"/>
      <c r="P41" s="30"/>
      <c r="Q41" s="30"/>
      <c r="R41" s="30"/>
      <c r="S41" s="30"/>
    </row>
    <row r="42" customHeight="1" spans="1:19">
      <c r="A42" s="36"/>
      <c r="B42" s="34" t="s">
        <v>9</v>
      </c>
      <c r="C42" s="34"/>
      <c r="D42" s="34"/>
      <c r="E42" s="34"/>
      <c r="F42" s="35"/>
      <c r="G42" s="30"/>
      <c r="H42" s="30"/>
      <c r="I42" s="30"/>
      <c r="K42" s="30"/>
      <c r="L42" s="30"/>
      <c r="M42" s="30"/>
      <c r="N42" s="30"/>
      <c r="O42" s="30"/>
      <c r="P42" s="30"/>
      <c r="Q42" s="30"/>
      <c r="R42" s="30"/>
      <c r="S42" s="30"/>
    </row>
    <row r="43" customHeight="1" spans="1:19">
      <c r="A43" s="36"/>
      <c r="B43" s="34" t="s">
        <v>7</v>
      </c>
      <c r="C43" s="34"/>
      <c r="D43" s="34"/>
      <c r="E43" s="34"/>
      <c r="F43" s="35"/>
      <c r="G43" s="30"/>
      <c r="H43" s="30"/>
      <c r="I43" s="30"/>
      <c r="K43" s="30"/>
      <c r="L43" s="30"/>
      <c r="M43" s="30"/>
      <c r="N43" s="30"/>
      <c r="O43" s="30"/>
      <c r="P43" s="30"/>
      <c r="Q43" s="30"/>
      <c r="R43" s="30"/>
      <c r="S43" s="30"/>
    </row>
    <row r="44" customHeight="1" spans="1:19">
      <c r="A44" s="36" t="s">
        <v>105</v>
      </c>
      <c r="B44" s="34" t="s">
        <v>6</v>
      </c>
      <c r="C44" s="34"/>
      <c r="D44" s="34"/>
      <c r="E44" s="34"/>
      <c r="F44" s="35"/>
      <c r="G44" s="30"/>
      <c r="H44" s="30"/>
      <c r="I44" s="30"/>
      <c r="K44" s="30"/>
      <c r="L44" s="30"/>
      <c r="M44" s="30"/>
      <c r="N44" s="30"/>
      <c r="O44" s="30"/>
      <c r="P44" s="30"/>
      <c r="Q44" s="30"/>
      <c r="R44" s="30"/>
      <c r="S44" s="30"/>
    </row>
    <row r="45" customHeight="1" spans="1:19">
      <c r="A45" s="36"/>
      <c r="B45" s="34" t="s">
        <v>10</v>
      </c>
      <c r="C45" s="34"/>
      <c r="D45" s="34"/>
      <c r="E45" s="34"/>
      <c r="F45" s="35"/>
      <c r="G45" s="30"/>
      <c r="H45" s="30"/>
      <c r="I45" s="30"/>
      <c r="K45" s="30"/>
      <c r="L45" s="30"/>
      <c r="M45" s="30"/>
      <c r="N45" s="30"/>
      <c r="O45" s="30"/>
      <c r="P45" s="30"/>
      <c r="Q45" s="30"/>
      <c r="R45" s="30"/>
      <c r="S45" s="30"/>
    </row>
    <row r="46" customHeight="1" spans="1:19">
      <c r="A46" s="36"/>
      <c r="B46" s="34" t="s">
        <v>8</v>
      </c>
      <c r="C46" s="34"/>
      <c r="D46" s="34"/>
      <c r="E46" s="34"/>
      <c r="F46" s="35"/>
      <c r="G46" s="30"/>
      <c r="H46" s="30"/>
      <c r="I46" s="30"/>
      <c r="K46" s="30"/>
      <c r="L46" s="30"/>
      <c r="M46" s="30"/>
      <c r="N46" s="30"/>
      <c r="O46" s="30"/>
      <c r="P46" s="30"/>
      <c r="Q46" s="30"/>
      <c r="R46" s="30"/>
      <c r="S46" s="30"/>
    </row>
    <row r="47" customHeight="1" spans="1:19">
      <c r="A47" s="36"/>
      <c r="B47" s="34" t="s">
        <v>5</v>
      </c>
      <c r="C47" s="34"/>
      <c r="D47" s="34"/>
      <c r="E47" s="34"/>
      <c r="F47" s="35"/>
      <c r="G47" s="30"/>
      <c r="H47" s="30"/>
      <c r="I47" s="30"/>
      <c r="K47" s="30"/>
      <c r="L47" s="30"/>
      <c r="M47" s="30"/>
      <c r="N47" s="30"/>
      <c r="O47" s="30"/>
      <c r="P47" s="30"/>
      <c r="Q47" s="30"/>
      <c r="R47" s="30"/>
      <c r="S47" s="30"/>
    </row>
    <row r="48" customHeight="1" spans="1:19">
      <c r="A48" s="36"/>
      <c r="B48" s="34" t="s">
        <v>11</v>
      </c>
      <c r="C48" s="34"/>
      <c r="D48" s="34"/>
      <c r="E48" s="34"/>
      <c r="F48" s="35"/>
      <c r="G48" s="30"/>
      <c r="H48" s="30"/>
      <c r="I48" s="30"/>
      <c r="K48" s="30"/>
      <c r="L48" s="30"/>
      <c r="M48" s="30"/>
      <c r="N48" s="30"/>
      <c r="O48" s="30"/>
      <c r="P48" s="30"/>
      <c r="Q48" s="30"/>
      <c r="R48" s="30"/>
      <c r="S48" s="30"/>
    </row>
    <row r="49" customHeight="1" spans="1:19">
      <c r="A49" s="36"/>
      <c r="B49" s="34" t="s">
        <v>9</v>
      </c>
      <c r="C49" s="34"/>
      <c r="D49" s="34"/>
      <c r="E49" s="34"/>
      <c r="F49" s="35"/>
      <c r="G49" s="30"/>
      <c r="H49" s="30"/>
      <c r="I49" s="30"/>
      <c r="K49" s="30"/>
      <c r="L49" s="30"/>
      <c r="M49" s="30"/>
      <c r="N49" s="30"/>
      <c r="O49" s="30"/>
      <c r="P49" s="30"/>
      <c r="Q49" s="30"/>
      <c r="R49" s="30"/>
      <c r="S49" s="30"/>
    </row>
    <row r="50" customHeight="1" spans="1:19">
      <c r="A50" s="36"/>
      <c r="B50" s="34" t="s">
        <v>7</v>
      </c>
      <c r="C50" s="34"/>
      <c r="D50" s="34"/>
      <c r="E50" s="34"/>
      <c r="F50" s="35"/>
      <c r="G50" s="30"/>
      <c r="H50" s="30"/>
      <c r="I50" s="30"/>
      <c r="K50" s="30"/>
      <c r="L50" s="30"/>
      <c r="M50" s="30"/>
      <c r="N50" s="30"/>
      <c r="O50" s="30"/>
      <c r="P50" s="30"/>
      <c r="Q50" s="30"/>
      <c r="R50" s="30"/>
      <c r="S50" s="30"/>
    </row>
    <row r="51" customHeight="1" spans="1:19">
      <c r="A51" s="36"/>
      <c r="B51" s="34" t="s">
        <v>6</v>
      </c>
      <c r="C51" s="34"/>
      <c r="D51" s="34"/>
      <c r="E51" s="34"/>
      <c r="F51" s="35"/>
      <c r="G51" s="30"/>
      <c r="H51" s="30"/>
      <c r="I51" s="30"/>
      <c r="K51" s="30"/>
      <c r="L51" s="30"/>
      <c r="M51" s="30"/>
      <c r="N51" s="30"/>
      <c r="O51" s="30"/>
      <c r="P51" s="30"/>
      <c r="Q51" s="30"/>
      <c r="R51" s="30"/>
      <c r="S51" s="30"/>
    </row>
    <row r="52" customHeight="1" spans="1:19">
      <c r="A52" s="36"/>
      <c r="B52" s="34" t="s">
        <v>10</v>
      </c>
      <c r="C52" s="34"/>
      <c r="D52" s="34"/>
      <c r="E52" s="34"/>
      <c r="F52" s="35"/>
      <c r="G52" s="30"/>
      <c r="H52" s="30"/>
      <c r="I52" s="30"/>
      <c r="K52" s="30"/>
      <c r="L52" s="30"/>
      <c r="M52" s="30"/>
      <c r="N52" s="30"/>
      <c r="O52" s="30"/>
      <c r="P52" s="30"/>
      <c r="Q52" s="30"/>
      <c r="R52" s="30"/>
      <c r="S52" s="30"/>
    </row>
    <row r="53" customHeight="1" spans="1:19">
      <c r="A53" s="36"/>
      <c r="B53" s="34" t="s">
        <v>8</v>
      </c>
      <c r="C53" s="34"/>
      <c r="D53" s="34"/>
      <c r="E53" s="34"/>
      <c r="F53" s="35"/>
      <c r="G53" s="30"/>
      <c r="H53" s="30"/>
      <c r="I53" s="30"/>
      <c r="K53" s="30"/>
      <c r="L53" s="30"/>
      <c r="M53" s="30"/>
      <c r="N53" s="30"/>
      <c r="O53" s="30"/>
      <c r="P53" s="30"/>
      <c r="Q53" s="30"/>
      <c r="R53" s="30"/>
      <c r="S53" s="30"/>
    </row>
    <row r="54" customHeight="1" spans="1:19">
      <c r="A54" s="36"/>
      <c r="B54" s="34" t="s">
        <v>5</v>
      </c>
      <c r="C54" s="34"/>
      <c r="D54" s="34"/>
      <c r="E54" s="34"/>
      <c r="F54" s="35"/>
      <c r="G54" s="30"/>
      <c r="H54" s="30"/>
      <c r="I54" s="30"/>
      <c r="K54" s="30"/>
      <c r="L54" s="30"/>
      <c r="M54" s="30"/>
      <c r="N54" s="30"/>
      <c r="O54" s="30"/>
      <c r="P54" s="30"/>
      <c r="Q54" s="30"/>
      <c r="R54" s="30"/>
      <c r="S54" s="30"/>
    </row>
    <row r="55" customHeight="1" spans="1:19">
      <c r="A55" s="36"/>
      <c r="B55" s="34" t="s">
        <v>11</v>
      </c>
      <c r="C55" s="34"/>
      <c r="D55" s="34"/>
      <c r="E55" s="34"/>
      <c r="F55" s="35"/>
      <c r="G55" s="30"/>
      <c r="H55" s="30"/>
      <c r="I55" s="30"/>
      <c r="K55" s="30"/>
      <c r="L55" s="30"/>
      <c r="M55" s="30"/>
      <c r="N55" s="30"/>
      <c r="O55" s="30"/>
      <c r="P55" s="30"/>
      <c r="Q55" s="30"/>
      <c r="R55" s="30"/>
      <c r="S55" s="30"/>
    </row>
    <row r="56" customHeight="1" spans="1:19">
      <c r="A56" s="36"/>
      <c r="B56" s="34" t="s">
        <v>9</v>
      </c>
      <c r="C56" s="34"/>
      <c r="D56" s="34"/>
      <c r="E56" s="34"/>
      <c r="F56" s="35"/>
      <c r="G56" s="30"/>
      <c r="H56" s="30"/>
      <c r="I56" s="30"/>
      <c r="K56" s="30"/>
      <c r="L56" s="30"/>
      <c r="M56" s="30"/>
      <c r="N56" s="30"/>
      <c r="O56" s="30"/>
      <c r="P56" s="30"/>
      <c r="Q56" s="30"/>
      <c r="R56" s="30"/>
      <c r="S56" s="30"/>
    </row>
    <row r="57" customHeight="1" spans="1:19">
      <c r="A57" s="36"/>
      <c r="B57" s="34" t="s">
        <v>7</v>
      </c>
      <c r="C57" s="34"/>
      <c r="D57" s="34"/>
      <c r="E57" s="34"/>
      <c r="F57" s="35"/>
      <c r="G57" s="30"/>
      <c r="H57" s="30"/>
      <c r="I57" s="30"/>
      <c r="K57" s="30"/>
      <c r="L57" s="30"/>
      <c r="M57" s="30"/>
      <c r="N57" s="30"/>
      <c r="O57" s="30"/>
      <c r="P57" s="30"/>
      <c r="Q57" s="30"/>
      <c r="R57" s="30"/>
      <c r="S57" s="30"/>
    </row>
    <row r="58" customHeight="1" spans="6:19">
      <c r="F58" s="30"/>
      <c r="G58" s="30"/>
      <c r="H58" s="30"/>
      <c r="I58" s="30"/>
      <c r="K58" s="30"/>
      <c r="L58" s="30"/>
      <c r="M58" s="30"/>
      <c r="N58" s="30"/>
      <c r="O58" s="30"/>
      <c r="P58" s="30"/>
      <c r="Q58" s="30"/>
      <c r="R58" s="30"/>
      <c r="S58" s="30"/>
    </row>
    <row r="59" customHeight="1" spans="6:19">
      <c r="F59" s="30"/>
      <c r="G59" s="30"/>
      <c r="H59" s="30"/>
      <c r="I59" s="30"/>
      <c r="K59" s="30"/>
      <c r="L59" s="30"/>
      <c r="M59" s="30"/>
      <c r="N59" s="30"/>
      <c r="O59" s="30"/>
      <c r="P59" s="30"/>
      <c r="Q59" s="30"/>
      <c r="R59" s="30"/>
      <c r="S59" s="30"/>
    </row>
    <row r="60" customHeight="1" spans="6:19">
      <c r="F60" s="30"/>
      <c r="G60" s="30"/>
      <c r="H60" s="30"/>
      <c r="I60" s="30"/>
      <c r="K60" s="30"/>
      <c r="L60" s="30"/>
      <c r="M60" s="30"/>
      <c r="N60" s="30"/>
      <c r="O60" s="30"/>
      <c r="P60" s="30"/>
      <c r="Q60" s="30"/>
      <c r="R60" s="30"/>
      <c r="S60" s="30"/>
    </row>
    <row r="61" customHeight="1" spans="6:19">
      <c r="F61" s="30"/>
      <c r="G61" s="30"/>
      <c r="H61" s="30"/>
      <c r="I61" s="30"/>
      <c r="K61" s="30"/>
      <c r="L61" s="30"/>
      <c r="M61" s="30"/>
      <c r="N61" s="30"/>
      <c r="O61" s="30"/>
      <c r="P61" s="30"/>
      <c r="Q61" s="30"/>
      <c r="R61" s="30"/>
      <c r="S61" s="30"/>
    </row>
    <row r="62" customHeight="1" spans="6:19">
      <c r="F62" s="30"/>
      <c r="G62" s="30"/>
      <c r="H62" s="30"/>
      <c r="I62" s="30"/>
      <c r="K62" s="30"/>
      <c r="L62" s="30"/>
      <c r="M62" s="30"/>
      <c r="N62" s="30"/>
      <c r="O62" s="30"/>
      <c r="P62" s="30"/>
      <c r="Q62" s="30"/>
      <c r="R62" s="30"/>
      <c r="S62" s="30"/>
    </row>
    <row r="63" customHeight="1" spans="6:19">
      <c r="F63" s="30"/>
      <c r="G63" s="30"/>
      <c r="H63" s="30"/>
      <c r="I63" s="30"/>
      <c r="K63" s="30"/>
      <c r="L63" s="30"/>
      <c r="M63" s="30"/>
      <c r="N63" s="30"/>
      <c r="O63" s="30"/>
      <c r="P63" s="30"/>
      <c r="Q63" s="30"/>
      <c r="R63" s="30"/>
      <c r="S63" s="30"/>
    </row>
    <row r="64" customHeight="1" spans="6:19">
      <c r="F64" s="30"/>
      <c r="G64" s="30"/>
      <c r="H64" s="30"/>
      <c r="I64" s="30"/>
      <c r="K64" s="30"/>
      <c r="L64" s="30"/>
      <c r="M64" s="30"/>
      <c r="N64" s="30"/>
      <c r="O64" s="30"/>
      <c r="P64" s="30"/>
      <c r="Q64" s="30"/>
      <c r="R64" s="30"/>
      <c r="S64" s="30"/>
    </row>
    <row r="65" customHeight="1" spans="6:19">
      <c r="F65" s="30"/>
      <c r="G65" s="30"/>
      <c r="H65" s="30"/>
      <c r="I65" s="30"/>
      <c r="K65" s="30"/>
      <c r="L65" s="30"/>
      <c r="M65" s="30"/>
      <c r="N65" s="30"/>
      <c r="O65" s="30"/>
      <c r="P65" s="30"/>
      <c r="Q65" s="30"/>
      <c r="R65" s="30"/>
      <c r="S65" s="30"/>
    </row>
    <row r="66" customHeight="1" spans="6:19">
      <c r="F66" s="30"/>
      <c r="G66" s="30"/>
      <c r="H66" s="30"/>
      <c r="I66" s="30"/>
      <c r="K66" s="30"/>
      <c r="L66" s="30"/>
      <c r="M66" s="30"/>
      <c r="N66" s="30"/>
      <c r="O66" s="30"/>
      <c r="P66" s="30"/>
      <c r="Q66" s="30"/>
      <c r="R66" s="30"/>
      <c r="S66" s="30"/>
    </row>
    <row r="67" customHeight="1" spans="6:19">
      <c r="F67" s="30"/>
      <c r="G67" s="30"/>
      <c r="H67" s="30"/>
      <c r="I67" s="30"/>
      <c r="K67" s="30"/>
      <c r="L67" s="30"/>
      <c r="M67" s="30"/>
      <c r="N67" s="30"/>
      <c r="O67" s="30"/>
      <c r="P67" s="30"/>
      <c r="Q67" s="30"/>
      <c r="R67" s="30"/>
      <c r="S67" s="30"/>
    </row>
    <row r="68" customHeight="1" spans="6:19">
      <c r="F68" s="30"/>
      <c r="G68" s="30"/>
      <c r="H68" s="30"/>
      <c r="I68" s="30"/>
      <c r="K68" s="30"/>
      <c r="L68" s="30"/>
      <c r="M68" s="30"/>
      <c r="N68" s="30"/>
      <c r="O68" s="30"/>
      <c r="P68" s="30"/>
      <c r="Q68" s="30"/>
      <c r="R68" s="30"/>
      <c r="S68" s="30"/>
    </row>
    <row r="69" customHeight="1" spans="6:19">
      <c r="F69" s="30"/>
      <c r="G69" s="30"/>
      <c r="H69" s="30"/>
      <c r="I69" s="30"/>
      <c r="K69" s="30"/>
      <c r="L69" s="30"/>
      <c r="M69" s="30"/>
      <c r="N69" s="30"/>
      <c r="O69" s="30"/>
      <c r="P69" s="30"/>
      <c r="Q69" s="30"/>
      <c r="R69" s="30"/>
      <c r="S69" s="30"/>
    </row>
    <row r="70" customHeight="1" spans="6:19">
      <c r="F70" s="30"/>
      <c r="G70" s="30"/>
      <c r="H70" s="30"/>
      <c r="I70" s="30"/>
      <c r="K70" s="30"/>
      <c r="L70" s="30"/>
      <c r="M70" s="30"/>
      <c r="N70" s="30"/>
      <c r="O70" s="30"/>
      <c r="P70" s="30"/>
      <c r="Q70" s="30"/>
      <c r="R70" s="30"/>
      <c r="S70" s="30"/>
    </row>
    <row r="71" customHeight="1" spans="6:19">
      <c r="F71" s="30"/>
      <c r="G71" s="30"/>
      <c r="H71" s="30"/>
      <c r="I71" s="30"/>
      <c r="K71" s="30"/>
      <c r="L71" s="30"/>
      <c r="M71" s="30"/>
      <c r="N71" s="30"/>
      <c r="O71" s="30"/>
      <c r="P71" s="30"/>
      <c r="Q71" s="30"/>
      <c r="R71" s="30"/>
      <c r="S71" s="30"/>
    </row>
    <row r="72" customHeight="1" spans="6:19">
      <c r="F72" s="30"/>
      <c r="G72" s="30"/>
      <c r="H72" s="30"/>
      <c r="I72" s="30"/>
      <c r="K72" s="30"/>
      <c r="L72" s="30"/>
      <c r="M72" s="30"/>
      <c r="N72" s="30"/>
      <c r="O72" s="30"/>
      <c r="P72" s="30"/>
      <c r="Q72" s="30"/>
      <c r="R72" s="30"/>
      <c r="S72" s="30"/>
    </row>
    <row r="73" customHeight="1" spans="6:19">
      <c r="F73" s="30"/>
      <c r="G73" s="30"/>
      <c r="H73" s="30"/>
      <c r="I73" s="30"/>
      <c r="K73" s="30"/>
      <c r="L73" s="30"/>
      <c r="M73" s="30"/>
      <c r="N73" s="30"/>
      <c r="O73" s="30"/>
      <c r="P73" s="30"/>
      <c r="Q73" s="30"/>
      <c r="R73" s="30"/>
      <c r="S73" s="30"/>
    </row>
  </sheetData>
  <mergeCells count="4">
    <mergeCell ref="A2:A15"/>
    <mergeCell ref="A16:A29"/>
    <mergeCell ref="A30:A43"/>
    <mergeCell ref="A44:A57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W53"/>
  <sheetViews>
    <sheetView zoomScale="85" zoomScaleNormal="85" topLeftCell="C47" workbookViewId="0">
      <selection activeCell="K21" sqref="K21"/>
    </sheetView>
  </sheetViews>
  <sheetFormatPr defaultColWidth="9" defaultRowHeight="13.5"/>
  <sheetData>
    <row r="5" ht="14.25" spans="3:16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9.5" spans="3:16">
      <c r="C6" s="2" t="s">
        <v>106</v>
      </c>
      <c r="D6" s="2"/>
      <c r="E6" s="3"/>
      <c r="F6" s="4" t="s">
        <v>107</v>
      </c>
      <c r="G6" s="4"/>
      <c r="H6" s="3"/>
      <c r="I6" s="2" t="s">
        <v>106</v>
      </c>
      <c r="J6" s="2"/>
      <c r="K6" s="3"/>
      <c r="L6" s="4" t="s">
        <v>108</v>
      </c>
      <c r="M6" s="4"/>
      <c r="N6" s="3"/>
      <c r="O6" s="2" t="s">
        <v>106</v>
      </c>
      <c r="P6" s="2"/>
    </row>
    <row r="7" ht="16.5" spans="3:16">
      <c r="C7" s="5" t="s">
        <v>109</v>
      </c>
      <c r="D7" s="6" t="s">
        <v>110</v>
      </c>
      <c r="E7" s="7" t="s">
        <v>111</v>
      </c>
      <c r="F7" s="8" t="s">
        <v>110</v>
      </c>
      <c r="G7" s="9" t="s">
        <v>109</v>
      </c>
      <c r="H7" s="7" t="s">
        <v>111</v>
      </c>
      <c r="I7" s="5" t="s">
        <v>112</v>
      </c>
      <c r="J7" s="6" t="s">
        <v>109</v>
      </c>
      <c r="K7" s="7" t="s">
        <v>111</v>
      </c>
      <c r="L7" s="8" t="s">
        <v>109</v>
      </c>
      <c r="M7" s="9" t="s">
        <v>113</v>
      </c>
      <c r="N7" s="7" t="s">
        <v>111</v>
      </c>
      <c r="O7" s="5" t="s">
        <v>114</v>
      </c>
      <c r="P7" s="6" t="s">
        <v>109</v>
      </c>
    </row>
    <row r="8" ht="16.5" spans="3:16">
      <c r="C8" s="10" t="s">
        <v>109</v>
      </c>
      <c r="D8" s="11" t="s">
        <v>110</v>
      </c>
      <c r="E8" s="7"/>
      <c r="F8" s="12" t="s">
        <v>113</v>
      </c>
      <c r="G8" s="13" t="s">
        <v>112</v>
      </c>
      <c r="H8" s="7"/>
      <c r="I8" s="10" t="s">
        <v>115</v>
      </c>
      <c r="J8" s="11" t="s">
        <v>114</v>
      </c>
      <c r="K8" s="7"/>
      <c r="L8" s="12" t="s">
        <v>116</v>
      </c>
      <c r="M8" s="13" t="s">
        <v>109</v>
      </c>
      <c r="N8" s="7"/>
      <c r="O8" s="10" t="s">
        <v>110</v>
      </c>
      <c r="P8" s="11" t="s">
        <v>113</v>
      </c>
    </row>
    <row r="9" ht="16.5" spans="3:16">
      <c r="C9" s="10" t="s">
        <v>112</v>
      </c>
      <c r="D9" s="11" t="s">
        <v>115</v>
      </c>
      <c r="E9" s="7"/>
      <c r="F9" s="12" t="s">
        <v>114</v>
      </c>
      <c r="G9" s="13" t="s">
        <v>116</v>
      </c>
      <c r="H9" s="7"/>
      <c r="I9" s="10" t="s">
        <v>109</v>
      </c>
      <c r="J9" s="11" t="s">
        <v>110</v>
      </c>
      <c r="K9" s="7"/>
      <c r="L9" s="12" t="s">
        <v>113</v>
      </c>
      <c r="M9" s="13" t="s">
        <v>112</v>
      </c>
      <c r="N9" s="7"/>
      <c r="O9" s="10" t="s">
        <v>115</v>
      </c>
      <c r="P9" s="11" t="s">
        <v>114</v>
      </c>
    </row>
    <row r="10" ht="16.5" spans="3:16">
      <c r="C10" s="10" t="s">
        <v>116</v>
      </c>
      <c r="D10" s="11" t="s">
        <v>109</v>
      </c>
      <c r="E10" s="7"/>
      <c r="F10" s="12" t="s">
        <v>110</v>
      </c>
      <c r="G10" s="13" t="s">
        <v>113</v>
      </c>
      <c r="H10" s="7"/>
      <c r="I10" s="10" t="s">
        <v>112</v>
      </c>
      <c r="J10" s="11" t="s">
        <v>115</v>
      </c>
      <c r="K10" s="7"/>
      <c r="L10" s="12" t="s">
        <v>114</v>
      </c>
      <c r="M10" s="13" t="s">
        <v>116</v>
      </c>
      <c r="N10" s="7"/>
      <c r="O10" s="10" t="s">
        <v>109</v>
      </c>
      <c r="P10" s="11" t="s">
        <v>110</v>
      </c>
    </row>
    <row r="11" ht="16.5" spans="3:16">
      <c r="C11" s="10" t="s">
        <v>113</v>
      </c>
      <c r="D11" s="11" t="s">
        <v>112</v>
      </c>
      <c r="E11" s="7"/>
      <c r="F11" s="12" t="s">
        <v>115</v>
      </c>
      <c r="G11" s="13" t="s">
        <v>114</v>
      </c>
      <c r="H11" s="7"/>
      <c r="I11" s="10" t="s">
        <v>116</v>
      </c>
      <c r="J11" s="11" t="s">
        <v>109</v>
      </c>
      <c r="K11" s="7"/>
      <c r="L11" s="12" t="s">
        <v>110</v>
      </c>
      <c r="M11" s="13" t="s">
        <v>113</v>
      </c>
      <c r="N11" s="7"/>
      <c r="O11" s="10" t="s">
        <v>112</v>
      </c>
      <c r="P11" s="11" t="s">
        <v>115</v>
      </c>
    </row>
    <row r="12" ht="16.5" spans="3:16">
      <c r="C12" s="10" t="s">
        <v>114</v>
      </c>
      <c r="D12" s="11" t="s">
        <v>116</v>
      </c>
      <c r="E12" s="7"/>
      <c r="F12" s="12" t="s">
        <v>109</v>
      </c>
      <c r="G12" s="13" t="s">
        <v>110</v>
      </c>
      <c r="H12" s="7"/>
      <c r="I12" s="10" t="s">
        <v>113</v>
      </c>
      <c r="J12" s="11" t="s">
        <v>112</v>
      </c>
      <c r="K12" s="7"/>
      <c r="L12" s="12" t="s">
        <v>115</v>
      </c>
      <c r="M12" s="13" t="s">
        <v>114</v>
      </c>
      <c r="N12" s="7"/>
      <c r="O12" s="10" t="s">
        <v>116</v>
      </c>
      <c r="P12" s="11" t="s">
        <v>109</v>
      </c>
    </row>
    <row r="13" ht="16.5" spans="3:16">
      <c r="C13" s="10" t="s">
        <v>110</v>
      </c>
      <c r="D13" s="11" t="s">
        <v>113</v>
      </c>
      <c r="E13" s="7"/>
      <c r="F13" s="12" t="s">
        <v>112</v>
      </c>
      <c r="G13" s="13" t="s">
        <v>115</v>
      </c>
      <c r="H13" s="7"/>
      <c r="I13" s="10" t="s">
        <v>114</v>
      </c>
      <c r="J13" s="11" t="s">
        <v>116</v>
      </c>
      <c r="K13" s="7"/>
      <c r="L13" s="12" t="s">
        <v>109</v>
      </c>
      <c r="M13" s="13" t="s">
        <v>110</v>
      </c>
      <c r="N13" s="7"/>
      <c r="O13" s="10" t="s">
        <v>113</v>
      </c>
      <c r="P13" s="11" t="s">
        <v>112</v>
      </c>
    </row>
    <row r="14" ht="16.5" spans="3:16">
      <c r="C14" s="10" t="s">
        <v>115</v>
      </c>
      <c r="D14" s="11" t="s">
        <v>114</v>
      </c>
      <c r="E14" s="7"/>
      <c r="F14" s="12" t="s">
        <v>116</v>
      </c>
      <c r="G14" s="13" t="s">
        <v>109</v>
      </c>
      <c r="H14" s="7"/>
      <c r="I14" s="10" t="s">
        <v>110</v>
      </c>
      <c r="J14" s="11" t="s">
        <v>113</v>
      </c>
      <c r="K14" s="7"/>
      <c r="L14" s="12" t="s">
        <v>112</v>
      </c>
      <c r="M14" s="13" t="s">
        <v>115</v>
      </c>
      <c r="N14" s="7"/>
      <c r="O14" s="10" t="s">
        <v>114</v>
      </c>
      <c r="P14" s="11" t="s">
        <v>116</v>
      </c>
    </row>
    <row r="15" ht="16.5" spans="3:16">
      <c r="C15" s="10" t="s">
        <v>113</v>
      </c>
      <c r="D15" s="11" t="s">
        <v>109</v>
      </c>
      <c r="E15" s="7"/>
      <c r="F15" s="12" t="s">
        <v>113</v>
      </c>
      <c r="G15" s="13" t="s">
        <v>109</v>
      </c>
      <c r="H15" s="7"/>
      <c r="I15" s="10" t="s">
        <v>109</v>
      </c>
      <c r="J15" s="11" t="s">
        <v>115</v>
      </c>
      <c r="K15" s="7"/>
      <c r="L15" s="12" t="s">
        <v>112</v>
      </c>
      <c r="M15" s="13" t="s">
        <v>109</v>
      </c>
      <c r="N15" s="7"/>
      <c r="O15" s="10" t="s">
        <v>109</v>
      </c>
      <c r="P15" s="11" t="s">
        <v>116</v>
      </c>
    </row>
    <row r="16" ht="16.5" spans="3:16">
      <c r="C16" s="14"/>
      <c r="D16" s="15"/>
      <c r="E16" s="16"/>
      <c r="F16" s="17"/>
      <c r="G16" s="18"/>
      <c r="H16" s="16"/>
      <c r="I16" s="14"/>
      <c r="J16" s="15"/>
      <c r="K16" s="16"/>
      <c r="L16" s="17"/>
      <c r="M16" s="18"/>
      <c r="N16" s="16"/>
      <c r="O16" s="14"/>
      <c r="P16" s="11"/>
    </row>
    <row r="25" ht="14.25" spans="5:1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9.5" spans="5:18">
      <c r="E26" s="2" t="s">
        <v>106</v>
      </c>
      <c r="F26" s="2"/>
      <c r="G26" s="3"/>
      <c r="H26" s="4" t="s">
        <v>107</v>
      </c>
      <c r="I26" s="4"/>
      <c r="J26" s="3"/>
      <c r="K26" s="2" t="s">
        <v>106</v>
      </c>
      <c r="L26" s="2"/>
      <c r="M26" s="3"/>
      <c r="N26" s="4" t="s">
        <v>108</v>
      </c>
      <c r="O26" s="4"/>
      <c r="P26" s="3"/>
      <c r="Q26" s="2" t="s">
        <v>106</v>
      </c>
      <c r="R26" s="2"/>
    </row>
    <row r="27" ht="16.5" spans="5:18">
      <c r="E27" s="5" t="s">
        <v>6</v>
      </c>
      <c r="F27" s="6" t="s">
        <v>10</v>
      </c>
      <c r="G27" s="7" t="s">
        <v>111</v>
      </c>
      <c r="H27" s="8" t="s">
        <v>5</v>
      </c>
      <c r="I27" s="9" t="s">
        <v>6</v>
      </c>
      <c r="J27" s="7" t="s">
        <v>111</v>
      </c>
      <c r="K27" s="5" t="s">
        <v>7</v>
      </c>
      <c r="L27" s="6" t="s">
        <v>6</v>
      </c>
      <c r="M27" s="7" t="s">
        <v>111</v>
      </c>
      <c r="N27" s="8" t="s">
        <v>6</v>
      </c>
      <c r="O27" s="9" t="s">
        <v>7</v>
      </c>
      <c r="P27" s="7" t="s">
        <v>111</v>
      </c>
      <c r="Q27" s="5" t="s">
        <v>8</v>
      </c>
      <c r="R27" s="6" t="s">
        <v>6</v>
      </c>
    </row>
    <row r="28" ht="16.5" spans="5:18">
      <c r="E28" s="10" t="s">
        <v>6</v>
      </c>
      <c r="F28" s="11" t="s">
        <v>10</v>
      </c>
      <c r="G28" s="7"/>
      <c r="H28" s="12" t="s">
        <v>8</v>
      </c>
      <c r="I28" s="13" t="s">
        <v>5</v>
      </c>
      <c r="J28" s="7"/>
      <c r="K28" s="10" t="s">
        <v>11</v>
      </c>
      <c r="L28" s="11" t="s">
        <v>9</v>
      </c>
      <c r="M28" s="7"/>
      <c r="N28" s="12" t="s">
        <v>7</v>
      </c>
      <c r="O28" s="13" t="s">
        <v>6</v>
      </c>
      <c r="P28" s="7"/>
      <c r="Q28" s="10" t="s">
        <v>10</v>
      </c>
      <c r="R28" s="11" t="s">
        <v>8</v>
      </c>
    </row>
    <row r="29" ht="16.5" spans="5:18">
      <c r="E29" s="10" t="s">
        <v>5</v>
      </c>
      <c r="F29" s="11" t="s">
        <v>11</v>
      </c>
      <c r="G29" s="7"/>
      <c r="H29" s="12" t="s">
        <v>9</v>
      </c>
      <c r="I29" s="13" t="s">
        <v>7</v>
      </c>
      <c r="J29" s="7"/>
      <c r="K29" s="10" t="s">
        <v>6</v>
      </c>
      <c r="L29" s="11" t="s">
        <v>10</v>
      </c>
      <c r="M29" s="7"/>
      <c r="N29" s="12" t="s">
        <v>8</v>
      </c>
      <c r="O29" s="13" t="s">
        <v>5</v>
      </c>
      <c r="P29" s="7"/>
      <c r="Q29" s="10" t="s">
        <v>115</v>
      </c>
      <c r="R29" s="11" t="s">
        <v>9</v>
      </c>
    </row>
    <row r="30" ht="16.5" spans="5:18">
      <c r="E30" s="10" t="s">
        <v>7</v>
      </c>
      <c r="F30" s="11" t="s">
        <v>6</v>
      </c>
      <c r="G30" s="7"/>
      <c r="H30" s="12" t="s">
        <v>10</v>
      </c>
      <c r="I30" s="13" t="s">
        <v>8</v>
      </c>
      <c r="J30" s="7"/>
      <c r="K30" s="10" t="s">
        <v>5</v>
      </c>
      <c r="L30" s="11" t="s">
        <v>11</v>
      </c>
      <c r="M30" s="7"/>
      <c r="N30" s="12" t="s">
        <v>9</v>
      </c>
      <c r="O30" s="13" t="s">
        <v>7</v>
      </c>
      <c r="P30" s="7"/>
      <c r="Q30" s="10" t="s">
        <v>6</v>
      </c>
      <c r="R30" s="11" t="s">
        <v>10</v>
      </c>
    </row>
    <row r="31" ht="16.5" spans="5:18">
      <c r="E31" s="10" t="s">
        <v>8</v>
      </c>
      <c r="F31" s="11" t="s">
        <v>5</v>
      </c>
      <c r="G31" s="7"/>
      <c r="H31" s="12" t="s">
        <v>11</v>
      </c>
      <c r="I31" s="13" t="s">
        <v>9</v>
      </c>
      <c r="J31" s="7"/>
      <c r="K31" s="10" t="s">
        <v>7</v>
      </c>
      <c r="L31" s="11" t="s">
        <v>6</v>
      </c>
      <c r="M31" s="7"/>
      <c r="N31" s="12" t="s">
        <v>10</v>
      </c>
      <c r="O31" s="13" t="s">
        <v>8</v>
      </c>
      <c r="P31" s="7"/>
      <c r="Q31" s="10" t="s">
        <v>5</v>
      </c>
      <c r="R31" s="11" t="s">
        <v>115</v>
      </c>
    </row>
    <row r="32" ht="16.5" spans="5:18">
      <c r="E32" s="10" t="s">
        <v>9</v>
      </c>
      <c r="F32" s="11" t="s">
        <v>7</v>
      </c>
      <c r="G32" s="7"/>
      <c r="H32" s="12" t="s">
        <v>6</v>
      </c>
      <c r="I32" s="13" t="s">
        <v>10</v>
      </c>
      <c r="J32" s="7"/>
      <c r="K32" s="10" t="s">
        <v>8</v>
      </c>
      <c r="L32" s="11" t="s">
        <v>5</v>
      </c>
      <c r="M32" s="7"/>
      <c r="N32" s="12" t="s">
        <v>11</v>
      </c>
      <c r="O32" s="13" t="s">
        <v>9</v>
      </c>
      <c r="P32" s="7"/>
      <c r="Q32" s="10" t="s">
        <v>7</v>
      </c>
      <c r="R32" s="11" t="s">
        <v>6</v>
      </c>
    </row>
    <row r="33" ht="16.5" spans="5:18">
      <c r="E33" s="10" t="s">
        <v>10</v>
      </c>
      <c r="F33" s="11" t="s">
        <v>8</v>
      </c>
      <c r="G33" s="7"/>
      <c r="H33" s="12" t="s">
        <v>5</v>
      </c>
      <c r="I33" s="13" t="s">
        <v>11</v>
      </c>
      <c r="J33" s="7"/>
      <c r="K33" s="10" t="s">
        <v>9</v>
      </c>
      <c r="L33" s="11" t="s">
        <v>7</v>
      </c>
      <c r="M33" s="7"/>
      <c r="N33" s="12" t="s">
        <v>6</v>
      </c>
      <c r="O33" s="13" t="s">
        <v>10</v>
      </c>
      <c r="P33" s="7"/>
      <c r="Q33" s="10" t="s">
        <v>8</v>
      </c>
      <c r="R33" s="11" t="s">
        <v>5</v>
      </c>
    </row>
    <row r="34" ht="16.5" spans="5:18">
      <c r="E34" s="10" t="s">
        <v>11</v>
      </c>
      <c r="F34" s="11" t="s">
        <v>9</v>
      </c>
      <c r="G34" s="7"/>
      <c r="H34" s="12" t="s">
        <v>7</v>
      </c>
      <c r="I34" s="13" t="s">
        <v>6</v>
      </c>
      <c r="J34" s="7"/>
      <c r="K34" s="10" t="s">
        <v>10</v>
      </c>
      <c r="L34" s="11" t="s">
        <v>8</v>
      </c>
      <c r="M34" s="7"/>
      <c r="N34" s="12" t="s">
        <v>5</v>
      </c>
      <c r="O34" s="13" t="s">
        <v>11</v>
      </c>
      <c r="P34" s="7"/>
      <c r="Q34" s="10" t="s">
        <v>9</v>
      </c>
      <c r="R34" s="11" t="s">
        <v>7</v>
      </c>
    </row>
    <row r="35" ht="16.5" spans="5:18">
      <c r="E35" s="10" t="s">
        <v>8</v>
      </c>
      <c r="F35" s="11" t="s">
        <v>6</v>
      </c>
      <c r="G35" s="7"/>
      <c r="H35" s="12" t="s">
        <v>6</v>
      </c>
      <c r="I35" s="13" t="s">
        <v>11</v>
      </c>
      <c r="J35" s="7"/>
      <c r="K35" s="10" t="s">
        <v>6</v>
      </c>
      <c r="L35" s="11" t="s">
        <v>9</v>
      </c>
      <c r="M35" s="7"/>
      <c r="N35" s="12" t="s">
        <v>9</v>
      </c>
      <c r="O35" s="13" t="s">
        <v>6</v>
      </c>
      <c r="P35" s="7"/>
      <c r="Q35" s="10" t="s">
        <v>6</v>
      </c>
      <c r="R35" s="11" t="s">
        <v>5</v>
      </c>
    </row>
    <row r="36" ht="16.5" spans="5:18">
      <c r="E36" s="14"/>
      <c r="F36" s="15"/>
      <c r="G36" s="16"/>
      <c r="H36" s="17"/>
      <c r="I36" s="18"/>
      <c r="J36" s="16"/>
      <c r="K36" s="14"/>
      <c r="L36" s="15"/>
      <c r="M36" s="16"/>
      <c r="N36" s="17"/>
      <c r="O36" s="18"/>
      <c r="P36" s="16"/>
      <c r="Q36" s="14"/>
      <c r="R36" s="11"/>
    </row>
    <row r="43" ht="14.25" spans="4:1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9.5" spans="4:23">
      <c r="D44" s="2" t="s">
        <v>106</v>
      </c>
      <c r="E44" s="2"/>
      <c r="F44" s="3"/>
      <c r="G44" s="4" t="s">
        <v>107</v>
      </c>
      <c r="H44" s="4"/>
      <c r="I44" s="3"/>
      <c r="J44" s="2" t="s">
        <v>106</v>
      </c>
      <c r="K44" s="2"/>
      <c r="L44" s="3"/>
      <c r="M44" s="4" t="s">
        <v>108</v>
      </c>
      <c r="N44" s="4"/>
      <c r="O44" s="3"/>
      <c r="P44" s="2" t="s">
        <v>106</v>
      </c>
      <c r="Q44" s="2"/>
      <c r="S44" s="4" t="s">
        <v>108</v>
      </c>
      <c r="T44" s="4"/>
      <c r="V44" s="4" t="s">
        <v>107</v>
      </c>
      <c r="W44" s="4"/>
    </row>
    <row r="45" ht="16.5" spans="4:23">
      <c r="D45" s="19" t="s">
        <v>6</v>
      </c>
      <c r="E45" s="20" t="s">
        <v>10</v>
      </c>
      <c r="F45" s="7" t="s">
        <v>111</v>
      </c>
      <c r="G45" s="21" t="s">
        <v>5</v>
      </c>
      <c r="H45" s="22" t="s">
        <v>6</v>
      </c>
      <c r="I45" s="7" t="s">
        <v>111</v>
      </c>
      <c r="J45" s="19" t="s">
        <v>7</v>
      </c>
      <c r="K45" s="20" t="s">
        <v>6</v>
      </c>
      <c r="L45" s="7" t="s">
        <v>111</v>
      </c>
      <c r="M45" s="21" t="s">
        <v>6</v>
      </c>
      <c r="N45" s="22" t="s">
        <v>7</v>
      </c>
      <c r="O45" s="7" t="s">
        <v>111</v>
      </c>
      <c r="P45" s="19" t="s">
        <v>6</v>
      </c>
      <c r="Q45" s="20" t="s">
        <v>9</v>
      </c>
      <c r="R45" s="7"/>
      <c r="S45" s="21" t="s">
        <v>6</v>
      </c>
      <c r="T45" s="22" t="s">
        <v>10</v>
      </c>
      <c r="U45" s="7"/>
      <c r="V45" s="21" t="s">
        <v>8</v>
      </c>
      <c r="W45" s="22" t="s">
        <v>6</v>
      </c>
    </row>
    <row r="46" ht="16.5" spans="4:23">
      <c r="D46" s="10" t="s">
        <v>6</v>
      </c>
      <c r="E46" s="11" t="s">
        <v>10</v>
      </c>
      <c r="F46" s="7"/>
      <c r="G46" s="12" t="s">
        <v>8</v>
      </c>
      <c r="H46" s="13" t="s">
        <v>5</v>
      </c>
      <c r="I46" s="7"/>
      <c r="J46" s="10" t="s">
        <v>11</v>
      </c>
      <c r="K46" s="11" t="s">
        <v>9</v>
      </c>
      <c r="L46" s="7"/>
      <c r="M46" s="12" t="s">
        <v>7</v>
      </c>
      <c r="N46" s="13" t="s">
        <v>6</v>
      </c>
      <c r="O46" s="7"/>
      <c r="P46" s="10" t="s">
        <v>10</v>
      </c>
      <c r="Q46" s="11" t="s">
        <v>8</v>
      </c>
      <c r="R46" s="7"/>
      <c r="S46" s="12" t="s">
        <v>5</v>
      </c>
      <c r="T46" s="13" t="s">
        <v>8</v>
      </c>
      <c r="U46" s="7"/>
      <c r="V46" s="12" t="s">
        <v>6</v>
      </c>
      <c r="W46" s="13" t="s">
        <v>7</v>
      </c>
    </row>
    <row r="47" ht="16.5" spans="4:23">
      <c r="D47" s="10" t="s">
        <v>5</v>
      </c>
      <c r="E47" s="11" t="s">
        <v>11</v>
      </c>
      <c r="F47" s="7"/>
      <c r="G47" s="12" t="s">
        <v>9</v>
      </c>
      <c r="H47" s="13" t="s">
        <v>7</v>
      </c>
      <c r="I47" s="7"/>
      <c r="J47" s="10" t="s">
        <v>6</v>
      </c>
      <c r="K47" s="11" t="s">
        <v>10</v>
      </c>
      <c r="L47" s="7"/>
      <c r="M47" s="12" t="s">
        <v>8</v>
      </c>
      <c r="N47" s="13" t="s">
        <v>5</v>
      </c>
      <c r="O47" s="7"/>
      <c r="P47" s="10" t="s">
        <v>115</v>
      </c>
      <c r="Q47" s="11" t="s">
        <v>9</v>
      </c>
      <c r="R47" s="7"/>
      <c r="S47" s="12" t="s">
        <v>7</v>
      </c>
      <c r="T47" s="13" t="s">
        <v>9</v>
      </c>
      <c r="U47" s="7"/>
      <c r="V47" s="12" t="s">
        <v>5</v>
      </c>
      <c r="W47" s="13" t="s">
        <v>8</v>
      </c>
    </row>
    <row r="48" ht="16.5" spans="4:23">
      <c r="D48" s="10" t="s">
        <v>7</v>
      </c>
      <c r="E48" s="11" t="s">
        <v>6</v>
      </c>
      <c r="F48" s="7"/>
      <c r="G48" s="12" t="s">
        <v>10</v>
      </c>
      <c r="H48" s="13" t="s">
        <v>8</v>
      </c>
      <c r="I48" s="7"/>
      <c r="J48" s="10" t="s">
        <v>5</v>
      </c>
      <c r="K48" s="11" t="s">
        <v>11</v>
      </c>
      <c r="L48" s="7"/>
      <c r="M48" s="12" t="s">
        <v>9</v>
      </c>
      <c r="N48" s="13" t="s">
        <v>7</v>
      </c>
      <c r="O48" s="7"/>
      <c r="P48" s="10" t="s">
        <v>6</v>
      </c>
      <c r="Q48" s="11" t="s">
        <v>10</v>
      </c>
      <c r="R48" s="7"/>
      <c r="S48" s="12" t="s">
        <v>8</v>
      </c>
      <c r="T48" s="13" t="s">
        <v>10</v>
      </c>
      <c r="U48" s="7"/>
      <c r="V48" s="12" t="s">
        <v>7</v>
      </c>
      <c r="W48" s="13" t="s">
        <v>9</v>
      </c>
    </row>
    <row r="49" ht="16.5" spans="4:23">
      <c r="D49" s="10" t="s">
        <v>8</v>
      </c>
      <c r="E49" s="11" t="s">
        <v>5</v>
      </c>
      <c r="F49" s="7"/>
      <c r="G49" s="12" t="s">
        <v>11</v>
      </c>
      <c r="H49" s="13" t="s">
        <v>9</v>
      </c>
      <c r="I49" s="7"/>
      <c r="J49" s="10" t="s">
        <v>7</v>
      </c>
      <c r="K49" s="11" t="s">
        <v>6</v>
      </c>
      <c r="L49" s="7"/>
      <c r="M49" s="12" t="s">
        <v>10</v>
      </c>
      <c r="N49" s="13" t="s">
        <v>8</v>
      </c>
      <c r="O49" s="7"/>
      <c r="P49" s="10" t="s">
        <v>5</v>
      </c>
      <c r="Q49" s="11" t="s">
        <v>115</v>
      </c>
      <c r="R49" s="7"/>
      <c r="S49" s="12" t="s">
        <v>9</v>
      </c>
      <c r="T49" s="13" t="s">
        <v>11</v>
      </c>
      <c r="U49" s="7"/>
      <c r="V49" s="12" t="s">
        <v>8</v>
      </c>
      <c r="W49" s="13" t="s">
        <v>10</v>
      </c>
    </row>
    <row r="50" ht="16.5" spans="4:23">
      <c r="D50" s="10" t="s">
        <v>9</v>
      </c>
      <c r="E50" s="11" t="s">
        <v>7</v>
      </c>
      <c r="F50" s="7"/>
      <c r="G50" s="12" t="s">
        <v>6</v>
      </c>
      <c r="H50" s="13" t="s">
        <v>10</v>
      </c>
      <c r="I50" s="7"/>
      <c r="J50" s="10" t="s">
        <v>8</v>
      </c>
      <c r="K50" s="11" t="s">
        <v>5</v>
      </c>
      <c r="L50" s="7"/>
      <c r="M50" s="12" t="s">
        <v>11</v>
      </c>
      <c r="N50" s="13" t="s">
        <v>9</v>
      </c>
      <c r="O50" s="7"/>
      <c r="P50" s="10" t="s">
        <v>7</v>
      </c>
      <c r="Q50" s="11" t="s">
        <v>6</v>
      </c>
      <c r="R50" s="7"/>
      <c r="S50" s="12" t="s">
        <v>10</v>
      </c>
      <c r="T50" s="13" t="s">
        <v>6</v>
      </c>
      <c r="U50" s="7"/>
      <c r="V50" s="12" t="s">
        <v>9</v>
      </c>
      <c r="W50" s="13" t="s">
        <v>11</v>
      </c>
    </row>
    <row r="51" ht="16.5" spans="4:23">
      <c r="D51" s="10" t="s">
        <v>10</v>
      </c>
      <c r="E51" s="11" t="s">
        <v>8</v>
      </c>
      <c r="F51" s="7"/>
      <c r="G51" s="12" t="s">
        <v>5</v>
      </c>
      <c r="H51" s="13" t="s">
        <v>11</v>
      </c>
      <c r="I51" s="7"/>
      <c r="J51" s="10" t="s">
        <v>9</v>
      </c>
      <c r="K51" s="11" t="s">
        <v>7</v>
      </c>
      <c r="L51" s="7"/>
      <c r="M51" s="12" t="s">
        <v>6</v>
      </c>
      <c r="N51" s="13" t="s">
        <v>10</v>
      </c>
      <c r="O51" s="7"/>
      <c r="P51" s="10" t="s">
        <v>8</v>
      </c>
      <c r="Q51" s="11" t="s">
        <v>5</v>
      </c>
      <c r="R51" s="7"/>
      <c r="S51" s="12" t="s">
        <v>115</v>
      </c>
      <c r="T51" s="13" t="s">
        <v>5</v>
      </c>
      <c r="U51" s="7"/>
      <c r="V51" s="12" t="s">
        <v>10</v>
      </c>
      <c r="W51" s="13" t="s">
        <v>6</v>
      </c>
    </row>
    <row r="52" ht="16.5" spans="4:23">
      <c r="D52" s="10" t="s">
        <v>11</v>
      </c>
      <c r="E52" s="11" t="s">
        <v>9</v>
      </c>
      <c r="F52" s="7"/>
      <c r="G52" s="12" t="s">
        <v>7</v>
      </c>
      <c r="H52" s="13" t="s">
        <v>6</v>
      </c>
      <c r="I52" s="7"/>
      <c r="J52" s="10" t="s">
        <v>10</v>
      </c>
      <c r="K52" s="11" t="s">
        <v>8</v>
      </c>
      <c r="L52" s="7"/>
      <c r="M52" s="12" t="s">
        <v>5</v>
      </c>
      <c r="N52" s="13" t="s">
        <v>11</v>
      </c>
      <c r="O52" s="7"/>
      <c r="P52" s="10" t="s">
        <v>9</v>
      </c>
      <c r="Q52" s="11" t="s">
        <v>7</v>
      </c>
      <c r="R52" s="7"/>
      <c r="S52" s="12" t="s">
        <v>6</v>
      </c>
      <c r="T52" s="13" t="s">
        <v>7</v>
      </c>
      <c r="U52" s="7"/>
      <c r="V52" s="12" t="s">
        <v>115</v>
      </c>
      <c r="W52" s="13" t="s">
        <v>5</v>
      </c>
    </row>
    <row r="53" ht="16.5" spans="4:23">
      <c r="D53" s="23" t="s">
        <v>8</v>
      </c>
      <c r="E53" s="24" t="s">
        <v>6</v>
      </c>
      <c r="F53" s="7"/>
      <c r="G53" s="25" t="s">
        <v>6</v>
      </c>
      <c r="H53" s="26" t="s">
        <v>11</v>
      </c>
      <c r="I53" s="7"/>
      <c r="J53" s="23" t="s">
        <v>6</v>
      </c>
      <c r="K53" s="24" t="s">
        <v>9</v>
      </c>
      <c r="L53" s="7"/>
      <c r="M53" s="25" t="s">
        <v>9</v>
      </c>
      <c r="N53" s="26" t="s">
        <v>6</v>
      </c>
      <c r="O53" s="7"/>
      <c r="P53" s="23" t="s">
        <v>6</v>
      </c>
      <c r="Q53" s="24" t="s">
        <v>5</v>
      </c>
      <c r="R53" s="7"/>
      <c r="S53" s="25" t="s">
        <v>11</v>
      </c>
      <c r="T53" s="26" t="s">
        <v>6</v>
      </c>
      <c r="U53" s="7"/>
      <c r="V53" s="25" t="s">
        <v>6</v>
      </c>
      <c r="W53" s="26" t="s">
        <v>6</v>
      </c>
    </row>
  </sheetData>
  <mergeCells count="31">
    <mergeCell ref="C6:D6"/>
    <mergeCell ref="F6:G6"/>
    <mergeCell ref="I6:J6"/>
    <mergeCell ref="L6:M6"/>
    <mergeCell ref="O6:P6"/>
    <mergeCell ref="E26:F26"/>
    <mergeCell ref="H26:I26"/>
    <mergeCell ref="K26:L26"/>
    <mergeCell ref="N26:O26"/>
    <mergeCell ref="Q26:R26"/>
    <mergeCell ref="D44:E44"/>
    <mergeCell ref="G44:H44"/>
    <mergeCell ref="J44:K44"/>
    <mergeCell ref="M44:N44"/>
    <mergeCell ref="P44:Q44"/>
    <mergeCell ref="S44:T44"/>
    <mergeCell ref="V44:W44"/>
    <mergeCell ref="E7:E15"/>
    <mergeCell ref="F45:F53"/>
    <mergeCell ref="G27:G35"/>
    <mergeCell ref="H7:H15"/>
    <mergeCell ref="I45:I53"/>
    <mergeCell ref="J27:J35"/>
    <mergeCell ref="K7:K15"/>
    <mergeCell ref="L45:L53"/>
    <mergeCell ref="M27:M35"/>
    <mergeCell ref="N7:N15"/>
    <mergeCell ref="O45:O53"/>
    <mergeCell ref="P27:P35"/>
    <mergeCell ref="R45:R53"/>
    <mergeCell ref="U45:U53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opLeftCell="H1" workbookViewId="0">
      <pane ySplit="1" topLeftCell="A2" activePane="bottomLeft" state="frozen"/>
      <selection/>
      <selection pane="bottomLeft" activeCell="O12" sqref="O12"/>
    </sheetView>
  </sheetViews>
  <sheetFormatPr defaultColWidth="9" defaultRowHeight="23.25"/>
  <cols>
    <col min="1" max="1" width="9.375" style="27" customWidth="1"/>
    <col min="2" max="2" width="15.875" style="27" customWidth="1"/>
    <col min="3" max="3" width="13.25" style="40" customWidth="1"/>
    <col min="4" max="4" width="14.25" style="28" customWidth="1"/>
    <col min="5" max="6" width="16.25" style="27" customWidth="1"/>
    <col min="7" max="8" width="16.125" style="27" customWidth="1"/>
    <col min="9" max="10" width="17.625" style="27" customWidth="1"/>
    <col min="11" max="11" width="14.375" style="27" customWidth="1"/>
    <col min="12" max="12" width="16.25" style="27" customWidth="1"/>
    <col min="13" max="14" width="16.25" style="47" customWidth="1"/>
    <col min="15" max="15" width="9" style="27" customWidth="1"/>
    <col min="16" max="16384" width="9" style="27"/>
  </cols>
  <sheetData>
    <row r="1" ht="25.5" spans="1:15">
      <c r="A1" s="41" t="s">
        <v>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N1" s="45"/>
      <c r="O1" s="125" t="s">
        <v>15</v>
      </c>
    </row>
    <row r="2" ht="25.5" spans="1:15">
      <c r="A2" s="31"/>
      <c r="B2" s="42" t="s">
        <v>0</v>
      </c>
      <c r="C2" s="43">
        <v>43783</v>
      </c>
      <c r="D2" s="44">
        <v>43786</v>
      </c>
      <c r="E2" s="44">
        <v>43789</v>
      </c>
      <c r="F2" s="44">
        <v>43792</v>
      </c>
      <c r="G2" s="44">
        <v>43795</v>
      </c>
      <c r="H2" s="44">
        <v>43798</v>
      </c>
      <c r="I2" s="44">
        <v>43801</v>
      </c>
      <c r="J2" s="44">
        <v>43804</v>
      </c>
      <c r="K2" s="44">
        <v>43807</v>
      </c>
      <c r="L2" s="44">
        <v>43810</v>
      </c>
      <c r="M2" s="180">
        <v>44191</v>
      </c>
      <c r="N2" s="47" t="s">
        <v>16</v>
      </c>
      <c r="O2" s="42"/>
    </row>
    <row r="3" ht="25.5" spans="1:14">
      <c r="A3" s="36"/>
      <c r="B3" s="34" t="s">
        <v>6</v>
      </c>
      <c r="C3" s="47">
        <v>121</v>
      </c>
      <c r="D3" s="48">
        <v>130</v>
      </c>
      <c r="E3" s="48">
        <v>140</v>
      </c>
      <c r="F3" s="48">
        <v>149</v>
      </c>
      <c r="G3" s="47">
        <v>164</v>
      </c>
      <c r="H3" s="47">
        <v>170</v>
      </c>
      <c r="I3" s="47">
        <v>183</v>
      </c>
      <c r="J3" s="47">
        <v>185</v>
      </c>
      <c r="K3" s="47">
        <v>189</v>
      </c>
      <c r="L3" s="47">
        <v>188</v>
      </c>
      <c r="M3" s="47">
        <v>207</v>
      </c>
      <c r="N3" s="47">
        <v>88.5</v>
      </c>
    </row>
    <row r="4" ht="25.5" spans="1:14">
      <c r="A4" s="36"/>
      <c r="B4" s="34" t="s">
        <v>5</v>
      </c>
      <c r="C4" s="47">
        <v>120</v>
      </c>
      <c r="D4" s="48">
        <v>131</v>
      </c>
      <c r="E4" s="48">
        <v>138.5</v>
      </c>
      <c r="F4" s="48">
        <v>149</v>
      </c>
      <c r="G4" s="47">
        <v>160.5</v>
      </c>
      <c r="H4" s="47">
        <v>166</v>
      </c>
      <c r="I4" s="47">
        <v>175</v>
      </c>
      <c r="J4" s="47">
        <v>178</v>
      </c>
      <c r="K4" s="47">
        <v>182</v>
      </c>
      <c r="L4" s="47">
        <v>187</v>
      </c>
      <c r="M4" s="47">
        <v>228.5</v>
      </c>
      <c r="N4" s="47">
        <v>83</v>
      </c>
    </row>
    <row r="5" ht="25.5" spans="1:14">
      <c r="A5" s="36"/>
      <c r="B5" s="34" t="s">
        <v>7</v>
      </c>
      <c r="C5" s="47">
        <v>95</v>
      </c>
      <c r="D5" s="48">
        <v>105</v>
      </c>
      <c r="E5" s="48">
        <v>111</v>
      </c>
      <c r="F5" s="48">
        <v>118</v>
      </c>
      <c r="G5" s="47">
        <v>126</v>
      </c>
      <c r="H5" s="47">
        <v>134</v>
      </c>
      <c r="I5" s="47">
        <v>144</v>
      </c>
      <c r="J5" s="47">
        <v>147</v>
      </c>
      <c r="K5" s="47">
        <v>148</v>
      </c>
      <c r="L5" s="47">
        <v>151</v>
      </c>
      <c r="M5" s="47">
        <v>181</v>
      </c>
      <c r="N5" s="47">
        <v>63.5</v>
      </c>
    </row>
    <row r="6" ht="25.5" spans="1:14">
      <c r="A6" s="36"/>
      <c r="B6" s="34" t="s">
        <v>8</v>
      </c>
      <c r="C6" s="47">
        <v>115</v>
      </c>
      <c r="D6" s="48">
        <v>128.5</v>
      </c>
      <c r="E6" s="48">
        <v>140</v>
      </c>
      <c r="F6" s="48">
        <v>150</v>
      </c>
      <c r="G6" s="47">
        <v>162</v>
      </c>
      <c r="H6" s="47">
        <v>166.5</v>
      </c>
      <c r="I6" s="47">
        <v>176</v>
      </c>
      <c r="J6" s="47">
        <v>178</v>
      </c>
      <c r="K6" s="47">
        <v>182</v>
      </c>
      <c r="L6" s="47">
        <v>188</v>
      </c>
      <c r="M6" s="47">
        <v>245.5</v>
      </c>
      <c r="N6" s="47">
        <v>104</v>
      </c>
    </row>
    <row r="7" ht="25.5" spans="1:14">
      <c r="A7" s="36"/>
      <c r="B7" s="34" t="s">
        <v>9</v>
      </c>
      <c r="C7" s="47">
        <v>87</v>
      </c>
      <c r="D7" s="48">
        <v>93.5</v>
      </c>
      <c r="E7" s="48">
        <v>99</v>
      </c>
      <c r="F7" s="48">
        <v>107.5</v>
      </c>
      <c r="G7" s="47">
        <v>119</v>
      </c>
      <c r="H7" s="47">
        <v>127</v>
      </c>
      <c r="I7" s="47">
        <v>133</v>
      </c>
      <c r="J7" s="47">
        <v>138</v>
      </c>
      <c r="K7" s="47">
        <v>145</v>
      </c>
      <c r="L7" s="47">
        <v>148</v>
      </c>
      <c r="M7" s="47">
        <v>156</v>
      </c>
      <c r="N7" s="47">
        <v>76</v>
      </c>
    </row>
    <row r="8" ht="25.5" spans="1:14">
      <c r="A8" s="36"/>
      <c r="B8" s="34" t="s">
        <v>10</v>
      </c>
      <c r="C8" s="47">
        <v>119</v>
      </c>
      <c r="D8" s="48">
        <v>131.5</v>
      </c>
      <c r="E8" s="48">
        <v>141.5</v>
      </c>
      <c r="F8" s="48">
        <v>151</v>
      </c>
      <c r="G8" s="47">
        <v>162</v>
      </c>
      <c r="H8" s="47">
        <v>170</v>
      </c>
      <c r="I8" s="47">
        <v>178</v>
      </c>
      <c r="J8" s="47">
        <v>182</v>
      </c>
      <c r="K8" s="47">
        <v>187</v>
      </c>
      <c r="L8" s="47">
        <v>190</v>
      </c>
      <c r="M8" s="47">
        <v>237</v>
      </c>
      <c r="N8" s="47">
        <v>85</v>
      </c>
    </row>
    <row r="9" ht="25.5" spans="1:14">
      <c r="A9" s="36"/>
      <c r="B9" s="34" t="s">
        <v>11</v>
      </c>
      <c r="C9" s="47">
        <v>87</v>
      </c>
      <c r="D9" s="47">
        <v>99.5</v>
      </c>
      <c r="E9" s="48">
        <v>105</v>
      </c>
      <c r="F9" s="48">
        <v>111</v>
      </c>
      <c r="G9" s="47">
        <v>121</v>
      </c>
      <c r="H9" s="47">
        <v>124.5</v>
      </c>
      <c r="I9" s="47">
        <v>138</v>
      </c>
      <c r="J9" s="47">
        <v>143</v>
      </c>
      <c r="K9" s="47">
        <v>146</v>
      </c>
      <c r="L9" s="47">
        <v>148</v>
      </c>
      <c r="M9" s="47">
        <v>166</v>
      </c>
      <c r="N9" s="47">
        <v>57</v>
      </c>
    </row>
    <row r="10" ht="25.5" spans="1:14">
      <c r="A10" s="36"/>
      <c r="B10" s="34" t="s">
        <v>10</v>
      </c>
      <c r="C10" s="47">
        <v>116</v>
      </c>
      <c r="D10" s="48">
        <v>132</v>
      </c>
      <c r="E10" s="48">
        <v>141.5</v>
      </c>
      <c r="F10" s="48">
        <v>151</v>
      </c>
      <c r="G10" s="47">
        <v>165</v>
      </c>
      <c r="H10" s="47">
        <v>173</v>
      </c>
      <c r="I10" s="47">
        <v>184</v>
      </c>
      <c r="J10" s="47">
        <v>185</v>
      </c>
      <c r="K10" s="47">
        <v>188</v>
      </c>
      <c r="L10" s="47">
        <v>195</v>
      </c>
      <c r="M10" s="47">
        <v>236</v>
      </c>
      <c r="N10" s="47">
        <v>87</v>
      </c>
    </row>
    <row r="11" ht="25.5" spans="1:14">
      <c r="A11" s="36"/>
      <c r="B11" s="34" t="s">
        <v>11</v>
      </c>
      <c r="C11" s="47">
        <v>96</v>
      </c>
      <c r="D11" s="48">
        <v>105</v>
      </c>
      <c r="E11" s="48">
        <v>111</v>
      </c>
      <c r="F11" s="48">
        <v>116</v>
      </c>
      <c r="G11" s="47">
        <v>124.5</v>
      </c>
      <c r="H11" s="47">
        <v>130</v>
      </c>
      <c r="I11" s="47">
        <v>138</v>
      </c>
      <c r="J11" s="47">
        <v>142</v>
      </c>
      <c r="K11" s="47">
        <v>145</v>
      </c>
      <c r="L11" s="47">
        <v>151</v>
      </c>
      <c r="M11" s="47">
        <v>176</v>
      </c>
      <c r="N11" s="47">
        <v>61</v>
      </c>
    </row>
    <row r="12" ht="25.5" spans="1:14">
      <c r="A12" s="36"/>
      <c r="B12" s="34" t="s">
        <v>6</v>
      </c>
      <c r="C12" s="47">
        <v>131</v>
      </c>
      <c r="D12" s="48">
        <v>130</v>
      </c>
      <c r="E12" s="48">
        <v>138</v>
      </c>
      <c r="F12" s="48">
        <v>144</v>
      </c>
      <c r="G12" s="47">
        <v>158</v>
      </c>
      <c r="H12" s="47">
        <v>161.5</v>
      </c>
      <c r="I12" s="47">
        <v>173</v>
      </c>
      <c r="J12" s="47">
        <v>173</v>
      </c>
      <c r="K12" s="47">
        <v>178</v>
      </c>
      <c r="L12" s="181">
        <v>172</v>
      </c>
      <c r="M12" s="47">
        <v>166</v>
      </c>
      <c r="N12" s="47">
        <v>55</v>
      </c>
    </row>
    <row r="13" ht="25.5" spans="1:14">
      <c r="A13" s="36"/>
      <c r="B13" s="34" t="s">
        <v>5</v>
      </c>
      <c r="C13" s="47">
        <v>120</v>
      </c>
      <c r="D13" s="48">
        <v>135.5</v>
      </c>
      <c r="E13" s="48">
        <v>143</v>
      </c>
      <c r="F13" s="48">
        <v>148</v>
      </c>
      <c r="G13" s="47">
        <v>160</v>
      </c>
      <c r="H13" s="47">
        <v>161</v>
      </c>
      <c r="I13" s="47">
        <v>168</v>
      </c>
      <c r="J13" s="47">
        <v>171</v>
      </c>
      <c r="K13" s="47">
        <v>173</v>
      </c>
      <c r="L13" s="47">
        <v>180</v>
      </c>
      <c r="M13" s="47">
        <v>221.5</v>
      </c>
      <c r="N13" s="47">
        <v>84</v>
      </c>
    </row>
    <row r="14" ht="25.5" spans="1:14">
      <c r="A14" s="36"/>
      <c r="B14" s="34" t="s">
        <v>7</v>
      </c>
      <c r="C14" s="47">
        <v>89</v>
      </c>
      <c r="D14" s="48">
        <v>101</v>
      </c>
      <c r="E14" s="48">
        <v>107.5</v>
      </c>
      <c r="F14" s="48">
        <v>114</v>
      </c>
      <c r="G14" s="47">
        <v>124</v>
      </c>
      <c r="H14" s="47">
        <v>130</v>
      </c>
      <c r="I14" s="47">
        <v>137</v>
      </c>
      <c r="J14" s="47">
        <v>142</v>
      </c>
      <c r="K14" s="47">
        <v>143</v>
      </c>
      <c r="L14" s="47">
        <v>144</v>
      </c>
      <c r="M14" s="47">
        <v>166</v>
      </c>
      <c r="N14" s="47">
        <v>55</v>
      </c>
    </row>
    <row r="15" ht="25.5" spans="1:14">
      <c r="A15" s="36"/>
      <c r="B15" s="34" t="s">
        <v>8</v>
      </c>
      <c r="C15" s="47">
        <v>119</v>
      </c>
      <c r="D15" s="48">
        <v>143</v>
      </c>
      <c r="E15" s="48">
        <v>154</v>
      </c>
      <c r="F15" s="48">
        <v>160.5</v>
      </c>
      <c r="G15" s="47">
        <v>170.5</v>
      </c>
      <c r="H15" s="47">
        <v>175</v>
      </c>
      <c r="I15" s="47">
        <v>182</v>
      </c>
      <c r="J15" s="47">
        <v>184</v>
      </c>
      <c r="K15" s="47">
        <v>189</v>
      </c>
      <c r="L15" s="47">
        <v>193</v>
      </c>
      <c r="M15" s="47">
        <v>229.5</v>
      </c>
      <c r="N15" s="47">
        <v>100.5</v>
      </c>
    </row>
    <row r="16" ht="25.5" spans="1:14">
      <c r="A16" s="36"/>
      <c r="B16" s="34" t="s">
        <v>9</v>
      </c>
      <c r="C16" s="47">
        <v>87</v>
      </c>
      <c r="D16" s="48">
        <v>95</v>
      </c>
      <c r="E16" s="48">
        <v>100.5</v>
      </c>
      <c r="F16" s="48">
        <v>107</v>
      </c>
      <c r="G16" s="47">
        <v>117</v>
      </c>
      <c r="H16" s="47">
        <v>126</v>
      </c>
      <c r="I16" s="47">
        <v>133</v>
      </c>
      <c r="J16" s="47">
        <v>141</v>
      </c>
      <c r="K16" s="47">
        <v>148</v>
      </c>
      <c r="L16" s="47">
        <v>152</v>
      </c>
      <c r="M16" s="47">
        <v>161</v>
      </c>
      <c r="N16" s="47">
        <v>75</v>
      </c>
    </row>
    <row r="17" spans="1:14">
      <c r="A17" s="36"/>
      <c r="D17" s="45">
        <v>132</v>
      </c>
      <c r="E17" s="45">
        <v>141.5</v>
      </c>
      <c r="F17" s="45">
        <v>148.5</v>
      </c>
      <c r="G17" s="45">
        <v>164</v>
      </c>
      <c r="H17" s="45">
        <v>168.5</v>
      </c>
      <c r="I17" s="45">
        <v>180</v>
      </c>
      <c r="J17" s="45">
        <v>184</v>
      </c>
      <c r="K17" s="45">
        <v>188</v>
      </c>
      <c r="L17" s="45">
        <v>192</v>
      </c>
      <c r="M17" s="47">
        <v>212</v>
      </c>
      <c r="N17" s="47">
        <v>95</v>
      </c>
    </row>
    <row r="18" ht="25.5" spans="1:14">
      <c r="A18" s="36" t="s">
        <v>12</v>
      </c>
      <c r="B18" s="27" t="s">
        <v>0</v>
      </c>
      <c r="C18" s="178">
        <v>44149</v>
      </c>
      <c r="D18" s="44">
        <v>43786</v>
      </c>
      <c r="E18" s="44">
        <v>43789</v>
      </c>
      <c r="F18" s="44">
        <v>43792</v>
      </c>
      <c r="G18" s="44">
        <v>43795</v>
      </c>
      <c r="H18" s="44">
        <v>43798</v>
      </c>
      <c r="I18" s="44">
        <v>43801</v>
      </c>
      <c r="J18" s="44">
        <v>43804</v>
      </c>
      <c r="K18" s="44">
        <v>43807</v>
      </c>
      <c r="L18" s="44">
        <v>43810</v>
      </c>
      <c r="M18" s="47">
        <v>193</v>
      </c>
      <c r="N18" s="47">
        <v>83</v>
      </c>
    </row>
    <row r="19" ht="21.75" customHeight="1" spans="1:14">
      <c r="A19" s="36"/>
      <c r="B19" s="34" t="s">
        <v>8</v>
      </c>
      <c r="C19" s="47">
        <v>155</v>
      </c>
      <c r="D19" s="48">
        <v>172</v>
      </c>
      <c r="E19" s="48">
        <v>183</v>
      </c>
      <c r="F19" s="179">
        <v>183</v>
      </c>
      <c r="G19" s="47">
        <v>194</v>
      </c>
      <c r="H19" s="47">
        <v>201</v>
      </c>
      <c r="I19" s="47">
        <v>209</v>
      </c>
      <c r="J19" s="179">
        <v>209</v>
      </c>
      <c r="K19" s="47">
        <v>215.5</v>
      </c>
      <c r="L19" s="47">
        <v>220</v>
      </c>
      <c r="M19" s="47">
        <v>245</v>
      </c>
      <c r="N19" s="47">
        <v>113</v>
      </c>
    </row>
    <row r="20" ht="25.5" spans="1:14">
      <c r="A20" s="36"/>
      <c r="B20" s="34" t="s">
        <v>9</v>
      </c>
      <c r="C20" s="47">
        <v>111</v>
      </c>
      <c r="D20" s="48">
        <v>125.5</v>
      </c>
      <c r="E20" s="48">
        <v>131</v>
      </c>
      <c r="F20" s="48">
        <v>137</v>
      </c>
      <c r="G20" s="47">
        <v>150</v>
      </c>
      <c r="H20" s="47">
        <v>158</v>
      </c>
      <c r="I20" s="47">
        <v>165</v>
      </c>
      <c r="J20" s="47">
        <v>172</v>
      </c>
      <c r="K20" s="47">
        <v>175</v>
      </c>
      <c r="L20" s="47">
        <v>175</v>
      </c>
      <c r="M20" s="47">
        <v>183</v>
      </c>
      <c r="N20" s="47">
        <v>92</v>
      </c>
    </row>
    <row r="21" ht="25.5" spans="1:14">
      <c r="A21" s="36"/>
      <c r="B21" s="34" t="s">
        <v>10</v>
      </c>
      <c r="C21" s="47">
        <v>159</v>
      </c>
      <c r="D21" s="48">
        <v>175</v>
      </c>
      <c r="E21" s="48">
        <v>184</v>
      </c>
      <c r="F21" s="48">
        <v>192</v>
      </c>
      <c r="G21" s="47">
        <v>203</v>
      </c>
      <c r="H21" s="47">
        <v>208</v>
      </c>
      <c r="I21" s="47">
        <v>210</v>
      </c>
      <c r="J21" s="47">
        <v>213.5</v>
      </c>
      <c r="K21" s="47">
        <v>218.5</v>
      </c>
      <c r="L21" s="47">
        <v>221</v>
      </c>
      <c r="M21" s="47">
        <v>245</v>
      </c>
      <c r="N21" s="47">
        <v>119</v>
      </c>
    </row>
    <row r="22" ht="25.5" spans="1:14">
      <c r="A22" s="36"/>
      <c r="B22" s="34" t="s">
        <v>11</v>
      </c>
      <c r="C22" s="47">
        <v>122</v>
      </c>
      <c r="D22" s="48">
        <v>138</v>
      </c>
      <c r="E22" s="48">
        <v>147</v>
      </c>
      <c r="F22" s="48">
        <v>153.5</v>
      </c>
      <c r="G22" s="47">
        <v>161</v>
      </c>
      <c r="H22" s="47">
        <v>164</v>
      </c>
      <c r="I22" s="47">
        <v>169</v>
      </c>
      <c r="J22" s="47">
        <v>171</v>
      </c>
      <c r="K22" s="47">
        <v>175</v>
      </c>
      <c r="L22" s="47">
        <v>181</v>
      </c>
      <c r="M22" s="47">
        <v>192</v>
      </c>
      <c r="N22" s="47">
        <v>89</v>
      </c>
    </row>
    <row r="23" ht="25.5" spans="1:14">
      <c r="A23" s="36"/>
      <c r="B23" s="34" t="s">
        <v>6</v>
      </c>
      <c r="C23" s="47">
        <v>149</v>
      </c>
      <c r="D23" s="48">
        <v>166.5</v>
      </c>
      <c r="E23" s="48">
        <v>176.5</v>
      </c>
      <c r="F23" s="48">
        <v>184</v>
      </c>
      <c r="G23" s="47">
        <v>197</v>
      </c>
      <c r="H23" s="47">
        <v>201</v>
      </c>
      <c r="I23" s="47">
        <v>207</v>
      </c>
      <c r="J23" s="47">
        <v>211</v>
      </c>
      <c r="K23" s="47">
        <v>214.5</v>
      </c>
      <c r="L23" s="47">
        <v>223</v>
      </c>
      <c r="M23" s="47">
        <v>252.5</v>
      </c>
      <c r="N23" s="47">
        <v>116</v>
      </c>
    </row>
    <row r="24" ht="25.5" spans="1:14">
      <c r="A24" s="36"/>
      <c r="B24" s="34" t="s">
        <v>5</v>
      </c>
      <c r="C24" s="47">
        <v>160</v>
      </c>
      <c r="D24" s="48">
        <v>175</v>
      </c>
      <c r="E24" s="48">
        <v>186</v>
      </c>
      <c r="F24" s="48">
        <v>191</v>
      </c>
      <c r="G24" s="47">
        <v>203</v>
      </c>
      <c r="H24" s="47">
        <v>205</v>
      </c>
      <c r="I24" s="47">
        <v>213.5</v>
      </c>
      <c r="J24" s="47">
        <v>213.5</v>
      </c>
      <c r="K24" s="47">
        <v>218</v>
      </c>
      <c r="L24" s="47">
        <v>226</v>
      </c>
      <c r="M24" s="47">
        <v>253</v>
      </c>
      <c r="N24" s="47">
        <v>117</v>
      </c>
    </row>
    <row r="25" ht="25.5" spans="1:14">
      <c r="A25" s="36"/>
      <c r="B25" s="34" t="s">
        <v>7</v>
      </c>
      <c r="C25" s="47">
        <v>122</v>
      </c>
      <c r="D25" s="47">
        <v>136</v>
      </c>
      <c r="E25" s="48">
        <v>143</v>
      </c>
      <c r="F25" s="48">
        <v>150</v>
      </c>
      <c r="G25" s="47">
        <v>155</v>
      </c>
      <c r="H25" s="47">
        <v>158.5</v>
      </c>
      <c r="I25" s="47">
        <v>163</v>
      </c>
      <c r="J25" s="47">
        <v>164</v>
      </c>
      <c r="K25" s="47">
        <v>168</v>
      </c>
      <c r="L25" s="47">
        <v>173</v>
      </c>
      <c r="M25" s="47">
        <v>188</v>
      </c>
      <c r="N25" s="47">
        <v>82</v>
      </c>
    </row>
    <row r="26" ht="25.5" spans="1:14">
      <c r="A26" s="36"/>
      <c r="B26" s="34" t="s">
        <v>5</v>
      </c>
      <c r="C26" s="47">
        <v>163</v>
      </c>
      <c r="D26" s="48">
        <v>177</v>
      </c>
      <c r="E26" s="48">
        <v>189</v>
      </c>
      <c r="F26" s="48">
        <v>195</v>
      </c>
      <c r="G26" s="47">
        <v>201</v>
      </c>
      <c r="H26" s="47">
        <v>203</v>
      </c>
      <c r="I26" s="47">
        <v>205</v>
      </c>
      <c r="J26" s="47">
        <v>209</v>
      </c>
      <c r="K26" s="47">
        <v>209</v>
      </c>
      <c r="L26" s="47">
        <v>215</v>
      </c>
      <c r="M26" s="47">
        <v>233</v>
      </c>
      <c r="N26" s="47">
        <v>104</v>
      </c>
    </row>
    <row r="27" ht="25.5" spans="1:14">
      <c r="A27" s="36"/>
      <c r="B27" s="34" t="s">
        <v>7</v>
      </c>
      <c r="C27" s="47">
        <v>110</v>
      </c>
      <c r="D27" s="48">
        <v>123.5</v>
      </c>
      <c r="E27" s="48">
        <v>131</v>
      </c>
      <c r="F27" s="48">
        <v>138</v>
      </c>
      <c r="G27" s="47">
        <v>145</v>
      </c>
      <c r="H27" s="47">
        <v>148</v>
      </c>
      <c r="I27" s="47">
        <v>154</v>
      </c>
      <c r="J27" s="47">
        <v>158</v>
      </c>
      <c r="K27" s="47">
        <v>157</v>
      </c>
      <c r="L27" s="47">
        <v>163</v>
      </c>
      <c r="M27" s="47">
        <v>182</v>
      </c>
      <c r="N27" s="47">
        <v>78</v>
      </c>
    </row>
    <row r="28" ht="25.5" spans="1:14">
      <c r="A28" s="36"/>
      <c r="B28" s="34" t="s">
        <v>8</v>
      </c>
      <c r="C28" s="47">
        <v>149</v>
      </c>
      <c r="D28" s="48">
        <v>166</v>
      </c>
      <c r="E28" s="48">
        <v>174.5</v>
      </c>
      <c r="F28" s="48">
        <v>182</v>
      </c>
      <c r="G28" s="47">
        <v>189.5</v>
      </c>
      <c r="H28" s="47">
        <v>193</v>
      </c>
      <c r="I28" s="47">
        <v>202</v>
      </c>
      <c r="J28" s="47">
        <v>203</v>
      </c>
      <c r="K28" s="47">
        <v>204</v>
      </c>
      <c r="L28" s="47">
        <v>210</v>
      </c>
      <c r="M28" s="47">
        <v>233.5</v>
      </c>
      <c r="N28" s="47">
        <v>103</v>
      </c>
    </row>
    <row r="29" ht="25.5" spans="1:14">
      <c r="A29" s="36"/>
      <c r="B29" s="34" t="s">
        <v>9</v>
      </c>
      <c r="C29" s="47">
        <v>109</v>
      </c>
      <c r="D29" s="48">
        <v>124</v>
      </c>
      <c r="E29" s="48">
        <v>134.5</v>
      </c>
      <c r="F29" s="48">
        <v>142</v>
      </c>
      <c r="G29" s="47">
        <v>154</v>
      </c>
      <c r="H29" s="47">
        <v>155</v>
      </c>
      <c r="I29" s="47">
        <v>159</v>
      </c>
      <c r="J29" s="47">
        <v>165</v>
      </c>
      <c r="K29" s="47">
        <v>169</v>
      </c>
      <c r="L29" s="47">
        <v>175</v>
      </c>
      <c r="M29" s="47">
        <v>188</v>
      </c>
      <c r="N29" s="47">
        <v>85</v>
      </c>
    </row>
    <row r="30" ht="25.5" spans="1:14">
      <c r="A30" s="36"/>
      <c r="B30" s="34" t="s">
        <v>10</v>
      </c>
      <c r="C30" s="47">
        <v>151</v>
      </c>
      <c r="D30" s="48">
        <v>162</v>
      </c>
      <c r="E30" s="48">
        <v>172</v>
      </c>
      <c r="F30" s="48">
        <v>176</v>
      </c>
      <c r="G30" s="47">
        <v>187</v>
      </c>
      <c r="H30" s="47">
        <v>192</v>
      </c>
      <c r="I30" s="47">
        <v>203</v>
      </c>
      <c r="J30" s="47">
        <v>203</v>
      </c>
      <c r="K30" s="47">
        <v>208</v>
      </c>
      <c r="L30" s="47">
        <v>212</v>
      </c>
      <c r="M30" s="47">
        <v>251.5</v>
      </c>
      <c r="N30" s="47">
        <v>108</v>
      </c>
    </row>
    <row r="31" ht="25.5" spans="1:14">
      <c r="A31" s="36"/>
      <c r="B31" s="34" t="s">
        <v>11</v>
      </c>
      <c r="C31" s="47">
        <v>113</v>
      </c>
      <c r="D31" s="48">
        <v>131</v>
      </c>
      <c r="E31" s="48">
        <v>137</v>
      </c>
      <c r="F31" s="48">
        <v>142</v>
      </c>
      <c r="G31" s="47">
        <v>150</v>
      </c>
      <c r="H31" s="47">
        <v>155</v>
      </c>
      <c r="I31" s="47">
        <v>161</v>
      </c>
      <c r="J31" s="47">
        <v>163</v>
      </c>
      <c r="K31" s="47">
        <v>165</v>
      </c>
      <c r="L31" s="47">
        <v>172</v>
      </c>
      <c r="M31" s="47">
        <v>182</v>
      </c>
      <c r="N31" s="47">
        <v>89</v>
      </c>
    </row>
    <row r="32" ht="25.5" spans="1:14">
      <c r="A32" s="36"/>
      <c r="B32" s="34" t="s">
        <v>6</v>
      </c>
      <c r="C32" s="47">
        <v>146</v>
      </c>
      <c r="D32" s="48">
        <v>155</v>
      </c>
      <c r="E32" s="48">
        <v>165</v>
      </c>
      <c r="F32" s="48">
        <v>170</v>
      </c>
      <c r="G32" s="47">
        <v>180</v>
      </c>
      <c r="H32" s="47">
        <v>186</v>
      </c>
      <c r="I32" s="47">
        <v>195</v>
      </c>
      <c r="J32" s="47">
        <v>195</v>
      </c>
      <c r="K32" s="47">
        <v>200</v>
      </c>
      <c r="L32" s="47">
        <v>205</v>
      </c>
      <c r="M32" s="47">
        <v>235</v>
      </c>
      <c r="N32" s="47">
        <v>100</v>
      </c>
    </row>
    <row r="33" ht="25.5" spans="1:12">
      <c r="A33" s="36"/>
      <c r="B33" s="34" t="s">
        <v>11</v>
      </c>
      <c r="C33" s="47">
        <v>100</v>
      </c>
      <c r="D33" s="48">
        <v>111</v>
      </c>
      <c r="E33" s="48">
        <v>121</v>
      </c>
      <c r="F33" s="48">
        <v>128.5</v>
      </c>
      <c r="G33" s="47">
        <v>140</v>
      </c>
      <c r="H33" s="47">
        <v>147</v>
      </c>
      <c r="I33" s="47">
        <v>155</v>
      </c>
      <c r="J33" s="47">
        <v>160</v>
      </c>
      <c r="K33" s="47">
        <v>161</v>
      </c>
      <c r="L33" s="47">
        <v>162</v>
      </c>
    </row>
    <row r="34" ht="25.5" spans="1:12">
      <c r="A34" s="36"/>
      <c r="B34" s="34" t="s">
        <v>6</v>
      </c>
      <c r="C34" s="47">
        <v>123</v>
      </c>
      <c r="D34" s="48">
        <v>136.5</v>
      </c>
      <c r="E34" s="48">
        <v>146</v>
      </c>
      <c r="F34" s="48">
        <v>153</v>
      </c>
      <c r="G34" s="47">
        <v>164</v>
      </c>
      <c r="H34" s="47">
        <v>169</v>
      </c>
      <c r="I34" s="47">
        <v>176</v>
      </c>
      <c r="J34" s="47">
        <v>179</v>
      </c>
      <c r="K34" s="47">
        <v>182</v>
      </c>
      <c r="L34" s="47">
        <v>181</v>
      </c>
    </row>
    <row r="35" ht="25.5" spans="1:12">
      <c r="A35" s="36"/>
      <c r="B35" s="34" t="s">
        <v>5</v>
      </c>
      <c r="C35" s="47">
        <v>117</v>
      </c>
      <c r="D35" s="48">
        <v>131</v>
      </c>
      <c r="E35" s="48">
        <v>140</v>
      </c>
      <c r="F35" s="48">
        <v>149</v>
      </c>
      <c r="G35" s="47">
        <v>162</v>
      </c>
      <c r="H35" s="47">
        <v>168</v>
      </c>
      <c r="I35" s="181">
        <v>177</v>
      </c>
      <c r="J35" s="47">
        <v>180</v>
      </c>
      <c r="K35" s="47">
        <v>182</v>
      </c>
      <c r="L35" s="47">
        <v>188</v>
      </c>
    </row>
    <row r="36" ht="25.5" spans="1:12">
      <c r="A36" s="36"/>
      <c r="B36" s="34" t="s">
        <v>7</v>
      </c>
      <c r="C36" s="47">
        <v>87</v>
      </c>
      <c r="D36" s="48">
        <v>98.5</v>
      </c>
      <c r="E36" s="48">
        <v>105.5</v>
      </c>
      <c r="F36" s="48">
        <v>115</v>
      </c>
      <c r="G36" s="47">
        <v>123</v>
      </c>
      <c r="H36" s="47">
        <v>128</v>
      </c>
      <c r="I36" s="47">
        <v>137</v>
      </c>
      <c r="J36" s="47">
        <v>142</v>
      </c>
      <c r="K36" s="47">
        <v>147</v>
      </c>
      <c r="L36" s="47">
        <v>148</v>
      </c>
    </row>
    <row r="37" ht="25.5" spans="1:12">
      <c r="A37" s="36"/>
      <c r="B37" s="34" t="s">
        <v>8</v>
      </c>
      <c r="C37" s="47">
        <v>114</v>
      </c>
      <c r="D37" s="48">
        <v>127</v>
      </c>
      <c r="E37" s="48">
        <v>136</v>
      </c>
      <c r="F37" s="48">
        <v>145.5</v>
      </c>
      <c r="G37" s="47">
        <v>155</v>
      </c>
      <c r="H37" s="47">
        <v>166</v>
      </c>
      <c r="I37" s="47">
        <v>180</v>
      </c>
      <c r="J37" s="47">
        <v>185</v>
      </c>
      <c r="K37" s="47">
        <v>194</v>
      </c>
      <c r="L37" s="47">
        <v>194</v>
      </c>
    </row>
    <row r="38" ht="25.5" spans="1:12">
      <c r="A38" s="36"/>
      <c r="B38" s="34" t="s">
        <v>9</v>
      </c>
      <c r="C38" s="47">
        <v>87</v>
      </c>
      <c r="D38" s="48">
        <v>101</v>
      </c>
      <c r="E38" s="48">
        <v>106.5</v>
      </c>
      <c r="F38" s="48">
        <v>115</v>
      </c>
      <c r="G38" s="47">
        <v>125</v>
      </c>
      <c r="H38" s="47">
        <v>131</v>
      </c>
      <c r="I38" s="47">
        <v>141</v>
      </c>
      <c r="J38" s="47">
        <v>146</v>
      </c>
      <c r="K38" s="47">
        <v>149</v>
      </c>
      <c r="L38" s="47">
        <v>156</v>
      </c>
    </row>
    <row r="39" ht="25.5" spans="1:12">
      <c r="A39" s="36"/>
      <c r="B39" s="34" t="s">
        <v>10</v>
      </c>
      <c r="C39" s="47">
        <v>118</v>
      </c>
      <c r="D39" s="47">
        <v>132</v>
      </c>
      <c r="E39" s="48">
        <v>140.5</v>
      </c>
      <c r="F39" s="48">
        <v>147</v>
      </c>
      <c r="G39" s="47">
        <v>159</v>
      </c>
      <c r="H39" s="47">
        <v>163.5</v>
      </c>
      <c r="I39" s="47">
        <v>172</v>
      </c>
      <c r="J39" s="47">
        <v>174</v>
      </c>
      <c r="K39" s="47">
        <v>177</v>
      </c>
      <c r="L39" s="47">
        <v>180</v>
      </c>
    </row>
    <row r="40" spans="1:12">
      <c r="A40" s="36"/>
      <c r="B40" s="45" t="s">
        <v>11</v>
      </c>
      <c r="C40" s="45">
        <v>87</v>
      </c>
      <c r="D40" s="45">
        <v>97</v>
      </c>
      <c r="E40" s="45">
        <v>103.5</v>
      </c>
      <c r="F40" s="45">
        <v>111.5</v>
      </c>
      <c r="G40" s="45">
        <v>121</v>
      </c>
      <c r="H40" s="45">
        <v>128</v>
      </c>
      <c r="I40" s="45">
        <v>136</v>
      </c>
      <c r="J40" s="45">
        <v>141</v>
      </c>
      <c r="K40" s="45">
        <v>144</v>
      </c>
      <c r="L40" s="45">
        <v>145</v>
      </c>
    </row>
    <row r="41" ht="25.5" spans="1:14">
      <c r="A41" s="36"/>
      <c r="B41" s="45" t="s">
        <v>10</v>
      </c>
      <c r="C41" s="45">
        <v>123</v>
      </c>
      <c r="D41" s="45">
        <v>137</v>
      </c>
      <c r="E41" s="45">
        <v>146</v>
      </c>
      <c r="F41" s="45">
        <v>154</v>
      </c>
      <c r="G41" s="45">
        <v>161</v>
      </c>
      <c r="H41" s="45">
        <v>165</v>
      </c>
      <c r="I41" s="45">
        <v>173</v>
      </c>
      <c r="J41" s="45">
        <v>173</v>
      </c>
      <c r="K41" s="45">
        <v>175</v>
      </c>
      <c r="L41" s="45">
        <v>177</v>
      </c>
      <c r="N41" s="178">
        <v>44149</v>
      </c>
    </row>
    <row r="42" ht="25.5" spans="1:14">
      <c r="A42" s="36"/>
      <c r="B42" s="34" t="s">
        <v>9</v>
      </c>
      <c r="C42" s="47">
        <v>84</v>
      </c>
      <c r="D42" s="48">
        <v>96</v>
      </c>
      <c r="E42" s="48">
        <v>101</v>
      </c>
      <c r="F42" s="48">
        <v>111</v>
      </c>
      <c r="G42" s="47">
        <v>119</v>
      </c>
      <c r="H42" s="47">
        <v>122</v>
      </c>
      <c r="I42" s="47">
        <v>135</v>
      </c>
      <c r="J42" s="47">
        <v>139</v>
      </c>
      <c r="K42" s="47">
        <v>147</v>
      </c>
      <c r="L42" s="47">
        <v>150</v>
      </c>
      <c r="N42" s="44">
        <v>43786</v>
      </c>
    </row>
    <row r="43" ht="25.5" spans="1:14">
      <c r="A43" s="36"/>
      <c r="B43" s="34" t="s">
        <v>10</v>
      </c>
      <c r="C43" s="47">
        <v>116</v>
      </c>
      <c r="D43" s="48">
        <v>130.5</v>
      </c>
      <c r="E43" s="48">
        <v>141</v>
      </c>
      <c r="F43" s="48">
        <v>147</v>
      </c>
      <c r="G43" s="47">
        <v>160.5</v>
      </c>
      <c r="H43" s="47">
        <v>166</v>
      </c>
      <c r="I43" s="47">
        <v>176</v>
      </c>
      <c r="J43" s="47">
        <v>176</v>
      </c>
      <c r="K43" s="47">
        <v>182</v>
      </c>
      <c r="L43" s="47">
        <v>185</v>
      </c>
      <c r="N43" s="44">
        <v>43789</v>
      </c>
    </row>
    <row r="44" ht="25.5" spans="1:14">
      <c r="A44" s="36"/>
      <c r="B44" s="34" t="s">
        <v>11</v>
      </c>
      <c r="C44" s="47">
        <v>98</v>
      </c>
      <c r="D44" s="48">
        <v>111.5</v>
      </c>
      <c r="E44" s="48">
        <v>119</v>
      </c>
      <c r="F44" s="48">
        <v>127</v>
      </c>
      <c r="G44" s="47">
        <v>137.5</v>
      </c>
      <c r="H44" s="47">
        <v>144</v>
      </c>
      <c r="I44" s="47">
        <v>151</v>
      </c>
      <c r="J44" s="47">
        <v>156</v>
      </c>
      <c r="K44" s="179">
        <v>161</v>
      </c>
      <c r="L44" s="179">
        <v>161</v>
      </c>
      <c r="N44" s="44">
        <v>43792</v>
      </c>
    </row>
    <row r="45" ht="25.5" spans="1:14">
      <c r="A45" s="36"/>
      <c r="B45" s="34" t="s">
        <v>6</v>
      </c>
      <c r="C45" s="47">
        <v>105</v>
      </c>
      <c r="D45" s="48">
        <v>119</v>
      </c>
      <c r="E45" s="48">
        <v>127.5</v>
      </c>
      <c r="F45" s="48">
        <v>140</v>
      </c>
      <c r="G45" s="47">
        <v>153</v>
      </c>
      <c r="H45" s="47">
        <v>160</v>
      </c>
      <c r="I45" s="47">
        <v>173</v>
      </c>
      <c r="J45" s="47">
        <v>177</v>
      </c>
      <c r="K45" s="47">
        <v>181</v>
      </c>
      <c r="L45" s="47">
        <v>185</v>
      </c>
      <c r="N45" s="44">
        <v>43795</v>
      </c>
    </row>
    <row r="46" ht="25.5" spans="1:14">
      <c r="A46" s="36"/>
      <c r="B46" s="34" t="s">
        <v>5</v>
      </c>
      <c r="C46" s="47">
        <v>107</v>
      </c>
      <c r="D46" s="48">
        <v>118.5</v>
      </c>
      <c r="E46" s="48">
        <v>127.5</v>
      </c>
      <c r="F46" s="48">
        <v>134</v>
      </c>
      <c r="G46" s="47">
        <v>147.5</v>
      </c>
      <c r="H46" s="47">
        <v>153</v>
      </c>
      <c r="I46" s="47">
        <v>163</v>
      </c>
      <c r="J46" s="47">
        <v>168</v>
      </c>
      <c r="K46" s="47">
        <v>170</v>
      </c>
      <c r="L46" s="47">
        <v>172</v>
      </c>
      <c r="N46" s="44">
        <v>43798</v>
      </c>
    </row>
    <row r="47" ht="25.5" spans="1:14">
      <c r="A47" s="36"/>
      <c r="B47" s="34" t="s">
        <v>7</v>
      </c>
      <c r="C47" s="47">
        <v>89</v>
      </c>
      <c r="D47" s="48">
        <v>103</v>
      </c>
      <c r="E47" s="48">
        <v>109</v>
      </c>
      <c r="F47" s="48">
        <v>119</v>
      </c>
      <c r="G47" s="47">
        <v>128</v>
      </c>
      <c r="H47" s="47">
        <v>135</v>
      </c>
      <c r="I47" s="47">
        <v>146</v>
      </c>
      <c r="J47" s="47">
        <v>151</v>
      </c>
      <c r="K47" s="47">
        <v>158</v>
      </c>
      <c r="L47" s="47">
        <v>164</v>
      </c>
      <c r="N47" s="44">
        <v>43801</v>
      </c>
    </row>
    <row r="48" ht="25.5" spans="1:14">
      <c r="A48" s="36"/>
      <c r="B48" s="34" t="s">
        <v>8</v>
      </c>
      <c r="C48" s="47">
        <v>119</v>
      </c>
      <c r="D48" s="48">
        <v>133</v>
      </c>
      <c r="E48" s="48">
        <v>143</v>
      </c>
      <c r="F48" s="48">
        <v>153</v>
      </c>
      <c r="G48" s="47">
        <v>167</v>
      </c>
      <c r="H48" s="47">
        <v>174</v>
      </c>
      <c r="I48" s="47">
        <v>183</v>
      </c>
      <c r="J48" s="47">
        <v>190</v>
      </c>
      <c r="K48" s="179">
        <v>194</v>
      </c>
      <c r="L48" s="179">
        <v>194</v>
      </c>
      <c r="N48" s="44">
        <v>43804</v>
      </c>
    </row>
    <row r="49" ht="25.5" spans="1:14">
      <c r="A49" s="36"/>
      <c r="B49" s="45" t="s">
        <v>9</v>
      </c>
      <c r="C49" s="45">
        <v>84</v>
      </c>
      <c r="D49" s="45">
        <v>94</v>
      </c>
      <c r="E49" s="45">
        <v>99</v>
      </c>
      <c r="F49" s="45">
        <v>107</v>
      </c>
      <c r="G49" s="45">
        <v>114</v>
      </c>
      <c r="H49" s="45">
        <v>122</v>
      </c>
      <c r="I49" s="45">
        <v>127</v>
      </c>
      <c r="J49" s="45">
        <v>137</v>
      </c>
      <c r="K49" s="45">
        <v>145</v>
      </c>
      <c r="L49" s="45">
        <v>149</v>
      </c>
      <c r="N49" s="44">
        <v>43807</v>
      </c>
    </row>
    <row r="50" ht="25.5" spans="1:14">
      <c r="A50" s="36" t="s">
        <v>13</v>
      </c>
      <c r="B50" s="45" t="s">
        <v>8</v>
      </c>
      <c r="C50" s="45">
        <v>118</v>
      </c>
      <c r="D50" s="45">
        <v>133</v>
      </c>
      <c r="E50" s="45">
        <v>140</v>
      </c>
      <c r="F50" s="45">
        <v>144</v>
      </c>
      <c r="G50" s="45">
        <v>150</v>
      </c>
      <c r="H50" s="45">
        <v>158</v>
      </c>
      <c r="I50" s="45">
        <v>165</v>
      </c>
      <c r="J50" s="45">
        <v>169</v>
      </c>
      <c r="K50" s="45">
        <v>173</v>
      </c>
      <c r="L50" s="45">
        <v>180</v>
      </c>
      <c r="M50" s="47">
        <v>188</v>
      </c>
      <c r="N50" s="44">
        <v>43810</v>
      </c>
    </row>
    <row r="51" ht="25.5" spans="1:14">
      <c r="A51" s="36"/>
      <c r="B51" s="34" t="s">
        <v>7</v>
      </c>
      <c r="C51" s="47">
        <v>117</v>
      </c>
      <c r="D51" s="48">
        <v>125</v>
      </c>
      <c r="E51" s="48">
        <v>131.5</v>
      </c>
      <c r="F51" s="48">
        <v>140</v>
      </c>
      <c r="G51" s="47">
        <v>147.5</v>
      </c>
      <c r="H51" s="47">
        <v>152</v>
      </c>
      <c r="I51" s="47">
        <v>155</v>
      </c>
      <c r="J51" s="47">
        <v>158</v>
      </c>
      <c r="K51" s="47">
        <v>160</v>
      </c>
      <c r="L51" s="47">
        <v>169</v>
      </c>
      <c r="M51" s="47">
        <v>190</v>
      </c>
      <c r="N51" s="47">
        <v>88</v>
      </c>
    </row>
    <row r="52" ht="25.5" spans="1:14">
      <c r="A52" s="36"/>
      <c r="B52" s="34" t="s">
        <v>8</v>
      </c>
      <c r="C52" s="47">
        <v>149</v>
      </c>
      <c r="D52" s="48">
        <v>163</v>
      </c>
      <c r="E52" s="48">
        <v>170</v>
      </c>
      <c r="F52" s="48">
        <v>176</v>
      </c>
      <c r="G52" s="47">
        <v>191</v>
      </c>
      <c r="H52" s="47">
        <v>196</v>
      </c>
      <c r="I52" s="47">
        <v>209</v>
      </c>
      <c r="J52" s="47">
        <v>213</v>
      </c>
      <c r="K52" s="47">
        <v>214.5</v>
      </c>
      <c r="L52" s="47">
        <v>224</v>
      </c>
      <c r="M52" s="47">
        <v>241.5</v>
      </c>
      <c r="N52" s="47">
        <v>117</v>
      </c>
    </row>
    <row r="53" ht="25.5" spans="1:14">
      <c r="A53" s="36"/>
      <c r="B53" s="34" t="s">
        <v>9</v>
      </c>
      <c r="C53" s="47">
        <v>113</v>
      </c>
      <c r="D53" s="48">
        <v>123.5</v>
      </c>
      <c r="E53" s="48">
        <v>128</v>
      </c>
      <c r="F53" s="48">
        <v>134</v>
      </c>
      <c r="G53" s="47">
        <v>141</v>
      </c>
      <c r="H53" s="47">
        <v>148</v>
      </c>
      <c r="I53" s="47">
        <v>151</v>
      </c>
      <c r="J53" s="47">
        <v>158</v>
      </c>
      <c r="K53" s="47">
        <v>162</v>
      </c>
      <c r="L53" s="47">
        <v>168</v>
      </c>
      <c r="M53" s="47">
        <v>189</v>
      </c>
      <c r="N53" s="47">
        <v>92</v>
      </c>
    </row>
    <row r="54" ht="25.5" spans="1:14">
      <c r="A54" s="36"/>
      <c r="B54" s="34" t="s">
        <v>10</v>
      </c>
      <c r="C54" s="47">
        <v>163</v>
      </c>
      <c r="D54" s="48">
        <v>171</v>
      </c>
      <c r="E54" s="48">
        <v>176</v>
      </c>
      <c r="F54" s="48">
        <v>182</v>
      </c>
      <c r="G54" s="47">
        <v>189</v>
      </c>
      <c r="H54" s="47">
        <v>195.5</v>
      </c>
      <c r="I54" s="47">
        <v>205</v>
      </c>
      <c r="J54" s="47">
        <v>207</v>
      </c>
      <c r="K54" s="47">
        <v>208</v>
      </c>
      <c r="L54" s="47">
        <v>219</v>
      </c>
      <c r="M54" s="47">
        <v>242.5</v>
      </c>
      <c r="N54" s="47">
        <v>116</v>
      </c>
    </row>
    <row r="55" ht="25.5" spans="1:14">
      <c r="A55" s="36"/>
      <c r="B55" s="34" t="s">
        <v>11</v>
      </c>
      <c r="C55" s="47">
        <v>110</v>
      </c>
      <c r="D55" s="48">
        <v>118</v>
      </c>
      <c r="E55" s="48">
        <v>127</v>
      </c>
      <c r="F55" s="48">
        <v>132</v>
      </c>
      <c r="G55" s="47">
        <v>138</v>
      </c>
      <c r="H55" s="47">
        <v>143</v>
      </c>
      <c r="I55" s="47">
        <v>151</v>
      </c>
      <c r="J55" s="47">
        <v>153</v>
      </c>
      <c r="K55" s="47">
        <v>156</v>
      </c>
      <c r="L55" s="47">
        <v>155</v>
      </c>
      <c r="M55" s="47">
        <v>183</v>
      </c>
      <c r="N55" s="47">
        <v>75</v>
      </c>
    </row>
    <row r="56" ht="25.5" spans="1:14">
      <c r="A56" s="36"/>
      <c r="B56" s="34" t="s">
        <v>6</v>
      </c>
      <c r="C56" s="47">
        <v>137</v>
      </c>
      <c r="D56" s="48">
        <v>151</v>
      </c>
      <c r="E56" s="48">
        <v>159</v>
      </c>
      <c r="F56" s="48">
        <v>166</v>
      </c>
      <c r="G56" s="47">
        <v>175</v>
      </c>
      <c r="H56" s="47">
        <v>184</v>
      </c>
      <c r="I56" s="47">
        <v>193</v>
      </c>
      <c r="J56" s="47">
        <v>195</v>
      </c>
      <c r="K56" s="47">
        <v>197</v>
      </c>
      <c r="L56" s="47">
        <v>205</v>
      </c>
      <c r="M56" s="47">
        <v>217</v>
      </c>
      <c r="N56" s="47">
        <v>116</v>
      </c>
    </row>
    <row r="57" ht="25.5" spans="1:14">
      <c r="A57" s="36"/>
      <c r="B57" s="34" t="s">
        <v>5</v>
      </c>
      <c r="C57" s="47">
        <v>130</v>
      </c>
      <c r="D57" s="47">
        <v>144</v>
      </c>
      <c r="E57" s="48">
        <v>153</v>
      </c>
      <c r="F57" s="48">
        <v>161</v>
      </c>
      <c r="G57" s="47">
        <v>169</v>
      </c>
      <c r="H57" s="47">
        <v>173</v>
      </c>
      <c r="I57" s="47">
        <v>181</v>
      </c>
      <c r="J57" s="47">
        <v>184</v>
      </c>
      <c r="K57" s="47">
        <v>187</v>
      </c>
      <c r="L57" s="47">
        <v>191</v>
      </c>
      <c r="M57" s="47">
        <v>209</v>
      </c>
      <c r="N57" s="47">
        <v>97</v>
      </c>
    </row>
    <row r="58" spans="1:14">
      <c r="A58" s="36"/>
      <c r="B58" s="45" t="s">
        <v>7</v>
      </c>
      <c r="C58" s="45">
        <v>101</v>
      </c>
      <c r="D58" s="45">
        <v>110.5</v>
      </c>
      <c r="E58" s="45">
        <v>117</v>
      </c>
      <c r="F58" s="45">
        <v>123.5</v>
      </c>
      <c r="G58" s="45">
        <v>132.5</v>
      </c>
      <c r="H58" s="45">
        <v>137</v>
      </c>
      <c r="I58" s="45">
        <v>138</v>
      </c>
      <c r="J58" s="45">
        <v>139</v>
      </c>
      <c r="K58" s="45">
        <v>142</v>
      </c>
      <c r="L58" s="45">
        <v>149</v>
      </c>
      <c r="M58" s="47">
        <v>161</v>
      </c>
      <c r="N58" s="47">
        <v>78</v>
      </c>
    </row>
    <row r="59" spans="1:14">
      <c r="A59" s="36"/>
      <c r="B59" s="45" t="s">
        <v>5</v>
      </c>
      <c r="C59" s="167">
        <v>135</v>
      </c>
      <c r="D59" s="45">
        <v>94</v>
      </c>
      <c r="E59" s="45">
        <v>103.5</v>
      </c>
      <c r="F59" s="45">
        <v>109</v>
      </c>
      <c r="G59" s="45">
        <v>119</v>
      </c>
      <c r="H59" s="45">
        <v>123</v>
      </c>
      <c r="I59" s="45">
        <v>135</v>
      </c>
      <c r="J59" s="45">
        <v>138</v>
      </c>
      <c r="K59" s="45">
        <v>138</v>
      </c>
      <c r="L59" s="45">
        <v>154</v>
      </c>
      <c r="M59" s="47">
        <v>186</v>
      </c>
      <c r="N59" s="47">
        <v>75</v>
      </c>
    </row>
    <row r="60" ht="25.5" spans="1:14">
      <c r="A60" s="36"/>
      <c r="B60" s="34" t="s">
        <v>6</v>
      </c>
      <c r="C60" s="47">
        <v>105</v>
      </c>
      <c r="D60" s="48">
        <v>152</v>
      </c>
      <c r="E60" s="48">
        <v>159</v>
      </c>
      <c r="F60" s="48">
        <v>168</v>
      </c>
      <c r="G60" s="47">
        <v>177</v>
      </c>
      <c r="H60" s="47">
        <v>186</v>
      </c>
      <c r="I60" s="47">
        <v>192</v>
      </c>
      <c r="J60" s="47">
        <v>199</v>
      </c>
      <c r="K60" s="47">
        <v>199</v>
      </c>
      <c r="L60" s="47">
        <v>212</v>
      </c>
      <c r="M60" s="47">
        <v>232.5</v>
      </c>
      <c r="N60" s="47">
        <v>107</v>
      </c>
    </row>
    <row r="61" ht="25.5" spans="1:14">
      <c r="A61" s="36"/>
      <c r="B61" s="34" t="s">
        <v>5</v>
      </c>
      <c r="C61" s="179">
        <v>128</v>
      </c>
      <c r="D61" s="48">
        <v>163</v>
      </c>
      <c r="E61" s="48">
        <v>176</v>
      </c>
      <c r="F61" s="48">
        <v>181</v>
      </c>
      <c r="G61" s="47">
        <v>193</v>
      </c>
      <c r="H61" s="47">
        <v>197</v>
      </c>
      <c r="I61" s="182">
        <v>203</v>
      </c>
      <c r="J61" s="182">
        <v>205</v>
      </c>
      <c r="K61" s="182">
        <v>204</v>
      </c>
      <c r="L61" s="47">
        <v>215</v>
      </c>
      <c r="M61" s="47">
        <v>233</v>
      </c>
      <c r="N61" s="47">
        <v>114</v>
      </c>
    </row>
    <row r="62" ht="25.5" spans="1:14">
      <c r="A62" s="36"/>
      <c r="B62" s="34" t="s">
        <v>7</v>
      </c>
      <c r="C62" s="47">
        <v>101</v>
      </c>
      <c r="D62" s="48">
        <v>114</v>
      </c>
      <c r="E62" s="48">
        <v>123</v>
      </c>
      <c r="F62" s="48">
        <v>128</v>
      </c>
      <c r="G62" s="47">
        <v>135</v>
      </c>
      <c r="H62" s="47">
        <v>139</v>
      </c>
      <c r="I62" s="47">
        <v>145</v>
      </c>
      <c r="J62" s="47">
        <v>146</v>
      </c>
      <c r="K62" s="47">
        <v>148</v>
      </c>
      <c r="L62" s="47">
        <v>157</v>
      </c>
      <c r="M62" s="47">
        <v>183</v>
      </c>
      <c r="N62" s="47">
        <v>86</v>
      </c>
    </row>
    <row r="63" ht="25.5" spans="1:14">
      <c r="A63" s="36"/>
      <c r="B63" s="34" t="s">
        <v>8</v>
      </c>
      <c r="C63" s="47">
        <v>135</v>
      </c>
      <c r="D63" s="179">
        <v>148.5</v>
      </c>
      <c r="E63" s="48">
        <v>159</v>
      </c>
      <c r="F63" s="48">
        <v>167</v>
      </c>
      <c r="G63" s="47">
        <v>180</v>
      </c>
      <c r="H63" s="47">
        <v>189</v>
      </c>
      <c r="I63" s="179">
        <v>201</v>
      </c>
      <c r="J63" s="179">
        <v>206</v>
      </c>
      <c r="K63" s="179">
        <v>205</v>
      </c>
      <c r="L63" s="47">
        <v>217</v>
      </c>
      <c r="M63" s="47">
        <v>229.5</v>
      </c>
      <c r="N63" s="47">
        <v>128</v>
      </c>
    </row>
    <row r="64" ht="25.5" spans="1:14">
      <c r="A64" s="36"/>
      <c r="B64" s="34" t="s">
        <v>9</v>
      </c>
      <c r="C64" s="47">
        <v>100</v>
      </c>
      <c r="D64" s="48">
        <v>110</v>
      </c>
      <c r="E64" s="48">
        <v>116</v>
      </c>
      <c r="F64" s="48">
        <v>125.5</v>
      </c>
      <c r="G64" s="47">
        <v>136</v>
      </c>
      <c r="H64" s="47">
        <v>143</v>
      </c>
      <c r="I64" s="47">
        <v>147</v>
      </c>
      <c r="J64" s="47">
        <v>148</v>
      </c>
      <c r="K64" s="47">
        <v>148</v>
      </c>
      <c r="L64" s="47">
        <v>155</v>
      </c>
      <c r="M64" s="47">
        <v>173</v>
      </c>
      <c r="N64" s="47">
        <v>88</v>
      </c>
    </row>
    <row r="65" ht="25.5" spans="1:14">
      <c r="A65" s="36"/>
      <c r="B65" s="34" t="s">
        <v>10</v>
      </c>
      <c r="C65" s="47">
        <v>135</v>
      </c>
      <c r="D65" s="48">
        <v>139.5</v>
      </c>
      <c r="E65" s="48">
        <v>150</v>
      </c>
      <c r="F65" s="48">
        <v>157</v>
      </c>
      <c r="G65" s="47">
        <v>174</v>
      </c>
      <c r="H65" s="47">
        <v>181</v>
      </c>
      <c r="I65" s="47">
        <v>190</v>
      </c>
      <c r="J65" s="47">
        <v>195</v>
      </c>
      <c r="K65" s="47">
        <v>196</v>
      </c>
      <c r="L65" s="47">
        <v>204</v>
      </c>
      <c r="M65" s="47">
        <v>208</v>
      </c>
      <c r="N65" s="47">
        <v>114</v>
      </c>
    </row>
    <row r="66" ht="25.5" spans="1:14">
      <c r="A66" s="36"/>
      <c r="B66" s="34" t="s">
        <v>11</v>
      </c>
      <c r="C66" s="167">
        <v>139</v>
      </c>
      <c r="D66" s="48">
        <v>120</v>
      </c>
      <c r="E66" s="48">
        <v>124</v>
      </c>
      <c r="F66" s="48">
        <v>130</v>
      </c>
      <c r="G66" s="47">
        <v>139</v>
      </c>
      <c r="H66" s="47">
        <v>147</v>
      </c>
      <c r="I66" s="47">
        <v>153</v>
      </c>
      <c r="J66" s="47">
        <v>155</v>
      </c>
      <c r="K66" s="47">
        <v>156</v>
      </c>
      <c r="L66" s="47">
        <v>159</v>
      </c>
      <c r="M66" s="47">
        <v>171</v>
      </c>
      <c r="N66" s="47">
        <v>91</v>
      </c>
    </row>
    <row r="67" spans="1:14">
      <c r="A67" s="36"/>
      <c r="B67" s="45" t="s">
        <v>6</v>
      </c>
      <c r="C67" s="183">
        <v>76</v>
      </c>
      <c r="D67" s="45">
        <v>149</v>
      </c>
      <c r="E67" s="45">
        <v>154</v>
      </c>
      <c r="F67" s="45">
        <v>159</v>
      </c>
      <c r="G67" s="45">
        <v>169</v>
      </c>
      <c r="H67" s="45">
        <v>178</v>
      </c>
      <c r="I67" s="45">
        <v>188</v>
      </c>
      <c r="J67" s="45">
        <v>190</v>
      </c>
      <c r="K67" s="45">
        <v>194</v>
      </c>
      <c r="L67" s="45">
        <v>209</v>
      </c>
      <c r="M67" s="47">
        <v>210.5</v>
      </c>
      <c r="N67" s="47">
        <v>113</v>
      </c>
    </row>
    <row r="68" spans="1:17">
      <c r="A68" s="36" t="s">
        <v>4</v>
      </c>
      <c r="B68" s="45" t="s">
        <v>11</v>
      </c>
      <c r="C68" s="182">
        <v>77</v>
      </c>
      <c r="D68" s="45">
        <v>89</v>
      </c>
      <c r="E68" s="45">
        <v>96</v>
      </c>
      <c r="F68" s="45">
        <v>102</v>
      </c>
      <c r="G68" s="45">
        <v>114</v>
      </c>
      <c r="H68" s="45">
        <v>123</v>
      </c>
      <c r="I68" s="45">
        <v>130</v>
      </c>
      <c r="J68" s="45">
        <v>134</v>
      </c>
      <c r="K68" s="45">
        <v>140</v>
      </c>
      <c r="L68" s="45">
        <v>141</v>
      </c>
      <c r="M68" s="47">
        <v>145</v>
      </c>
      <c r="N68" s="47">
        <v>67</v>
      </c>
      <c r="O68"/>
      <c r="P68" s="47"/>
      <c r="Q68" s="47"/>
    </row>
    <row r="69" ht="25.5" spans="1:17">
      <c r="A69" s="36"/>
      <c r="B69" s="34" t="s">
        <v>10</v>
      </c>
      <c r="C69" s="47">
        <v>114</v>
      </c>
      <c r="D69" s="48">
        <v>126</v>
      </c>
      <c r="E69" s="48">
        <v>137</v>
      </c>
      <c r="F69" s="48">
        <v>143</v>
      </c>
      <c r="G69" s="47">
        <v>160</v>
      </c>
      <c r="H69" s="47">
        <v>167</v>
      </c>
      <c r="I69" s="47">
        <v>180</v>
      </c>
      <c r="J69" s="47">
        <v>185</v>
      </c>
      <c r="K69" s="47">
        <v>190</v>
      </c>
      <c r="L69" s="47">
        <v>194</v>
      </c>
      <c r="M69" s="47">
        <v>212</v>
      </c>
      <c r="N69" s="47">
        <v>98</v>
      </c>
      <c r="O69"/>
      <c r="P69" s="47"/>
      <c r="Q69" s="48"/>
    </row>
    <row r="70" ht="25.5" spans="1:17">
      <c r="A70" s="36"/>
      <c r="B70" s="34" t="s">
        <v>11</v>
      </c>
      <c r="C70" s="47">
        <v>89.5</v>
      </c>
      <c r="D70" s="48">
        <v>98</v>
      </c>
      <c r="E70" s="48">
        <v>103</v>
      </c>
      <c r="F70" s="48">
        <v>107</v>
      </c>
      <c r="G70" s="47">
        <v>119</v>
      </c>
      <c r="H70" s="47">
        <v>127</v>
      </c>
      <c r="I70" s="47">
        <v>135</v>
      </c>
      <c r="J70" s="47">
        <v>142</v>
      </c>
      <c r="K70" s="47">
        <v>146</v>
      </c>
      <c r="L70" s="47">
        <v>145</v>
      </c>
      <c r="M70" s="47">
        <v>166</v>
      </c>
      <c r="N70" s="47">
        <v>65</v>
      </c>
      <c r="O70"/>
      <c r="P70" s="47"/>
      <c r="Q70" s="48"/>
    </row>
    <row r="71" ht="25.5" spans="1:17">
      <c r="A71" s="36"/>
      <c r="B71" s="34" t="s">
        <v>6</v>
      </c>
      <c r="C71" s="47">
        <v>116.5</v>
      </c>
      <c r="D71" s="48">
        <v>127</v>
      </c>
      <c r="E71" s="48">
        <v>138.5</v>
      </c>
      <c r="F71" s="48">
        <v>146</v>
      </c>
      <c r="G71" s="47">
        <v>161</v>
      </c>
      <c r="H71" s="47">
        <v>168</v>
      </c>
      <c r="I71" s="47">
        <v>175</v>
      </c>
      <c r="J71" s="47">
        <v>181</v>
      </c>
      <c r="K71" s="47">
        <v>185</v>
      </c>
      <c r="L71" s="47">
        <v>186</v>
      </c>
      <c r="M71" s="47">
        <v>212</v>
      </c>
      <c r="N71" s="47">
        <v>87</v>
      </c>
      <c r="O71"/>
      <c r="P71" s="47"/>
      <c r="Q71" s="48"/>
    </row>
    <row r="72" ht="25.5" spans="1:17">
      <c r="A72" s="36"/>
      <c r="B72" s="34" t="s">
        <v>5</v>
      </c>
      <c r="C72" s="47">
        <v>111.5</v>
      </c>
      <c r="D72" s="48">
        <v>123.5</v>
      </c>
      <c r="E72" s="48">
        <v>133</v>
      </c>
      <c r="F72" s="48">
        <v>142</v>
      </c>
      <c r="G72" s="47">
        <v>158</v>
      </c>
      <c r="H72" s="47">
        <v>168</v>
      </c>
      <c r="I72" s="47">
        <v>175</v>
      </c>
      <c r="J72" s="47">
        <v>178</v>
      </c>
      <c r="K72" s="47">
        <v>180</v>
      </c>
      <c r="L72" s="47">
        <v>182</v>
      </c>
      <c r="M72" s="47">
        <v>201</v>
      </c>
      <c r="N72" s="47">
        <v>91</v>
      </c>
      <c r="O72"/>
      <c r="P72" s="47"/>
      <c r="Q72" s="48"/>
    </row>
    <row r="73" ht="25.5" spans="1:17">
      <c r="A73" s="36"/>
      <c r="B73" s="34" t="s">
        <v>7</v>
      </c>
      <c r="C73" s="47">
        <v>90.5</v>
      </c>
      <c r="D73" s="48">
        <v>100.5</v>
      </c>
      <c r="E73" s="48">
        <v>108</v>
      </c>
      <c r="F73" s="48">
        <v>115</v>
      </c>
      <c r="G73" s="47">
        <v>123</v>
      </c>
      <c r="H73" s="47">
        <v>131</v>
      </c>
      <c r="I73" s="47">
        <v>137</v>
      </c>
      <c r="J73" s="47">
        <v>144</v>
      </c>
      <c r="K73" s="47">
        <v>148</v>
      </c>
      <c r="L73" s="47">
        <v>149</v>
      </c>
      <c r="M73" s="47">
        <v>158</v>
      </c>
      <c r="N73" s="47">
        <v>68</v>
      </c>
      <c r="O73"/>
      <c r="P73" s="47"/>
      <c r="Q73" s="48"/>
    </row>
    <row r="74" ht="25.5" spans="1:17">
      <c r="A74" s="36"/>
      <c r="B74" s="34" t="s">
        <v>8</v>
      </c>
      <c r="C74" s="47">
        <v>119</v>
      </c>
      <c r="D74" s="48">
        <v>131</v>
      </c>
      <c r="E74" s="48">
        <v>140</v>
      </c>
      <c r="F74" s="48">
        <v>148.5</v>
      </c>
      <c r="G74" s="47">
        <v>164</v>
      </c>
      <c r="H74" s="47">
        <v>174</v>
      </c>
      <c r="I74" s="47">
        <v>185</v>
      </c>
      <c r="J74" s="47">
        <v>189</v>
      </c>
      <c r="K74" s="47">
        <v>194</v>
      </c>
      <c r="L74" s="47">
        <v>204</v>
      </c>
      <c r="M74" s="47">
        <v>208</v>
      </c>
      <c r="N74" s="47">
        <v>104</v>
      </c>
      <c r="O74"/>
      <c r="P74" s="47"/>
      <c r="Q74" s="48"/>
    </row>
    <row r="75" ht="25.5" spans="1:17">
      <c r="A75" s="36"/>
      <c r="B75" s="34" t="s">
        <v>9</v>
      </c>
      <c r="C75" s="47">
        <v>81</v>
      </c>
      <c r="D75" s="47">
        <v>91</v>
      </c>
      <c r="E75" s="48">
        <v>96.5</v>
      </c>
      <c r="F75" s="48">
        <v>103</v>
      </c>
      <c r="G75" s="47">
        <v>114</v>
      </c>
      <c r="H75" s="47">
        <v>124</v>
      </c>
      <c r="I75" s="47">
        <v>133</v>
      </c>
      <c r="J75" s="47">
        <v>138</v>
      </c>
      <c r="K75" s="47">
        <v>145</v>
      </c>
      <c r="L75" s="47">
        <v>145</v>
      </c>
      <c r="M75" s="47">
        <v>146</v>
      </c>
      <c r="N75" s="47">
        <v>65</v>
      </c>
      <c r="O75"/>
      <c r="P75" s="47"/>
      <c r="Q75" s="47"/>
    </row>
    <row r="76" spans="1:17">
      <c r="A76" s="36"/>
      <c r="B76" s="45" t="s">
        <v>10</v>
      </c>
      <c r="C76" s="45">
        <v>120</v>
      </c>
      <c r="D76" s="45">
        <v>138</v>
      </c>
      <c r="E76" s="45">
        <v>146</v>
      </c>
      <c r="F76" s="45">
        <v>155</v>
      </c>
      <c r="G76" s="45">
        <v>169</v>
      </c>
      <c r="H76" s="45">
        <v>174</v>
      </c>
      <c r="I76" s="45">
        <v>182</v>
      </c>
      <c r="J76" s="45">
        <v>185</v>
      </c>
      <c r="K76" s="45">
        <v>188</v>
      </c>
      <c r="L76" s="45">
        <v>192</v>
      </c>
      <c r="M76" s="47">
        <v>201</v>
      </c>
      <c r="N76" s="47">
        <v>90</v>
      </c>
      <c r="O76"/>
      <c r="P76" s="47"/>
      <c r="Q76" s="47"/>
    </row>
    <row r="77" spans="1:17">
      <c r="A77" s="36"/>
      <c r="B77" s="45" t="s">
        <v>9</v>
      </c>
      <c r="C77" s="45">
        <v>87</v>
      </c>
      <c r="D77" s="45">
        <v>95</v>
      </c>
      <c r="E77" s="45">
        <v>101</v>
      </c>
      <c r="F77" s="45">
        <v>110</v>
      </c>
      <c r="G77" s="45">
        <v>121</v>
      </c>
      <c r="H77" s="45">
        <v>131</v>
      </c>
      <c r="I77" s="45">
        <v>138</v>
      </c>
      <c r="J77" s="45">
        <v>144</v>
      </c>
      <c r="K77" s="45">
        <v>147</v>
      </c>
      <c r="L77" s="45">
        <v>153</v>
      </c>
      <c r="M77" s="47">
        <v>184</v>
      </c>
      <c r="N77" s="47">
        <v>76.5</v>
      </c>
      <c r="O77"/>
      <c r="P77" s="47"/>
      <c r="Q77" s="47"/>
    </row>
    <row r="78" ht="25.5" spans="1:17">
      <c r="A78" s="36"/>
      <c r="B78" s="34" t="s">
        <v>8</v>
      </c>
      <c r="C78" s="47">
        <v>123</v>
      </c>
      <c r="D78" s="48">
        <v>137</v>
      </c>
      <c r="E78" s="48">
        <v>148</v>
      </c>
      <c r="F78" s="48">
        <v>157</v>
      </c>
      <c r="G78" s="47">
        <v>171</v>
      </c>
      <c r="H78" s="47">
        <v>184</v>
      </c>
      <c r="I78" s="47">
        <v>190</v>
      </c>
      <c r="J78" s="47">
        <v>194</v>
      </c>
      <c r="K78" s="47">
        <v>198</v>
      </c>
      <c r="L78" s="47">
        <v>202</v>
      </c>
      <c r="M78" s="47">
        <v>212.5</v>
      </c>
      <c r="N78" s="47">
        <v>104</v>
      </c>
      <c r="O78"/>
      <c r="P78" s="47"/>
      <c r="Q78" s="48"/>
    </row>
    <row r="79" ht="25.5" spans="1:17">
      <c r="A79" s="36"/>
      <c r="B79" s="34" t="s">
        <v>9</v>
      </c>
      <c r="C79" s="47">
        <v>84</v>
      </c>
      <c r="D79" s="48">
        <v>84</v>
      </c>
      <c r="E79" s="48">
        <v>91</v>
      </c>
      <c r="F79" s="48">
        <v>96</v>
      </c>
      <c r="G79" s="47">
        <v>106</v>
      </c>
      <c r="H79" s="47">
        <v>115</v>
      </c>
      <c r="I79" s="47">
        <v>124</v>
      </c>
      <c r="J79" s="47">
        <v>130</v>
      </c>
      <c r="K79" s="47">
        <v>134</v>
      </c>
      <c r="L79" s="47">
        <v>138</v>
      </c>
      <c r="M79" s="47">
        <v>146</v>
      </c>
      <c r="N79" s="47">
        <v>65</v>
      </c>
      <c r="O79"/>
      <c r="P79" s="47"/>
      <c r="Q79" s="48"/>
    </row>
    <row r="80" ht="25.5" spans="1:17">
      <c r="A80" s="36"/>
      <c r="B80" s="34" t="s">
        <v>10</v>
      </c>
      <c r="C80" s="47">
        <v>118</v>
      </c>
      <c r="D80" s="48">
        <v>128</v>
      </c>
      <c r="E80" s="48">
        <v>138.5</v>
      </c>
      <c r="F80" s="48">
        <v>150</v>
      </c>
      <c r="G80" s="47">
        <v>165</v>
      </c>
      <c r="H80" s="47">
        <v>173</v>
      </c>
      <c r="I80" s="47">
        <v>182</v>
      </c>
      <c r="J80" s="47">
        <v>188</v>
      </c>
      <c r="K80" s="47">
        <v>191</v>
      </c>
      <c r="L80" s="47">
        <v>199</v>
      </c>
      <c r="M80" s="47">
        <v>239</v>
      </c>
      <c r="N80" s="47">
        <v>100</v>
      </c>
      <c r="O80"/>
      <c r="P80" s="47"/>
      <c r="Q80" s="48"/>
    </row>
    <row r="81" ht="25.5" spans="1:17">
      <c r="A81" s="36"/>
      <c r="B81" s="34" t="s">
        <v>11</v>
      </c>
      <c r="C81" s="47">
        <v>92</v>
      </c>
      <c r="D81" s="48">
        <v>102</v>
      </c>
      <c r="E81" s="48">
        <v>108</v>
      </c>
      <c r="F81" s="48">
        <v>117</v>
      </c>
      <c r="G81" s="47">
        <v>126</v>
      </c>
      <c r="H81" s="47">
        <v>134</v>
      </c>
      <c r="I81" s="47">
        <v>142</v>
      </c>
      <c r="J81" s="47">
        <v>147</v>
      </c>
      <c r="K81" s="47">
        <v>152</v>
      </c>
      <c r="L81" s="47">
        <v>153</v>
      </c>
      <c r="M81" s="47">
        <v>174</v>
      </c>
      <c r="N81" s="47">
        <v>69</v>
      </c>
      <c r="O81"/>
      <c r="P81" s="47"/>
      <c r="Q81" s="48"/>
    </row>
    <row r="82" ht="25.5" spans="1:17">
      <c r="A82" s="36"/>
      <c r="B82" s="34" t="s">
        <v>6</v>
      </c>
      <c r="C82" s="47">
        <v>117</v>
      </c>
      <c r="D82" s="48">
        <v>130.5</v>
      </c>
      <c r="E82" s="48">
        <v>137.5</v>
      </c>
      <c r="F82" s="48">
        <v>146</v>
      </c>
      <c r="G82" s="47">
        <v>162</v>
      </c>
      <c r="H82" s="47">
        <v>170</v>
      </c>
      <c r="I82" s="47">
        <v>179</v>
      </c>
      <c r="J82" s="47">
        <v>186</v>
      </c>
      <c r="K82" s="47">
        <v>190</v>
      </c>
      <c r="L82" s="47">
        <v>196</v>
      </c>
      <c r="M82" s="47">
        <v>202</v>
      </c>
      <c r="N82" s="47">
        <v>101</v>
      </c>
      <c r="O82"/>
      <c r="P82" s="47"/>
      <c r="Q82" s="48"/>
    </row>
    <row r="83" ht="25.5" spans="1:17">
      <c r="A83" s="36"/>
      <c r="B83" s="34" t="s">
        <v>5</v>
      </c>
      <c r="C83" s="47">
        <v>75</v>
      </c>
      <c r="D83" s="48">
        <v>113.5</v>
      </c>
      <c r="E83" s="48">
        <v>142.5</v>
      </c>
      <c r="F83" s="48">
        <v>151</v>
      </c>
      <c r="G83" s="47">
        <v>164</v>
      </c>
      <c r="H83" s="47">
        <v>171</v>
      </c>
      <c r="I83" s="47">
        <v>177</v>
      </c>
      <c r="J83" s="47">
        <v>185</v>
      </c>
      <c r="K83" s="47">
        <v>187</v>
      </c>
      <c r="L83" s="47">
        <v>193</v>
      </c>
      <c r="M83" s="47">
        <v>214.5</v>
      </c>
      <c r="N83" s="47">
        <v>91</v>
      </c>
      <c r="O83"/>
      <c r="P83" s="47"/>
      <c r="Q83" s="48"/>
    </row>
    <row r="84" ht="25.5" spans="1:17">
      <c r="A84" s="36"/>
      <c r="B84" s="34" t="s">
        <v>7</v>
      </c>
      <c r="C84" s="167">
        <v>123</v>
      </c>
      <c r="D84" s="48">
        <v>95</v>
      </c>
      <c r="E84" s="48">
        <v>101.5</v>
      </c>
      <c r="F84" s="48">
        <v>109</v>
      </c>
      <c r="G84" s="47">
        <v>119</v>
      </c>
      <c r="H84" s="47">
        <v>129</v>
      </c>
      <c r="I84" s="47">
        <v>137</v>
      </c>
      <c r="J84" s="47">
        <v>140</v>
      </c>
      <c r="K84" s="47">
        <v>142</v>
      </c>
      <c r="L84" s="47">
        <v>148</v>
      </c>
      <c r="M84" s="47">
        <v>164</v>
      </c>
      <c r="N84" s="47">
        <v>63</v>
      </c>
      <c r="O84"/>
      <c r="P84" s="47"/>
      <c r="Q84" s="48"/>
    </row>
    <row r="85" spans="1:17">
      <c r="A85" s="36"/>
      <c r="B85" s="45" t="s">
        <v>8</v>
      </c>
      <c r="C85" s="45">
        <v>88</v>
      </c>
      <c r="D85" s="45">
        <v>113</v>
      </c>
      <c r="E85" s="45">
        <v>119</v>
      </c>
      <c r="F85" s="45">
        <v>129</v>
      </c>
      <c r="G85" s="45">
        <v>141</v>
      </c>
      <c r="H85" s="45">
        <v>154.5</v>
      </c>
      <c r="I85" s="45">
        <v>162</v>
      </c>
      <c r="J85" s="45">
        <v>169</v>
      </c>
      <c r="K85" s="45">
        <v>176</v>
      </c>
      <c r="L85" s="45">
        <v>184</v>
      </c>
      <c r="M85" s="47">
        <v>188</v>
      </c>
      <c r="N85" s="47">
        <v>101</v>
      </c>
      <c r="O85"/>
      <c r="P85" s="47"/>
      <c r="Q85" s="47"/>
    </row>
  </sheetData>
  <mergeCells count="6">
    <mergeCell ref="A1:L1"/>
    <mergeCell ref="A3:A17"/>
    <mergeCell ref="A18:A32"/>
    <mergeCell ref="A33:A49"/>
    <mergeCell ref="A50:A67"/>
    <mergeCell ref="A68:A8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3"/>
  <sheetViews>
    <sheetView topLeftCell="A6" workbookViewId="0">
      <selection activeCell="F14" sqref="F14"/>
    </sheetView>
  </sheetViews>
  <sheetFormatPr defaultColWidth="9" defaultRowHeight="13.5"/>
  <cols>
    <col min="1" max="1" width="9.375" style="27" customWidth="1"/>
    <col min="2" max="2" width="15.875" style="27" customWidth="1"/>
    <col min="3" max="3" width="13.25" style="40" customWidth="1"/>
    <col min="4" max="4" width="14.25" style="28" customWidth="1"/>
    <col min="5" max="6" width="16.25" style="27" customWidth="1"/>
    <col min="7" max="8" width="16.125" style="27" customWidth="1"/>
    <col min="9" max="10" width="17.625" style="27" customWidth="1"/>
    <col min="11" max="11" width="14.375" style="27" customWidth="1"/>
    <col min="12" max="13" width="16.25" style="27" customWidth="1"/>
    <col min="14" max="14" width="9" style="27" customWidth="1"/>
    <col min="15" max="16384" width="9" style="27"/>
  </cols>
  <sheetData>
    <row r="1" ht="26.25" spans="1:13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7">
      <c r="A2" s="31"/>
      <c r="B2" s="42" t="s">
        <v>18</v>
      </c>
      <c r="C2" s="43" t="s">
        <v>19</v>
      </c>
      <c r="D2" s="44" t="s">
        <v>20</v>
      </c>
      <c r="E2" s="44" t="s">
        <v>21</v>
      </c>
      <c r="F2" s="176" t="s">
        <v>22</v>
      </c>
      <c r="G2" s="44" t="s">
        <v>23</v>
      </c>
      <c r="H2" s="44"/>
      <c r="I2" s="44"/>
      <c r="J2" s="44"/>
      <c r="K2" s="44"/>
      <c r="L2" s="44"/>
      <c r="M2" s="44"/>
      <c r="N2" s="42"/>
      <c r="O2" s="42"/>
      <c r="P2" s="42"/>
      <c r="Q2" s="42"/>
    </row>
    <row r="3" ht="25.5" spans="1:14">
      <c r="A3" s="36"/>
      <c r="B3" s="34" t="s">
        <v>6</v>
      </c>
      <c r="C3" s="47">
        <v>24.7</v>
      </c>
      <c r="D3" s="48">
        <v>29.2</v>
      </c>
      <c r="E3" s="48">
        <v>35.15</v>
      </c>
      <c r="F3" s="48"/>
      <c r="G3" s="47"/>
      <c r="H3" s="47"/>
      <c r="I3" s="47"/>
      <c r="J3" s="47"/>
      <c r="K3" s="47"/>
      <c r="L3" s="47"/>
      <c r="M3" s="31"/>
      <c r="N3" s="42"/>
    </row>
    <row r="4" ht="25.5" spans="1:14">
      <c r="A4" s="36"/>
      <c r="B4" s="34" t="s">
        <v>5</v>
      </c>
      <c r="C4" s="47">
        <v>27.3</v>
      </c>
      <c r="D4" s="48">
        <v>39.55</v>
      </c>
      <c r="E4" s="48">
        <v>31.95</v>
      </c>
      <c r="F4" s="48"/>
      <c r="G4" s="47"/>
      <c r="H4" s="47"/>
      <c r="I4" s="47"/>
      <c r="J4" s="47"/>
      <c r="K4" s="47"/>
      <c r="L4" s="47"/>
      <c r="M4" s="31"/>
      <c r="N4" s="42"/>
    </row>
    <row r="5" ht="25.5" spans="1:14">
      <c r="A5" s="36"/>
      <c r="B5" s="34" t="s">
        <v>7</v>
      </c>
      <c r="C5" s="47">
        <v>24.3</v>
      </c>
      <c r="D5" s="48">
        <v>37.38</v>
      </c>
      <c r="E5" s="48">
        <v>33.35</v>
      </c>
      <c r="F5" s="48"/>
      <c r="G5" s="47"/>
      <c r="H5" s="47"/>
      <c r="I5" s="47"/>
      <c r="J5" s="47"/>
      <c r="K5" s="47"/>
      <c r="L5" s="47"/>
      <c r="M5" s="31"/>
      <c r="N5" s="42"/>
    </row>
    <row r="6" ht="25.5" spans="1:14">
      <c r="A6" s="36"/>
      <c r="B6" s="34" t="s">
        <v>8</v>
      </c>
      <c r="C6" s="47">
        <v>28.5</v>
      </c>
      <c r="D6" s="48">
        <v>36.1</v>
      </c>
      <c r="E6" s="48">
        <v>28.65</v>
      </c>
      <c r="F6" s="48"/>
      <c r="G6" s="47"/>
      <c r="H6" s="47"/>
      <c r="I6" s="47"/>
      <c r="J6" s="47"/>
      <c r="K6" s="47"/>
      <c r="L6" s="47"/>
      <c r="M6" s="31"/>
      <c r="N6" s="42"/>
    </row>
    <row r="7" ht="25.5" spans="1:14">
      <c r="A7" s="36"/>
      <c r="B7" s="34" t="s">
        <v>9</v>
      </c>
      <c r="C7" s="47">
        <v>21.5</v>
      </c>
      <c r="D7" s="48">
        <v>27.2</v>
      </c>
      <c r="E7" s="48">
        <v>27.65</v>
      </c>
      <c r="F7" s="48"/>
      <c r="G7" s="47"/>
      <c r="H7" s="47"/>
      <c r="I7" s="47"/>
      <c r="J7" s="47"/>
      <c r="K7" s="47"/>
      <c r="L7" s="47"/>
      <c r="M7" s="31"/>
      <c r="N7" s="42"/>
    </row>
    <row r="8" ht="25.5" spans="1:14">
      <c r="A8" s="36"/>
      <c r="B8" s="34" t="s">
        <v>10</v>
      </c>
      <c r="C8" s="47">
        <v>26.7</v>
      </c>
      <c r="D8" s="48">
        <v>32.9</v>
      </c>
      <c r="E8" s="48">
        <v>27.45</v>
      </c>
      <c r="F8" s="48"/>
      <c r="G8" s="47"/>
      <c r="H8" s="47"/>
      <c r="I8" s="47"/>
      <c r="J8" s="47"/>
      <c r="K8" s="47"/>
      <c r="L8" s="47"/>
      <c r="M8" s="31"/>
      <c r="N8" s="42"/>
    </row>
    <row r="9" ht="25.5" spans="1:14">
      <c r="A9" s="36"/>
      <c r="B9" s="34" t="s">
        <v>11</v>
      </c>
      <c r="C9" s="47">
        <v>29.5</v>
      </c>
      <c r="D9" s="47">
        <v>36.05</v>
      </c>
      <c r="E9" s="48">
        <v>27</v>
      </c>
      <c r="F9" s="48"/>
      <c r="G9" s="47"/>
      <c r="H9" s="47"/>
      <c r="I9" s="47"/>
      <c r="J9" s="47"/>
      <c r="K9" s="47"/>
      <c r="L9" s="47"/>
      <c r="M9" s="31"/>
      <c r="N9" s="42"/>
    </row>
    <row r="10" ht="25.5" spans="1:14">
      <c r="A10" s="36"/>
      <c r="B10" s="34" t="s">
        <v>10</v>
      </c>
      <c r="C10" s="47">
        <v>35.1</v>
      </c>
      <c r="D10" s="48">
        <v>27.75</v>
      </c>
      <c r="E10" s="48">
        <v>29.95</v>
      </c>
      <c r="F10" s="48"/>
      <c r="G10" s="47"/>
      <c r="H10" s="47"/>
      <c r="I10" s="47"/>
      <c r="J10" s="47"/>
      <c r="K10" s="47"/>
      <c r="L10" s="47"/>
      <c r="M10" s="31"/>
      <c r="N10" s="42"/>
    </row>
    <row r="11" ht="25.5" spans="1:14">
      <c r="A11" s="36"/>
      <c r="B11" s="34" t="s">
        <v>11</v>
      </c>
      <c r="C11" s="47">
        <v>36.5</v>
      </c>
      <c r="D11" s="48">
        <v>29.6</v>
      </c>
      <c r="E11" s="48">
        <v>29.95</v>
      </c>
      <c r="F11" s="48"/>
      <c r="G11" s="47"/>
      <c r="H11" s="47"/>
      <c r="I11" s="47"/>
      <c r="J11" s="47"/>
      <c r="K11" s="47"/>
      <c r="L11" s="47"/>
      <c r="M11" s="31"/>
      <c r="N11" s="42"/>
    </row>
    <row r="12" ht="25.5" spans="1:14">
      <c r="A12" s="36"/>
      <c r="B12" s="34" t="s">
        <v>6</v>
      </c>
      <c r="C12" s="47">
        <v>21.6</v>
      </c>
      <c r="D12" s="48">
        <v>24.9</v>
      </c>
      <c r="E12" s="48">
        <v>29.15</v>
      </c>
      <c r="F12" s="48"/>
      <c r="G12" s="47"/>
      <c r="H12" s="47"/>
      <c r="I12" s="47"/>
      <c r="J12" s="47"/>
      <c r="K12" s="47"/>
      <c r="L12" s="47"/>
      <c r="M12" s="31"/>
      <c r="N12" s="42"/>
    </row>
    <row r="13" ht="25.5" spans="1:14">
      <c r="A13" s="36"/>
      <c r="B13" s="34" t="s">
        <v>5</v>
      </c>
      <c r="C13" s="47">
        <v>33.9</v>
      </c>
      <c r="D13" s="48">
        <v>24.85</v>
      </c>
      <c r="E13" s="48">
        <v>28.55</v>
      </c>
      <c r="F13" s="48"/>
      <c r="G13" s="47"/>
      <c r="H13" s="47"/>
      <c r="I13" s="47"/>
      <c r="J13" s="47"/>
      <c r="K13" s="47"/>
      <c r="L13" s="47"/>
      <c r="M13" s="31"/>
      <c r="N13" s="42"/>
    </row>
    <row r="14" ht="25.5" spans="1:14">
      <c r="A14" s="36"/>
      <c r="B14" s="34" t="s">
        <v>7</v>
      </c>
      <c r="C14" s="47">
        <v>33.9</v>
      </c>
      <c r="D14" s="48">
        <v>29.65</v>
      </c>
      <c r="E14" s="48">
        <v>31.15</v>
      </c>
      <c r="F14" s="48"/>
      <c r="G14" s="47"/>
      <c r="H14" s="47"/>
      <c r="I14" s="47"/>
      <c r="J14" s="47"/>
      <c r="K14" s="47"/>
      <c r="L14" s="47"/>
      <c r="M14" s="31"/>
      <c r="N14" s="42"/>
    </row>
    <row r="15" ht="25.5" spans="1:14">
      <c r="A15" s="36"/>
      <c r="B15" s="34" t="s">
        <v>8</v>
      </c>
      <c r="C15" s="47">
        <v>31.8</v>
      </c>
      <c r="D15" s="48">
        <v>30.4</v>
      </c>
      <c r="E15" s="49">
        <v>28.1</v>
      </c>
      <c r="F15" s="48"/>
      <c r="G15" s="47"/>
      <c r="H15" s="47"/>
      <c r="I15" s="47"/>
      <c r="J15" s="47"/>
      <c r="K15" s="47"/>
      <c r="L15" s="47"/>
      <c r="M15" s="31"/>
      <c r="N15" s="42"/>
    </row>
    <row r="16" ht="25.5" spans="1:14">
      <c r="A16" s="36"/>
      <c r="B16" s="34" t="s">
        <v>9</v>
      </c>
      <c r="C16" s="47">
        <v>25.3</v>
      </c>
      <c r="D16" s="48">
        <v>28.1</v>
      </c>
      <c r="E16" s="48">
        <v>27.3</v>
      </c>
      <c r="F16" s="48"/>
      <c r="G16" s="47"/>
      <c r="H16" s="47"/>
      <c r="I16" s="47"/>
      <c r="J16" s="47"/>
      <c r="K16" s="47"/>
      <c r="L16" s="47"/>
      <c r="M16" s="31"/>
      <c r="N16" s="42"/>
    </row>
    <row r="17" ht="25.5" spans="1:14">
      <c r="A17" s="36"/>
      <c r="B17" s="45" t="s">
        <v>10</v>
      </c>
      <c r="C17" s="45">
        <v>27.1</v>
      </c>
      <c r="D17" s="45">
        <v>26.35</v>
      </c>
      <c r="E17" s="45">
        <v>34.95</v>
      </c>
      <c r="F17" s="45"/>
      <c r="G17" s="45"/>
      <c r="H17" s="45"/>
      <c r="I17" s="45"/>
      <c r="J17" s="45"/>
      <c r="K17" s="45"/>
      <c r="L17" s="45"/>
      <c r="M17" s="31"/>
      <c r="N17" s="42"/>
    </row>
    <row r="18" ht="25.5" spans="1:14">
      <c r="A18" s="36" t="s">
        <v>24</v>
      </c>
      <c r="B18" s="42" t="s">
        <v>18</v>
      </c>
      <c r="C18" s="43" t="s">
        <v>19</v>
      </c>
      <c r="D18" s="44" t="s">
        <v>20</v>
      </c>
      <c r="E18" s="44" t="s">
        <v>21</v>
      </c>
      <c r="F18" s="45"/>
      <c r="G18" s="45"/>
      <c r="H18" s="45"/>
      <c r="I18" s="45"/>
      <c r="J18" s="45"/>
      <c r="K18" s="45"/>
      <c r="L18" s="45"/>
      <c r="M18" s="31"/>
      <c r="N18" s="42"/>
    </row>
    <row r="19" ht="25.5" spans="1:14">
      <c r="A19" s="36"/>
      <c r="B19" s="34" t="s">
        <v>8</v>
      </c>
      <c r="C19" s="47">
        <v>27.4</v>
      </c>
      <c r="D19" s="48">
        <v>25.45</v>
      </c>
      <c r="E19" s="48">
        <v>35.86</v>
      </c>
      <c r="F19" s="48"/>
      <c r="G19" s="47"/>
      <c r="H19" s="47"/>
      <c r="I19" s="47"/>
      <c r="J19" s="47"/>
      <c r="K19" s="47"/>
      <c r="L19" s="47"/>
      <c r="M19" s="31"/>
      <c r="N19" s="42"/>
    </row>
    <row r="20" ht="25.5" spans="1:14">
      <c r="A20" s="36"/>
      <c r="B20" s="34" t="s">
        <v>9</v>
      </c>
      <c r="C20" s="47">
        <v>25.7</v>
      </c>
      <c r="D20" s="48">
        <v>26.2</v>
      </c>
      <c r="E20" s="48">
        <v>27.95</v>
      </c>
      <c r="F20" s="48"/>
      <c r="G20" s="47"/>
      <c r="H20" s="47"/>
      <c r="I20" s="47"/>
      <c r="J20" s="47"/>
      <c r="K20" s="47"/>
      <c r="L20" s="47"/>
      <c r="M20" s="31"/>
      <c r="N20" s="42"/>
    </row>
    <row r="21" ht="25.5" spans="1:14">
      <c r="A21" s="36"/>
      <c r="B21" s="34" t="s">
        <v>10</v>
      </c>
      <c r="C21" s="47">
        <v>27.6</v>
      </c>
      <c r="D21" s="48">
        <v>28.05</v>
      </c>
      <c r="E21" s="48">
        <v>32.8</v>
      </c>
      <c r="F21" s="48"/>
      <c r="G21" s="47"/>
      <c r="H21" s="47"/>
      <c r="I21" s="47"/>
      <c r="J21" s="47"/>
      <c r="K21" s="47"/>
      <c r="L21" s="47"/>
      <c r="M21" s="31"/>
      <c r="N21" s="42"/>
    </row>
    <row r="22" ht="25.5" spans="1:14">
      <c r="A22" s="36"/>
      <c r="B22" s="34" t="s">
        <v>11</v>
      </c>
      <c r="C22" s="47">
        <v>24.9</v>
      </c>
      <c r="D22" s="48">
        <v>25.9</v>
      </c>
      <c r="E22" s="48">
        <v>30.15</v>
      </c>
      <c r="F22" s="48"/>
      <c r="G22" s="47"/>
      <c r="H22" s="47"/>
      <c r="I22" s="47"/>
      <c r="J22" s="47"/>
      <c r="K22" s="47"/>
      <c r="L22" s="47"/>
      <c r="M22" s="31"/>
      <c r="N22" s="42"/>
    </row>
    <row r="23" ht="25.5" spans="1:14">
      <c r="A23" s="36"/>
      <c r="B23" s="34" t="s">
        <v>6</v>
      </c>
      <c r="C23" s="47">
        <v>22.3</v>
      </c>
      <c r="D23" s="48">
        <v>25.45</v>
      </c>
      <c r="E23" s="48">
        <v>28.85</v>
      </c>
      <c r="F23" s="48"/>
      <c r="G23" s="47"/>
      <c r="H23" s="47"/>
      <c r="I23" s="47"/>
      <c r="J23" s="47"/>
      <c r="K23" s="47"/>
      <c r="L23" s="47"/>
      <c r="M23" s="31"/>
      <c r="N23" s="42"/>
    </row>
    <row r="24" ht="25.5" spans="1:14">
      <c r="A24" s="36"/>
      <c r="B24" s="34" t="s">
        <v>5</v>
      </c>
      <c r="C24" s="47">
        <v>25.7</v>
      </c>
      <c r="D24" s="48">
        <v>26.65</v>
      </c>
      <c r="E24" s="48">
        <v>28.75</v>
      </c>
      <c r="F24" s="48"/>
      <c r="G24" s="47"/>
      <c r="H24" s="47"/>
      <c r="I24" s="47"/>
      <c r="J24" s="47"/>
      <c r="K24" s="47"/>
      <c r="L24" s="47"/>
      <c r="M24" s="31"/>
      <c r="N24" s="42"/>
    </row>
    <row r="25" ht="25.5" spans="1:14">
      <c r="A25" s="36"/>
      <c r="B25" s="34" t="s">
        <v>7</v>
      </c>
      <c r="C25" s="47">
        <v>24.3</v>
      </c>
      <c r="D25" s="47">
        <v>22.4</v>
      </c>
      <c r="E25" s="48">
        <v>22.85</v>
      </c>
      <c r="F25" s="48"/>
      <c r="G25" s="47"/>
      <c r="H25" s="47"/>
      <c r="I25" s="47"/>
      <c r="J25" s="47"/>
      <c r="K25" s="47"/>
      <c r="L25" s="47"/>
      <c r="M25" s="31"/>
      <c r="N25" s="42"/>
    </row>
    <row r="26" ht="25.5" spans="1:14">
      <c r="A26" s="36"/>
      <c r="B26" s="34" t="s">
        <v>5</v>
      </c>
      <c r="C26" s="47">
        <v>27.5</v>
      </c>
      <c r="D26" s="48">
        <v>25.9</v>
      </c>
      <c r="E26" s="48">
        <v>33.95</v>
      </c>
      <c r="F26" s="48"/>
      <c r="G26" s="47"/>
      <c r="H26" s="47"/>
      <c r="I26" s="47"/>
      <c r="J26" s="47"/>
      <c r="K26" s="47"/>
      <c r="L26" s="47"/>
      <c r="M26" s="31"/>
      <c r="N26" s="42"/>
    </row>
    <row r="27" ht="25.5" spans="1:14">
      <c r="A27" s="36"/>
      <c r="B27" s="34" t="s">
        <v>7</v>
      </c>
      <c r="C27" s="47">
        <v>25</v>
      </c>
      <c r="D27" s="48">
        <v>26.05</v>
      </c>
      <c r="E27" s="48">
        <v>27.55</v>
      </c>
      <c r="F27" s="48"/>
      <c r="G27" s="47"/>
      <c r="H27" s="47"/>
      <c r="I27" s="47"/>
      <c r="J27" s="47"/>
      <c r="K27" s="47"/>
      <c r="L27" s="47"/>
      <c r="M27" s="31"/>
      <c r="N27" s="42"/>
    </row>
    <row r="28" ht="25.5" spans="1:14">
      <c r="A28" s="36"/>
      <c r="B28" s="34" t="s">
        <v>8</v>
      </c>
      <c r="C28" s="47">
        <v>24.3</v>
      </c>
      <c r="D28" s="48">
        <v>25.05</v>
      </c>
      <c r="E28" s="48">
        <v>33.05</v>
      </c>
      <c r="F28" s="48"/>
      <c r="G28" s="47"/>
      <c r="H28" s="47"/>
      <c r="I28" s="47"/>
      <c r="J28" s="47"/>
      <c r="K28" s="47"/>
      <c r="L28" s="47"/>
      <c r="M28" s="31"/>
      <c r="N28" s="42"/>
    </row>
    <row r="29" ht="25.5" spans="1:14">
      <c r="A29" s="36"/>
      <c r="B29" s="34" t="s">
        <v>9</v>
      </c>
      <c r="C29" s="47">
        <v>20.2</v>
      </c>
      <c r="D29" s="48">
        <v>22.1</v>
      </c>
      <c r="E29" s="48">
        <v>25.35</v>
      </c>
      <c r="F29" s="48"/>
      <c r="G29" s="47"/>
      <c r="H29" s="47"/>
      <c r="I29" s="47"/>
      <c r="J29" s="47"/>
      <c r="K29" s="47"/>
      <c r="L29" s="47"/>
      <c r="M29" s="31"/>
      <c r="N29" s="42"/>
    </row>
    <row r="30" ht="25.5" spans="1:14">
      <c r="A30" s="36"/>
      <c r="B30" s="34" t="s">
        <v>10</v>
      </c>
      <c r="C30" s="47">
        <v>24.2</v>
      </c>
      <c r="D30" s="48">
        <v>25.8</v>
      </c>
      <c r="E30" s="48">
        <v>39</v>
      </c>
      <c r="F30" s="48"/>
      <c r="G30" s="47"/>
      <c r="H30" s="47"/>
      <c r="I30" s="47"/>
      <c r="J30" s="47"/>
      <c r="K30" s="47"/>
      <c r="L30" s="47"/>
      <c r="M30" s="31"/>
      <c r="N30" s="42"/>
    </row>
    <row r="31" ht="25.5" spans="1:14">
      <c r="A31" s="36"/>
      <c r="B31" s="34" t="s">
        <v>11</v>
      </c>
      <c r="C31" s="47">
        <v>23</v>
      </c>
      <c r="D31" s="48">
        <v>27.3</v>
      </c>
      <c r="E31" s="48">
        <v>24.45</v>
      </c>
      <c r="F31" s="48"/>
      <c r="G31" s="47"/>
      <c r="H31" s="47"/>
      <c r="I31" s="47"/>
      <c r="J31" s="47"/>
      <c r="K31" s="47"/>
      <c r="L31" s="47"/>
      <c r="M31" s="31"/>
      <c r="N31" s="42"/>
    </row>
    <row r="32" ht="25.5" spans="1:14">
      <c r="A32" s="36"/>
      <c r="B32" s="34" t="s">
        <v>6</v>
      </c>
      <c r="C32" s="47">
        <v>23.3</v>
      </c>
      <c r="D32" s="48">
        <v>26.9</v>
      </c>
      <c r="E32" s="48">
        <v>25.9</v>
      </c>
      <c r="F32" s="48"/>
      <c r="G32" s="47"/>
      <c r="H32" s="47"/>
      <c r="I32" s="47"/>
      <c r="J32" s="47"/>
      <c r="K32" s="47"/>
      <c r="L32" s="47"/>
      <c r="M32" s="31"/>
      <c r="N32" s="42"/>
    </row>
    <row r="33" ht="25.5" spans="1:14">
      <c r="A33" s="36"/>
      <c r="B33" s="45" t="s">
        <v>5</v>
      </c>
      <c r="C33" s="45">
        <v>20.9</v>
      </c>
      <c r="D33" s="45">
        <v>25.95</v>
      </c>
      <c r="E33" s="45">
        <v>32</v>
      </c>
      <c r="F33" s="45"/>
      <c r="G33" s="45"/>
      <c r="H33" s="45"/>
      <c r="I33" s="45"/>
      <c r="J33" s="45"/>
      <c r="K33" s="45"/>
      <c r="L33" s="45"/>
      <c r="M33" s="31"/>
      <c r="N33" s="42"/>
    </row>
    <row r="34" ht="25.5" spans="1:14">
      <c r="A34" s="36" t="s">
        <v>4</v>
      </c>
      <c r="B34" s="45" t="s">
        <v>6</v>
      </c>
      <c r="C34" s="45">
        <v>22.6</v>
      </c>
      <c r="D34" s="45" t="s">
        <v>25</v>
      </c>
      <c r="E34" s="45" t="s">
        <v>26</v>
      </c>
      <c r="F34" s="45"/>
      <c r="G34" s="45"/>
      <c r="H34" s="45"/>
      <c r="I34" s="45"/>
      <c r="J34" s="45"/>
      <c r="K34" s="45"/>
      <c r="L34" s="45"/>
      <c r="M34" s="31"/>
      <c r="N34" s="42"/>
    </row>
    <row r="35" ht="25.5" spans="1:14">
      <c r="A35" s="36"/>
      <c r="B35" s="34" t="s">
        <v>11</v>
      </c>
      <c r="C35" s="47">
        <v>24.7</v>
      </c>
      <c r="D35" s="48">
        <v>29.9</v>
      </c>
      <c r="E35" s="48">
        <v>25.45</v>
      </c>
      <c r="F35" s="48"/>
      <c r="G35" s="47"/>
      <c r="H35" s="47"/>
      <c r="I35" s="47"/>
      <c r="J35" s="47"/>
      <c r="K35" s="47"/>
      <c r="L35" s="47"/>
      <c r="M35" s="31"/>
      <c r="N35" s="42"/>
    </row>
    <row r="36" ht="25.5" spans="1:14">
      <c r="A36" s="36"/>
      <c r="B36" s="34" t="s">
        <v>6</v>
      </c>
      <c r="C36" s="47">
        <v>25.7</v>
      </c>
      <c r="D36" s="48">
        <v>24.75</v>
      </c>
      <c r="E36" s="48">
        <v>29.7</v>
      </c>
      <c r="F36" s="48"/>
      <c r="G36" s="47"/>
      <c r="H36" s="47"/>
      <c r="I36" s="47"/>
      <c r="J36" s="47"/>
      <c r="K36" s="47"/>
      <c r="L36" s="47"/>
      <c r="M36" s="31"/>
      <c r="N36" s="42"/>
    </row>
    <row r="37" ht="25.5" spans="1:14">
      <c r="A37" s="36"/>
      <c r="B37" s="34" t="s">
        <v>5</v>
      </c>
      <c r="C37" s="47">
        <v>22.8</v>
      </c>
      <c r="D37" s="48">
        <v>26</v>
      </c>
      <c r="E37" s="48">
        <v>27.15</v>
      </c>
      <c r="F37" s="48"/>
      <c r="G37" s="47"/>
      <c r="H37" s="47"/>
      <c r="I37" s="47"/>
      <c r="J37" s="47"/>
      <c r="K37" s="47"/>
      <c r="L37" s="47"/>
      <c r="M37" s="31"/>
      <c r="N37" s="42"/>
    </row>
    <row r="38" ht="25.5" spans="1:14">
      <c r="A38" s="36"/>
      <c r="B38" s="34" t="s">
        <v>7</v>
      </c>
      <c r="C38" s="47">
        <v>24.7</v>
      </c>
      <c r="D38" s="48">
        <v>23.1</v>
      </c>
      <c r="E38" s="48">
        <v>26.05</v>
      </c>
      <c r="F38" s="48"/>
      <c r="G38" s="47"/>
      <c r="H38" s="47"/>
      <c r="I38" s="47"/>
      <c r="J38" s="47"/>
      <c r="K38" s="47"/>
      <c r="L38" s="47"/>
      <c r="M38" s="31"/>
      <c r="N38" s="42"/>
    </row>
    <row r="39" ht="25.5" spans="1:14">
      <c r="A39" s="36"/>
      <c r="B39" s="34" t="s">
        <v>8</v>
      </c>
      <c r="C39" s="47">
        <v>22</v>
      </c>
      <c r="D39" s="48">
        <v>21.2</v>
      </c>
      <c r="E39" s="48">
        <v>27.85</v>
      </c>
      <c r="F39" s="48"/>
      <c r="G39" s="47"/>
      <c r="H39" s="47"/>
      <c r="I39" s="47"/>
      <c r="J39" s="47"/>
      <c r="K39" s="47"/>
      <c r="L39" s="47"/>
      <c r="M39" s="31"/>
      <c r="N39" s="42"/>
    </row>
    <row r="40" ht="25.5" spans="1:14">
      <c r="A40" s="36"/>
      <c r="B40" s="34" t="s">
        <v>9</v>
      </c>
      <c r="C40" s="47">
        <v>24</v>
      </c>
      <c r="D40" s="48">
        <v>22.1</v>
      </c>
      <c r="E40" s="48">
        <v>24.3</v>
      </c>
      <c r="F40" s="48"/>
      <c r="G40" s="47"/>
      <c r="H40" s="47"/>
      <c r="I40" s="47"/>
      <c r="J40" s="47"/>
      <c r="K40" s="47"/>
      <c r="L40" s="47"/>
      <c r="M40" s="31"/>
      <c r="N40" s="42"/>
    </row>
    <row r="41" ht="25.5" spans="1:14">
      <c r="A41" s="36"/>
      <c r="B41" s="34" t="s">
        <v>10</v>
      </c>
      <c r="C41" s="47">
        <v>24.5</v>
      </c>
      <c r="D41" s="47">
        <v>25.8</v>
      </c>
      <c r="E41" s="48">
        <v>24</v>
      </c>
      <c r="F41" s="48"/>
      <c r="G41" s="47"/>
      <c r="H41" s="47"/>
      <c r="I41" s="47"/>
      <c r="J41" s="47"/>
      <c r="K41" s="47"/>
      <c r="L41" s="47"/>
      <c r="M41" s="31"/>
      <c r="N41" s="42"/>
    </row>
    <row r="42" ht="25.5" spans="1:14">
      <c r="A42" s="36"/>
      <c r="B42" s="45" t="s">
        <v>11</v>
      </c>
      <c r="C42" s="45">
        <v>22.8</v>
      </c>
      <c r="D42" s="45">
        <v>22.8</v>
      </c>
      <c r="E42" s="45" t="s">
        <v>27</v>
      </c>
      <c r="F42" s="45"/>
      <c r="G42" s="45"/>
      <c r="H42" s="45"/>
      <c r="I42" s="45"/>
      <c r="J42" s="45"/>
      <c r="K42" s="45"/>
      <c r="L42" s="45"/>
      <c r="M42" s="31"/>
      <c r="N42" s="42"/>
    </row>
    <row r="43" ht="25.5" spans="1:14">
      <c r="A43" s="36"/>
      <c r="B43" s="45" t="s">
        <v>10</v>
      </c>
      <c r="C43" s="45">
        <v>20.8</v>
      </c>
      <c r="D43" s="45">
        <v>25.1</v>
      </c>
      <c r="E43" s="45">
        <v>26.45</v>
      </c>
      <c r="F43" s="45"/>
      <c r="G43" s="45"/>
      <c r="H43" s="45"/>
      <c r="I43" s="45"/>
      <c r="J43" s="45"/>
      <c r="K43" s="45"/>
      <c r="L43" s="45"/>
      <c r="M43" s="31"/>
      <c r="N43" s="42"/>
    </row>
    <row r="44" ht="25.5" spans="1:14">
      <c r="A44" s="36"/>
      <c r="B44" s="34" t="s">
        <v>9</v>
      </c>
      <c r="C44" s="47">
        <v>19.8</v>
      </c>
      <c r="D44" s="48">
        <v>21.5</v>
      </c>
      <c r="E44" s="48">
        <v>24.2</v>
      </c>
      <c r="F44" s="48"/>
      <c r="G44" s="47"/>
      <c r="H44" s="47"/>
      <c r="I44" s="47"/>
      <c r="J44" s="47"/>
      <c r="K44" s="47"/>
      <c r="L44" s="47"/>
      <c r="M44" s="31"/>
      <c r="N44" s="42"/>
    </row>
    <row r="45" ht="25.5" spans="1:14">
      <c r="A45" s="36"/>
      <c r="B45" s="34" t="s">
        <v>10</v>
      </c>
      <c r="C45" s="47">
        <v>22.1</v>
      </c>
      <c r="D45" s="48">
        <v>24.25</v>
      </c>
      <c r="E45" s="48">
        <v>34.2</v>
      </c>
      <c r="F45" s="48"/>
      <c r="G45" s="47"/>
      <c r="H45" s="47"/>
      <c r="I45" s="47"/>
      <c r="J45" s="47"/>
      <c r="K45" s="47"/>
      <c r="L45" s="47"/>
      <c r="M45" s="31"/>
      <c r="N45" s="42"/>
    </row>
    <row r="46" ht="25.5" spans="1:14">
      <c r="A46" s="36"/>
      <c r="B46" s="34" t="s">
        <v>11</v>
      </c>
      <c r="C46" s="47">
        <v>33</v>
      </c>
      <c r="D46" s="48">
        <v>26.5</v>
      </c>
      <c r="E46" s="48">
        <v>25.5</v>
      </c>
      <c r="F46" s="48"/>
      <c r="G46" s="47"/>
      <c r="H46" s="47"/>
      <c r="I46" s="47"/>
      <c r="J46" s="47"/>
      <c r="K46" s="47"/>
      <c r="L46" s="47"/>
      <c r="M46" s="31"/>
      <c r="N46" s="42"/>
    </row>
    <row r="47" ht="25.5" spans="1:14">
      <c r="A47" s="36"/>
      <c r="B47" s="34" t="s">
        <v>6</v>
      </c>
      <c r="C47" s="47">
        <v>26.4</v>
      </c>
      <c r="D47" s="48" t="s">
        <v>28</v>
      </c>
      <c r="E47" s="48">
        <v>26.05</v>
      </c>
      <c r="F47" s="48"/>
      <c r="G47" s="47"/>
      <c r="H47" s="47"/>
      <c r="I47" s="47"/>
      <c r="J47" s="47"/>
      <c r="K47" s="47"/>
      <c r="L47" s="47"/>
      <c r="M47" s="31"/>
      <c r="N47" s="42"/>
    </row>
    <row r="48" ht="25.5" spans="1:14">
      <c r="A48" s="36"/>
      <c r="B48" s="34" t="s">
        <v>5</v>
      </c>
      <c r="C48" s="47">
        <v>24.3</v>
      </c>
      <c r="D48" s="48" t="s">
        <v>29</v>
      </c>
      <c r="E48" s="48" t="s">
        <v>30</v>
      </c>
      <c r="F48" s="48"/>
      <c r="G48" s="47"/>
      <c r="H48" s="47"/>
      <c r="I48" s="47"/>
      <c r="J48" s="47"/>
      <c r="K48" s="47"/>
      <c r="L48" s="47"/>
      <c r="M48" s="31"/>
      <c r="N48" s="42"/>
    </row>
    <row r="49" ht="25.5" spans="1:14">
      <c r="A49" s="36"/>
      <c r="B49" s="34" t="s">
        <v>7</v>
      </c>
      <c r="C49" s="47">
        <v>23.2</v>
      </c>
      <c r="D49" s="48" t="s">
        <v>31</v>
      </c>
      <c r="E49" s="48" t="s">
        <v>32</v>
      </c>
      <c r="F49" s="48"/>
      <c r="G49" s="47"/>
      <c r="H49" s="47"/>
      <c r="I49" s="47"/>
      <c r="J49" s="47"/>
      <c r="K49" s="47"/>
      <c r="L49" s="47"/>
      <c r="M49" s="31"/>
      <c r="N49" s="42"/>
    </row>
    <row r="50" ht="25.5" spans="1:14">
      <c r="A50" s="36"/>
      <c r="B50" s="34" t="s">
        <v>8</v>
      </c>
      <c r="C50" s="47">
        <v>19.9</v>
      </c>
      <c r="D50" s="48">
        <v>21.85</v>
      </c>
      <c r="E50" s="48">
        <v>23.75</v>
      </c>
      <c r="F50" s="48"/>
      <c r="G50" s="47"/>
      <c r="H50" s="47"/>
      <c r="I50" s="47"/>
      <c r="J50" s="47"/>
      <c r="K50" s="47"/>
      <c r="L50" s="47"/>
      <c r="M50" s="31"/>
      <c r="N50" s="42"/>
    </row>
    <row r="51" ht="25.5" spans="1:14">
      <c r="A51" s="36"/>
      <c r="B51" s="45" t="s">
        <v>9</v>
      </c>
      <c r="C51" s="45">
        <v>21</v>
      </c>
      <c r="D51" s="45">
        <v>21.37</v>
      </c>
      <c r="E51" s="45" t="s">
        <v>33</v>
      </c>
      <c r="F51" s="45"/>
      <c r="G51" s="45"/>
      <c r="H51" s="45"/>
      <c r="I51" s="45"/>
      <c r="J51" s="45"/>
      <c r="K51" s="45"/>
      <c r="L51" s="45"/>
      <c r="M51" s="31"/>
      <c r="N51" s="42"/>
    </row>
    <row r="52" ht="25.5" spans="1:16">
      <c r="A52" s="36" t="s">
        <v>34</v>
      </c>
      <c r="B52" s="42" t="s">
        <v>18</v>
      </c>
      <c r="C52" s="43" t="s">
        <v>19</v>
      </c>
      <c r="D52" s="44" t="s">
        <v>20</v>
      </c>
      <c r="E52" s="44" t="s">
        <v>21</v>
      </c>
      <c r="F52" s="45"/>
      <c r="G52" s="45"/>
      <c r="H52" s="45"/>
      <c r="I52" s="45"/>
      <c r="J52" s="45"/>
      <c r="K52" s="45"/>
      <c r="L52" s="45"/>
      <c r="M52" s="31"/>
      <c r="N52" s="42"/>
      <c r="P52" s="36"/>
    </row>
    <row r="53" ht="25.5" spans="1:16">
      <c r="A53" s="36"/>
      <c r="B53" s="34" t="s">
        <v>7</v>
      </c>
      <c r="C53" s="47">
        <v>25.3</v>
      </c>
      <c r="D53" s="48">
        <v>26.25</v>
      </c>
      <c r="E53" s="48">
        <v>26.6</v>
      </c>
      <c r="F53" s="48"/>
      <c r="G53" s="47"/>
      <c r="H53" s="47"/>
      <c r="I53" s="47"/>
      <c r="J53" s="47"/>
      <c r="K53" s="47"/>
      <c r="L53" s="47"/>
      <c r="M53" s="31"/>
      <c r="N53" s="42"/>
      <c r="P53" s="36"/>
    </row>
    <row r="54" ht="25.5" spans="1:16">
      <c r="A54" s="36"/>
      <c r="B54" s="34" t="s">
        <v>8</v>
      </c>
      <c r="C54" s="47">
        <v>19.1</v>
      </c>
      <c r="D54" s="49">
        <v>26.1</v>
      </c>
      <c r="E54" s="48">
        <v>36.75</v>
      </c>
      <c r="F54" s="48"/>
      <c r="G54" s="47"/>
      <c r="H54" s="47"/>
      <c r="I54" s="47"/>
      <c r="J54" s="47"/>
      <c r="K54" s="47"/>
      <c r="L54" s="47"/>
      <c r="M54" s="31"/>
      <c r="N54" s="42"/>
      <c r="P54" s="36"/>
    </row>
    <row r="55" ht="25.5" spans="1:16">
      <c r="A55" s="36"/>
      <c r="B55" s="34" t="s">
        <v>9</v>
      </c>
      <c r="C55" s="47">
        <v>23.7</v>
      </c>
      <c r="D55" s="48">
        <v>22.65</v>
      </c>
      <c r="E55" s="48">
        <v>24.95</v>
      </c>
      <c r="F55" s="48"/>
      <c r="G55" s="47"/>
      <c r="H55" s="47"/>
      <c r="I55" s="47"/>
      <c r="J55" s="47"/>
      <c r="K55" s="47"/>
      <c r="L55" s="47"/>
      <c r="M55" s="31"/>
      <c r="N55" s="42"/>
      <c r="P55" s="36"/>
    </row>
    <row r="56" ht="25.5" spans="1:16">
      <c r="A56" s="36"/>
      <c r="B56" s="34" t="s">
        <v>10</v>
      </c>
      <c r="C56" s="47">
        <v>19.7</v>
      </c>
      <c r="D56" s="48">
        <v>22.55</v>
      </c>
      <c r="E56" s="48">
        <v>28.8</v>
      </c>
      <c r="F56" s="48"/>
      <c r="G56" s="47"/>
      <c r="H56" s="47"/>
      <c r="I56" s="47"/>
      <c r="J56" s="47"/>
      <c r="K56" s="47"/>
      <c r="L56" s="47"/>
      <c r="M56" s="31"/>
      <c r="N56" s="42"/>
      <c r="P56" s="36"/>
    </row>
    <row r="57" ht="25.5" spans="1:16">
      <c r="A57" s="36"/>
      <c r="B57" s="34" t="s">
        <v>11</v>
      </c>
      <c r="C57" s="47">
        <v>19.9</v>
      </c>
      <c r="D57" s="48">
        <v>21.05</v>
      </c>
      <c r="E57" s="48">
        <v>23.4</v>
      </c>
      <c r="F57" s="48"/>
      <c r="G57" s="47"/>
      <c r="H57" s="47"/>
      <c r="I57" s="47"/>
      <c r="J57" s="47"/>
      <c r="K57" s="47"/>
      <c r="L57" s="47"/>
      <c r="M57" s="31"/>
      <c r="N57" s="42"/>
      <c r="P57" s="36"/>
    </row>
    <row r="58" ht="25.5" spans="1:16">
      <c r="A58" s="36"/>
      <c r="B58" s="34" t="s">
        <v>6</v>
      </c>
      <c r="C58" s="47">
        <v>19.7</v>
      </c>
      <c r="D58" s="48">
        <v>22.25</v>
      </c>
      <c r="E58" s="48">
        <v>24.7</v>
      </c>
      <c r="F58" s="48"/>
      <c r="G58" s="47"/>
      <c r="H58" s="47"/>
      <c r="I58" s="47"/>
      <c r="J58" s="47"/>
      <c r="K58" s="47"/>
      <c r="L58" s="47"/>
      <c r="M58" s="31"/>
      <c r="N58" s="42"/>
      <c r="P58" s="36"/>
    </row>
    <row r="59" ht="25.5" spans="1:16">
      <c r="A59" s="36"/>
      <c r="B59" s="34" t="s">
        <v>5</v>
      </c>
      <c r="C59" s="47">
        <v>20.3</v>
      </c>
      <c r="D59" s="47">
        <v>22.25</v>
      </c>
      <c r="E59" s="48">
        <v>20.7</v>
      </c>
      <c r="F59" s="48"/>
      <c r="G59" s="47"/>
      <c r="H59" s="47"/>
      <c r="I59" s="47"/>
      <c r="J59" s="47"/>
      <c r="K59" s="47"/>
      <c r="L59" s="47"/>
      <c r="M59" s="31"/>
      <c r="N59" s="42"/>
      <c r="P59" s="36"/>
    </row>
    <row r="60" ht="25.5" spans="1:16">
      <c r="A60" s="36"/>
      <c r="B60" s="34" t="s">
        <v>6</v>
      </c>
      <c r="C60" s="47">
        <v>18.7</v>
      </c>
      <c r="D60" s="48">
        <v>21.4</v>
      </c>
      <c r="E60" s="48">
        <v>30.45</v>
      </c>
      <c r="F60" s="48"/>
      <c r="G60" s="47"/>
      <c r="H60" s="47"/>
      <c r="I60" s="47"/>
      <c r="J60" s="47"/>
      <c r="K60" s="47"/>
      <c r="L60" s="47"/>
      <c r="M60" s="31"/>
      <c r="N60" s="42"/>
      <c r="P60" s="36"/>
    </row>
    <row r="61" ht="25.5" spans="1:16">
      <c r="A61" s="36"/>
      <c r="B61" s="34" t="s">
        <v>5</v>
      </c>
      <c r="C61" s="47">
        <v>17.5</v>
      </c>
      <c r="D61" s="48">
        <v>20.65</v>
      </c>
      <c r="E61" s="48">
        <v>27.8</v>
      </c>
      <c r="F61" s="48"/>
      <c r="G61" s="47"/>
      <c r="H61" s="47"/>
      <c r="I61" s="47"/>
      <c r="J61" s="47"/>
      <c r="K61" s="47"/>
      <c r="L61" s="47"/>
      <c r="M61" s="31"/>
      <c r="N61" s="42"/>
      <c r="P61" s="36"/>
    </row>
    <row r="62" ht="25.5" spans="1:16">
      <c r="A62" s="36"/>
      <c r="B62" s="34" t="s">
        <v>7</v>
      </c>
      <c r="C62" s="47">
        <v>17.2</v>
      </c>
      <c r="D62" s="48">
        <v>21.45</v>
      </c>
      <c r="E62" s="48">
        <v>30.8</v>
      </c>
      <c r="F62" s="48"/>
      <c r="G62" s="47"/>
      <c r="H62" s="47"/>
      <c r="I62" s="47"/>
      <c r="J62" s="47"/>
      <c r="K62" s="47"/>
      <c r="L62" s="47"/>
      <c r="M62" s="31"/>
      <c r="N62" s="42"/>
      <c r="P62" s="36"/>
    </row>
    <row r="63" ht="25.5" spans="1:16">
      <c r="A63" s="36"/>
      <c r="B63" s="34" t="s">
        <v>8</v>
      </c>
      <c r="C63" s="47">
        <v>18</v>
      </c>
      <c r="D63" s="48">
        <v>22.4</v>
      </c>
      <c r="E63" s="48">
        <v>32.5</v>
      </c>
      <c r="F63" s="48"/>
      <c r="G63" s="47"/>
      <c r="H63" s="47"/>
      <c r="I63" s="47"/>
      <c r="J63" s="47"/>
      <c r="K63" s="47"/>
      <c r="L63" s="47"/>
      <c r="M63" s="31"/>
      <c r="N63" s="42"/>
      <c r="P63" s="36"/>
    </row>
    <row r="64" ht="25.5" spans="1:16">
      <c r="A64" s="36"/>
      <c r="B64" s="34" t="s">
        <v>9</v>
      </c>
      <c r="C64" s="47">
        <v>20.6</v>
      </c>
      <c r="D64" s="48">
        <v>23.1</v>
      </c>
      <c r="E64" s="48">
        <v>20.25</v>
      </c>
      <c r="F64" s="48"/>
      <c r="G64" s="47"/>
      <c r="H64" s="47"/>
      <c r="I64" s="47"/>
      <c r="J64" s="47"/>
      <c r="K64" s="47"/>
      <c r="L64" s="47"/>
      <c r="M64" s="31"/>
      <c r="N64" s="42"/>
      <c r="P64" s="36"/>
    </row>
    <row r="65" ht="25.5" spans="1:16">
      <c r="A65" s="36"/>
      <c r="B65" s="34" t="s">
        <v>10</v>
      </c>
      <c r="C65" s="47">
        <v>21.2</v>
      </c>
      <c r="D65" s="48">
        <v>24.55</v>
      </c>
      <c r="E65" s="48">
        <v>22.05</v>
      </c>
      <c r="F65" s="48"/>
      <c r="G65" s="47"/>
      <c r="H65" s="47"/>
      <c r="I65" s="47"/>
      <c r="J65" s="47"/>
      <c r="K65" s="47"/>
      <c r="L65" s="47"/>
      <c r="M65" s="31"/>
      <c r="N65" s="42"/>
      <c r="P65" s="36"/>
    </row>
    <row r="66" ht="25.5" spans="1:16">
      <c r="A66" s="36"/>
      <c r="B66" s="34" t="s">
        <v>11</v>
      </c>
      <c r="C66" s="47">
        <v>23.7</v>
      </c>
      <c r="D66" s="48">
        <v>22</v>
      </c>
      <c r="E66" s="48">
        <v>21.4</v>
      </c>
      <c r="F66" s="48"/>
      <c r="G66" s="47"/>
      <c r="H66" s="47"/>
      <c r="I66" s="47"/>
      <c r="J66" s="47"/>
      <c r="K66" s="47"/>
      <c r="L66" s="47"/>
      <c r="M66" s="31"/>
      <c r="N66" s="42"/>
      <c r="P66" s="36"/>
    </row>
    <row r="67" ht="25.5" spans="1:16">
      <c r="A67" s="36"/>
      <c r="B67" s="45" t="s">
        <v>6</v>
      </c>
      <c r="C67" s="45">
        <v>19.7</v>
      </c>
      <c r="D67" s="45">
        <v>23.05</v>
      </c>
      <c r="E67" s="45">
        <v>26.5</v>
      </c>
      <c r="F67" s="45"/>
      <c r="G67" s="45"/>
      <c r="H67" s="45"/>
      <c r="I67" s="45"/>
      <c r="J67" s="45"/>
      <c r="K67" s="45"/>
      <c r="L67" s="45"/>
      <c r="M67" s="31"/>
      <c r="N67" s="42"/>
      <c r="P67" s="36"/>
    </row>
    <row r="68" ht="25.5" spans="1:19">
      <c r="A68" s="36" t="s">
        <v>4</v>
      </c>
      <c r="B68" s="42" t="s">
        <v>18</v>
      </c>
      <c r="C68" s="43" t="s">
        <v>19</v>
      </c>
      <c r="D68" s="44" t="s">
        <v>20</v>
      </c>
      <c r="E68" s="44" t="s">
        <v>21</v>
      </c>
      <c r="F68" s="45"/>
      <c r="G68" s="45"/>
      <c r="H68" s="45"/>
      <c r="I68" s="45"/>
      <c r="J68" s="45"/>
      <c r="K68" s="45"/>
      <c r="L68" s="45"/>
      <c r="M68" s="31"/>
      <c r="N68" s="42"/>
      <c r="P68" s="36"/>
      <c r="Q68" s="45"/>
      <c r="R68" s="47"/>
      <c r="S68" s="47"/>
    </row>
    <row r="69" ht="25.5" spans="1:19">
      <c r="A69" s="36"/>
      <c r="B69" s="34" t="s">
        <v>10</v>
      </c>
      <c r="C69" s="47">
        <v>25.3</v>
      </c>
      <c r="D69" s="47">
        <v>25.1</v>
      </c>
      <c r="E69" s="48">
        <v>29.45</v>
      </c>
      <c r="F69" s="48"/>
      <c r="G69" s="47"/>
      <c r="H69" s="47"/>
      <c r="I69" s="47"/>
      <c r="J69" s="47"/>
      <c r="K69" s="47"/>
      <c r="L69" s="47"/>
      <c r="M69" s="31"/>
      <c r="N69" s="42"/>
      <c r="P69" s="36"/>
      <c r="Q69" s="34"/>
      <c r="R69" s="47"/>
      <c r="S69" s="48"/>
    </row>
    <row r="70" ht="25.5" spans="1:19">
      <c r="A70" s="36"/>
      <c r="B70" s="34" t="s">
        <v>11</v>
      </c>
      <c r="C70" s="47">
        <v>24.5</v>
      </c>
      <c r="D70" s="47">
        <v>23.55</v>
      </c>
      <c r="E70" s="48">
        <v>28.3</v>
      </c>
      <c r="F70" s="48"/>
      <c r="G70" s="47"/>
      <c r="H70" s="47"/>
      <c r="I70" s="47"/>
      <c r="J70" s="47"/>
      <c r="K70" s="47"/>
      <c r="L70" s="47"/>
      <c r="M70" s="31"/>
      <c r="N70" s="42"/>
      <c r="P70" s="36"/>
      <c r="Q70" s="34"/>
      <c r="R70" s="47"/>
      <c r="S70" s="48"/>
    </row>
    <row r="71" ht="25.5" spans="1:19">
      <c r="A71" s="36"/>
      <c r="B71" s="34" t="s">
        <v>6</v>
      </c>
      <c r="C71" s="47">
        <v>27.5</v>
      </c>
      <c r="D71" s="48">
        <v>23.05</v>
      </c>
      <c r="E71" s="48">
        <v>28.75</v>
      </c>
      <c r="F71" s="48"/>
      <c r="G71" s="47"/>
      <c r="H71" s="47"/>
      <c r="I71" s="47"/>
      <c r="J71" s="47"/>
      <c r="K71" s="47"/>
      <c r="L71" s="47"/>
      <c r="M71" s="31"/>
      <c r="N71" s="42"/>
      <c r="P71" s="36"/>
      <c r="Q71" s="34"/>
      <c r="R71" s="47"/>
      <c r="S71" s="48"/>
    </row>
    <row r="72" ht="25.5" spans="1:19">
      <c r="A72" s="36"/>
      <c r="B72" s="34" t="s">
        <v>5</v>
      </c>
      <c r="C72" s="47">
        <v>23.3</v>
      </c>
      <c r="D72" s="48">
        <v>22.6</v>
      </c>
      <c r="E72" s="48">
        <v>26</v>
      </c>
      <c r="F72" s="48"/>
      <c r="G72" s="47"/>
      <c r="H72" s="47"/>
      <c r="I72" s="47"/>
      <c r="J72" s="47"/>
      <c r="K72" s="47"/>
      <c r="L72" s="47"/>
      <c r="M72" s="31"/>
      <c r="N72" s="42"/>
      <c r="P72" s="36"/>
      <c r="Q72" s="34"/>
      <c r="R72" s="47"/>
      <c r="S72" s="48"/>
    </row>
    <row r="73" ht="25.5" spans="1:19">
      <c r="A73" s="36"/>
      <c r="B73" s="34" t="s">
        <v>7</v>
      </c>
      <c r="C73" s="47">
        <v>27.1</v>
      </c>
      <c r="D73" s="48">
        <v>21.2</v>
      </c>
      <c r="E73" s="48">
        <v>23</v>
      </c>
      <c r="F73" s="48"/>
      <c r="G73" s="47"/>
      <c r="H73" s="47"/>
      <c r="I73" s="47"/>
      <c r="J73" s="47"/>
      <c r="K73" s="47"/>
      <c r="L73" s="47"/>
      <c r="M73" s="31"/>
      <c r="N73" s="42"/>
      <c r="P73" s="36"/>
      <c r="Q73" s="34"/>
      <c r="R73" s="47"/>
      <c r="S73" s="48"/>
    </row>
    <row r="74" ht="25.5" spans="1:19">
      <c r="A74" s="36"/>
      <c r="B74" s="34" t="s">
        <v>8</v>
      </c>
      <c r="C74" s="47">
        <v>22.5</v>
      </c>
      <c r="D74" s="48">
        <v>19.1</v>
      </c>
      <c r="E74" s="48">
        <v>26.7</v>
      </c>
      <c r="F74" s="48"/>
      <c r="G74" s="47"/>
      <c r="H74" s="47"/>
      <c r="I74" s="47"/>
      <c r="J74" s="47"/>
      <c r="K74" s="47"/>
      <c r="L74" s="47"/>
      <c r="M74" s="31"/>
      <c r="N74" s="42"/>
      <c r="P74" s="36"/>
      <c r="Q74" s="34"/>
      <c r="R74" s="47"/>
      <c r="S74" s="48"/>
    </row>
    <row r="75" ht="25.5" spans="1:19">
      <c r="A75" s="36"/>
      <c r="B75" s="34" t="s">
        <v>9</v>
      </c>
      <c r="C75" s="47">
        <v>24.9</v>
      </c>
      <c r="D75" s="48">
        <v>22.8</v>
      </c>
      <c r="E75" s="48">
        <v>26.65</v>
      </c>
      <c r="F75" s="48"/>
      <c r="G75" s="47"/>
      <c r="H75" s="47"/>
      <c r="I75" s="47"/>
      <c r="J75" s="47"/>
      <c r="K75" s="47"/>
      <c r="L75" s="47"/>
      <c r="M75" s="31"/>
      <c r="N75" s="42"/>
      <c r="P75" s="36"/>
      <c r="Q75" s="34"/>
      <c r="R75" s="47"/>
      <c r="S75" s="47"/>
    </row>
    <row r="76" ht="25.5" spans="1:19">
      <c r="A76" s="36"/>
      <c r="B76" s="34" t="s">
        <v>8</v>
      </c>
      <c r="C76" s="47">
        <v>22.9</v>
      </c>
      <c r="D76" s="47">
        <v>24.1</v>
      </c>
      <c r="E76" s="48">
        <v>36.75</v>
      </c>
      <c r="F76" s="48"/>
      <c r="G76" s="47"/>
      <c r="H76" s="47"/>
      <c r="I76" s="47"/>
      <c r="J76" s="47"/>
      <c r="K76" s="47"/>
      <c r="L76" s="47"/>
      <c r="M76" s="31"/>
      <c r="N76" s="42"/>
      <c r="P76" s="36"/>
      <c r="Q76" s="34"/>
      <c r="R76" s="47"/>
      <c r="S76" s="48"/>
    </row>
    <row r="77" ht="25.5" spans="1:19">
      <c r="A77" s="36"/>
      <c r="B77" s="34" t="s">
        <v>9</v>
      </c>
      <c r="C77" s="47">
        <v>23.6</v>
      </c>
      <c r="D77" s="48">
        <v>21.55</v>
      </c>
      <c r="E77" s="48">
        <v>24.4</v>
      </c>
      <c r="F77" s="48"/>
      <c r="G77" s="47"/>
      <c r="H77" s="47"/>
      <c r="I77" s="47"/>
      <c r="J77" s="47"/>
      <c r="K77" s="47"/>
      <c r="L77" s="47"/>
      <c r="M77" s="31"/>
      <c r="N77" s="42"/>
      <c r="P77" s="36"/>
      <c r="Q77" s="34"/>
      <c r="R77" s="47"/>
      <c r="S77" s="48"/>
    </row>
    <row r="78" ht="25.5" spans="1:19">
      <c r="A78" s="36"/>
      <c r="B78" s="34" t="s">
        <v>10</v>
      </c>
      <c r="C78" s="47">
        <v>27.6</v>
      </c>
      <c r="D78" s="48">
        <v>23.3</v>
      </c>
      <c r="E78" s="48">
        <v>32.1</v>
      </c>
      <c r="F78" s="48"/>
      <c r="G78" s="47"/>
      <c r="H78" s="47"/>
      <c r="I78" s="47"/>
      <c r="J78" s="47"/>
      <c r="K78" s="47"/>
      <c r="L78" s="47"/>
      <c r="M78" s="31"/>
      <c r="N78" s="42"/>
      <c r="P78" s="36"/>
      <c r="Q78" s="34"/>
      <c r="R78" s="47"/>
      <c r="S78" s="48"/>
    </row>
    <row r="79" ht="25.5" spans="1:19">
      <c r="A79" s="36"/>
      <c r="B79" s="34" t="s">
        <v>11</v>
      </c>
      <c r="C79" s="47">
        <v>24</v>
      </c>
      <c r="D79" s="48">
        <v>24.45</v>
      </c>
      <c r="E79" s="48">
        <v>26</v>
      </c>
      <c r="F79" s="48"/>
      <c r="G79" s="47"/>
      <c r="H79" s="47"/>
      <c r="I79" s="47"/>
      <c r="J79" s="47"/>
      <c r="K79" s="47"/>
      <c r="L79" s="47"/>
      <c r="M79" s="31"/>
      <c r="N79" s="42"/>
      <c r="P79" s="36"/>
      <c r="Q79" s="34"/>
      <c r="R79" s="47"/>
      <c r="S79" s="48"/>
    </row>
    <row r="80" ht="25.5" spans="1:19">
      <c r="A80" s="36"/>
      <c r="B80" s="34" t="s">
        <v>6</v>
      </c>
      <c r="C80" s="47">
        <v>27.1</v>
      </c>
      <c r="D80" s="48">
        <v>23.1</v>
      </c>
      <c r="E80" s="48">
        <v>31.9</v>
      </c>
      <c r="F80" s="48"/>
      <c r="G80" s="47"/>
      <c r="H80" s="47"/>
      <c r="I80" s="47"/>
      <c r="J80" s="47"/>
      <c r="K80" s="47"/>
      <c r="L80" s="47"/>
      <c r="M80" s="31"/>
      <c r="N80" s="42"/>
      <c r="P80" s="36"/>
      <c r="Q80" s="34"/>
      <c r="R80" s="47"/>
      <c r="S80" s="48"/>
    </row>
    <row r="81" ht="25.5" spans="1:19">
      <c r="A81" s="36"/>
      <c r="B81" s="34" t="s">
        <v>5</v>
      </c>
      <c r="C81" s="47">
        <v>27.9</v>
      </c>
      <c r="D81" s="48">
        <v>23.9</v>
      </c>
      <c r="E81" s="48">
        <v>30.1</v>
      </c>
      <c r="F81" s="48"/>
      <c r="G81" s="47"/>
      <c r="H81" s="47"/>
      <c r="I81" s="47"/>
      <c r="J81" s="47"/>
      <c r="K81" s="47"/>
      <c r="L81" s="47"/>
      <c r="M81" s="31"/>
      <c r="N81" s="42"/>
      <c r="P81" s="36"/>
      <c r="Q81" s="34"/>
      <c r="R81" s="47"/>
      <c r="S81" s="48"/>
    </row>
    <row r="82" ht="25.5" spans="1:19">
      <c r="A82" s="36"/>
      <c r="B82" s="34" t="s">
        <v>7</v>
      </c>
      <c r="C82" s="47">
        <v>27.9</v>
      </c>
      <c r="D82" s="48">
        <v>26.1</v>
      </c>
      <c r="E82" s="48">
        <v>30.05</v>
      </c>
      <c r="F82" s="48"/>
      <c r="G82" s="47"/>
      <c r="H82" s="47"/>
      <c r="I82" s="47"/>
      <c r="J82" s="47"/>
      <c r="K82" s="47"/>
      <c r="L82" s="47"/>
      <c r="M82" s="31"/>
      <c r="N82" s="42"/>
      <c r="P82" s="36"/>
      <c r="Q82" s="34"/>
      <c r="R82" s="47"/>
      <c r="S82" s="48"/>
    </row>
    <row r="83" ht="25.5" spans="1:19">
      <c r="A83" s="36"/>
      <c r="B83" s="45" t="s">
        <v>8</v>
      </c>
      <c r="C83" s="45">
        <v>24.9</v>
      </c>
      <c r="D83" s="45">
        <v>22.65</v>
      </c>
      <c r="E83" s="45">
        <v>26.4</v>
      </c>
      <c r="F83" s="45"/>
      <c r="G83" s="45"/>
      <c r="H83" s="45"/>
      <c r="I83" s="45"/>
      <c r="J83" s="45"/>
      <c r="K83" s="45"/>
      <c r="L83" s="45"/>
      <c r="M83" s="31"/>
      <c r="N83" s="42"/>
      <c r="P83" s="36"/>
      <c r="Q83" s="45"/>
      <c r="R83" s="47"/>
      <c r="S83" s="47"/>
    </row>
  </sheetData>
  <mergeCells count="8">
    <mergeCell ref="A1:M1"/>
    <mergeCell ref="A3:A17"/>
    <mergeCell ref="A18:A33"/>
    <mergeCell ref="A34:A51"/>
    <mergeCell ref="A52:A67"/>
    <mergeCell ref="A68:A83"/>
    <mergeCell ref="P52:P67"/>
    <mergeCell ref="P68:P8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workbookViewId="0">
      <selection activeCell="A1" sqref="$A1:$XFD1048576"/>
    </sheetView>
  </sheetViews>
  <sheetFormatPr defaultColWidth="9" defaultRowHeight="13.5"/>
  <cols>
    <col min="1" max="1" width="9.375" style="27" customWidth="1"/>
    <col min="2" max="2" width="15.875" style="27" customWidth="1"/>
    <col min="3" max="3" width="13.25" style="40" customWidth="1"/>
    <col min="4" max="4" width="14.25" style="28" customWidth="1"/>
    <col min="5" max="6" width="16.25" style="27" customWidth="1"/>
    <col min="7" max="8" width="16.125" style="27" customWidth="1"/>
    <col min="9" max="10" width="17.625" style="27" customWidth="1"/>
    <col min="11" max="11" width="14.375" style="27" customWidth="1"/>
    <col min="12" max="13" width="16.25" style="27" customWidth="1"/>
    <col min="14" max="14" width="9" style="27" customWidth="1"/>
    <col min="15" max="16384" width="9" style="27"/>
  </cols>
  <sheetData>
    <row r="1" ht="25.5" spans="1:13">
      <c r="A1" s="41" t="s">
        <v>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7">
      <c r="A2" s="31"/>
      <c r="B2" s="42" t="s">
        <v>36</v>
      </c>
      <c r="C2" s="43" t="s">
        <v>19</v>
      </c>
      <c r="D2" s="44" t="s">
        <v>37</v>
      </c>
      <c r="E2" s="44" t="s">
        <v>38</v>
      </c>
      <c r="F2" s="44" t="s">
        <v>39</v>
      </c>
      <c r="G2" s="176" t="s">
        <v>40</v>
      </c>
      <c r="H2" s="176" t="s">
        <v>41</v>
      </c>
      <c r="I2" s="44"/>
      <c r="J2" s="44"/>
      <c r="K2" s="44"/>
      <c r="L2" s="44"/>
      <c r="M2" s="44"/>
      <c r="N2" s="42"/>
      <c r="O2" s="42"/>
      <c r="P2" s="42"/>
      <c r="Q2" s="42"/>
    </row>
    <row r="3" ht="25.5" spans="1:14">
      <c r="A3" s="36" t="s">
        <v>4</v>
      </c>
      <c r="B3" s="45" t="s">
        <v>5</v>
      </c>
      <c r="C3" s="45">
        <v>20.32</v>
      </c>
      <c r="D3" s="45">
        <v>25.43</v>
      </c>
      <c r="E3" s="45">
        <v>23.07</v>
      </c>
      <c r="F3" s="45">
        <v>30.22</v>
      </c>
      <c r="G3" s="45"/>
      <c r="H3" s="45"/>
      <c r="I3" s="45"/>
      <c r="J3" s="45"/>
      <c r="K3" s="45"/>
      <c r="L3" s="45"/>
      <c r="M3" s="45"/>
      <c r="N3" s="42"/>
    </row>
    <row r="4" ht="25.5" spans="1:14">
      <c r="A4" s="36"/>
      <c r="B4" s="34" t="s">
        <v>6</v>
      </c>
      <c r="C4" s="47">
        <v>23.55</v>
      </c>
      <c r="D4" s="48">
        <v>29.33</v>
      </c>
      <c r="E4" s="48">
        <v>19.8</v>
      </c>
      <c r="F4" s="48">
        <v>27.51</v>
      </c>
      <c r="G4" s="47"/>
      <c r="H4" s="47"/>
      <c r="I4" s="47"/>
      <c r="J4" s="47"/>
      <c r="K4" s="47"/>
      <c r="L4" s="47"/>
      <c r="M4" s="31"/>
      <c r="N4" s="42"/>
    </row>
    <row r="5" ht="25.5" spans="1:14">
      <c r="A5" s="36"/>
      <c r="B5" s="34" t="s">
        <v>5</v>
      </c>
      <c r="C5" s="47">
        <v>22.35</v>
      </c>
      <c r="D5" s="48">
        <v>24.83</v>
      </c>
      <c r="E5" s="48">
        <v>19.42</v>
      </c>
      <c r="F5" s="48">
        <v>27.56</v>
      </c>
      <c r="G5" s="47"/>
      <c r="H5" s="47"/>
      <c r="I5" s="47"/>
      <c r="J5" s="47"/>
      <c r="K5" s="47"/>
      <c r="L5" s="47"/>
      <c r="M5" s="31"/>
      <c r="N5" s="42"/>
    </row>
    <row r="6" ht="25.5" spans="1:14">
      <c r="A6" s="36"/>
      <c r="B6" s="34" t="s">
        <v>7</v>
      </c>
      <c r="C6" s="47">
        <v>20.01</v>
      </c>
      <c r="D6" s="48">
        <v>21.72</v>
      </c>
      <c r="E6" s="48">
        <v>17.93</v>
      </c>
      <c r="F6" s="48">
        <v>22.98</v>
      </c>
      <c r="G6" s="47"/>
      <c r="H6" s="47"/>
      <c r="I6" s="47"/>
      <c r="J6" s="47"/>
      <c r="K6" s="47"/>
      <c r="L6" s="47"/>
      <c r="M6" s="31"/>
      <c r="N6" s="42"/>
    </row>
    <row r="7" ht="25.5" spans="1:14">
      <c r="A7" s="36"/>
      <c r="B7" s="34" t="s">
        <v>8</v>
      </c>
      <c r="C7" s="47">
        <v>20.2</v>
      </c>
      <c r="D7" s="48">
        <v>24.16</v>
      </c>
      <c r="E7" s="48">
        <v>17.59</v>
      </c>
      <c r="F7" s="48">
        <v>23.4</v>
      </c>
      <c r="G7" s="47"/>
      <c r="H7" s="47"/>
      <c r="I7" s="47"/>
      <c r="J7" s="47"/>
      <c r="K7" s="47"/>
      <c r="L7" s="47"/>
      <c r="M7" s="31"/>
      <c r="N7" s="42"/>
    </row>
    <row r="8" ht="25.5" spans="1:14">
      <c r="A8" s="36"/>
      <c r="B8" s="34" t="s">
        <v>9</v>
      </c>
      <c r="C8" s="47">
        <v>18.22</v>
      </c>
      <c r="D8" s="48">
        <v>21.77</v>
      </c>
      <c r="E8" s="48">
        <v>21.51</v>
      </c>
      <c r="F8" s="48">
        <v>20.78</v>
      </c>
      <c r="G8" s="47"/>
      <c r="H8" s="47"/>
      <c r="I8" s="47"/>
      <c r="J8" s="47"/>
      <c r="K8" s="47"/>
      <c r="L8" s="47"/>
      <c r="M8" s="31"/>
      <c r="N8" s="42"/>
    </row>
    <row r="9" ht="25.5" spans="1:14">
      <c r="A9" s="36"/>
      <c r="B9" s="34" t="s">
        <v>10</v>
      </c>
      <c r="C9" s="47">
        <v>19.44</v>
      </c>
      <c r="D9" s="48">
        <v>24.87</v>
      </c>
      <c r="E9" s="48">
        <v>21.52</v>
      </c>
      <c r="F9" s="48">
        <v>24.69</v>
      </c>
      <c r="G9" s="47"/>
      <c r="H9" s="47"/>
      <c r="I9" s="47"/>
      <c r="J9" s="47"/>
      <c r="K9" s="47"/>
      <c r="L9" s="47"/>
      <c r="M9" s="31"/>
      <c r="N9" s="42"/>
    </row>
    <row r="10" ht="25.5" spans="1:14">
      <c r="A10" s="36"/>
      <c r="B10" s="34" t="s">
        <v>11</v>
      </c>
      <c r="C10" s="47">
        <v>19.68</v>
      </c>
      <c r="D10" s="47">
        <v>21.3</v>
      </c>
      <c r="E10" s="48">
        <v>21.94</v>
      </c>
      <c r="F10" s="48">
        <v>24.27</v>
      </c>
      <c r="G10" s="47"/>
      <c r="H10" s="47"/>
      <c r="I10" s="47"/>
      <c r="J10" s="47"/>
      <c r="K10" s="47"/>
      <c r="L10" s="47"/>
      <c r="M10" s="31"/>
      <c r="N10" s="42"/>
    </row>
    <row r="11" ht="25.5" spans="1:14">
      <c r="A11" s="36"/>
      <c r="B11" s="45" t="s">
        <v>6</v>
      </c>
      <c r="C11" s="45">
        <v>24.83</v>
      </c>
      <c r="D11" s="45">
        <v>18.67</v>
      </c>
      <c r="E11" s="45">
        <v>16.44</v>
      </c>
      <c r="F11" s="45">
        <v>18.65</v>
      </c>
      <c r="G11" s="45"/>
      <c r="H11" s="45"/>
      <c r="I11" s="45"/>
      <c r="J11" s="45"/>
      <c r="K11" s="45"/>
      <c r="L11" s="45"/>
      <c r="M11" s="45"/>
      <c r="N11" s="42"/>
    </row>
    <row r="12" ht="25.5" spans="1:14">
      <c r="A12" s="36"/>
      <c r="B12" s="45" t="s">
        <v>11</v>
      </c>
      <c r="C12" s="45">
        <v>21.33</v>
      </c>
      <c r="D12" s="45">
        <v>23.25</v>
      </c>
      <c r="E12" s="45">
        <v>22.45</v>
      </c>
      <c r="F12" s="45">
        <v>22.54</v>
      </c>
      <c r="G12" s="45"/>
      <c r="H12" s="45"/>
      <c r="I12" s="45"/>
      <c r="J12" s="45"/>
      <c r="K12" s="45"/>
      <c r="L12" s="45"/>
      <c r="M12" s="45"/>
      <c r="N12" s="42"/>
    </row>
    <row r="13" ht="25.5" spans="1:14">
      <c r="A13" s="36"/>
      <c r="B13" s="34" t="s">
        <v>10</v>
      </c>
      <c r="C13" s="47">
        <v>23.11</v>
      </c>
      <c r="D13" s="48">
        <v>25.87</v>
      </c>
      <c r="E13" s="48">
        <v>23.37</v>
      </c>
      <c r="F13" s="48">
        <v>28.26</v>
      </c>
      <c r="G13" s="47"/>
      <c r="H13" s="47"/>
      <c r="I13" s="47"/>
      <c r="J13" s="47"/>
      <c r="K13" s="47"/>
      <c r="L13" s="47"/>
      <c r="M13" s="31"/>
      <c r="N13" s="42"/>
    </row>
    <row r="14" ht="25.5" spans="1:14">
      <c r="A14" s="36"/>
      <c r="B14" s="34" t="s">
        <v>11</v>
      </c>
      <c r="C14" s="47">
        <v>22.08</v>
      </c>
      <c r="D14" s="48">
        <v>23.81</v>
      </c>
      <c r="E14" s="48">
        <v>19.7</v>
      </c>
      <c r="F14" s="48">
        <v>21.35</v>
      </c>
      <c r="G14" s="47"/>
      <c r="H14" s="47"/>
      <c r="I14" s="47"/>
      <c r="J14" s="47"/>
      <c r="K14" s="47"/>
      <c r="L14" s="47"/>
      <c r="M14" s="31"/>
      <c r="N14" s="42"/>
    </row>
    <row r="15" ht="25.5" spans="1:14">
      <c r="A15" s="36"/>
      <c r="B15" s="34" t="s">
        <v>6</v>
      </c>
      <c r="C15" s="47">
        <v>20.48</v>
      </c>
      <c r="D15" s="48">
        <v>27.81</v>
      </c>
      <c r="E15" s="48">
        <v>20.46</v>
      </c>
      <c r="F15" s="48">
        <v>24.69</v>
      </c>
      <c r="G15" s="47"/>
      <c r="H15" s="47"/>
      <c r="I15" s="47"/>
      <c r="J15" s="47"/>
      <c r="K15" s="47"/>
      <c r="L15" s="47"/>
      <c r="M15" s="31"/>
      <c r="N15" s="42"/>
    </row>
    <row r="16" ht="25.5" spans="1:14">
      <c r="A16" s="36"/>
      <c r="B16" s="34" t="s">
        <v>5</v>
      </c>
      <c r="C16" s="47">
        <v>24.84</v>
      </c>
      <c r="D16" s="48">
        <v>30.96</v>
      </c>
      <c r="E16" s="48">
        <v>29.28</v>
      </c>
      <c r="F16" s="48">
        <v>29.68</v>
      </c>
      <c r="G16" s="47"/>
      <c r="H16" s="47"/>
      <c r="I16" s="47"/>
      <c r="J16" s="47"/>
      <c r="K16" s="47"/>
      <c r="L16" s="47"/>
      <c r="M16" s="31"/>
      <c r="N16" s="42"/>
    </row>
    <row r="17" ht="25.5" spans="1:14">
      <c r="A17" s="36"/>
      <c r="B17" s="34" t="s">
        <v>7</v>
      </c>
      <c r="C17" s="47">
        <v>20.17</v>
      </c>
      <c r="D17" s="48">
        <v>23.01</v>
      </c>
      <c r="E17" s="48">
        <v>20.65</v>
      </c>
      <c r="F17" s="48">
        <v>20.98</v>
      </c>
      <c r="G17" s="47"/>
      <c r="H17" s="47"/>
      <c r="I17" s="47"/>
      <c r="J17" s="47"/>
      <c r="K17" s="47"/>
      <c r="L17" s="47"/>
      <c r="M17" s="31"/>
      <c r="N17" s="42"/>
    </row>
    <row r="18" ht="25.5" spans="1:14">
      <c r="A18" s="36"/>
      <c r="B18" s="34" t="s">
        <v>8</v>
      </c>
      <c r="C18" s="47">
        <v>20.37</v>
      </c>
      <c r="D18" s="48">
        <v>25.73</v>
      </c>
      <c r="E18" s="48">
        <v>20.04</v>
      </c>
      <c r="F18" s="48">
        <v>22.06</v>
      </c>
      <c r="G18" s="47"/>
      <c r="H18" s="47"/>
      <c r="I18" s="47"/>
      <c r="J18" s="47"/>
      <c r="K18" s="47"/>
      <c r="L18" s="47"/>
      <c r="M18" s="31"/>
      <c r="N18" s="42"/>
    </row>
    <row r="19" ht="25.5" spans="1:14">
      <c r="A19" s="36"/>
      <c r="B19" s="34" t="s">
        <v>9</v>
      </c>
      <c r="C19" s="47">
        <v>20.03</v>
      </c>
      <c r="D19" s="48">
        <v>24.97</v>
      </c>
      <c r="E19" s="48">
        <v>22.05</v>
      </c>
      <c r="F19" s="48">
        <v>22.81</v>
      </c>
      <c r="G19" s="47"/>
      <c r="H19" s="47"/>
      <c r="I19" s="47"/>
      <c r="J19" s="47"/>
      <c r="K19" s="47"/>
      <c r="L19" s="47"/>
      <c r="M19" s="31"/>
      <c r="N19" s="42"/>
    </row>
    <row r="20" ht="25.5" spans="1:14">
      <c r="A20" s="36"/>
      <c r="B20" s="45" t="s">
        <v>10</v>
      </c>
      <c r="C20" s="45">
        <v>13.29</v>
      </c>
      <c r="D20" s="45">
        <v>25.73</v>
      </c>
      <c r="E20" s="45">
        <v>21.48</v>
      </c>
      <c r="F20" s="177">
        <v>23.8</v>
      </c>
      <c r="G20" s="45"/>
      <c r="H20" s="45"/>
      <c r="I20" s="45"/>
      <c r="J20" s="45"/>
      <c r="K20" s="45"/>
      <c r="L20" s="45"/>
      <c r="M20" s="31"/>
      <c r="N20" s="42"/>
    </row>
    <row r="21" ht="25.5" spans="1:14">
      <c r="A21" s="36" t="s">
        <v>12</v>
      </c>
      <c r="B21" s="45" t="s">
        <v>9</v>
      </c>
      <c r="C21" s="45">
        <v>18.3</v>
      </c>
      <c r="D21" s="45">
        <v>20.06</v>
      </c>
      <c r="E21" s="45">
        <v>19.31</v>
      </c>
      <c r="F21" s="45">
        <v>22.28</v>
      </c>
      <c r="G21" s="45"/>
      <c r="H21" s="45"/>
      <c r="I21" s="45"/>
      <c r="J21" s="45"/>
      <c r="K21" s="45"/>
      <c r="L21" s="45"/>
      <c r="M21" s="31"/>
      <c r="N21" s="42"/>
    </row>
    <row r="22" ht="25.5" spans="1:14">
      <c r="A22" s="36"/>
      <c r="B22" s="34" t="s">
        <v>8</v>
      </c>
      <c r="C22" s="47">
        <v>18.9</v>
      </c>
      <c r="D22" s="48">
        <v>21.28</v>
      </c>
      <c r="E22" s="48">
        <v>16.34</v>
      </c>
      <c r="F22" s="49">
        <v>20.3</v>
      </c>
      <c r="G22" s="47"/>
      <c r="H22" s="47"/>
      <c r="I22" s="47"/>
      <c r="J22" s="47"/>
      <c r="K22" s="47"/>
      <c r="L22" s="47"/>
      <c r="M22" s="31"/>
      <c r="N22" s="42"/>
    </row>
    <row r="23" ht="25.5" spans="1:14">
      <c r="A23" s="36"/>
      <c r="B23" s="34" t="s">
        <v>9</v>
      </c>
      <c r="C23" s="47">
        <v>20.68</v>
      </c>
      <c r="D23" s="48">
        <v>22.08</v>
      </c>
      <c r="E23" s="48">
        <v>18.69</v>
      </c>
      <c r="F23" s="49">
        <v>18.5</v>
      </c>
      <c r="G23" s="47"/>
      <c r="H23" s="47"/>
      <c r="I23" s="47"/>
      <c r="J23" s="47"/>
      <c r="K23" s="47"/>
      <c r="L23" s="47"/>
      <c r="M23" s="31"/>
      <c r="N23" s="42"/>
    </row>
    <row r="24" ht="25.5" spans="1:14">
      <c r="A24" s="36"/>
      <c r="B24" s="34" t="s">
        <v>10</v>
      </c>
      <c r="C24" s="47">
        <v>17.82</v>
      </c>
      <c r="D24" s="48">
        <v>22.58</v>
      </c>
      <c r="E24" s="48">
        <v>20.64</v>
      </c>
      <c r="F24" s="48">
        <v>22.29</v>
      </c>
      <c r="G24" s="47"/>
      <c r="H24" s="47"/>
      <c r="I24" s="47"/>
      <c r="J24" s="47"/>
      <c r="K24" s="47"/>
      <c r="L24" s="47"/>
      <c r="M24" s="31"/>
      <c r="N24" s="42"/>
    </row>
    <row r="25" ht="25.5" spans="1:14">
      <c r="A25" s="36"/>
      <c r="B25" s="34" t="s">
        <v>11</v>
      </c>
      <c r="C25" s="47">
        <v>22.28</v>
      </c>
      <c r="D25" s="48">
        <v>22.42</v>
      </c>
      <c r="E25" s="48">
        <v>17.51</v>
      </c>
      <c r="F25" s="48">
        <v>20.48</v>
      </c>
      <c r="G25" s="47"/>
      <c r="H25" s="47"/>
      <c r="I25" s="47"/>
      <c r="J25" s="47"/>
      <c r="K25" s="47"/>
      <c r="L25" s="47"/>
      <c r="M25" s="31"/>
      <c r="N25" s="42"/>
    </row>
    <row r="26" ht="25.5" spans="1:14">
      <c r="A26" s="36"/>
      <c r="B26" s="34" t="s">
        <v>6</v>
      </c>
      <c r="C26" s="47">
        <v>19.58</v>
      </c>
      <c r="D26" s="48">
        <v>22.68</v>
      </c>
      <c r="E26" s="48">
        <v>18.98</v>
      </c>
      <c r="F26" s="48">
        <v>22.67</v>
      </c>
      <c r="G26" s="47"/>
      <c r="H26" s="47"/>
      <c r="I26" s="47"/>
      <c r="J26" s="47"/>
      <c r="K26" s="47"/>
      <c r="L26" s="47"/>
      <c r="M26" s="31"/>
      <c r="N26" s="42"/>
    </row>
    <row r="27" ht="25.5" spans="1:14">
      <c r="A27" s="36"/>
      <c r="B27" s="34" t="s">
        <v>5</v>
      </c>
      <c r="C27" s="47">
        <v>17.81</v>
      </c>
      <c r="D27" s="48">
        <v>21.27</v>
      </c>
      <c r="E27" s="49">
        <v>18.4</v>
      </c>
      <c r="F27" s="48">
        <v>18.57</v>
      </c>
      <c r="G27" s="47"/>
      <c r="H27" s="47"/>
      <c r="I27" s="47"/>
      <c r="J27" s="47"/>
      <c r="K27" s="47"/>
      <c r="L27" s="47"/>
      <c r="M27" s="31"/>
      <c r="N27" s="42"/>
    </row>
    <row r="28" ht="25.5" spans="1:14">
      <c r="A28" s="36"/>
      <c r="B28" s="34" t="s">
        <v>7</v>
      </c>
      <c r="C28" s="47">
        <v>19.27</v>
      </c>
      <c r="D28" s="47">
        <v>22.68</v>
      </c>
      <c r="E28" s="48">
        <v>16.68</v>
      </c>
      <c r="F28" s="48">
        <v>17.88</v>
      </c>
      <c r="G28" s="47"/>
      <c r="H28" s="47"/>
      <c r="I28" s="47"/>
      <c r="J28" s="47"/>
      <c r="K28" s="47"/>
      <c r="L28" s="47"/>
      <c r="M28" s="31"/>
      <c r="N28" s="42"/>
    </row>
    <row r="29" ht="25.5" spans="1:14">
      <c r="A29" s="36"/>
      <c r="B29" s="45" t="s">
        <v>8</v>
      </c>
      <c r="C29" s="45">
        <v>21.26</v>
      </c>
      <c r="D29" s="45">
        <v>23.03</v>
      </c>
      <c r="E29" s="45">
        <v>19.52</v>
      </c>
      <c r="F29" s="45">
        <v>19.83</v>
      </c>
      <c r="G29" s="45"/>
      <c r="H29" s="45"/>
      <c r="I29" s="45"/>
      <c r="J29" s="45"/>
      <c r="K29" s="45"/>
      <c r="L29" s="45"/>
      <c r="M29" s="31"/>
      <c r="N29" s="42"/>
    </row>
    <row r="30" ht="25.5" spans="1:14">
      <c r="A30" s="36"/>
      <c r="B30" s="45" t="s">
        <v>7</v>
      </c>
      <c r="C30" s="45">
        <v>22.56</v>
      </c>
      <c r="D30" s="45">
        <v>25.61</v>
      </c>
      <c r="E30" s="45">
        <v>17.03</v>
      </c>
      <c r="F30" s="45">
        <v>19.72</v>
      </c>
      <c r="G30" s="45"/>
      <c r="H30" s="45"/>
      <c r="I30" s="45"/>
      <c r="J30" s="45"/>
      <c r="K30" s="45"/>
      <c r="L30" s="45"/>
      <c r="M30" s="31"/>
      <c r="N30" s="42"/>
    </row>
    <row r="31" ht="25.5" spans="1:14">
      <c r="A31" s="36"/>
      <c r="B31" s="34" t="s">
        <v>5</v>
      </c>
      <c r="C31" s="47">
        <v>21.35</v>
      </c>
      <c r="D31" s="48">
        <v>22.09</v>
      </c>
      <c r="E31" s="48">
        <v>20.47</v>
      </c>
      <c r="F31" s="48">
        <v>20.95</v>
      </c>
      <c r="G31" s="47"/>
      <c r="H31" s="47"/>
      <c r="I31" s="47"/>
      <c r="J31" s="47"/>
      <c r="K31" s="47"/>
      <c r="L31" s="47"/>
      <c r="M31" s="31"/>
      <c r="N31" s="42"/>
    </row>
    <row r="32" ht="25.5" spans="1:14">
      <c r="A32" s="36"/>
      <c r="B32" s="34" t="s">
        <v>7</v>
      </c>
      <c r="C32" s="47">
        <v>18.6</v>
      </c>
      <c r="D32" s="48">
        <v>20.47</v>
      </c>
      <c r="E32" s="48">
        <v>18.13</v>
      </c>
      <c r="F32" s="48">
        <v>22.15</v>
      </c>
      <c r="G32" s="47"/>
      <c r="H32" s="47"/>
      <c r="I32" s="47"/>
      <c r="J32" s="47"/>
      <c r="K32" s="47"/>
      <c r="L32" s="47"/>
      <c r="M32" s="31"/>
      <c r="N32" s="42"/>
    </row>
    <row r="33" ht="25.5" spans="1:14">
      <c r="A33" s="36"/>
      <c r="B33" s="34" t="s">
        <v>8</v>
      </c>
      <c r="C33" s="47">
        <v>21.79</v>
      </c>
      <c r="D33" s="48">
        <v>21.7</v>
      </c>
      <c r="E33" s="48">
        <v>19.97</v>
      </c>
      <c r="F33" s="48">
        <v>21.7</v>
      </c>
      <c r="G33" s="47"/>
      <c r="H33" s="47"/>
      <c r="I33" s="47"/>
      <c r="J33" s="47"/>
      <c r="K33" s="47"/>
      <c r="L33" s="47"/>
      <c r="M33" s="31"/>
      <c r="N33" s="42"/>
    </row>
    <row r="34" ht="25.5" spans="1:14">
      <c r="A34" s="36"/>
      <c r="B34" s="34" t="s">
        <v>9</v>
      </c>
      <c r="C34" s="47">
        <v>17.22</v>
      </c>
      <c r="D34" s="48">
        <v>19.26</v>
      </c>
      <c r="E34" s="48">
        <v>14.77</v>
      </c>
      <c r="F34" s="48">
        <v>16.29</v>
      </c>
      <c r="G34" s="47"/>
      <c r="H34" s="47"/>
      <c r="I34" s="47"/>
      <c r="J34" s="47"/>
      <c r="K34" s="47"/>
      <c r="L34" s="47"/>
      <c r="M34" s="31"/>
      <c r="N34" s="42"/>
    </row>
    <row r="35" ht="25.5" spans="1:14">
      <c r="A35" s="36"/>
      <c r="B35" s="34" t="s">
        <v>10</v>
      </c>
      <c r="C35" s="47">
        <v>20.75</v>
      </c>
      <c r="D35" s="48">
        <v>22.15</v>
      </c>
      <c r="E35" s="48">
        <v>18.75</v>
      </c>
      <c r="F35" s="48">
        <v>21.7</v>
      </c>
      <c r="G35" s="47"/>
      <c r="H35" s="47"/>
      <c r="I35" s="47"/>
      <c r="J35" s="47"/>
      <c r="K35" s="47"/>
      <c r="L35" s="47"/>
      <c r="M35" s="31"/>
      <c r="N35" s="42"/>
    </row>
    <row r="36" ht="25.5" spans="1:14">
      <c r="A36" s="36"/>
      <c r="B36" s="34" t="s">
        <v>11</v>
      </c>
      <c r="C36" s="47">
        <v>20.63</v>
      </c>
      <c r="D36" s="48">
        <v>22.27</v>
      </c>
      <c r="E36" s="48">
        <v>16.83</v>
      </c>
      <c r="F36" s="48">
        <v>21.04</v>
      </c>
      <c r="G36" s="47"/>
      <c r="H36" s="47"/>
      <c r="I36" s="47"/>
      <c r="J36" s="47"/>
      <c r="K36" s="47"/>
      <c r="L36" s="47"/>
      <c r="M36" s="31"/>
      <c r="N36" s="42"/>
    </row>
    <row r="37" ht="25.5" spans="1:14">
      <c r="A37" s="36"/>
      <c r="B37" s="34" t="s">
        <v>6</v>
      </c>
      <c r="C37" s="47">
        <v>23.21</v>
      </c>
      <c r="D37" s="48">
        <v>24.26</v>
      </c>
      <c r="E37" s="48">
        <v>18.08</v>
      </c>
      <c r="F37" s="48">
        <v>21.74</v>
      </c>
      <c r="G37" s="47"/>
      <c r="H37" s="47"/>
      <c r="I37" s="47"/>
      <c r="J37" s="47"/>
      <c r="K37" s="47"/>
      <c r="L37" s="47"/>
      <c r="M37" s="31"/>
      <c r="N37" s="42"/>
    </row>
    <row r="38" ht="25.5" spans="1:14">
      <c r="A38" s="36"/>
      <c r="B38" s="45" t="s">
        <v>5</v>
      </c>
      <c r="C38" s="45">
        <v>26.1</v>
      </c>
      <c r="D38" s="45">
        <v>21.26</v>
      </c>
      <c r="E38" s="45">
        <v>18.94</v>
      </c>
      <c r="F38" s="45">
        <v>23.35</v>
      </c>
      <c r="G38" s="45"/>
      <c r="H38" s="45"/>
      <c r="I38" s="45"/>
      <c r="J38" s="45"/>
      <c r="K38" s="45"/>
      <c r="L38" s="45"/>
      <c r="M38" s="31"/>
      <c r="N38" s="42"/>
    </row>
    <row r="39" ht="25.5" spans="1:14">
      <c r="A39" s="36" t="s">
        <v>4</v>
      </c>
      <c r="B39" s="45" t="s">
        <v>6</v>
      </c>
      <c r="C39" s="45">
        <v>17.62</v>
      </c>
      <c r="D39" s="45">
        <v>22.57</v>
      </c>
      <c r="E39" s="45">
        <v>31.94</v>
      </c>
      <c r="F39" s="45">
        <v>30.04</v>
      </c>
      <c r="G39" s="45"/>
      <c r="H39" s="45"/>
      <c r="I39" s="45"/>
      <c r="J39" s="45"/>
      <c r="K39" s="45"/>
      <c r="L39" s="45"/>
      <c r="M39" s="31"/>
      <c r="N39" s="42"/>
    </row>
    <row r="40" ht="25.5" spans="1:14">
      <c r="A40" s="36"/>
      <c r="B40" s="34" t="s">
        <v>11</v>
      </c>
      <c r="C40" s="47">
        <v>23.88</v>
      </c>
      <c r="D40" s="48">
        <v>23.57</v>
      </c>
      <c r="E40" s="48">
        <v>21.22</v>
      </c>
      <c r="F40" s="48">
        <v>25.98</v>
      </c>
      <c r="G40" s="47"/>
      <c r="H40" s="47"/>
      <c r="I40" s="47"/>
      <c r="J40" s="47"/>
      <c r="K40" s="47"/>
      <c r="L40" s="47"/>
      <c r="M40" s="31"/>
      <c r="N40" s="42"/>
    </row>
    <row r="41" ht="25.5" spans="1:14">
      <c r="A41" s="36"/>
      <c r="B41" s="34" t="s">
        <v>6</v>
      </c>
      <c r="C41" s="47">
        <v>23.82</v>
      </c>
      <c r="D41" s="48">
        <v>24.75</v>
      </c>
      <c r="E41" s="48">
        <v>27.93</v>
      </c>
      <c r="F41" s="49">
        <v>28.9</v>
      </c>
      <c r="G41" s="47"/>
      <c r="H41" s="47"/>
      <c r="I41" s="47"/>
      <c r="J41" s="47"/>
      <c r="K41" s="47"/>
      <c r="L41" s="47"/>
      <c r="M41" s="31"/>
      <c r="N41" s="42"/>
    </row>
    <row r="42" ht="25.5" spans="1:14">
      <c r="A42" s="36"/>
      <c r="B42" s="34" t="s">
        <v>5</v>
      </c>
      <c r="C42" s="47">
        <v>24.7</v>
      </c>
      <c r="D42" s="49">
        <v>24.6</v>
      </c>
      <c r="E42" s="48">
        <v>27.72</v>
      </c>
      <c r="F42" s="48">
        <v>27.4</v>
      </c>
      <c r="G42" s="47"/>
      <c r="H42" s="47"/>
      <c r="I42" s="47"/>
      <c r="J42" s="47"/>
      <c r="K42" s="47"/>
      <c r="L42" s="47"/>
      <c r="M42" s="31"/>
      <c r="N42" s="42"/>
    </row>
    <row r="43" ht="25.5" spans="1:14">
      <c r="A43" s="36"/>
      <c r="B43" s="34" t="s">
        <v>7</v>
      </c>
      <c r="C43" s="47">
        <v>18.93</v>
      </c>
      <c r="D43" s="49">
        <v>22.9</v>
      </c>
      <c r="E43" s="48">
        <v>23.57</v>
      </c>
      <c r="F43" s="48">
        <v>22.95</v>
      </c>
      <c r="G43" s="47"/>
      <c r="H43" s="47"/>
      <c r="I43" s="47"/>
      <c r="J43" s="47"/>
      <c r="K43" s="47"/>
      <c r="L43" s="47"/>
      <c r="M43" s="31"/>
      <c r="N43" s="42"/>
    </row>
    <row r="44" ht="25.5" spans="1:14">
      <c r="A44" s="36"/>
      <c r="B44" s="34" t="s">
        <v>8</v>
      </c>
      <c r="C44" s="47">
        <v>20.92</v>
      </c>
      <c r="D44" s="48">
        <v>26.12</v>
      </c>
      <c r="E44" s="48">
        <v>24.79</v>
      </c>
      <c r="F44" s="48">
        <v>24.35</v>
      </c>
      <c r="G44" s="47"/>
      <c r="H44" s="47"/>
      <c r="I44" s="47"/>
      <c r="J44" s="47"/>
      <c r="K44" s="47"/>
      <c r="L44" s="47"/>
      <c r="M44" s="31"/>
      <c r="N44" s="42"/>
    </row>
    <row r="45" ht="25.5" spans="1:14">
      <c r="A45" s="36"/>
      <c r="B45" s="34" t="s">
        <v>9</v>
      </c>
      <c r="C45" s="47">
        <v>19.09</v>
      </c>
      <c r="D45" s="48">
        <v>22.31</v>
      </c>
      <c r="E45" s="48">
        <v>23.89</v>
      </c>
      <c r="F45" s="48">
        <v>23.14</v>
      </c>
      <c r="G45" s="47"/>
      <c r="H45" s="47"/>
      <c r="I45" s="47"/>
      <c r="J45" s="47"/>
      <c r="K45" s="47"/>
      <c r="L45" s="47"/>
      <c r="M45" s="31"/>
      <c r="N45" s="42"/>
    </row>
    <row r="46" ht="25.5" spans="1:14">
      <c r="A46" s="36"/>
      <c r="B46" s="34" t="s">
        <v>10</v>
      </c>
      <c r="C46" s="47">
        <v>25.5</v>
      </c>
      <c r="D46" s="47">
        <v>28.61</v>
      </c>
      <c r="E46" s="48">
        <v>27.78</v>
      </c>
      <c r="F46" s="48">
        <v>28.98</v>
      </c>
      <c r="G46" s="47"/>
      <c r="H46" s="47"/>
      <c r="I46" s="47"/>
      <c r="J46" s="47"/>
      <c r="K46" s="47"/>
      <c r="L46" s="47"/>
      <c r="M46" s="31"/>
      <c r="N46" s="42"/>
    </row>
    <row r="47" ht="25.5" spans="1:14">
      <c r="A47" s="36"/>
      <c r="B47" s="45" t="s">
        <v>11</v>
      </c>
      <c r="C47" s="45">
        <v>20.21</v>
      </c>
      <c r="D47" s="45">
        <v>24.38</v>
      </c>
      <c r="E47" s="45">
        <v>26.86</v>
      </c>
      <c r="F47" s="45">
        <v>25.14</v>
      </c>
      <c r="G47" s="45"/>
      <c r="H47" s="45"/>
      <c r="I47" s="45"/>
      <c r="J47" s="45"/>
      <c r="K47" s="45"/>
      <c r="L47" s="45"/>
      <c r="M47" s="31"/>
      <c r="N47" s="42"/>
    </row>
    <row r="48" ht="25.5" spans="1:14">
      <c r="A48" s="36"/>
      <c r="B48" s="45" t="s">
        <v>10</v>
      </c>
      <c r="C48" s="45">
        <v>22.91</v>
      </c>
      <c r="D48" s="45">
        <v>26.04</v>
      </c>
      <c r="E48" s="45">
        <v>25.14</v>
      </c>
      <c r="F48" s="177">
        <v>25.2</v>
      </c>
      <c r="G48" s="45"/>
      <c r="H48" s="45"/>
      <c r="I48" s="45"/>
      <c r="J48" s="45"/>
      <c r="K48" s="45"/>
      <c r="L48" s="45"/>
      <c r="M48" s="31"/>
      <c r="N48" s="42"/>
    </row>
    <row r="49" ht="25.5" spans="1:14">
      <c r="A49" s="36"/>
      <c r="B49" s="34" t="s">
        <v>9</v>
      </c>
      <c r="C49" s="47">
        <v>19.41</v>
      </c>
      <c r="D49" s="48">
        <v>20.81</v>
      </c>
      <c r="E49" s="48">
        <v>24.47</v>
      </c>
      <c r="F49" s="48">
        <v>24.02</v>
      </c>
      <c r="G49" s="47"/>
      <c r="H49" s="47"/>
      <c r="I49" s="47"/>
      <c r="J49" s="47"/>
      <c r="K49" s="47"/>
      <c r="L49" s="47"/>
      <c r="M49" s="31"/>
      <c r="N49" s="42"/>
    </row>
    <row r="50" ht="25.5" spans="1:14">
      <c r="A50" s="36"/>
      <c r="B50" s="34" t="s">
        <v>10</v>
      </c>
      <c r="C50" s="47">
        <v>22.13</v>
      </c>
      <c r="D50" s="48">
        <v>23.62</v>
      </c>
      <c r="E50" s="48">
        <v>26.79</v>
      </c>
      <c r="F50" s="48">
        <v>27.69</v>
      </c>
      <c r="G50" s="47"/>
      <c r="H50" s="47"/>
      <c r="I50" s="47"/>
      <c r="J50" s="47"/>
      <c r="K50" s="47"/>
      <c r="L50" s="47"/>
      <c r="M50" s="31"/>
      <c r="N50" s="42"/>
    </row>
    <row r="51" ht="25.5" spans="1:14">
      <c r="A51" s="36"/>
      <c r="B51" s="34" t="s">
        <v>11</v>
      </c>
      <c r="C51" s="47">
        <v>24.89</v>
      </c>
      <c r="D51" s="48">
        <v>26</v>
      </c>
      <c r="E51" s="48">
        <v>25.58</v>
      </c>
      <c r="F51" s="48">
        <v>25.66</v>
      </c>
      <c r="G51" s="47"/>
      <c r="H51" s="47"/>
      <c r="I51" s="47"/>
      <c r="J51" s="47"/>
      <c r="K51" s="47"/>
      <c r="L51" s="47"/>
      <c r="M51" s="31"/>
      <c r="N51" s="42"/>
    </row>
    <row r="52" ht="25.5" spans="1:14">
      <c r="A52" s="36"/>
      <c r="B52" s="34" t="s">
        <v>6</v>
      </c>
      <c r="C52" s="47">
        <v>21.82</v>
      </c>
      <c r="D52" s="48">
        <v>28.32</v>
      </c>
      <c r="E52" s="48">
        <v>27.05</v>
      </c>
      <c r="F52" s="48">
        <v>24.77</v>
      </c>
      <c r="G52" s="47"/>
      <c r="H52" s="47"/>
      <c r="I52" s="47"/>
      <c r="J52" s="47"/>
      <c r="K52" s="47"/>
      <c r="L52" s="47"/>
      <c r="M52" s="31"/>
      <c r="N52" s="42"/>
    </row>
    <row r="53" ht="25.5" spans="1:14">
      <c r="A53" s="36"/>
      <c r="B53" s="34" t="s">
        <v>5</v>
      </c>
      <c r="C53" s="47">
        <v>23.54</v>
      </c>
      <c r="D53" s="48">
        <v>24.99</v>
      </c>
      <c r="E53" s="48">
        <v>24.39</v>
      </c>
      <c r="F53" s="48">
        <v>26.77</v>
      </c>
      <c r="G53" s="47"/>
      <c r="H53" s="47"/>
      <c r="I53" s="47"/>
      <c r="J53" s="47"/>
      <c r="K53" s="47"/>
      <c r="L53" s="47"/>
      <c r="M53" s="31"/>
      <c r="N53" s="42"/>
    </row>
    <row r="54" ht="25.5" spans="1:14">
      <c r="A54" s="36"/>
      <c r="B54" s="34" t="s">
        <v>42</v>
      </c>
      <c r="C54" s="47">
        <v>20.6</v>
      </c>
      <c r="D54" s="48">
        <v>23.17</v>
      </c>
      <c r="E54" s="48">
        <v>25.5</v>
      </c>
      <c r="F54" s="48">
        <v>25.92</v>
      </c>
      <c r="G54" s="47"/>
      <c r="H54" s="47"/>
      <c r="I54" s="47"/>
      <c r="J54" s="47"/>
      <c r="K54" s="47"/>
      <c r="L54" s="47"/>
      <c r="M54" s="31"/>
      <c r="N54" s="42"/>
    </row>
    <row r="55" ht="25.5" spans="1:14">
      <c r="A55" s="36"/>
      <c r="B55" s="34" t="s">
        <v>8</v>
      </c>
      <c r="C55" s="47">
        <v>22.23</v>
      </c>
      <c r="D55" s="48">
        <v>26</v>
      </c>
      <c r="E55" s="48">
        <v>24.23</v>
      </c>
      <c r="F55" s="48">
        <v>24.86</v>
      </c>
      <c r="G55" s="47"/>
      <c r="H55" s="47"/>
      <c r="I55" s="47"/>
      <c r="J55" s="47"/>
      <c r="K55" s="47"/>
      <c r="L55" s="47"/>
      <c r="M55" s="31"/>
      <c r="N55" s="42"/>
    </row>
    <row r="56" ht="25.5" spans="1:14">
      <c r="A56" s="36"/>
      <c r="B56" s="45" t="s">
        <v>9</v>
      </c>
      <c r="C56" s="45">
        <v>18.16</v>
      </c>
      <c r="D56" s="45">
        <v>23.97</v>
      </c>
      <c r="E56" s="45">
        <v>25.14</v>
      </c>
      <c r="F56" s="45">
        <v>24.29</v>
      </c>
      <c r="G56" s="45"/>
      <c r="H56" s="45"/>
      <c r="I56" s="45"/>
      <c r="J56" s="45"/>
      <c r="K56" s="45"/>
      <c r="L56" s="45"/>
      <c r="M56" s="31"/>
      <c r="N56" s="42"/>
    </row>
    <row r="57" ht="25.5" spans="1:16">
      <c r="A57" s="36" t="s">
        <v>43</v>
      </c>
      <c r="B57" s="45" t="s">
        <v>8</v>
      </c>
      <c r="C57" s="45">
        <v>14.48</v>
      </c>
      <c r="D57" s="45">
        <v>21.03</v>
      </c>
      <c r="E57" s="45">
        <v>16.42</v>
      </c>
      <c r="F57" s="45">
        <v>18.71</v>
      </c>
      <c r="G57" s="45"/>
      <c r="H57" s="45"/>
      <c r="I57" s="45"/>
      <c r="J57" s="45"/>
      <c r="K57" s="45"/>
      <c r="L57" s="45"/>
      <c r="M57" s="31"/>
      <c r="N57" s="42"/>
      <c r="P57" s="36"/>
    </row>
    <row r="58" ht="25.5" spans="1:16">
      <c r="A58" s="36"/>
      <c r="B58" s="34" t="s">
        <v>7</v>
      </c>
      <c r="C58" s="47">
        <v>20.03</v>
      </c>
      <c r="D58" s="48">
        <v>21.37</v>
      </c>
      <c r="E58" s="48">
        <v>17.48</v>
      </c>
      <c r="F58" s="48">
        <v>22.41</v>
      </c>
      <c r="G58" s="47"/>
      <c r="H58" s="47"/>
      <c r="I58" s="47"/>
      <c r="J58" s="47"/>
      <c r="K58" s="47"/>
      <c r="L58" s="47"/>
      <c r="M58" s="31"/>
      <c r="N58" s="42"/>
      <c r="P58" s="36"/>
    </row>
    <row r="59" ht="25.5" spans="1:16">
      <c r="A59" s="36"/>
      <c r="B59" s="34" t="s">
        <v>8</v>
      </c>
      <c r="C59" s="47">
        <v>18.65</v>
      </c>
      <c r="D59" s="48">
        <v>20.82</v>
      </c>
      <c r="E59" s="48">
        <v>18.35</v>
      </c>
      <c r="F59" s="48">
        <v>21.53</v>
      </c>
      <c r="G59" s="47"/>
      <c r="H59" s="47"/>
      <c r="I59" s="47"/>
      <c r="J59" s="47"/>
      <c r="K59" s="47"/>
      <c r="L59" s="47"/>
      <c r="M59" s="31"/>
      <c r="N59" s="42"/>
      <c r="P59" s="36"/>
    </row>
    <row r="60" ht="25.5" spans="1:16">
      <c r="A60" s="36"/>
      <c r="B60" s="34" t="s">
        <v>9</v>
      </c>
      <c r="C60" s="47">
        <v>19.2</v>
      </c>
      <c r="D60" s="48">
        <v>22.04</v>
      </c>
      <c r="E60" s="48">
        <v>18.56</v>
      </c>
      <c r="F60" s="48">
        <v>21.53</v>
      </c>
      <c r="G60" s="47"/>
      <c r="H60" s="47"/>
      <c r="I60" s="47"/>
      <c r="J60" s="47"/>
      <c r="K60" s="47"/>
      <c r="L60" s="47"/>
      <c r="M60" s="31"/>
      <c r="N60" s="42"/>
      <c r="P60" s="36"/>
    </row>
    <row r="61" ht="25.5" spans="1:16">
      <c r="A61" s="36"/>
      <c r="B61" s="34" t="s">
        <v>10</v>
      </c>
      <c r="C61" s="47">
        <v>20.67</v>
      </c>
      <c r="D61" s="48">
        <v>22.04</v>
      </c>
      <c r="E61" s="48">
        <v>18.56</v>
      </c>
      <c r="F61" s="48">
        <v>19.66</v>
      </c>
      <c r="G61" s="47"/>
      <c r="H61" s="47"/>
      <c r="I61" s="47"/>
      <c r="J61" s="47"/>
      <c r="K61" s="47"/>
      <c r="L61" s="47"/>
      <c r="M61" s="31"/>
      <c r="N61" s="42"/>
      <c r="P61" s="36"/>
    </row>
    <row r="62" ht="25.5" spans="1:16">
      <c r="A62" s="36"/>
      <c r="B62" s="34" t="s">
        <v>11</v>
      </c>
      <c r="C62" s="47">
        <v>21.17</v>
      </c>
      <c r="D62" s="48">
        <v>21.32</v>
      </c>
      <c r="E62" s="48">
        <v>17.42</v>
      </c>
      <c r="F62" s="48">
        <v>21.07</v>
      </c>
      <c r="G62" s="47"/>
      <c r="H62" s="47"/>
      <c r="I62" s="47"/>
      <c r="J62" s="47"/>
      <c r="K62" s="47"/>
      <c r="L62" s="47"/>
      <c r="M62" s="31"/>
      <c r="N62" s="42"/>
      <c r="P62" s="36"/>
    </row>
    <row r="63" ht="25.5" spans="1:16">
      <c r="A63" s="36"/>
      <c r="B63" s="34" t="s">
        <v>6</v>
      </c>
      <c r="C63" s="47">
        <v>18.21</v>
      </c>
      <c r="D63" s="48">
        <v>23.48</v>
      </c>
      <c r="E63" s="48">
        <v>23</v>
      </c>
      <c r="F63" s="48">
        <v>23.05</v>
      </c>
      <c r="G63" s="47"/>
      <c r="H63" s="47"/>
      <c r="I63" s="47"/>
      <c r="J63" s="47"/>
      <c r="K63" s="47"/>
      <c r="L63" s="47"/>
      <c r="M63" s="31"/>
      <c r="N63" s="42"/>
      <c r="P63" s="36"/>
    </row>
    <row r="64" ht="25.5" spans="1:16">
      <c r="A64" s="36"/>
      <c r="B64" s="34" t="s">
        <v>5</v>
      </c>
      <c r="C64" s="47">
        <v>17.4</v>
      </c>
      <c r="D64" s="47">
        <v>21.03</v>
      </c>
      <c r="E64" s="48">
        <v>18.24</v>
      </c>
      <c r="F64" s="48">
        <v>22.56</v>
      </c>
      <c r="G64" s="47"/>
      <c r="H64" s="47"/>
      <c r="I64" s="47"/>
      <c r="J64" s="47"/>
      <c r="K64" s="47"/>
      <c r="L64" s="47"/>
      <c r="M64" s="31"/>
      <c r="N64" s="42"/>
      <c r="P64" s="36"/>
    </row>
    <row r="65" ht="25.5" spans="1:16">
      <c r="A65" s="36"/>
      <c r="B65" s="45" t="s">
        <v>7</v>
      </c>
      <c r="C65" s="45">
        <v>18.94</v>
      </c>
      <c r="D65" s="45">
        <v>20.03</v>
      </c>
      <c r="E65" s="45">
        <v>17.74</v>
      </c>
      <c r="F65" s="45">
        <v>20.14</v>
      </c>
      <c r="G65" s="45"/>
      <c r="H65" s="45"/>
      <c r="I65" s="45"/>
      <c r="J65" s="45"/>
      <c r="K65" s="45"/>
      <c r="L65" s="45"/>
      <c r="M65" s="31"/>
      <c r="N65" s="42"/>
      <c r="P65" s="36"/>
    </row>
    <row r="66" ht="25.5" spans="1:16">
      <c r="A66" s="36"/>
      <c r="B66" s="45" t="s">
        <v>5</v>
      </c>
      <c r="C66" s="45">
        <v>10.01</v>
      </c>
      <c r="D66" s="45">
        <v>22.02</v>
      </c>
      <c r="E66" s="45">
        <v>20.26</v>
      </c>
      <c r="F66" s="45">
        <v>21.47</v>
      </c>
      <c r="G66" s="45"/>
      <c r="H66" s="45"/>
      <c r="I66" s="45"/>
      <c r="J66" s="45"/>
      <c r="K66" s="45"/>
      <c r="L66" s="45"/>
      <c r="M66" s="31"/>
      <c r="N66" s="42"/>
      <c r="P66" s="36"/>
    </row>
    <row r="67" ht="25.5" spans="1:16">
      <c r="A67" s="36"/>
      <c r="B67" s="34" t="s">
        <v>6</v>
      </c>
      <c r="C67" s="47">
        <v>18.02</v>
      </c>
      <c r="D67" s="48">
        <v>14.33</v>
      </c>
      <c r="E67" s="48">
        <v>18.41</v>
      </c>
      <c r="F67" s="49">
        <v>18.8</v>
      </c>
      <c r="G67" s="47"/>
      <c r="H67" s="47"/>
      <c r="I67" s="47"/>
      <c r="J67" s="47"/>
      <c r="K67" s="47"/>
      <c r="L67" s="47"/>
      <c r="M67" s="31"/>
      <c r="N67" s="42"/>
      <c r="P67" s="36"/>
    </row>
    <row r="68" ht="25.5" spans="1:16">
      <c r="A68" s="36"/>
      <c r="B68" s="34" t="s">
        <v>5</v>
      </c>
      <c r="C68" s="47">
        <v>20.51</v>
      </c>
      <c r="D68" s="48">
        <v>21.95</v>
      </c>
      <c r="E68" s="48">
        <v>17.71</v>
      </c>
      <c r="F68" s="48">
        <v>23.54</v>
      </c>
      <c r="G68" s="47"/>
      <c r="H68" s="47"/>
      <c r="I68" s="47"/>
      <c r="J68" s="47"/>
      <c r="K68" s="47"/>
      <c r="L68" s="47"/>
      <c r="M68" s="31"/>
      <c r="N68" s="42"/>
      <c r="P68" s="36"/>
    </row>
    <row r="69" ht="25.5" spans="1:16">
      <c r="A69" s="36"/>
      <c r="B69" s="34" t="s">
        <v>7</v>
      </c>
      <c r="C69" s="47">
        <v>17.56</v>
      </c>
      <c r="D69" s="48">
        <v>20.07</v>
      </c>
      <c r="E69" s="48">
        <v>22.43</v>
      </c>
      <c r="F69" s="48">
        <v>23.74</v>
      </c>
      <c r="G69" s="47"/>
      <c r="H69" s="47"/>
      <c r="I69" s="47"/>
      <c r="J69" s="47"/>
      <c r="K69" s="47"/>
      <c r="L69" s="47"/>
      <c r="M69" s="31"/>
      <c r="N69" s="42"/>
      <c r="P69" s="36"/>
    </row>
    <row r="70" ht="25.5" spans="1:16">
      <c r="A70" s="36"/>
      <c r="B70" s="34" t="s">
        <v>8</v>
      </c>
      <c r="C70" s="47">
        <v>19.82</v>
      </c>
      <c r="D70" s="48">
        <v>19.25</v>
      </c>
      <c r="E70" s="48">
        <v>17.52</v>
      </c>
      <c r="F70" s="48">
        <v>17.93</v>
      </c>
      <c r="G70" s="47"/>
      <c r="H70" s="47"/>
      <c r="I70" s="47"/>
      <c r="J70" s="47"/>
      <c r="K70" s="47"/>
      <c r="L70" s="47"/>
      <c r="M70" s="31"/>
      <c r="N70" s="42"/>
      <c r="P70" s="36"/>
    </row>
    <row r="71" ht="25.5" spans="1:16">
      <c r="A71" s="36"/>
      <c r="B71" s="34" t="s">
        <v>9</v>
      </c>
      <c r="C71" s="47">
        <v>19.19</v>
      </c>
      <c r="D71" s="48">
        <v>22</v>
      </c>
      <c r="E71" s="48">
        <v>21.6</v>
      </c>
      <c r="F71" s="48">
        <v>21.85</v>
      </c>
      <c r="G71" s="47"/>
      <c r="H71" s="47"/>
      <c r="I71" s="47"/>
      <c r="J71" s="47"/>
      <c r="K71" s="47"/>
      <c r="L71" s="47"/>
      <c r="M71" s="31"/>
      <c r="N71" s="42"/>
      <c r="P71" s="36"/>
    </row>
    <row r="72" ht="25.5" spans="1:16">
      <c r="A72" s="36"/>
      <c r="B72" s="34" t="s">
        <v>10</v>
      </c>
      <c r="C72" s="47">
        <v>20.74</v>
      </c>
      <c r="D72" s="48">
        <v>22</v>
      </c>
      <c r="E72" s="48">
        <v>19.47</v>
      </c>
      <c r="F72" s="48">
        <v>22.63</v>
      </c>
      <c r="G72" s="47"/>
      <c r="H72" s="47"/>
      <c r="I72" s="47"/>
      <c r="J72" s="47"/>
      <c r="K72" s="47"/>
      <c r="L72" s="47"/>
      <c r="M72" s="31"/>
      <c r="N72" s="42"/>
      <c r="P72" s="36"/>
    </row>
    <row r="73" ht="25.5" spans="1:16">
      <c r="A73" s="36"/>
      <c r="B73" s="34" t="s">
        <v>11</v>
      </c>
      <c r="C73" s="47">
        <v>21.21</v>
      </c>
      <c r="D73" s="48">
        <v>20.54</v>
      </c>
      <c r="E73" s="48">
        <v>17.72</v>
      </c>
      <c r="F73" s="48">
        <v>20.18</v>
      </c>
      <c r="G73" s="47"/>
      <c r="H73" s="47"/>
      <c r="I73" s="47"/>
      <c r="J73" s="47"/>
      <c r="K73" s="47"/>
      <c r="L73" s="47"/>
      <c r="M73" s="31"/>
      <c r="N73" s="42"/>
      <c r="P73" s="36"/>
    </row>
    <row r="74" ht="25.5" spans="1:16">
      <c r="A74" s="36"/>
      <c r="B74" s="45" t="s">
        <v>6</v>
      </c>
      <c r="C74" s="45">
        <v>19.25</v>
      </c>
      <c r="D74" s="45">
        <v>20.4</v>
      </c>
      <c r="E74" s="45">
        <v>19.96</v>
      </c>
      <c r="F74" s="45">
        <v>20.34</v>
      </c>
      <c r="G74" s="45"/>
      <c r="H74" s="45"/>
      <c r="I74" s="45"/>
      <c r="J74" s="45"/>
      <c r="K74" s="45"/>
      <c r="L74" s="45"/>
      <c r="M74" s="31"/>
      <c r="N74" s="42"/>
      <c r="P74" s="36"/>
    </row>
    <row r="75" ht="25.5" spans="1:19">
      <c r="A75" s="36" t="s">
        <v>4</v>
      </c>
      <c r="B75" s="45" t="s">
        <v>11</v>
      </c>
      <c r="C75" s="45">
        <v>24.21</v>
      </c>
      <c r="D75" s="45">
        <v>23.56</v>
      </c>
      <c r="E75" s="45">
        <v>23.1</v>
      </c>
      <c r="F75" s="45">
        <v>26.01</v>
      </c>
      <c r="G75" s="45"/>
      <c r="H75" s="45"/>
      <c r="I75" s="45"/>
      <c r="J75" s="45"/>
      <c r="K75" s="45"/>
      <c r="L75" s="45"/>
      <c r="M75" s="31"/>
      <c r="N75" s="42"/>
      <c r="P75" s="36"/>
      <c r="Q75" s="45"/>
      <c r="R75" s="47"/>
      <c r="S75" s="47"/>
    </row>
    <row r="76" ht="25.5" spans="1:19">
      <c r="A76" s="36"/>
      <c r="B76" s="34" t="s">
        <v>10</v>
      </c>
      <c r="C76" s="47">
        <v>19.83</v>
      </c>
      <c r="D76" s="48">
        <v>24.19</v>
      </c>
      <c r="E76" s="48">
        <v>27.35</v>
      </c>
      <c r="F76" s="48">
        <v>27.67</v>
      </c>
      <c r="G76" s="47"/>
      <c r="H76" s="47"/>
      <c r="I76" s="47"/>
      <c r="J76" s="47"/>
      <c r="K76" s="47"/>
      <c r="L76" s="47"/>
      <c r="M76" s="31"/>
      <c r="N76" s="42"/>
      <c r="P76" s="36"/>
      <c r="Q76" s="34"/>
      <c r="R76" s="47"/>
      <c r="S76" s="48"/>
    </row>
    <row r="77" ht="25.5" spans="1:19">
      <c r="A77" s="36"/>
      <c r="B77" s="34" t="s">
        <v>11</v>
      </c>
      <c r="C77" s="47">
        <v>21.71</v>
      </c>
      <c r="D77" s="48">
        <v>23.38</v>
      </c>
      <c r="E77" s="48">
        <v>19.06</v>
      </c>
      <c r="F77" s="48">
        <v>23.32</v>
      </c>
      <c r="G77" s="47"/>
      <c r="H77" s="47"/>
      <c r="I77" s="47"/>
      <c r="J77" s="47"/>
      <c r="K77" s="47"/>
      <c r="L77" s="47"/>
      <c r="M77" s="31"/>
      <c r="N77" s="42"/>
      <c r="P77" s="36"/>
      <c r="Q77" s="34"/>
      <c r="R77" s="47"/>
      <c r="S77" s="48"/>
    </row>
    <row r="78" ht="25.5" spans="1:19">
      <c r="A78" s="36"/>
      <c r="B78" s="34" t="s">
        <v>6</v>
      </c>
      <c r="C78" s="47">
        <v>19.99</v>
      </c>
      <c r="D78" s="48">
        <v>22.1</v>
      </c>
      <c r="E78" s="48">
        <v>19.24</v>
      </c>
      <c r="F78" s="48">
        <v>25.54</v>
      </c>
      <c r="G78" s="47"/>
      <c r="H78" s="47"/>
      <c r="I78" s="47"/>
      <c r="J78" s="47"/>
      <c r="K78" s="47"/>
      <c r="L78" s="47"/>
      <c r="M78" s="31"/>
      <c r="N78" s="42"/>
      <c r="P78" s="36"/>
      <c r="Q78" s="34"/>
      <c r="R78" s="47"/>
      <c r="S78" s="48"/>
    </row>
    <row r="79" ht="25.5" spans="1:19">
      <c r="A79" s="36"/>
      <c r="B79" s="34" t="s">
        <v>5</v>
      </c>
      <c r="C79" s="47">
        <v>23.55</v>
      </c>
      <c r="D79" s="48">
        <v>25.1</v>
      </c>
      <c r="E79" s="48">
        <v>25.82</v>
      </c>
      <c r="F79" s="48">
        <v>26.78</v>
      </c>
      <c r="G79" s="47"/>
      <c r="H79" s="47"/>
      <c r="I79" s="47"/>
      <c r="J79" s="47"/>
      <c r="K79" s="47"/>
      <c r="L79" s="47"/>
      <c r="M79" s="31"/>
      <c r="N79" s="42"/>
      <c r="P79" s="36"/>
      <c r="Q79" s="34"/>
      <c r="R79" s="47"/>
      <c r="S79" s="48"/>
    </row>
    <row r="80" ht="25.5" spans="1:19">
      <c r="A80" s="36"/>
      <c r="B80" s="34" t="s">
        <v>7</v>
      </c>
      <c r="C80" s="47">
        <v>22.68</v>
      </c>
      <c r="D80" s="48">
        <v>19.26</v>
      </c>
      <c r="E80" s="48">
        <v>21.51</v>
      </c>
      <c r="F80" s="48">
        <v>23.96</v>
      </c>
      <c r="G80" s="47"/>
      <c r="H80" s="47"/>
      <c r="I80" s="47"/>
      <c r="J80" s="47"/>
      <c r="K80" s="47"/>
      <c r="L80" s="47"/>
      <c r="M80" s="31"/>
      <c r="N80" s="42"/>
      <c r="P80" s="36"/>
      <c r="Q80" s="34"/>
      <c r="R80" s="47"/>
      <c r="S80" s="48"/>
    </row>
    <row r="81" ht="25.5" spans="1:19">
      <c r="A81" s="36"/>
      <c r="B81" s="34" t="s">
        <v>8</v>
      </c>
      <c r="C81" s="47">
        <v>20.25</v>
      </c>
      <c r="D81" s="48">
        <v>23.27</v>
      </c>
      <c r="E81" s="48">
        <v>21.34</v>
      </c>
      <c r="F81" s="48">
        <v>25.95</v>
      </c>
      <c r="G81" s="47"/>
      <c r="H81" s="47"/>
      <c r="I81" s="47"/>
      <c r="J81" s="47"/>
      <c r="K81" s="47"/>
      <c r="L81" s="47"/>
      <c r="M81" s="31"/>
      <c r="N81" s="42"/>
      <c r="P81" s="36"/>
      <c r="Q81" s="34"/>
      <c r="R81" s="47"/>
      <c r="S81" s="48"/>
    </row>
    <row r="82" ht="25.5" spans="1:19">
      <c r="A82" s="36"/>
      <c r="B82" s="34" t="s">
        <v>9</v>
      </c>
      <c r="C82" s="47">
        <v>21.23</v>
      </c>
      <c r="D82" s="47">
        <v>19.9</v>
      </c>
      <c r="E82" s="48">
        <v>21.36</v>
      </c>
      <c r="F82" s="48">
        <v>21.94</v>
      </c>
      <c r="G82" s="47"/>
      <c r="H82" s="47"/>
      <c r="I82" s="47"/>
      <c r="J82" s="47"/>
      <c r="K82" s="47"/>
      <c r="L82" s="47"/>
      <c r="M82" s="31"/>
      <c r="N82" s="42"/>
      <c r="P82" s="36"/>
      <c r="Q82" s="34"/>
      <c r="R82" s="47"/>
      <c r="S82" s="47"/>
    </row>
    <row r="83" ht="25.5" spans="1:19">
      <c r="A83" s="36"/>
      <c r="B83" s="45" t="s">
        <v>10</v>
      </c>
      <c r="C83" s="45">
        <v>17.92</v>
      </c>
      <c r="D83" s="45">
        <v>25.73</v>
      </c>
      <c r="E83" s="45">
        <v>23.03</v>
      </c>
      <c r="F83" s="45">
        <v>25.89</v>
      </c>
      <c r="G83" s="45"/>
      <c r="H83" s="45"/>
      <c r="I83" s="45"/>
      <c r="J83" s="45"/>
      <c r="K83" s="45"/>
      <c r="L83" s="45"/>
      <c r="M83" s="31"/>
      <c r="N83" s="42"/>
      <c r="P83" s="36"/>
      <c r="Q83" s="45"/>
      <c r="R83" s="47"/>
      <c r="S83" s="47"/>
    </row>
    <row r="84" ht="25.5" spans="1:19">
      <c r="A84" s="36"/>
      <c r="B84" s="45" t="s">
        <v>9</v>
      </c>
      <c r="C84" s="45">
        <v>19.93</v>
      </c>
      <c r="D84" s="45">
        <v>22.11</v>
      </c>
      <c r="E84" s="45">
        <v>19.4</v>
      </c>
      <c r="F84" s="45">
        <v>19.48</v>
      </c>
      <c r="G84" s="45"/>
      <c r="H84" s="45"/>
      <c r="I84" s="45"/>
      <c r="J84" s="45"/>
      <c r="K84" s="45"/>
      <c r="L84" s="45"/>
      <c r="M84" s="31"/>
      <c r="N84" s="42"/>
      <c r="P84" s="36"/>
      <c r="Q84" s="45"/>
      <c r="R84" s="47"/>
      <c r="S84" s="47"/>
    </row>
    <row r="85" ht="25.5" spans="1:19">
      <c r="A85" s="36"/>
      <c r="B85" s="34" t="s">
        <v>8</v>
      </c>
      <c r="C85" s="47">
        <v>17.91</v>
      </c>
      <c r="D85" s="48">
        <v>23.34</v>
      </c>
      <c r="E85" s="48">
        <v>18.76</v>
      </c>
      <c r="F85" s="48">
        <v>22.75</v>
      </c>
      <c r="G85" s="47"/>
      <c r="H85" s="47"/>
      <c r="I85" s="47"/>
      <c r="J85" s="47"/>
      <c r="K85" s="47"/>
      <c r="L85" s="47"/>
      <c r="M85" s="31"/>
      <c r="N85" s="42"/>
      <c r="P85" s="36"/>
      <c r="Q85" s="34"/>
      <c r="R85" s="47"/>
      <c r="S85" s="48"/>
    </row>
    <row r="86" ht="25.5" spans="1:19">
      <c r="A86" s="36"/>
      <c r="B86" s="34" t="s">
        <v>9</v>
      </c>
      <c r="C86" s="47">
        <v>18.16</v>
      </c>
      <c r="D86" s="48">
        <v>20.99</v>
      </c>
      <c r="E86" s="48">
        <v>20.67</v>
      </c>
      <c r="F86" s="48">
        <v>21.43</v>
      </c>
      <c r="G86" s="47"/>
      <c r="H86" s="47"/>
      <c r="I86" s="47"/>
      <c r="J86" s="47"/>
      <c r="K86" s="47"/>
      <c r="L86" s="47"/>
      <c r="M86" s="31"/>
      <c r="N86" s="42"/>
      <c r="P86" s="36"/>
      <c r="Q86" s="34"/>
      <c r="R86" s="47"/>
      <c r="S86" s="48"/>
    </row>
    <row r="87" ht="25.5" spans="1:19">
      <c r="A87" s="36"/>
      <c r="B87" s="34" t="s">
        <v>10</v>
      </c>
      <c r="C87" s="47">
        <v>18.04</v>
      </c>
      <c r="D87" s="48">
        <v>21.78</v>
      </c>
      <c r="E87" s="48">
        <v>18.41</v>
      </c>
      <c r="F87" s="48">
        <v>24.24</v>
      </c>
      <c r="G87" s="47"/>
      <c r="H87" s="47"/>
      <c r="I87" s="47"/>
      <c r="J87" s="47"/>
      <c r="K87" s="47"/>
      <c r="L87" s="47"/>
      <c r="M87" s="31"/>
      <c r="N87" s="42"/>
      <c r="P87" s="36"/>
      <c r="Q87" s="34"/>
      <c r="R87" s="47"/>
      <c r="S87" s="48"/>
    </row>
    <row r="88" ht="25.5" spans="1:19">
      <c r="A88" s="36"/>
      <c r="B88" s="34" t="s">
        <v>11</v>
      </c>
      <c r="C88" s="47">
        <v>20.38</v>
      </c>
      <c r="D88" s="48">
        <v>23.62</v>
      </c>
      <c r="E88" s="48">
        <v>23.54</v>
      </c>
      <c r="F88" s="48">
        <v>25.31</v>
      </c>
      <c r="G88" s="47"/>
      <c r="H88" s="47"/>
      <c r="I88" s="47"/>
      <c r="J88" s="47"/>
      <c r="K88" s="47"/>
      <c r="L88" s="47"/>
      <c r="M88" s="31"/>
      <c r="N88" s="42"/>
      <c r="P88" s="36"/>
      <c r="Q88" s="34"/>
      <c r="R88" s="47"/>
      <c r="S88" s="48"/>
    </row>
    <row r="89" ht="25.5" spans="1:19">
      <c r="A89" s="36"/>
      <c r="B89" s="34" t="s">
        <v>6</v>
      </c>
      <c r="C89" s="47">
        <v>21.53</v>
      </c>
      <c r="D89" s="48">
        <v>23.77</v>
      </c>
      <c r="E89" s="48">
        <v>23.53</v>
      </c>
      <c r="F89" s="48">
        <v>23.72</v>
      </c>
      <c r="G89" s="47"/>
      <c r="H89" s="47"/>
      <c r="I89" s="47"/>
      <c r="J89" s="47"/>
      <c r="K89" s="47"/>
      <c r="L89" s="47"/>
      <c r="M89" s="31"/>
      <c r="N89" s="42"/>
      <c r="P89" s="36"/>
      <c r="Q89" s="34"/>
      <c r="R89" s="47"/>
      <c r="S89" s="48"/>
    </row>
    <row r="90" ht="25.5" spans="1:19">
      <c r="A90" s="36"/>
      <c r="B90" s="34" t="s">
        <v>5</v>
      </c>
      <c r="C90" s="47">
        <v>23.9</v>
      </c>
      <c r="D90" s="48">
        <v>24.76</v>
      </c>
      <c r="E90" s="48">
        <v>22.08</v>
      </c>
      <c r="F90" s="48">
        <v>26.68</v>
      </c>
      <c r="G90" s="47"/>
      <c r="H90" s="47"/>
      <c r="I90" s="47"/>
      <c r="J90" s="47"/>
      <c r="K90" s="47"/>
      <c r="L90" s="47"/>
      <c r="M90" s="31"/>
      <c r="N90" s="42"/>
      <c r="P90" s="36"/>
      <c r="Q90" s="34"/>
      <c r="R90" s="47"/>
      <c r="S90" s="48"/>
    </row>
    <row r="91" ht="25.5" spans="1:19">
      <c r="A91" s="36"/>
      <c r="B91" s="34" t="s">
        <v>7</v>
      </c>
      <c r="C91" s="47">
        <v>18.97</v>
      </c>
      <c r="D91" s="48">
        <v>20.92</v>
      </c>
      <c r="E91" s="48">
        <v>16.61</v>
      </c>
      <c r="F91" s="48">
        <v>21.64</v>
      </c>
      <c r="G91" s="47"/>
      <c r="H91" s="47"/>
      <c r="I91" s="47"/>
      <c r="J91" s="47"/>
      <c r="K91" s="47"/>
      <c r="L91" s="47"/>
      <c r="M91" s="31"/>
      <c r="N91" s="42"/>
      <c r="P91" s="36"/>
      <c r="Q91" s="34"/>
      <c r="R91" s="47"/>
      <c r="S91" s="48"/>
    </row>
    <row r="92" ht="25.5" spans="1:19">
      <c r="A92" s="36"/>
      <c r="B92" s="45" t="s">
        <v>8</v>
      </c>
      <c r="C92" s="45">
        <v>18.07</v>
      </c>
      <c r="D92" s="45">
        <v>22.11</v>
      </c>
      <c r="E92" s="45">
        <v>21.63</v>
      </c>
      <c r="F92" s="45">
        <v>24.26</v>
      </c>
      <c r="G92" s="45"/>
      <c r="H92" s="45"/>
      <c r="I92" s="45"/>
      <c r="J92" s="45"/>
      <c r="K92" s="45"/>
      <c r="L92" s="45"/>
      <c r="M92" s="31"/>
      <c r="N92" s="42"/>
      <c r="P92" s="36"/>
      <c r="Q92" s="45"/>
      <c r="R92" s="47"/>
      <c r="S92" s="47"/>
    </row>
  </sheetData>
  <mergeCells count="8">
    <mergeCell ref="A1:M1"/>
    <mergeCell ref="A3:A20"/>
    <mergeCell ref="A21:A38"/>
    <mergeCell ref="A39:A56"/>
    <mergeCell ref="A57:A74"/>
    <mergeCell ref="A75:A92"/>
    <mergeCell ref="P57:P74"/>
    <mergeCell ref="P75:P9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3"/>
  <sheetViews>
    <sheetView topLeftCell="A18" workbookViewId="0">
      <selection activeCell="B17" sqref="B17"/>
    </sheetView>
  </sheetViews>
  <sheetFormatPr defaultColWidth="9" defaultRowHeight="13.5"/>
  <cols>
    <col min="1" max="1" width="9.375" style="27" customWidth="1"/>
    <col min="2" max="2" width="15.875" style="27" customWidth="1"/>
    <col min="3" max="3" width="13.25" style="40" customWidth="1"/>
    <col min="4" max="4" width="14.25" style="28" customWidth="1"/>
    <col min="5" max="6" width="16.25" style="27" customWidth="1"/>
    <col min="7" max="8" width="16.125" style="27" customWidth="1"/>
    <col min="9" max="10" width="17.625" style="27" customWidth="1"/>
    <col min="11" max="11" width="14.375" style="27" customWidth="1"/>
    <col min="12" max="13" width="16.25" style="27" customWidth="1"/>
    <col min="14" max="14" width="9" style="27" customWidth="1"/>
    <col min="15" max="16384" width="9" style="27"/>
  </cols>
  <sheetData>
    <row r="1" ht="25.5" spans="1:13">
      <c r="A1" s="4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7">
      <c r="A2" s="31"/>
      <c r="B2" s="42" t="s">
        <v>45</v>
      </c>
      <c r="C2" s="43" t="s">
        <v>19</v>
      </c>
      <c r="D2" s="44" t="s">
        <v>20</v>
      </c>
      <c r="E2" s="44" t="s">
        <v>21</v>
      </c>
      <c r="F2" s="176" t="s">
        <v>46</v>
      </c>
      <c r="G2" s="44"/>
      <c r="H2" s="44"/>
      <c r="I2" s="44"/>
      <c r="J2" s="44"/>
      <c r="K2" s="44"/>
      <c r="L2" s="44"/>
      <c r="M2" s="44"/>
      <c r="N2" s="42"/>
      <c r="O2" s="42"/>
      <c r="P2" s="42"/>
      <c r="Q2" s="42"/>
    </row>
    <row r="3" ht="25.5" spans="1:14">
      <c r="A3" s="36"/>
      <c r="B3" s="34" t="s">
        <v>6</v>
      </c>
      <c r="C3" s="47">
        <v>53.5</v>
      </c>
      <c r="D3" s="48">
        <v>57.3</v>
      </c>
      <c r="E3" s="48">
        <v>59.9</v>
      </c>
      <c r="F3" s="48">
        <v>61.3</v>
      </c>
      <c r="G3" s="47"/>
      <c r="H3" s="47"/>
      <c r="I3" s="47"/>
      <c r="J3" s="47"/>
      <c r="K3" s="47"/>
      <c r="L3" s="47"/>
      <c r="M3" s="31"/>
      <c r="N3" s="42"/>
    </row>
    <row r="4" ht="25.5" spans="1:14">
      <c r="A4" s="36"/>
      <c r="B4" s="34" t="s">
        <v>5</v>
      </c>
      <c r="C4" s="47">
        <v>52.1</v>
      </c>
      <c r="D4" s="48">
        <v>55.2</v>
      </c>
      <c r="E4" s="48">
        <v>57.2</v>
      </c>
      <c r="F4" s="48">
        <v>61.9</v>
      </c>
      <c r="G4" s="47"/>
      <c r="H4" s="47"/>
      <c r="I4" s="47"/>
      <c r="J4" s="47"/>
      <c r="K4" s="47"/>
      <c r="L4" s="47"/>
      <c r="M4" s="31"/>
      <c r="N4" s="42"/>
    </row>
    <row r="5" ht="25.5" spans="1:14">
      <c r="A5" s="36"/>
      <c r="B5" s="34" t="s">
        <v>7</v>
      </c>
      <c r="C5" s="47">
        <v>52</v>
      </c>
      <c r="D5" s="48">
        <v>59</v>
      </c>
      <c r="E5" s="48">
        <v>57</v>
      </c>
      <c r="F5" s="48">
        <v>54.7</v>
      </c>
      <c r="G5" s="47"/>
      <c r="H5" s="47"/>
      <c r="I5" s="47"/>
      <c r="J5" s="47"/>
      <c r="K5" s="47"/>
      <c r="L5" s="47"/>
      <c r="M5" s="31"/>
      <c r="N5" s="42"/>
    </row>
    <row r="6" ht="25.5" spans="1:14">
      <c r="A6" s="36"/>
      <c r="B6" s="34" t="s">
        <v>8</v>
      </c>
      <c r="C6" s="47">
        <v>51.8</v>
      </c>
      <c r="D6" s="48">
        <v>55.6</v>
      </c>
      <c r="E6" s="48">
        <v>55.2</v>
      </c>
      <c r="F6" s="48">
        <v>61.1</v>
      </c>
      <c r="G6" s="47"/>
      <c r="H6" s="47"/>
      <c r="I6" s="47"/>
      <c r="J6" s="47"/>
      <c r="K6" s="47"/>
      <c r="L6" s="47"/>
      <c r="M6" s="31"/>
      <c r="N6" s="42"/>
    </row>
    <row r="7" ht="25.5" spans="1:14">
      <c r="A7" s="36"/>
      <c r="B7" s="34" t="s">
        <v>9</v>
      </c>
      <c r="C7" s="47">
        <v>54.4</v>
      </c>
      <c r="D7" s="48">
        <v>53.4</v>
      </c>
      <c r="E7" s="48">
        <v>53.8</v>
      </c>
      <c r="F7" s="48">
        <v>54.9</v>
      </c>
      <c r="G7" s="47"/>
      <c r="H7" s="47"/>
      <c r="I7" s="47"/>
      <c r="J7" s="47"/>
      <c r="K7" s="47"/>
      <c r="L7" s="47"/>
      <c r="M7" s="31"/>
      <c r="N7" s="42"/>
    </row>
    <row r="8" ht="25.5" spans="1:14">
      <c r="A8" s="36"/>
      <c r="B8" s="34" t="s">
        <v>10</v>
      </c>
      <c r="C8" s="47">
        <v>50.5</v>
      </c>
      <c r="D8" s="48">
        <v>55</v>
      </c>
      <c r="E8" s="48">
        <v>57.8</v>
      </c>
      <c r="F8" s="48">
        <v>61.2</v>
      </c>
      <c r="G8" s="47"/>
      <c r="H8" s="47"/>
      <c r="I8" s="47"/>
      <c r="J8" s="47"/>
      <c r="K8" s="47"/>
      <c r="L8" s="47"/>
      <c r="M8" s="31"/>
      <c r="N8" s="42"/>
    </row>
    <row r="9" ht="25.5" spans="1:14">
      <c r="A9" s="36"/>
      <c r="B9" s="34" t="s">
        <v>11</v>
      </c>
      <c r="C9" s="47">
        <v>55.6</v>
      </c>
      <c r="D9" s="47">
        <v>53.9</v>
      </c>
      <c r="E9" s="48">
        <v>57.4</v>
      </c>
      <c r="F9" s="48">
        <v>56.1</v>
      </c>
      <c r="G9" s="47"/>
      <c r="H9" s="47"/>
      <c r="I9" s="47"/>
      <c r="J9" s="47"/>
      <c r="K9" s="47"/>
      <c r="L9" s="47"/>
      <c r="M9" s="31"/>
      <c r="N9" s="42"/>
    </row>
    <row r="10" ht="25.5" spans="1:14">
      <c r="A10" s="36"/>
      <c r="B10" s="34" t="s">
        <v>10</v>
      </c>
      <c r="C10" s="47">
        <v>58.3</v>
      </c>
      <c r="D10" s="48">
        <v>58.3</v>
      </c>
      <c r="E10" s="48">
        <v>57.4</v>
      </c>
      <c r="F10" s="48">
        <v>60.3</v>
      </c>
      <c r="G10" s="47"/>
      <c r="H10" s="47"/>
      <c r="I10" s="47"/>
      <c r="J10" s="47"/>
      <c r="K10" s="47"/>
      <c r="L10" s="47"/>
      <c r="M10" s="31"/>
      <c r="N10" s="42"/>
    </row>
    <row r="11" ht="25.5" spans="1:14">
      <c r="A11" s="36"/>
      <c r="B11" s="34" t="s">
        <v>11</v>
      </c>
      <c r="C11" s="47">
        <v>56.2</v>
      </c>
      <c r="D11" s="48">
        <v>57</v>
      </c>
      <c r="E11" s="48">
        <v>55.5</v>
      </c>
      <c r="F11" s="48">
        <v>58</v>
      </c>
      <c r="G11" s="47"/>
      <c r="H11" s="47"/>
      <c r="I11" s="47"/>
      <c r="J11" s="47"/>
      <c r="K11" s="47"/>
      <c r="L11" s="47"/>
      <c r="M11" s="31"/>
      <c r="N11" s="42"/>
    </row>
    <row r="12" ht="25.5" spans="1:14">
      <c r="A12" s="36"/>
      <c r="B12" s="34" t="s">
        <v>6</v>
      </c>
      <c r="C12" s="47">
        <v>42.3</v>
      </c>
      <c r="D12" s="48">
        <v>54.9</v>
      </c>
      <c r="E12" s="48">
        <v>57.2</v>
      </c>
      <c r="F12" s="48">
        <v>62.1</v>
      </c>
      <c r="G12" s="47"/>
      <c r="H12" s="47"/>
      <c r="I12" s="47"/>
      <c r="J12" s="47"/>
      <c r="K12" s="47"/>
      <c r="L12" s="47"/>
      <c r="M12" s="31"/>
      <c r="N12" s="42"/>
    </row>
    <row r="13" ht="25.5" spans="1:14">
      <c r="A13" s="36"/>
      <c r="B13" s="34" t="s">
        <v>5</v>
      </c>
      <c r="C13" s="47">
        <v>52.8</v>
      </c>
      <c r="D13" s="48">
        <v>56.6</v>
      </c>
      <c r="E13" s="48">
        <v>57.5</v>
      </c>
      <c r="F13" s="48">
        <v>63.4</v>
      </c>
      <c r="G13" s="47"/>
      <c r="H13" s="47"/>
      <c r="I13" s="47"/>
      <c r="J13" s="47"/>
      <c r="K13" s="47"/>
      <c r="L13" s="47"/>
      <c r="M13" s="31"/>
      <c r="N13" s="42"/>
    </row>
    <row r="14" ht="25.5" spans="1:14">
      <c r="A14" s="36"/>
      <c r="B14" s="34" t="s">
        <v>7</v>
      </c>
      <c r="C14" s="47">
        <v>58.6</v>
      </c>
      <c r="D14" s="48">
        <v>55.7</v>
      </c>
      <c r="E14" s="48">
        <v>59.8</v>
      </c>
      <c r="F14" s="48">
        <v>61.8</v>
      </c>
      <c r="G14" s="47"/>
      <c r="H14" s="47"/>
      <c r="I14" s="47"/>
      <c r="J14" s="47"/>
      <c r="K14" s="47"/>
      <c r="L14" s="47"/>
      <c r="M14" s="31"/>
      <c r="N14" s="42"/>
    </row>
    <row r="15" ht="25.5" spans="1:14">
      <c r="A15" s="36"/>
      <c r="B15" s="34" t="s">
        <v>8</v>
      </c>
      <c r="C15" s="47">
        <v>54.9</v>
      </c>
      <c r="D15" s="48">
        <v>62.2</v>
      </c>
      <c r="E15" s="48">
        <v>62.2</v>
      </c>
      <c r="F15" s="48">
        <v>61.5</v>
      </c>
      <c r="G15" s="47"/>
      <c r="H15" s="47"/>
      <c r="I15" s="47"/>
      <c r="J15" s="47"/>
      <c r="K15" s="47"/>
      <c r="L15" s="47"/>
      <c r="M15" s="31"/>
      <c r="N15" s="42"/>
    </row>
    <row r="16" ht="25.5" spans="1:14">
      <c r="A16" s="36"/>
      <c r="B16" s="34" t="s">
        <v>9</v>
      </c>
      <c r="C16" s="47">
        <v>56.6</v>
      </c>
      <c r="D16" s="48">
        <v>55.1</v>
      </c>
      <c r="E16" s="48">
        <v>55.5</v>
      </c>
      <c r="F16" s="48">
        <v>57</v>
      </c>
      <c r="G16" s="47"/>
      <c r="H16" s="47"/>
      <c r="I16" s="47"/>
      <c r="J16" s="47"/>
      <c r="K16" s="47"/>
      <c r="L16" s="47"/>
      <c r="M16" s="31"/>
      <c r="N16" s="42"/>
    </row>
    <row r="17" ht="25.5" spans="1:14">
      <c r="A17" s="36"/>
      <c r="B17" s="45" t="s">
        <v>10</v>
      </c>
      <c r="C17" s="45">
        <v>54.2</v>
      </c>
      <c r="D17" s="45">
        <v>55.7</v>
      </c>
      <c r="E17" s="45">
        <v>55.5</v>
      </c>
      <c r="F17" s="45">
        <v>61</v>
      </c>
      <c r="G17" s="45"/>
      <c r="H17" s="45"/>
      <c r="I17" s="45"/>
      <c r="J17" s="45"/>
      <c r="K17" s="45"/>
      <c r="L17" s="45"/>
      <c r="M17" s="31"/>
      <c r="N17" s="42"/>
    </row>
    <row r="18" ht="25.5" spans="1:14">
      <c r="A18" s="36" t="s">
        <v>12</v>
      </c>
      <c r="B18" s="42" t="s">
        <v>45</v>
      </c>
      <c r="C18" s="43" t="s">
        <v>19</v>
      </c>
      <c r="D18" s="44" t="s">
        <v>20</v>
      </c>
      <c r="E18" s="44" t="s">
        <v>21</v>
      </c>
      <c r="F18" s="176" t="s">
        <v>46</v>
      </c>
      <c r="G18" s="45"/>
      <c r="H18" s="45"/>
      <c r="I18" s="45"/>
      <c r="J18" s="45"/>
      <c r="K18" s="45"/>
      <c r="L18" s="45"/>
      <c r="M18" s="31"/>
      <c r="N18" s="42"/>
    </row>
    <row r="19" ht="25.5" spans="1:14">
      <c r="A19" s="36"/>
      <c r="B19" s="34" t="s">
        <v>8</v>
      </c>
      <c r="C19" s="47">
        <v>53</v>
      </c>
      <c r="D19" s="48">
        <v>59.6</v>
      </c>
      <c r="E19" s="48">
        <v>62.8</v>
      </c>
      <c r="F19" s="48">
        <v>63.9</v>
      </c>
      <c r="G19" s="47"/>
      <c r="H19" s="47"/>
      <c r="I19" s="47"/>
      <c r="J19" s="47"/>
      <c r="K19" s="47"/>
      <c r="L19" s="47"/>
      <c r="M19" s="31"/>
      <c r="N19" s="42"/>
    </row>
    <row r="20" ht="25.5" spans="1:14">
      <c r="A20" s="36"/>
      <c r="B20" s="34" t="s">
        <v>9</v>
      </c>
      <c r="C20" s="47">
        <v>52.8</v>
      </c>
      <c r="D20" s="48">
        <v>56.7</v>
      </c>
      <c r="E20" s="48">
        <v>57.5</v>
      </c>
      <c r="F20" s="48">
        <v>55.4</v>
      </c>
      <c r="G20" s="47"/>
      <c r="H20" s="47"/>
      <c r="I20" s="47"/>
      <c r="J20" s="47"/>
      <c r="K20" s="47"/>
      <c r="L20" s="47"/>
      <c r="M20" s="31"/>
      <c r="N20" s="42"/>
    </row>
    <row r="21" ht="25.5" spans="1:14">
      <c r="A21" s="36"/>
      <c r="B21" s="34" t="s">
        <v>10</v>
      </c>
      <c r="C21" s="47">
        <v>53.9</v>
      </c>
      <c r="D21" s="48">
        <v>55.9</v>
      </c>
      <c r="E21" s="48">
        <v>59.1</v>
      </c>
      <c r="F21" s="48">
        <v>62.3</v>
      </c>
      <c r="G21" s="47"/>
      <c r="H21" s="47"/>
      <c r="I21" s="47"/>
      <c r="J21" s="47"/>
      <c r="K21" s="47"/>
      <c r="L21" s="47"/>
      <c r="M21" s="31"/>
      <c r="N21" s="42"/>
    </row>
    <row r="22" ht="25.5" spans="1:14">
      <c r="A22" s="36"/>
      <c r="B22" s="34" t="s">
        <v>11</v>
      </c>
      <c r="C22" s="47">
        <v>55.9</v>
      </c>
      <c r="D22" s="48">
        <v>53.3</v>
      </c>
      <c r="E22" s="48">
        <v>56.4</v>
      </c>
      <c r="F22" s="48">
        <v>58.2</v>
      </c>
      <c r="G22" s="47"/>
      <c r="H22" s="47"/>
      <c r="I22" s="47"/>
      <c r="J22" s="47"/>
      <c r="K22" s="47"/>
      <c r="L22" s="47"/>
      <c r="M22" s="31"/>
      <c r="N22" s="42"/>
    </row>
    <row r="23" ht="25.5" spans="1:14">
      <c r="A23" s="36"/>
      <c r="B23" s="34" t="s">
        <v>6</v>
      </c>
      <c r="C23" s="47">
        <v>54.4</v>
      </c>
      <c r="D23" s="48">
        <v>59.5</v>
      </c>
      <c r="E23" s="48">
        <v>59.32</v>
      </c>
      <c r="F23" s="48">
        <v>60.3</v>
      </c>
      <c r="G23" s="47"/>
      <c r="H23" s="47"/>
      <c r="I23" s="47"/>
      <c r="J23" s="47"/>
      <c r="K23" s="47"/>
      <c r="L23" s="47"/>
      <c r="M23" s="31"/>
      <c r="N23" s="42"/>
    </row>
    <row r="24" ht="25.5" spans="1:14">
      <c r="A24" s="36"/>
      <c r="B24" s="34" t="s">
        <v>5</v>
      </c>
      <c r="C24" s="47">
        <v>50.7</v>
      </c>
      <c r="D24" s="48">
        <v>54.4</v>
      </c>
      <c r="E24" s="48">
        <v>57</v>
      </c>
      <c r="F24" s="48">
        <v>57.8</v>
      </c>
      <c r="G24" s="47"/>
      <c r="H24" s="47"/>
      <c r="I24" s="47"/>
      <c r="J24" s="47"/>
      <c r="K24" s="47"/>
      <c r="L24" s="47"/>
      <c r="M24" s="31"/>
      <c r="N24" s="42"/>
    </row>
    <row r="25" ht="25.5" spans="1:14">
      <c r="A25" s="36"/>
      <c r="B25" s="34" t="s">
        <v>7</v>
      </c>
      <c r="C25" s="47">
        <v>54.2</v>
      </c>
      <c r="D25" s="47">
        <v>53.7</v>
      </c>
      <c r="E25" s="48">
        <v>52.7</v>
      </c>
      <c r="F25" s="48">
        <v>54.4</v>
      </c>
      <c r="G25" s="47"/>
      <c r="H25" s="47"/>
      <c r="I25" s="47"/>
      <c r="J25" s="47"/>
      <c r="K25" s="47"/>
      <c r="L25" s="47"/>
      <c r="M25" s="31"/>
      <c r="N25" s="42"/>
    </row>
    <row r="26" ht="25.5" spans="1:14">
      <c r="A26" s="36"/>
      <c r="B26" s="34" t="s">
        <v>5</v>
      </c>
      <c r="C26" s="47">
        <v>52</v>
      </c>
      <c r="D26" s="48">
        <v>57.7</v>
      </c>
      <c r="E26" s="48">
        <v>60.4</v>
      </c>
      <c r="F26" s="48">
        <v>62.2</v>
      </c>
      <c r="G26" s="47"/>
      <c r="H26" s="47"/>
      <c r="I26" s="47"/>
      <c r="J26" s="47"/>
      <c r="K26" s="47"/>
      <c r="L26" s="47"/>
      <c r="M26" s="31"/>
      <c r="N26" s="42"/>
    </row>
    <row r="27" ht="25.5" spans="1:14">
      <c r="A27" s="36"/>
      <c r="B27" s="34" t="s">
        <v>7</v>
      </c>
      <c r="C27" s="47">
        <v>50.8</v>
      </c>
      <c r="D27" s="48">
        <v>57.5</v>
      </c>
      <c r="E27" s="48">
        <v>60.2</v>
      </c>
      <c r="F27" s="48">
        <v>58.3</v>
      </c>
      <c r="G27" s="47"/>
      <c r="H27" s="47"/>
      <c r="I27" s="47"/>
      <c r="J27" s="47"/>
      <c r="K27" s="47"/>
      <c r="L27" s="47"/>
      <c r="M27" s="31"/>
      <c r="N27" s="42"/>
    </row>
    <row r="28" ht="25.5" spans="1:14">
      <c r="A28" s="36"/>
      <c r="B28" s="34" t="s">
        <v>8</v>
      </c>
      <c r="C28" s="47">
        <v>50.6</v>
      </c>
      <c r="D28" s="48">
        <v>57</v>
      </c>
      <c r="E28" s="48">
        <v>56.2</v>
      </c>
      <c r="F28" s="48">
        <v>59.1</v>
      </c>
      <c r="G28" s="47"/>
      <c r="H28" s="47"/>
      <c r="I28" s="47"/>
      <c r="J28" s="47"/>
      <c r="K28" s="47"/>
      <c r="L28" s="47"/>
      <c r="M28" s="31"/>
      <c r="N28" s="42"/>
    </row>
    <row r="29" ht="25.5" spans="1:14">
      <c r="A29" s="36"/>
      <c r="B29" s="34" t="s">
        <v>9</v>
      </c>
      <c r="C29" s="47">
        <v>53.4</v>
      </c>
      <c r="D29" s="48">
        <v>57.2</v>
      </c>
      <c r="E29" s="48">
        <v>55</v>
      </c>
      <c r="F29" s="48">
        <v>63</v>
      </c>
      <c r="G29" s="47"/>
      <c r="H29" s="47"/>
      <c r="I29" s="47"/>
      <c r="J29" s="47"/>
      <c r="K29" s="47"/>
      <c r="L29" s="47"/>
      <c r="M29" s="31"/>
      <c r="N29" s="42"/>
    </row>
    <row r="30" ht="25.5" spans="1:14">
      <c r="A30" s="36"/>
      <c r="B30" s="34" t="s">
        <v>10</v>
      </c>
      <c r="C30" s="47">
        <v>51.4</v>
      </c>
      <c r="D30" s="48">
        <v>59</v>
      </c>
      <c r="E30" s="48">
        <v>57.2</v>
      </c>
      <c r="F30" s="48">
        <v>61.9</v>
      </c>
      <c r="G30" s="47"/>
      <c r="H30" s="47"/>
      <c r="I30" s="47"/>
      <c r="J30" s="47"/>
      <c r="K30" s="47"/>
      <c r="L30" s="47"/>
      <c r="M30" s="31"/>
      <c r="N30" s="42"/>
    </row>
    <row r="31" ht="25.5" spans="1:14">
      <c r="A31" s="36"/>
      <c r="B31" s="34" t="s">
        <v>11</v>
      </c>
      <c r="C31" s="47">
        <v>54.6</v>
      </c>
      <c r="D31" s="48">
        <v>56.5</v>
      </c>
      <c r="E31" s="48">
        <v>55.5</v>
      </c>
      <c r="F31" s="48">
        <v>59.7</v>
      </c>
      <c r="G31" s="47"/>
      <c r="H31" s="47"/>
      <c r="I31" s="47"/>
      <c r="J31" s="47"/>
      <c r="K31" s="47"/>
      <c r="L31" s="47"/>
      <c r="M31" s="31"/>
      <c r="N31" s="42"/>
    </row>
    <row r="32" ht="25.5" spans="1:14">
      <c r="A32" s="36"/>
      <c r="B32" s="34" t="s">
        <v>6</v>
      </c>
      <c r="C32" s="47">
        <v>53.4</v>
      </c>
      <c r="D32" s="48">
        <v>55.2</v>
      </c>
      <c r="E32" s="48">
        <v>57.9</v>
      </c>
      <c r="F32" s="48">
        <v>62</v>
      </c>
      <c r="G32" s="47"/>
      <c r="H32" s="47"/>
      <c r="I32" s="47"/>
      <c r="J32" s="47"/>
      <c r="K32" s="47"/>
      <c r="L32" s="47"/>
      <c r="M32" s="31"/>
      <c r="N32" s="42"/>
    </row>
    <row r="33" ht="25.5" spans="1:14">
      <c r="A33" s="36"/>
      <c r="B33" s="45" t="s">
        <v>5</v>
      </c>
      <c r="C33" s="45">
        <v>50.1</v>
      </c>
      <c r="D33" s="45">
        <v>54.2</v>
      </c>
      <c r="E33" s="45">
        <v>57.3</v>
      </c>
      <c r="F33" s="45">
        <v>63.8</v>
      </c>
      <c r="G33" s="45"/>
      <c r="H33" s="45"/>
      <c r="I33" s="45"/>
      <c r="J33" s="45"/>
      <c r="K33" s="45"/>
      <c r="L33" s="45"/>
      <c r="M33" s="31"/>
      <c r="N33" s="42"/>
    </row>
    <row r="34" ht="25.5" spans="1:14">
      <c r="A34" s="36" t="s">
        <v>4</v>
      </c>
      <c r="B34" s="45" t="s">
        <v>6</v>
      </c>
      <c r="C34" s="45">
        <v>50.1</v>
      </c>
      <c r="D34" s="45">
        <v>56.1</v>
      </c>
      <c r="E34" s="45">
        <v>59.4</v>
      </c>
      <c r="F34" s="45"/>
      <c r="G34" s="45"/>
      <c r="H34" s="45"/>
      <c r="I34" s="45"/>
      <c r="J34" s="45"/>
      <c r="K34" s="45"/>
      <c r="L34" s="45"/>
      <c r="M34" s="31"/>
      <c r="N34" s="42"/>
    </row>
    <row r="35" ht="25.5" spans="1:14">
      <c r="A35" s="36"/>
      <c r="B35" s="34" t="s">
        <v>11</v>
      </c>
      <c r="C35" s="47">
        <v>60.8</v>
      </c>
      <c r="D35" s="48">
        <v>62.4</v>
      </c>
      <c r="E35" s="48">
        <v>59.6</v>
      </c>
      <c r="F35" s="48"/>
      <c r="G35" s="47"/>
      <c r="H35" s="47"/>
      <c r="I35" s="47"/>
      <c r="J35" s="47"/>
      <c r="K35" s="47"/>
      <c r="L35" s="47"/>
      <c r="M35" s="31"/>
      <c r="N35" s="42"/>
    </row>
    <row r="36" ht="25.5" spans="1:14">
      <c r="A36" s="36"/>
      <c r="B36" s="34" t="s">
        <v>6</v>
      </c>
      <c r="C36" s="47">
        <v>56.8</v>
      </c>
      <c r="D36" s="48">
        <v>63.6</v>
      </c>
      <c r="E36" s="48">
        <v>56.8</v>
      </c>
      <c r="F36" s="48"/>
      <c r="G36" s="47"/>
      <c r="H36" s="47"/>
      <c r="I36" s="47"/>
      <c r="J36" s="47"/>
      <c r="K36" s="47"/>
      <c r="L36" s="47"/>
      <c r="M36" s="31"/>
      <c r="N36" s="42"/>
    </row>
    <row r="37" ht="25.5" spans="1:14">
      <c r="A37" s="36"/>
      <c r="B37" s="34" t="s">
        <v>5</v>
      </c>
      <c r="C37" s="47">
        <v>53.1</v>
      </c>
      <c r="D37" s="48">
        <v>54.9</v>
      </c>
      <c r="E37" s="48">
        <v>61.6</v>
      </c>
      <c r="F37" s="48"/>
      <c r="G37" s="47"/>
      <c r="H37" s="47"/>
      <c r="I37" s="47"/>
      <c r="J37" s="47"/>
      <c r="K37" s="47"/>
      <c r="L37" s="47"/>
      <c r="M37" s="31"/>
      <c r="N37" s="42"/>
    </row>
    <row r="38" ht="25.5" spans="1:14">
      <c r="A38" s="36"/>
      <c r="B38" s="34" t="s">
        <v>7</v>
      </c>
      <c r="C38" s="47">
        <v>53.9</v>
      </c>
      <c r="D38" s="48">
        <v>60.4</v>
      </c>
      <c r="E38" s="48">
        <v>54.1</v>
      </c>
      <c r="F38" s="48"/>
      <c r="G38" s="47"/>
      <c r="H38" s="47"/>
      <c r="I38" s="47"/>
      <c r="J38" s="47"/>
      <c r="K38" s="47"/>
      <c r="L38" s="47"/>
      <c r="M38" s="31"/>
      <c r="N38" s="42"/>
    </row>
    <row r="39" ht="25.5" spans="1:14">
      <c r="A39" s="36"/>
      <c r="B39" s="34" t="s">
        <v>8</v>
      </c>
      <c r="C39" s="47">
        <v>52.3</v>
      </c>
      <c r="D39" s="48">
        <v>59.5</v>
      </c>
      <c r="E39" s="48">
        <v>59.5</v>
      </c>
      <c r="F39" s="48"/>
      <c r="G39" s="47"/>
      <c r="H39" s="47"/>
      <c r="I39" s="47"/>
      <c r="J39" s="47"/>
      <c r="K39" s="47"/>
      <c r="L39" s="47"/>
      <c r="M39" s="31"/>
      <c r="N39" s="42"/>
    </row>
    <row r="40" ht="25.5" spans="1:14">
      <c r="A40" s="36"/>
      <c r="B40" s="34" t="s">
        <v>9</v>
      </c>
      <c r="C40" s="47">
        <v>54.3</v>
      </c>
      <c r="D40" s="48">
        <v>57.9</v>
      </c>
      <c r="E40" s="48">
        <v>52.9</v>
      </c>
      <c r="F40" s="48"/>
      <c r="G40" s="47"/>
      <c r="H40" s="47"/>
      <c r="I40" s="47"/>
      <c r="J40" s="47"/>
      <c r="K40" s="47"/>
      <c r="L40" s="47"/>
      <c r="M40" s="31"/>
      <c r="N40" s="42"/>
    </row>
    <row r="41" ht="25.5" spans="1:14">
      <c r="A41" s="36"/>
      <c r="B41" s="34" t="s">
        <v>10</v>
      </c>
      <c r="C41" s="47">
        <v>55</v>
      </c>
      <c r="D41" s="47">
        <v>60.3</v>
      </c>
      <c r="E41" s="48">
        <v>57</v>
      </c>
      <c r="F41" s="48"/>
      <c r="G41" s="47"/>
      <c r="H41" s="47"/>
      <c r="I41" s="47"/>
      <c r="J41" s="47"/>
      <c r="K41" s="47"/>
      <c r="L41" s="47"/>
      <c r="M41" s="31"/>
      <c r="N41" s="42"/>
    </row>
    <row r="42" ht="25.5" spans="1:14">
      <c r="A42" s="36"/>
      <c r="B42" s="45" t="s">
        <v>11</v>
      </c>
      <c r="C42" s="45">
        <v>54.7</v>
      </c>
      <c r="D42" s="45">
        <v>62.2</v>
      </c>
      <c r="E42" s="45">
        <v>56.7</v>
      </c>
      <c r="F42" s="45"/>
      <c r="G42" s="45"/>
      <c r="H42" s="45"/>
      <c r="I42" s="45"/>
      <c r="J42" s="45"/>
      <c r="K42" s="45"/>
      <c r="L42" s="45"/>
      <c r="M42" s="31"/>
      <c r="N42" s="42"/>
    </row>
    <row r="43" ht="25.5" spans="1:14">
      <c r="A43" s="36"/>
      <c r="B43" s="45" t="s">
        <v>10</v>
      </c>
      <c r="C43" s="45">
        <v>52.6</v>
      </c>
      <c r="D43" s="45">
        <v>60.4</v>
      </c>
      <c r="E43" s="45" t="s">
        <v>47</v>
      </c>
      <c r="F43" s="45"/>
      <c r="G43" s="45"/>
      <c r="H43" s="45"/>
      <c r="I43" s="45"/>
      <c r="J43" s="45"/>
      <c r="K43" s="45"/>
      <c r="L43" s="45"/>
      <c r="M43" s="31"/>
      <c r="N43" s="42"/>
    </row>
    <row r="44" ht="25.5" spans="1:14">
      <c r="A44" s="36"/>
      <c r="B44" s="34" t="s">
        <v>9</v>
      </c>
      <c r="C44" s="47">
        <v>52.8</v>
      </c>
      <c r="D44" s="48">
        <v>55.8</v>
      </c>
      <c r="E44" s="48">
        <v>59.7</v>
      </c>
      <c r="F44" s="48"/>
      <c r="G44" s="47"/>
      <c r="H44" s="47"/>
      <c r="I44" s="47"/>
      <c r="J44" s="47"/>
      <c r="K44" s="47"/>
      <c r="L44" s="47"/>
      <c r="M44" s="31"/>
      <c r="N44" s="42"/>
    </row>
    <row r="45" ht="25.5" spans="1:14">
      <c r="A45" s="36"/>
      <c r="B45" s="34" t="s">
        <v>10</v>
      </c>
      <c r="C45" s="47">
        <v>58.3</v>
      </c>
      <c r="D45" s="48">
        <v>61.2</v>
      </c>
      <c r="E45" s="48">
        <v>57.1</v>
      </c>
      <c r="F45" s="48"/>
      <c r="G45" s="47"/>
      <c r="H45" s="47"/>
      <c r="I45" s="47"/>
      <c r="J45" s="47"/>
      <c r="K45" s="47"/>
      <c r="L45" s="47"/>
      <c r="M45" s="31"/>
      <c r="N45" s="42"/>
    </row>
    <row r="46" ht="25.5" spans="1:14">
      <c r="A46" s="36"/>
      <c r="B46" s="34" t="s">
        <v>11</v>
      </c>
      <c r="C46" s="47">
        <v>55</v>
      </c>
      <c r="D46" s="48">
        <v>57.6</v>
      </c>
      <c r="E46" s="48">
        <v>57.9</v>
      </c>
      <c r="F46" s="48"/>
      <c r="G46" s="47"/>
      <c r="H46" s="47"/>
      <c r="I46" s="47"/>
      <c r="J46" s="47"/>
      <c r="K46" s="47"/>
      <c r="L46" s="47"/>
      <c r="M46" s="31"/>
      <c r="N46" s="42"/>
    </row>
    <row r="47" ht="25.5" spans="1:14">
      <c r="A47" s="36"/>
      <c r="B47" s="34" t="s">
        <v>6</v>
      </c>
      <c r="C47" s="47">
        <v>58.1</v>
      </c>
      <c r="D47" s="48">
        <v>59.8</v>
      </c>
      <c r="E47" s="48">
        <v>55</v>
      </c>
      <c r="F47" s="48"/>
      <c r="G47" s="47"/>
      <c r="H47" s="47"/>
      <c r="I47" s="47"/>
      <c r="J47" s="47"/>
      <c r="K47" s="47"/>
      <c r="L47" s="47"/>
      <c r="M47" s="31"/>
      <c r="N47" s="42"/>
    </row>
    <row r="48" ht="25.5" spans="1:14">
      <c r="A48" s="36"/>
      <c r="B48" s="34" t="s">
        <v>5</v>
      </c>
      <c r="C48" s="47">
        <v>52.1</v>
      </c>
      <c r="D48" s="48">
        <v>55.6</v>
      </c>
      <c r="E48" s="48">
        <v>55.1</v>
      </c>
      <c r="F48" s="48"/>
      <c r="G48" s="47"/>
      <c r="H48" s="47"/>
      <c r="I48" s="47"/>
      <c r="J48" s="47"/>
      <c r="K48" s="47"/>
      <c r="L48" s="47"/>
      <c r="M48" s="31"/>
      <c r="N48" s="42"/>
    </row>
    <row r="49" ht="25.5" spans="1:14">
      <c r="A49" s="36"/>
      <c r="B49" s="34" t="s">
        <v>7</v>
      </c>
      <c r="C49" s="47">
        <v>53.3</v>
      </c>
      <c r="D49" s="48">
        <v>54.6</v>
      </c>
      <c r="E49" s="48">
        <v>51.6</v>
      </c>
      <c r="F49" s="48"/>
      <c r="G49" s="47"/>
      <c r="H49" s="47"/>
      <c r="I49" s="47"/>
      <c r="J49" s="47"/>
      <c r="K49" s="47"/>
      <c r="L49" s="47"/>
      <c r="M49" s="31"/>
      <c r="N49" s="42"/>
    </row>
    <row r="50" ht="25.5" spans="1:14">
      <c r="A50" s="36"/>
      <c r="B50" s="34" t="s">
        <v>8</v>
      </c>
      <c r="C50" s="47">
        <v>51</v>
      </c>
      <c r="D50" s="48">
        <v>53.5</v>
      </c>
      <c r="E50" s="48">
        <v>49.7</v>
      </c>
      <c r="F50" s="48"/>
      <c r="G50" s="47"/>
      <c r="H50" s="47"/>
      <c r="I50" s="47"/>
      <c r="J50" s="47"/>
      <c r="K50" s="47"/>
      <c r="L50" s="47"/>
      <c r="M50" s="31"/>
      <c r="N50" s="42"/>
    </row>
    <row r="51" ht="25.5" spans="1:14">
      <c r="A51" s="36"/>
      <c r="B51" s="45" t="s">
        <v>9</v>
      </c>
      <c r="C51" s="45">
        <v>53.4</v>
      </c>
      <c r="D51" s="45">
        <v>55.8</v>
      </c>
      <c r="E51" s="45">
        <v>53.2</v>
      </c>
      <c r="F51" s="45"/>
      <c r="G51" s="45"/>
      <c r="H51" s="45"/>
      <c r="I51" s="45"/>
      <c r="J51" s="45"/>
      <c r="K51" s="45"/>
      <c r="L51" s="45"/>
      <c r="M51" s="31"/>
      <c r="N51" s="42"/>
    </row>
    <row r="52" ht="25.5" spans="1:16">
      <c r="A52" s="36" t="s">
        <v>48</v>
      </c>
      <c r="B52" s="42" t="s">
        <v>45</v>
      </c>
      <c r="C52" s="43" t="s">
        <v>19</v>
      </c>
      <c r="D52" s="44" t="s">
        <v>20</v>
      </c>
      <c r="E52" s="44" t="s">
        <v>21</v>
      </c>
      <c r="F52" s="176" t="s">
        <v>46</v>
      </c>
      <c r="G52" s="45"/>
      <c r="H52" s="45"/>
      <c r="I52" s="45"/>
      <c r="J52" s="45"/>
      <c r="K52" s="45"/>
      <c r="L52" s="45"/>
      <c r="M52" s="31"/>
      <c r="N52" s="42"/>
      <c r="P52" s="36"/>
    </row>
    <row r="53" ht="25.5" spans="1:16">
      <c r="A53" s="36"/>
      <c r="B53" s="34" t="s">
        <v>7</v>
      </c>
      <c r="C53" s="47">
        <v>55.5</v>
      </c>
      <c r="D53" s="48">
        <v>57.8</v>
      </c>
      <c r="E53" s="48">
        <v>59</v>
      </c>
      <c r="F53" s="48">
        <v>58.3</v>
      </c>
      <c r="G53" s="47"/>
      <c r="H53" s="47"/>
      <c r="I53" s="47"/>
      <c r="J53" s="47"/>
      <c r="K53" s="47"/>
      <c r="L53" s="47"/>
      <c r="M53" s="31"/>
      <c r="N53" s="42"/>
      <c r="P53" s="36"/>
    </row>
    <row r="54" ht="25.5" spans="1:16">
      <c r="A54" s="36"/>
      <c r="B54" s="34" t="s">
        <v>8</v>
      </c>
      <c r="C54" s="47">
        <v>52.1</v>
      </c>
      <c r="D54" s="48">
        <v>57</v>
      </c>
      <c r="E54" s="48">
        <v>56.8</v>
      </c>
      <c r="F54" s="48">
        <v>58</v>
      </c>
      <c r="G54" s="47"/>
      <c r="H54" s="47"/>
      <c r="I54" s="47"/>
      <c r="J54" s="47"/>
      <c r="K54" s="47"/>
      <c r="L54" s="47"/>
      <c r="M54" s="31"/>
      <c r="N54" s="42"/>
      <c r="P54" s="36"/>
    </row>
    <row r="55" ht="25.5" spans="1:16">
      <c r="A55" s="36"/>
      <c r="B55" s="34" t="s">
        <v>9</v>
      </c>
      <c r="C55" s="47">
        <v>51.8</v>
      </c>
      <c r="D55" s="48">
        <v>53.5</v>
      </c>
      <c r="E55" s="48">
        <v>58.8</v>
      </c>
      <c r="F55" s="48">
        <v>61.9</v>
      </c>
      <c r="G55" s="47"/>
      <c r="H55" s="47"/>
      <c r="I55" s="47"/>
      <c r="J55" s="47"/>
      <c r="K55" s="47"/>
      <c r="L55" s="47"/>
      <c r="M55" s="31"/>
      <c r="N55" s="42"/>
      <c r="P55" s="36"/>
    </row>
    <row r="56" ht="25.5" spans="1:16">
      <c r="A56" s="36"/>
      <c r="B56" s="34" t="s">
        <v>10</v>
      </c>
      <c r="C56" s="47">
        <v>51.6</v>
      </c>
      <c r="D56" s="48">
        <v>56.1</v>
      </c>
      <c r="E56" s="48">
        <v>58</v>
      </c>
      <c r="F56" s="48">
        <v>56.8</v>
      </c>
      <c r="G56" s="47"/>
      <c r="H56" s="47"/>
      <c r="I56" s="47"/>
      <c r="J56" s="47"/>
      <c r="K56" s="47"/>
      <c r="L56" s="47"/>
      <c r="M56" s="31"/>
      <c r="N56" s="42"/>
      <c r="P56" s="36"/>
    </row>
    <row r="57" ht="25.5" spans="1:16">
      <c r="A57" s="36"/>
      <c r="B57" s="34" t="s">
        <v>11</v>
      </c>
      <c r="C57" s="47">
        <v>49.8</v>
      </c>
      <c r="D57" s="48">
        <v>56.8</v>
      </c>
      <c r="E57" s="48">
        <v>59.9</v>
      </c>
      <c r="F57" s="48">
        <v>62.6</v>
      </c>
      <c r="G57" s="47"/>
      <c r="H57" s="47"/>
      <c r="I57" s="47"/>
      <c r="J57" s="47"/>
      <c r="K57" s="47"/>
      <c r="L57" s="47"/>
      <c r="M57" s="31"/>
      <c r="N57" s="42"/>
      <c r="P57" s="36"/>
    </row>
    <row r="58" ht="25.5" spans="1:16">
      <c r="A58" s="36"/>
      <c r="B58" s="34" t="s">
        <v>6</v>
      </c>
      <c r="C58" s="47">
        <v>52.3</v>
      </c>
      <c r="D58" s="48">
        <v>58.8</v>
      </c>
      <c r="E58" s="48">
        <v>57.3</v>
      </c>
      <c r="F58" s="48">
        <v>62.5</v>
      </c>
      <c r="G58" s="47"/>
      <c r="H58" s="47"/>
      <c r="I58" s="47"/>
      <c r="J58" s="47"/>
      <c r="K58" s="47"/>
      <c r="L58" s="47"/>
      <c r="M58" s="31"/>
      <c r="N58" s="42"/>
      <c r="P58" s="36"/>
    </row>
    <row r="59" ht="25.5" spans="1:16">
      <c r="A59" s="36"/>
      <c r="B59" s="34" t="s">
        <v>5</v>
      </c>
      <c r="C59" s="47">
        <v>49.8</v>
      </c>
      <c r="D59" s="47">
        <v>60.1</v>
      </c>
      <c r="E59" s="48">
        <v>59.4</v>
      </c>
      <c r="F59" s="48">
        <v>61.6</v>
      </c>
      <c r="G59" s="47"/>
      <c r="H59" s="47"/>
      <c r="I59" s="47"/>
      <c r="J59" s="47"/>
      <c r="K59" s="47"/>
      <c r="L59" s="47"/>
      <c r="M59" s="31"/>
      <c r="N59" s="42"/>
      <c r="P59" s="36"/>
    </row>
    <row r="60" ht="25.5" spans="1:16">
      <c r="A60" s="36"/>
      <c r="B60" s="34" t="s">
        <v>6</v>
      </c>
      <c r="C60" s="47">
        <v>52.3</v>
      </c>
      <c r="D60" s="48">
        <v>54.2</v>
      </c>
      <c r="E60" s="48">
        <v>62.2</v>
      </c>
      <c r="F60" s="48">
        <v>64.8</v>
      </c>
      <c r="G60" s="47"/>
      <c r="H60" s="47"/>
      <c r="I60" s="47"/>
      <c r="J60" s="47"/>
      <c r="K60" s="47"/>
      <c r="L60" s="47"/>
      <c r="M60" s="31"/>
      <c r="N60" s="42"/>
      <c r="P60" s="36"/>
    </row>
    <row r="61" ht="25.5" spans="1:16">
      <c r="A61" s="36"/>
      <c r="B61" s="34" t="s">
        <v>5</v>
      </c>
      <c r="C61" s="47">
        <v>52.4</v>
      </c>
      <c r="D61" s="48">
        <v>58.5</v>
      </c>
      <c r="E61" s="48">
        <v>61.7</v>
      </c>
      <c r="F61" s="48">
        <v>62.5</v>
      </c>
      <c r="G61" s="47"/>
      <c r="H61" s="47"/>
      <c r="I61" s="47"/>
      <c r="J61" s="47"/>
      <c r="K61" s="47"/>
      <c r="L61" s="47"/>
      <c r="M61" s="31"/>
      <c r="N61" s="42"/>
      <c r="P61" s="36"/>
    </row>
    <row r="62" ht="25.5" spans="1:16">
      <c r="A62" s="36"/>
      <c r="B62" s="34" t="s">
        <v>7</v>
      </c>
      <c r="C62" s="47">
        <v>56.8</v>
      </c>
      <c r="D62" s="48">
        <v>58.1</v>
      </c>
      <c r="E62" s="48">
        <v>59.3</v>
      </c>
      <c r="F62" s="48">
        <v>59.1</v>
      </c>
      <c r="G62" s="47"/>
      <c r="H62" s="47"/>
      <c r="I62" s="47"/>
      <c r="J62" s="47"/>
      <c r="K62" s="47"/>
      <c r="L62" s="47"/>
      <c r="M62" s="31"/>
      <c r="N62" s="42"/>
      <c r="P62" s="36"/>
    </row>
    <row r="63" ht="25.5" spans="1:16">
      <c r="A63" s="36"/>
      <c r="B63" s="34" t="s">
        <v>8</v>
      </c>
      <c r="C63" s="47">
        <v>53.2</v>
      </c>
      <c r="D63" s="48">
        <v>59</v>
      </c>
      <c r="E63" s="48">
        <v>59</v>
      </c>
      <c r="F63" s="48">
        <v>62.2</v>
      </c>
      <c r="G63" s="47"/>
      <c r="H63" s="47"/>
      <c r="I63" s="47"/>
      <c r="J63" s="47"/>
      <c r="K63" s="47"/>
      <c r="L63" s="47"/>
      <c r="M63" s="31"/>
      <c r="N63" s="42"/>
      <c r="P63" s="36"/>
    </row>
    <row r="64" ht="25.5" spans="1:16">
      <c r="A64" s="36"/>
      <c r="B64" s="34" t="s">
        <v>9</v>
      </c>
      <c r="C64" s="47">
        <v>52.7</v>
      </c>
      <c r="D64" s="48">
        <v>53.9</v>
      </c>
      <c r="E64" s="48">
        <v>59</v>
      </c>
      <c r="F64" s="48">
        <v>58.5</v>
      </c>
      <c r="G64" s="47"/>
      <c r="H64" s="47"/>
      <c r="I64" s="47"/>
      <c r="J64" s="47"/>
      <c r="K64" s="47"/>
      <c r="L64" s="47"/>
      <c r="M64" s="31"/>
      <c r="N64" s="42"/>
      <c r="P64" s="36"/>
    </row>
    <row r="65" ht="25.5" spans="1:16">
      <c r="A65" s="36"/>
      <c r="B65" s="34" t="s">
        <v>10</v>
      </c>
      <c r="C65" s="47">
        <v>53.2</v>
      </c>
      <c r="D65" s="48">
        <v>55.7</v>
      </c>
      <c r="E65" s="48">
        <v>61.3</v>
      </c>
      <c r="F65" s="48">
        <v>60.1</v>
      </c>
      <c r="G65" s="47"/>
      <c r="H65" s="47"/>
      <c r="I65" s="47"/>
      <c r="J65" s="47"/>
      <c r="K65" s="47"/>
      <c r="L65" s="47"/>
      <c r="M65" s="31"/>
      <c r="N65" s="42"/>
      <c r="P65" s="36"/>
    </row>
    <row r="66" ht="25.5" spans="1:16">
      <c r="A66" s="36"/>
      <c r="B66" s="34" t="s">
        <v>11</v>
      </c>
      <c r="C66" s="47">
        <v>54.1</v>
      </c>
      <c r="D66" s="48">
        <v>50.5</v>
      </c>
      <c r="E66" s="48">
        <v>57.2</v>
      </c>
      <c r="F66" s="48">
        <v>60.7</v>
      </c>
      <c r="G66" s="47"/>
      <c r="H66" s="47"/>
      <c r="I66" s="47"/>
      <c r="J66" s="47"/>
      <c r="K66" s="47"/>
      <c r="L66" s="47"/>
      <c r="M66" s="31"/>
      <c r="N66" s="42"/>
      <c r="P66" s="36"/>
    </row>
    <row r="67" ht="25.5" spans="1:16">
      <c r="A67" s="36"/>
      <c r="B67" s="45" t="s">
        <v>6</v>
      </c>
      <c r="C67" s="45">
        <v>48.3</v>
      </c>
      <c r="D67" s="45">
        <v>59</v>
      </c>
      <c r="E67" s="45">
        <v>62</v>
      </c>
      <c r="F67" s="45">
        <v>65.5</v>
      </c>
      <c r="G67" s="45"/>
      <c r="H67" s="45"/>
      <c r="I67" s="45"/>
      <c r="J67" s="45"/>
      <c r="K67" s="45"/>
      <c r="L67" s="45"/>
      <c r="M67" s="31"/>
      <c r="N67" s="42"/>
      <c r="P67" s="36"/>
    </row>
    <row r="68" ht="25.5" spans="1:19">
      <c r="A68" s="36" t="s">
        <v>4</v>
      </c>
      <c r="B68" s="42" t="s">
        <v>45</v>
      </c>
      <c r="C68" s="43" t="s">
        <v>19</v>
      </c>
      <c r="D68" s="44" t="s">
        <v>20</v>
      </c>
      <c r="E68" s="44" t="s">
        <v>21</v>
      </c>
      <c r="F68" s="176" t="s">
        <v>46</v>
      </c>
      <c r="G68" s="45"/>
      <c r="H68" s="45"/>
      <c r="I68" s="45"/>
      <c r="J68" s="45"/>
      <c r="K68" s="45"/>
      <c r="L68" s="45"/>
      <c r="M68" s="31"/>
      <c r="N68" s="42"/>
      <c r="P68" s="36"/>
      <c r="Q68" s="45"/>
      <c r="R68" s="47"/>
      <c r="S68" s="47"/>
    </row>
    <row r="69" ht="25.5" spans="1:19">
      <c r="A69" s="36"/>
      <c r="B69" s="34" t="s">
        <v>10</v>
      </c>
      <c r="C69" s="47">
        <v>50.5</v>
      </c>
      <c r="D69" s="48">
        <v>54.8</v>
      </c>
      <c r="E69" s="48">
        <v>60.6</v>
      </c>
      <c r="F69" s="47">
        <v>63.6</v>
      </c>
      <c r="G69" s="47"/>
      <c r="H69" s="47"/>
      <c r="I69" s="47"/>
      <c r="J69" s="47"/>
      <c r="K69" s="47"/>
      <c r="L69" s="47"/>
      <c r="M69" s="31"/>
      <c r="N69" s="42"/>
      <c r="P69" s="36"/>
      <c r="Q69" s="34"/>
      <c r="R69" s="47"/>
      <c r="S69" s="48"/>
    </row>
    <row r="70" ht="25.5" spans="1:19">
      <c r="A70" s="36"/>
      <c r="B70" s="34" t="s">
        <v>11</v>
      </c>
      <c r="C70" s="47">
        <v>47.1</v>
      </c>
      <c r="D70" s="48">
        <v>55.2</v>
      </c>
      <c r="E70" s="48">
        <v>59.8</v>
      </c>
      <c r="F70" s="48">
        <v>56.3</v>
      </c>
      <c r="G70" s="47"/>
      <c r="H70" s="47"/>
      <c r="I70" s="47"/>
      <c r="J70" s="47"/>
      <c r="K70" s="47"/>
      <c r="L70" s="47"/>
      <c r="M70" s="31"/>
      <c r="N70" s="42"/>
      <c r="P70" s="36"/>
      <c r="Q70" s="34"/>
      <c r="R70" s="47"/>
      <c r="S70" s="48"/>
    </row>
    <row r="71" ht="25.5" spans="1:19">
      <c r="A71" s="36"/>
      <c r="B71" s="34" t="s">
        <v>6</v>
      </c>
      <c r="C71" s="47">
        <v>51.1</v>
      </c>
      <c r="D71" s="48">
        <v>59</v>
      </c>
      <c r="E71" s="48">
        <v>60.2</v>
      </c>
      <c r="F71" s="48">
        <v>62.3</v>
      </c>
      <c r="G71" s="47"/>
      <c r="H71" s="47"/>
      <c r="I71" s="47"/>
      <c r="J71" s="47"/>
      <c r="K71" s="47"/>
      <c r="L71" s="47"/>
      <c r="M71" s="31"/>
      <c r="N71" s="42"/>
      <c r="P71" s="36"/>
      <c r="Q71" s="34"/>
      <c r="R71" s="47"/>
      <c r="S71" s="48"/>
    </row>
    <row r="72" ht="25.5" spans="1:19">
      <c r="A72" s="36"/>
      <c r="B72" s="34" t="s">
        <v>5</v>
      </c>
      <c r="C72" s="47">
        <v>53.5</v>
      </c>
      <c r="D72" s="48">
        <v>55.7</v>
      </c>
      <c r="E72" s="48">
        <v>57.6</v>
      </c>
      <c r="F72" s="48">
        <v>59.5</v>
      </c>
      <c r="G72" s="47"/>
      <c r="H72" s="47"/>
      <c r="I72" s="47"/>
      <c r="J72" s="47"/>
      <c r="K72" s="47"/>
      <c r="L72" s="47"/>
      <c r="M72" s="31"/>
      <c r="N72" s="42"/>
      <c r="P72" s="36"/>
      <c r="Q72" s="34"/>
      <c r="R72" s="47"/>
      <c r="S72" s="48"/>
    </row>
    <row r="73" ht="25.5" spans="1:19">
      <c r="A73" s="36"/>
      <c r="B73" s="34" t="s">
        <v>7</v>
      </c>
      <c r="C73" s="47">
        <v>53</v>
      </c>
      <c r="D73" s="48">
        <v>56.8</v>
      </c>
      <c r="E73" s="48">
        <v>54.2</v>
      </c>
      <c r="F73" s="48">
        <v>53.9</v>
      </c>
      <c r="G73" s="47"/>
      <c r="H73" s="47"/>
      <c r="I73" s="47"/>
      <c r="J73" s="47"/>
      <c r="K73" s="47"/>
      <c r="L73" s="47"/>
      <c r="M73" s="31"/>
      <c r="N73" s="42"/>
      <c r="P73" s="36"/>
      <c r="Q73" s="34"/>
      <c r="R73" s="47"/>
      <c r="S73" s="48"/>
    </row>
    <row r="74" ht="25.5" spans="1:19">
      <c r="A74" s="36"/>
      <c r="B74" s="34" t="s">
        <v>8</v>
      </c>
      <c r="C74" s="47">
        <v>52.2</v>
      </c>
      <c r="D74" s="48">
        <v>55.6</v>
      </c>
      <c r="E74" s="48">
        <v>60.4</v>
      </c>
      <c r="F74" s="48">
        <v>67.8</v>
      </c>
      <c r="G74" s="47"/>
      <c r="H74" s="47"/>
      <c r="I74" s="47"/>
      <c r="J74" s="47"/>
      <c r="K74" s="47"/>
      <c r="L74" s="47"/>
      <c r="M74" s="31"/>
      <c r="N74" s="42"/>
      <c r="P74" s="36"/>
      <c r="Q74" s="34"/>
      <c r="R74" s="47"/>
      <c r="S74" s="48"/>
    </row>
    <row r="75" ht="25.5" spans="1:19">
      <c r="A75" s="36"/>
      <c r="B75" s="34" t="s">
        <v>9</v>
      </c>
      <c r="C75" s="47">
        <v>50.7</v>
      </c>
      <c r="D75" s="47">
        <v>57.1</v>
      </c>
      <c r="E75" s="48">
        <v>51</v>
      </c>
      <c r="F75" s="48">
        <v>56.7</v>
      </c>
      <c r="G75" s="47"/>
      <c r="H75" s="47"/>
      <c r="I75" s="47"/>
      <c r="J75" s="47"/>
      <c r="K75" s="47"/>
      <c r="L75" s="47"/>
      <c r="M75" s="31"/>
      <c r="N75" s="42"/>
      <c r="P75" s="36"/>
      <c r="Q75" s="34"/>
      <c r="R75" s="47"/>
      <c r="S75" s="47"/>
    </row>
    <row r="76" ht="25.5" spans="1:19">
      <c r="A76" s="36"/>
      <c r="B76" s="34" t="s">
        <v>8</v>
      </c>
      <c r="C76" s="47">
        <v>53.5</v>
      </c>
      <c r="D76" s="48">
        <v>56.2</v>
      </c>
      <c r="E76" s="48">
        <v>59.7</v>
      </c>
      <c r="F76" s="47">
        <v>61.7</v>
      </c>
      <c r="G76" s="47"/>
      <c r="H76" s="47"/>
      <c r="I76" s="47"/>
      <c r="J76" s="47"/>
      <c r="K76" s="47"/>
      <c r="L76" s="47"/>
      <c r="M76" s="31"/>
      <c r="N76" s="42"/>
      <c r="P76" s="36"/>
      <c r="Q76" s="34"/>
      <c r="R76" s="47"/>
      <c r="S76" s="48"/>
    </row>
    <row r="77" ht="25.5" spans="1:19">
      <c r="A77" s="36"/>
      <c r="B77" s="34" t="s">
        <v>9</v>
      </c>
      <c r="C77" s="47">
        <v>48.5</v>
      </c>
      <c r="D77" s="48">
        <v>49.1</v>
      </c>
      <c r="E77" s="48" t="s">
        <v>49</v>
      </c>
      <c r="F77" s="48">
        <v>53.5</v>
      </c>
      <c r="G77" s="47"/>
      <c r="H77" s="47"/>
      <c r="I77" s="47"/>
      <c r="J77" s="47"/>
      <c r="K77" s="47"/>
      <c r="L77" s="47"/>
      <c r="M77" s="31"/>
      <c r="N77" s="42"/>
      <c r="P77" s="36"/>
      <c r="Q77" s="34"/>
      <c r="R77" s="47"/>
      <c r="S77" s="48"/>
    </row>
    <row r="78" ht="25.5" spans="1:19">
      <c r="A78" s="36"/>
      <c r="B78" s="34" t="s">
        <v>10</v>
      </c>
      <c r="C78" s="47">
        <v>52</v>
      </c>
      <c r="D78" s="48">
        <v>58.8</v>
      </c>
      <c r="E78" s="48">
        <v>59.3</v>
      </c>
      <c r="F78" s="48">
        <v>61.7</v>
      </c>
      <c r="G78" s="47"/>
      <c r="H78" s="47"/>
      <c r="I78" s="47"/>
      <c r="J78" s="47"/>
      <c r="K78" s="47"/>
      <c r="L78" s="47"/>
      <c r="M78" s="31"/>
      <c r="N78" s="42"/>
      <c r="P78" s="36"/>
      <c r="Q78" s="34"/>
      <c r="R78" s="47"/>
      <c r="S78" s="48"/>
    </row>
    <row r="79" ht="25.5" spans="1:19">
      <c r="A79" s="36"/>
      <c r="B79" s="34" t="s">
        <v>11</v>
      </c>
      <c r="C79" s="47">
        <v>53.3</v>
      </c>
      <c r="D79" s="48">
        <v>53</v>
      </c>
      <c r="E79" s="48">
        <v>57.1</v>
      </c>
      <c r="F79" s="48">
        <v>60</v>
      </c>
      <c r="G79" s="47"/>
      <c r="H79" s="47"/>
      <c r="I79" s="47"/>
      <c r="J79" s="47"/>
      <c r="K79" s="47"/>
      <c r="L79" s="47"/>
      <c r="M79" s="31"/>
      <c r="N79" s="42"/>
      <c r="P79" s="36"/>
      <c r="Q79" s="34"/>
      <c r="R79" s="47"/>
      <c r="S79" s="48"/>
    </row>
    <row r="80" ht="25.5" spans="1:19">
      <c r="A80" s="36"/>
      <c r="B80" s="34" t="s">
        <v>6</v>
      </c>
      <c r="C80" s="47">
        <v>50.9</v>
      </c>
      <c r="D80" s="48">
        <v>57.8</v>
      </c>
      <c r="E80" s="48">
        <v>60.6</v>
      </c>
      <c r="F80" s="48">
        <v>62.1</v>
      </c>
      <c r="G80" s="47"/>
      <c r="H80" s="47"/>
      <c r="I80" s="47"/>
      <c r="J80" s="47"/>
      <c r="K80" s="47"/>
      <c r="L80" s="47"/>
      <c r="M80" s="31"/>
      <c r="N80" s="42"/>
      <c r="P80" s="36"/>
      <c r="Q80" s="34"/>
      <c r="R80" s="47"/>
      <c r="S80" s="48"/>
    </row>
    <row r="81" ht="25.5" spans="1:19">
      <c r="A81" s="36"/>
      <c r="B81" s="34" t="s">
        <v>5</v>
      </c>
      <c r="C81" s="47">
        <v>49</v>
      </c>
      <c r="D81" s="48">
        <v>53.3</v>
      </c>
      <c r="E81" s="48">
        <v>58.8</v>
      </c>
      <c r="F81" s="48">
        <v>61.4</v>
      </c>
      <c r="G81" s="47"/>
      <c r="H81" s="47"/>
      <c r="I81" s="47"/>
      <c r="J81" s="47"/>
      <c r="K81" s="47"/>
      <c r="L81" s="47"/>
      <c r="M81" s="31"/>
      <c r="N81" s="42"/>
      <c r="P81" s="36"/>
      <c r="Q81" s="34"/>
      <c r="R81" s="47"/>
      <c r="S81" s="48"/>
    </row>
    <row r="82" ht="25.5" spans="1:19">
      <c r="A82" s="36"/>
      <c r="B82" s="34" t="s">
        <v>7</v>
      </c>
      <c r="C82" s="47">
        <v>51.8</v>
      </c>
      <c r="D82" s="48">
        <v>55.6</v>
      </c>
      <c r="E82" s="48">
        <v>54.7</v>
      </c>
      <c r="F82" s="48">
        <v>56.2</v>
      </c>
      <c r="G82" s="47"/>
      <c r="H82" s="47"/>
      <c r="I82" s="47"/>
      <c r="J82" s="47"/>
      <c r="K82" s="47"/>
      <c r="L82" s="47"/>
      <c r="M82" s="31"/>
      <c r="N82" s="42"/>
      <c r="P82" s="36"/>
      <c r="Q82" s="34"/>
      <c r="R82" s="47"/>
      <c r="S82" s="48"/>
    </row>
    <row r="83" ht="25.5" spans="1:19">
      <c r="A83" s="36"/>
      <c r="B83" s="45" t="s">
        <v>8</v>
      </c>
      <c r="C83" s="45">
        <v>48.3</v>
      </c>
      <c r="D83" s="45">
        <v>52.2</v>
      </c>
      <c r="E83" s="45">
        <v>59.5</v>
      </c>
      <c r="F83" s="45">
        <v>61</v>
      </c>
      <c r="G83" s="45"/>
      <c r="H83" s="45"/>
      <c r="I83" s="45"/>
      <c r="J83" s="45"/>
      <c r="K83" s="45"/>
      <c r="L83" s="45"/>
      <c r="M83" s="31"/>
      <c r="N83" s="42"/>
      <c r="P83" s="36"/>
      <c r="Q83" s="45"/>
      <c r="R83" s="47"/>
      <c r="S83" s="47"/>
    </row>
  </sheetData>
  <mergeCells count="8">
    <mergeCell ref="A1:M1"/>
    <mergeCell ref="A3:A17"/>
    <mergeCell ref="A18:A33"/>
    <mergeCell ref="A34:A51"/>
    <mergeCell ref="A52:A67"/>
    <mergeCell ref="A68:A83"/>
    <mergeCell ref="P52:P67"/>
    <mergeCell ref="P68:P8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opLeftCell="A10" workbookViewId="0">
      <selection activeCell="D40" sqref="D40"/>
    </sheetView>
  </sheetViews>
  <sheetFormatPr defaultColWidth="9" defaultRowHeight="13.5"/>
  <cols>
    <col min="1" max="1" width="9.375" style="27" customWidth="1"/>
    <col min="2" max="2" width="10.625" style="27" customWidth="1"/>
    <col min="3" max="3" width="10.625" style="40" customWidth="1"/>
    <col min="4" max="4" width="16.5" style="28" customWidth="1"/>
    <col min="5" max="8" width="10.625" style="27" customWidth="1"/>
    <col min="9" max="9" width="12" style="27" customWidth="1"/>
    <col min="10" max="17" width="10.625" style="27" customWidth="1"/>
    <col min="18" max="18" width="9" style="27" customWidth="1"/>
    <col min="19" max="16384" width="9" style="27"/>
  </cols>
  <sheetData>
    <row r="1" ht="25.5" spans="1:13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4">
      <c r="A2" s="36" t="s">
        <v>24</v>
      </c>
      <c r="B2" s="34" t="s">
        <v>11</v>
      </c>
      <c r="C2" s="47">
        <v>4.23</v>
      </c>
      <c r="E2" s="47"/>
      <c r="F2" s="125" t="s">
        <v>0</v>
      </c>
      <c r="G2" s="27" t="s">
        <v>51</v>
      </c>
      <c r="K2" s="31"/>
      <c r="L2" s="31"/>
      <c r="M2" s="31"/>
      <c r="N2" s="42"/>
    </row>
    <row r="3" ht="25.5" spans="1:14">
      <c r="A3" s="36"/>
      <c r="B3" s="34"/>
      <c r="C3" s="47">
        <v>5.48</v>
      </c>
      <c r="E3" s="48"/>
      <c r="F3" s="34" t="s">
        <v>11</v>
      </c>
      <c r="G3" s="47">
        <f>C2/3</f>
        <v>1.41</v>
      </c>
      <c r="H3" s="27">
        <f>STDEV(G3,G4)</f>
        <v>0.294627825494394</v>
      </c>
      <c r="K3" s="31"/>
      <c r="L3" s="31"/>
      <c r="M3" s="31"/>
      <c r="N3" s="42"/>
    </row>
    <row r="4" ht="23.25" spans="1:17">
      <c r="A4" s="36"/>
      <c r="B4" s="34" t="s">
        <v>9</v>
      </c>
      <c r="C4" s="47">
        <v>7.52</v>
      </c>
      <c r="E4" s="48"/>
      <c r="F4" s="34"/>
      <c r="G4" s="47">
        <f>C3/3</f>
        <v>1.82666666666667</v>
      </c>
      <c r="H4" s="27">
        <f>STDEV(G5,G6)</f>
        <v>0.766032346285426</v>
      </c>
      <c r="J4" s="27">
        <v>0.294627825494394</v>
      </c>
      <c r="K4" s="27">
        <v>0.294627825494394</v>
      </c>
      <c r="L4" s="27">
        <v>0.766032346285426</v>
      </c>
      <c r="M4" s="27">
        <v>0.293449314192417</v>
      </c>
      <c r="N4" s="27">
        <v>0.139064333633354</v>
      </c>
      <c r="O4" s="27">
        <v>0.245130350811336</v>
      </c>
      <c r="P4" s="27">
        <v>0.688250600354906</v>
      </c>
      <c r="Q4" s="27">
        <v>0.340087134804095</v>
      </c>
    </row>
    <row r="5" ht="25.5" spans="1:14">
      <c r="A5" s="36"/>
      <c r="B5" s="34"/>
      <c r="C5" s="47">
        <v>4.27</v>
      </c>
      <c r="E5" s="48"/>
      <c r="F5" s="34" t="s">
        <v>9</v>
      </c>
      <c r="G5" s="47">
        <f>C4/3</f>
        <v>2.50666666666667</v>
      </c>
      <c r="H5" s="27">
        <f>STDEV(G7,G8)</f>
        <v>0.293449314192417</v>
      </c>
      <c r="J5" s="27">
        <v>0.766032346285426</v>
      </c>
      <c r="K5" s="31"/>
      <c r="L5" s="31"/>
      <c r="M5" s="31"/>
      <c r="N5" s="42"/>
    </row>
    <row r="6" ht="25.5" spans="1:14">
      <c r="A6" s="36"/>
      <c r="B6" s="34" t="s">
        <v>7</v>
      </c>
      <c r="C6" s="47">
        <v>3.54</v>
      </c>
      <c r="E6" s="48"/>
      <c r="F6" s="34"/>
      <c r="G6" s="47">
        <f>C5/3</f>
        <v>1.42333333333333</v>
      </c>
      <c r="H6" s="27">
        <f>STDEV(G9,G10)</f>
        <v>0.139064333633354</v>
      </c>
      <c r="J6" s="27">
        <v>0.293449314192417</v>
      </c>
      <c r="K6" s="31"/>
      <c r="L6" s="31"/>
      <c r="M6" s="31"/>
      <c r="N6" s="42"/>
    </row>
    <row r="7" ht="25.5" spans="1:14">
      <c r="A7" s="36"/>
      <c r="B7" s="34"/>
      <c r="C7" s="47">
        <v>3.9</v>
      </c>
      <c r="E7" s="48"/>
      <c r="F7" s="34" t="s">
        <v>7</v>
      </c>
      <c r="G7" s="47">
        <f>C6/4</f>
        <v>0.885</v>
      </c>
      <c r="H7" s="27">
        <f>STDEV(G11,G12)</f>
        <v>0.245130350811336</v>
      </c>
      <c r="J7" s="27">
        <v>0.139064333633354</v>
      </c>
      <c r="K7" s="31"/>
      <c r="L7" s="31"/>
      <c r="M7" s="31"/>
      <c r="N7" s="42"/>
    </row>
    <row r="8" ht="25.5" spans="1:14">
      <c r="A8" s="36"/>
      <c r="B8" s="34" t="s">
        <v>10</v>
      </c>
      <c r="C8" s="47">
        <v>5.1</v>
      </c>
      <c r="E8" s="48"/>
      <c r="F8" s="34"/>
      <c r="G8" s="47">
        <f t="shared" ref="G8:G17" si="0">C7/3</f>
        <v>1.3</v>
      </c>
      <c r="H8" s="27">
        <f>STDEV(G13,G14)</f>
        <v>0.688250600354906</v>
      </c>
      <c r="J8" s="27">
        <v>0.245130350811336</v>
      </c>
      <c r="K8" s="31"/>
      <c r="L8" s="31"/>
      <c r="M8" s="31"/>
      <c r="N8" s="42"/>
    </row>
    <row r="9" ht="25.5" spans="1:14">
      <c r="A9" s="36"/>
      <c r="B9" s="34"/>
      <c r="C9" s="47">
        <v>5.69</v>
      </c>
      <c r="E9" s="48"/>
      <c r="F9" s="34" t="s">
        <v>10</v>
      </c>
      <c r="G9" s="47">
        <f t="shared" si="0"/>
        <v>1.7</v>
      </c>
      <c r="H9" s="27">
        <f>STDEV(G15,G16,G17)</f>
        <v>0.340087134804095</v>
      </c>
      <c r="J9" s="27">
        <v>0.688250600354906</v>
      </c>
      <c r="K9" s="31"/>
      <c r="L9" s="31"/>
      <c r="M9" s="31"/>
      <c r="N9" s="42"/>
    </row>
    <row r="10" ht="25.5" spans="1:14">
      <c r="A10" s="36"/>
      <c r="B10" s="34" t="s">
        <v>8</v>
      </c>
      <c r="C10" s="47">
        <v>6.69</v>
      </c>
      <c r="E10" s="47"/>
      <c r="F10" s="34"/>
      <c r="G10" s="47">
        <f t="shared" si="0"/>
        <v>1.89666666666667</v>
      </c>
      <c r="J10" s="27">
        <v>0.340087134804095</v>
      </c>
      <c r="K10" s="31"/>
      <c r="L10" s="31"/>
      <c r="M10" s="31"/>
      <c r="N10" s="42"/>
    </row>
    <row r="11" ht="25.5" spans="1:14">
      <c r="A11" s="36"/>
      <c r="B11" s="34"/>
      <c r="C11" s="47">
        <v>5.65</v>
      </c>
      <c r="E11" s="47"/>
      <c r="F11" s="34" t="s">
        <v>8</v>
      </c>
      <c r="G11" s="47">
        <f t="shared" si="0"/>
        <v>2.23</v>
      </c>
      <c r="I11" s="31"/>
      <c r="J11" s="31"/>
      <c r="K11" s="31"/>
      <c r="L11" s="31"/>
      <c r="M11" s="31"/>
      <c r="N11" s="42"/>
    </row>
    <row r="12" ht="25.5" spans="1:14">
      <c r="A12" s="36"/>
      <c r="B12" s="34" t="s">
        <v>5</v>
      </c>
      <c r="C12" s="47">
        <v>7.37</v>
      </c>
      <c r="E12" s="48"/>
      <c r="F12" s="34"/>
      <c r="G12" s="47">
        <f t="shared" si="0"/>
        <v>1.88333333333333</v>
      </c>
      <c r="I12" s="31"/>
      <c r="J12" s="31"/>
      <c r="K12" s="31"/>
      <c r="L12" s="31"/>
      <c r="M12" s="31"/>
      <c r="N12" s="42"/>
    </row>
    <row r="13" ht="25.5" spans="1:14">
      <c r="A13" s="36"/>
      <c r="B13" s="34"/>
      <c r="C13" s="47">
        <v>4.45</v>
      </c>
      <c r="E13" s="48"/>
      <c r="F13" s="34" t="s">
        <v>5</v>
      </c>
      <c r="G13" s="47">
        <f t="shared" si="0"/>
        <v>2.45666666666667</v>
      </c>
      <c r="I13" s="31"/>
      <c r="J13" s="31"/>
      <c r="K13" s="31"/>
      <c r="L13" s="31"/>
      <c r="M13" s="31"/>
      <c r="N13" s="42"/>
    </row>
    <row r="14" ht="25.5" spans="1:14">
      <c r="A14" s="36"/>
      <c r="B14" s="34" t="s">
        <v>6</v>
      </c>
      <c r="C14" s="47">
        <v>6.03</v>
      </c>
      <c r="E14" s="48"/>
      <c r="F14" s="34"/>
      <c r="G14" s="47">
        <f t="shared" si="0"/>
        <v>1.48333333333333</v>
      </c>
      <c r="I14" s="31"/>
      <c r="J14" s="31"/>
      <c r="K14" s="31"/>
      <c r="L14" s="31"/>
      <c r="M14" s="31"/>
      <c r="N14" s="42"/>
    </row>
    <row r="15" ht="25.5" spans="1:14">
      <c r="A15" s="36"/>
      <c r="B15" s="34"/>
      <c r="C15" s="47">
        <v>3.99</v>
      </c>
      <c r="E15" s="48"/>
      <c r="F15" s="34" t="s">
        <v>6</v>
      </c>
      <c r="G15" s="47">
        <f t="shared" si="0"/>
        <v>2.01</v>
      </c>
      <c r="I15" s="31"/>
      <c r="J15" s="31"/>
      <c r="K15" s="31"/>
      <c r="L15" s="31"/>
      <c r="M15" s="31"/>
      <c r="N15" s="42"/>
    </row>
    <row r="16" ht="25.5" spans="1:14">
      <c r="A16" s="36"/>
      <c r="B16" s="34"/>
      <c r="C16" s="47">
        <v>4.97</v>
      </c>
      <c r="D16" s="28" t="s">
        <v>51</v>
      </c>
      <c r="E16" s="174" t="s">
        <v>0</v>
      </c>
      <c r="F16" s="34"/>
      <c r="G16" s="47">
        <f t="shared" si="0"/>
        <v>1.33</v>
      </c>
      <c r="I16" s="31"/>
      <c r="J16" s="31"/>
      <c r="K16" s="31"/>
      <c r="L16" s="31"/>
      <c r="M16" s="31"/>
      <c r="N16" s="42"/>
    </row>
    <row r="17" ht="25.5" spans="1:14">
      <c r="A17" s="36" t="s">
        <v>52</v>
      </c>
      <c r="C17" s="47">
        <v>3.42</v>
      </c>
      <c r="D17" s="47">
        <f t="shared" ref="D17:D31" si="1">C17/3</f>
        <v>1.14</v>
      </c>
      <c r="E17" s="45" t="s">
        <v>11</v>
      </c>
      <c r="F17" s="34"/>
      <c r="G17" s="47">
        <f t="shared" si="0"/>
        <v>1.65666666666667</v>
      </c>
      <c r="I17" s="31"/>
      <c r="J17" s="31"/>
      <c r="K17" s="31"/>
      <c r="L17" s="31"/>
      <c r="M17" s="31"/>
      <c r="N17" s="42"/>
    </row>
    <row r="18" ht="25.5" spans="1:14">
      <c r="A18" s="36"/>
      <c r="C18" s="47">
        <v>3.29</v>
      </c>
      <c r="D18" s="47">
        <f t="shared" si="1"/>
        <v>1.09666666666667</v>
      </c>
      <c r="E18" s="45"/>
      <c r="F18" s="48">
        <f>STDEV(D17,D18,D19)</f>
        <v>0.499877762835854</v>
      </c>
      <c r="H18" s="27" t="e">
        <f t="shared" ref="H18:H31" si="2">STDEV(G18,G19)</f>
        <v>#DIV/0!</v>
      </c>
      <c r="I18" s="31"/>
      <c r="J18" s="31"/>
      <c r="K18" s="31"/>
      <c r="L18" s="31"/>
      <c r="M18" s="31"/>
      <c r="N18" s="42"/>
    </row>
    <row r="19" ht="25.5" spans="1:14">
      <c r="A19" s="36"/>
      <c r="C19" s="47">
        <v>5.95</v>
      </c>
      <c r="D19" s="47">
        <f t="shared" si="1"/>
        <v>1.98333333333333</v>
      </c>
      <c r="E19" s="45"/>
      <c r="F19" s="47"/>
      <c r="H19" s="27" t="e">
        <f t="shared" si="2"/>
        <v>#DIV/0!</v>
      </c>
      <c r="I19" s="31"/>
      <c r="J19" s="31"/>
      <c r="K19" s="31"/>
      <c r="L19" s="31"/>
      <c r="M19" s="31"/>
      <c r="N19" s="42"/>
    </row>
    <row r="20" ht="25.5" spans="1:14">
      <c r="A20" s="36"/>
      <c r="C20" s="47">
        <v>2.25</v>
      </c>
      <c r="D20" s="47">
        <f t="shared" si="1"/>
        <v>0.75</v>
      </c>
      <c r="E20" s="45" t="s">
        <v>9</v>
      </c>
      <c r="F20" s="27">
        <f>STDEV(D20,D21)</f>
        <v>0.341768277573498</v>
      </c>
      <c r="H20" s="27" t="e">
        <f t="shared" si="2"/>
        <v>#DIV/0!</v>
      </c>
      <c r="K20" s="31"/>
      <c r="L20" s="31"/>
      <c r="M20" s="31"/>
      <c r="N20" s="42"/>
    </row>
    <row r="21" ht="25.5" spans="1:14">
      <c r="A21" s="36"/>
      <c r="C21" s="47">
        <v>3.7</v>
      </c>
      <c r="D21" s="47">
        <f t="shared" si="1"/>
        <v>1.23333333333333</v>
      </c>
      <c r="E21" s="45"/>
      <c r="H21" s="27" t="e">
        <f t="shared" si="2"/>
        <v>#DIV/0!</v>
      </c>
      <c r="K21" s="31"/>
      <c r="L21" s="31"/>
      <c r="M21" s="31"/>
      <c r="N21" s="42"/>
    </row>
    <row r="22" ht="25.5" spans="1:14">
      <c r="A22" s="36"/>
      <c r="C22" s="47">
        <v>4.72</v>
      </c>
      <c r="D22" s="47">
        <f t="shared" si="1"/>
        <v>1.57333333333333</v>
      </c>
      <c r="E22" s="45" t="s">
        <v>7</v>
      </c>
      <c r="F22" s="27">
        <f t="shared" ref="F22:F30" si="3">STDEV(D22,D23)</f>
        <v>0.306412938514171</v>
      </c>
      <c r="H22" s="27" t="e">
        <f t="shared" si="2"/>
        <v>#DIV/0!</v>
      </c>
      <c r="I22" s="48" t="e">
        <f>STDEV(G21,G22,G23)</f>
        <v>#DIV/0!</v>
      </c>
      <c r="K22" s="31"/>
      <c r="L22" s="31"/>
      <c r="M22" s="31"/>
      <c r="N22" s="42"/>
    </row>
    <row r="23" ht="25.5" spans="1:14">
      <c r="A23" s="36"/>
      <c r="C23" s="47">
        <v>6.02</v>
      </c>
      <c r="D23" s="47">
        <f t="shared" si="1"/>
        <v>2.00666666666667</v>
      </c>
      <c r="E23" s="45"/>
      <c r="H23" s="27" t="e">
        <f t="shared" si="2"/>
        <v>#DIV/0!</v>
      </c>
      <c r="K23" s="31"/>
      <c r="L23" s="31"/>
      <c r="M23" s="31"/>
      <c r="N23" s="42"/>
    </row>
    <row r="24" ht="23.25" spans="1:15">
      <c r="A24" s="36"/>
      <c r="C24" s="47">
        <v>6.8</v>
      </c>
      <c r="D24" s="47">
        <f t="shared" si="1"/>
        <v>2.26666666666667</v>
      </c>
      <c r="E24" s="45" t="s">
        <v>10</v>
      </c>
      <c r="F24" s="27">
        <f t="shared" si="3"/>
        <v>0.0377123616632825</v>
      </c>
      <c r="H24" s="27" t="e">
        <f t="shared" si="2"/>
        <v>#DIV/0!</v>
      </c>
      <c r="I24" s="175">
        <v>0.5</v>
      </c>
      <c r="J24" s="175">
        <v>0.341768277573498</v>
      </c>
      <c r="K24" s="175">
        <v>0.306412938514171</v>
      </c>
      <c r="L24" s="175">
        <v>0.0377123616632825</v>
      </c>
      <c r="M24" s="175">
        <v>0.457262385167299</v>
      </c>
      <c r="N24" s="175">
        <v>0.461976430375211</v>
      </c>
      <c r="O24" s="175">
        <v>0.332340187157677</v>
      </c>
    </row>
    <row r="25" ht="25.5" spans="1:14">
      <c r="A25" s="36"/>
      <c r="C25" s="47">
        <v>6.64</v>
      </c>
      <c r="D25" s="47">
        <f t="shared" si="1"/>
        <v>2.21333333333333</v>
      </c>
      <c r="E25" s="45"/>
      <c r="H25" s="27" t="e">
        <f t="shared" si="2"/>
        <v>#DIV/0!</v>
      </c>
      <c r="I25" s="175"/>
      <c r="K25" s="31"/>
      <c r="L25" s="31"/>
      <c r="M25" s="31"/>
      <c r="N25" s="42"/>
    </row>
    <row r="26" ht="25.5" spans="1:14">
      <c r="A26" s="36"/>
      <c r="C26" s="47">
        <v>5.04</v>
      </c>
      <c r="D26" s="47">
        <f t="shared" si="1"/>
        <v>1.68</v>
      </c>
      <c r="E26" s="45" t="s">
        <v>8</v>
      </c>
      <c r="F26" s="27">
        <f t="shared" si="3"/>
        <v>0.457262385167299</v>
      </c>
      <c r="H26" s="27" t="e">
        <f t="shared" si="2"/>
        <v>#DIV/0!</v>
      </c>
      <c r="I26" s="175"/>
      <c r="K26" s="31"/>
      <c r="L26" s="31"/>
      <c r="M26" s="31"/>
      <c r="N26" s="42"/>
    </row>
    <row r="27" ht="25.5" spans="1:14">
      <c r="A27" s="36"/>
      <c r="C27" s="47">
        <v>6.98</v>
      </c>
      <c r="D27" s="47">
        <f t="shared" si="1"/>
        <v>2.32666666666667</v>
      </c>
      <c r="E27" s="45"/>
      <c r="H27" s="27" t="e">
        <f t="shared" si="2"/>
        <v>#DIV/0!</v>
      </c>
      <c r="I27" s="175"/>
      <c r="K27" s="31"/>
      <c r="L27" s="31"/>
      <c r="M27" s="31"/>
      <c r="N27" s="42"/>
    </row>
    <row r="28" ht="25.5" spans="1:14">
      <c r="A28" s="36"/>
      <c r="C28" s="47">
        <v>3.29</v>
      </c>
      <c r="D28" s="47">
        <f t="shared" si="1"/>
        <v>1.09666666666667</v>
      </c>
      <c r="E28" s="45" t="s">
        <v>5</v>
      </c>
      <c r="F28" s="27">
        <f t="shared" si="3"/>
        <v>0.461976430375211</v>
      </c>
      <c r="H28" s="27" t="e">
        <f t="shared" si="2"/>
        <v>#DIV/0!</v>
      </c>
      <c r="I28" s="175"/>
      <c r="K28" s="31"/>
      <c r="L28" s="31"/>
      <c r="M28" s="31"/>
      <c r="N28" s="42"/>
    </row>
    <row r="29" ht="25.5" spans="1:14">
      <c r="A29" s="36"/>
      <c r="C29" s="47">
        <v>5.25</v>
      </c>
      <c r="D29" s="47">
        <f t="shared" si="1"/>
        <v>1.75</v>
      </c>
      <c r="E29" s="45"/>
      <c r="H29" s="27" t="e">
        <f t="shared" si="2"/>
        <v>#DIV/0!</v>
      </c>
      <c r="I29" s="175"/>
      <c r="J29" s="31"/>
      <c r="K29" s="31"/>
      <c r="L29" s="31"/>
      <c r="M29" s="31"/>
      <c r="N29" s="42"/>
    </row>
    <row r="30" ht="25.5" spans="1:14">
      <c r="A30" s="36"/>
      <c r="C30" s="47">
        <v>8.29</v>
      </c>
      <c r="D30" s="47">
        <f t="shared" si="1"/>
        <v>2.76333333333333</v>
      </c>
      <c r="E30" s="45" t="s">
        <v>6</v>
      </c>
      <c r="F30" s="27">
        <f t="shared" si="3"/>
        <v>0.332340187157677</v>
      </c>
      <c r="H30" s="27" t="e">
        <f t="shared" si="2"/>
        <v>#DIV/0!</v>
      </c>
      <c r="J30" s="31"/>
      <c r="K30" s="31"/>
      <c r="L30" s="31"/>
      <c r="M30" s="31"/>
      <c r="N30" s="42"/>
    </row>
    <row r="31" ht="25.5" spans="1:14">
      <c r="A31" s="36"/>
      <c r="C31" s="47">
        <v>6.88</v>
      </c>
      <c r="D31" s="47">
        <f t="shared" si="1"/>
        <v>2.29333333333333</v>
      </c>
      <c r="E31" s="45"/>
      <c r="F31" s="174" t="s">
        <v>51</v>
      </c>
      <c r="G31" s="27" t="s">
        <v>0</v>
      </c>
      <c r="H31" s="27" t="e">
        <f t="shared" si="2"/>
        <v>#DIV/0!</v>
      </c>
      <c r="I31" s="31"/>
      <c r="J31" s="31"/>
      <c r="K31" s="31"/>
      <c r="L31" s="31"/>
      <c r="M31" s="31"/>
      <c r="N31" s="42"/>
    </row>
    <row r="32" ht="25.5" spans="1:14">
      <c r="A32" s="166" t="s">
        <v>53</v>
      </c>
      <c r="C32" s="47">
        <v>4.52</v>
      </c>
      <c r="F32" s="47">
        <f t="shared" ref="F32:F46" si="4">C32/3</f>
        <v>1.50666666666667</v>
      </c>
      <c r="G32" s="167" t="s">
        <v>11</v>
      </c>
      <c r="I32" s="31"/>
      <c r="J32" s="31"/>
      <c r="K32" s="31"/>
      <c r="L32" s="31"/>
      <c r="M32" s="31"/>
      <c r="N32" s="42"/>
    </row>
    <row r="33" ht="25.5" spans="1:14">
      <c r="A33" s="36"/>
      <c r="C33" s="47">
        <v>3.96</v>
      </c>
      <c r="F33" s="47">
        <f t="shared" si="4"/>
        <v>1.32</v>
      </c>
      <c r="G33" s="167"/>
      <c r="H33" s="27">
        <f>STDEV(F32,F33)</f>
        <v>0.131993265821489</v>
      </c>
      <c r="I33" s="31"/>
      <c r="J33" s="31"/>
      <c r="K33" s="31"/>
      <c r="L33" s="31"/>
      <c r="M33" s="31"/>
      <c r="N33" s="42"/>
    </row>
    <row r="34" ht="23.25" spans="1:17">
      <c r="A34" s="36"/>
      <c r="C34" s="47">
        <v>4.55</v>
      </c>
      <c r="F34" s="47">
        <f t="shared" si="4"/>
        <v>1.51666666666667</v>
      </c>
      <c r="G34" s="167" t="s">
        <v>9</v>
      </c>
      <c r="H34" s="27">
        <f t="shared" ref="H34:H91" si="5">STDEV(F34,F35)</f>
        <v>0.344125300177452</v>
      </c>
      <c r="I34" s="27">
        <v>0.131993265821489</v>
      </c>
      <c r="K34" s="27">
        <v>0.131993265821489</v>
      </c>
      <c r="L34" s="27">
        <v>0.344125300177452</v>
      </c>
      <c r="M34" s="27">
        <v>0.117851130197758</v>
      </c>
      <c r="N34" s="27">
        <v>0.461976430375211</v>
      </c>
      <c r="O34" s="27">
        <v>0.350401885670557</v>
      </c>
      <c r="P34" s="27">
        <v>0.393622774860512</v>
      </c>
      <c r="Q34" s="27">
        <v>0.00942809041582069</v>
      </c>
    </row>
    <row r="35" ht="25.5" spans="1:14">
      <c r="A35" s="36"/>
      <c r="C35" s="47">
        <v>3.09</v>
      </c>
      <c r="F35" s="47">
        <f t="shared" si="4"/>
        <v>1.03</v>
      </c>
      <c r="G35" s="167"/>
      <c r="H35" s="27">
        <f>STDEV(F36,F37)</f>
        <v>0.117851130197758</v>
      </c>
      <c r="I35" s="27">
        <v>0.344125300177452</v>
      </c>
      <c r="K35" s="31"/>
      <c r="L35" s="31"/>
      <c r="M35" s="31"/>
      <c r="N35" s="42"/>
    </row>
    <row r="36" ht="25.5" spans="1:14">
      <c r="A36" s="36"/>
      <c r="C36" s="47">
        <v>4.09</v>
      </c>
      <c r="F36" s="47">
        <f t="shared" si="4"/>
        <v>1.36333333333333</v>
      </c>
      <c r="G36" s="167" t="s">
        <v>7</v>
      </c>
      <c r="H36" s="27">
        <f>STDEV(F38,F39)</f>
        <v>0.461976430375211</v>
      </c>
      <c r="I36" s="27">
        <v>0.117851130197758</v>
      </c>
      <c r="K36" s="31"/>
      <c r="L36" s="31"/>
      <c r="M36" s="31"/>
      <c r="N36" s="42"/>
    </row>
    <row r="37" ht="25.5" spans="1:14">
      <c r="A37" s="36"/>
      <c r="C37" s="47">
        <v>3.59</v>
      </c>
      <c r="F37" s="47">
        <f t="shared" si="4"/>
        <v>1.19666666666667</v>
      </c>
      <c r="G37" s="168"/>
      <c r="H37" s="27">
        <f>STDEV(F40,F41,F42)</f>
        <v>0.350401885670557</v>
      </c>
      <c r="I37" s="27">
        <v>0.461976430375211</v>
      </c>
      <c r="K37" s="31"/>
      <c r="L37" s="31"/>
      <c r="M37" s="31"/>
      <c r="N37" s="42"/>
    </row>
    <row r="38" ht="25.5" spans="1:14">
      <c r="A38" s="36"/>
      <c r="C38" s="47">
        <v>7.5</v>
      </c>
      <c r="F38" s="47">
        <f t="shared" si="4"/>
        <v>2.5</v>
      </c>
      <c r="G38" s="167" t="s">
        <v>10</v>
      </c>
      <c r="H38" s="27">
        <f>STDEV(F43,F44)</f>
        <v>0.393622774860512</v>
      </c>
      <c r="I38" s="27">
        <v>0.350401885670557</v>
      </c>
      <c r="K38" s="31"/>
      <c r="L38" s="31"/>
      <c r="M38" s="31"/>
      <c r="N38" s="42"/>
    </row>
    <row r="39" ht="25.5" spans="1:14">
      <c r="A39" s="36"/>
      <c r="C39" s="47">
        <v>5.54</v>
      </c>
      <c r="F39" s="47">
        <f t="shared" si="4"/>
        <v>1.84666666666667</v>
      </c>
      <c r="G39" s="168"/>
      <c r="H39" s="27">
        <f>STDEV(F45,F46)</f>
        <v>0.00942809041582069</v>
      </c>
      <c r="I39" s="27">
        <v>0.393622774860512</v>
      </c>
      <c r="K39" s="31"/>
      <c r="L39" s="31"/>
      <c r="M39" s="31"/>
      <c r="N39" s="42"/>
    </row>
    <row r="40" ht="25.5" spans="1:14">
      <c r="A40" s="36"/>
      <c r="C40" s="47">
        <v>6.62</v>
      </c>
      <c r="F40" s="47">
        <f t="shared" si="4"/>
        <v>2.20666666666667</v>
      </c>
      <c r="G40" s="167" t="s">
        <v>8</v>
      </c>
      <c r="I40" s="27">
        <v>0.00942809041582069</v>
      </c>
      <c r="K40" s="31"/>
      <c r="L40" s="31"/>
      <c r="M40" s="31"/>
      <c r="N40" s="42"/>
    </row>
    <row r="41" ht="25.5" spans="1:14">
      <c r="A41" s="36"/>
      <c r="C41" s="47">
        <v>4.77</v>
      </c>
      <c r="F41" s="47">
        <f t="shared" si="4"/>
        <v>1.59</v>
      </c>
      <c r="G41" s="167"/>
      <c r="K41" s="31"/>
      <c r="L41" s="31"/>
      <c r="M41" s="31"/>
      <c r="N41" s="42"/>
    </row>
    <row r="42" ht="25.5" spans="1:14">
      <c r="A42" s="36"/>
      <c r="C42" s="47">
        <v>4.83</v>
      </c>
      <c r="F42" s="47">
        <f t="shared" si="4"/>
        <v>1.61</v>
      </c>
      <c r="G42" s="167"/>
      <c r="K42" s="31"/>
      <c r="L42" s="31"/>
      <c r="M42" s="31"/>
      <c r="N42" s="42"/>
    </row>
    <row r="43" ht="25.5" spans="1:14">
      <c r="A43" s="36"/>
      <c r="C43" s="47">
        <v>5.66</v>
      </c>
      <c r="F43" s="47">
        <f t="shared" si="4"/>
        <v>1.88666666666667</v>
      </c>
      <c r="G43" s="167" t="s">
        <v>5</v>
      </c>
      <c r="K43" s="31"/>
      <c r="L43" s="31"/>
      <c r="M43" s="31"/>
      <c r="N43" s="42"/>
    </row>
    <row r="44" ht="25.5" spans="1:14">
      <c r="A44" s="36"/>
      <c r="C44" s="47">
        <v>3.99</v>
      </c>
      <c r="F44" s="47">
        <f t="shared" si="4"/>
        <v>1.33</v>
      </c>
      <c r="G44" s="167"/>
      <c r="K44" s="31"/>
      <c r="L44" s="31"/>
      <c r="M44" s="31"/>
      <c r="N44" s="42"/>
    </row>
    <row r="45" ht="25.5" spans="1:14">
      <c r="A45" s="36"/>
      <c r="C45" s="47">
        <v>3.52</v>
      </c>
      <c r="F45" s="47">
        <f t="shared" si="4"/>
        <v>1.17333333333333</v>
      </c>
      <c r="G45" s="167" t="s">
        <v>6</v>
      </c>
      <c r="K45" s="31"/>
      <c r="L45" s="31"/>
      <c r="M45" s="31"/>
      <c r="N45" s="42"/>
    </row>
    <row r="46" ht="25.5" spans="1:14">
      <c r="A46" s="36"/>
      <c r="C46" s="47">
        <v>3.56</v>
      </c>
      <c r="D46" s="28" t="s">
        <v>54</v>
      </c>
      <c r="E46" s="27" t="s">
        <v>0</v>
      </c>
      <c r="F46" s="47">
        <f t="shared" si="4"/>
        <v>1.18666666666667</v>
      </c>
      <c r="G46" s="167"/>
      <c r="K46" s="31"/>
      <c r="L46" s="31"/>
      <c r="M46" s="31"/>
      <c r="N46" s="42"/>
    </row>
    <row r="47" ht="25.5" spans="1:14">
      <c r="A47" s="166" t="s">
        <v>55</v>
      </c>
      <c r="C47" s="47">
        <v>4.43</v>
      </c>
      <c r="D47" s="47">
        <f>C47/3</f>
        <v>1.47666666666667</v>
      </c>
      <c r="E47" s="45" t="s">
        <v>11</v>
      </c>
      <c r="H47" s="27" t="e">
        <f>STDEV(F53,F48)</f>
        <v>#DIV/0!</v>
      </c>
      <c r="I47" s="31"/>
      <c r="J47" s="31"/>
      <c r="K47" s="31"/>
      <c r="L47" s="31"/>
      <c r="M47" s="31"/>
      <c r="N47" s="42"/>
    </row>
    <row r="48" ht="25.5" spans="1:14">
      <c r="A48" s="36"/>
      <c r="C48" s="47">
        <v>4.63</v>
      </c>
      <c r="D48" s="47">
        <f>C48/4</f>
        <v>1.1575</v>
      </c>
      <c r="E48" s="45"/>
      <c r="F48" s="47"/>
      <c r="H48" s="27" t="e">
        <f>STDEV(F48,F54)</f>
        <v>#DIV/0!</v>
      </c>
      <c r="I48" s="31"/>
      <c r="J48" s="31"/>
      <c r="K48" s="31"/>
      <c r="L48" s="31"/>
      <c r="M48" s="31"/>
      <c r="N48" s="42"/>
    </row>
    <row r="49" ht="25.5" spans="1:14">
      <c r="A49" s="36"/>
      <c r="C49" s="47">
        <v>3.21</v>
      </c>
      <c r="D49" s="47">
        <f t="shared" ref="D49:D61" si="6">C49/3</f>
        <v>1.07</v>
      </c>
      <c r="E49" s="45" t="s">
        <v>9</v>
      </c>
      <c r="H49" s="27" t="e">
        <f>STDEV(F54,F50)</f>
        <v>#DIV/0!</v>
      </c>
      <c r="I49" s="31"/>
      <c r="J49" s="31"/>
      <c r="K49" s="31"/>
      <c r="L49" s="31"/>
      <c r="M49" s="31"/>
      <c r="N49" s="42"/>
    </row>
    <row r="50" ht="25.5" spans="1:14">
      <c r="A50" s="36"/>
      <c r="C50" s="47">
        <v>3.39</v>
      </c>
      <c r="D50" s="47">
        <f t="shared" si="6"/>
        <v>1.13</v>
      </c>
      <c r="E50" s="45"/>
      <c r="F50" s="47"/>
      <c r="H50" s="27" t="e">
        <f>STDEV(F50,F55)</f>
        <v>#DIV/0!</v>
      </c>
      <c r="I50" s="31"/>
      <c r="J50" s="31"/>
      <c r="K50" s="31"/>
      <c r="L50" s="31"/>
      <c r="M50" s="31"/>
      <c r="N50" s="42"/>
    </row>
    <row r="51" ht="25.5" spans="1:14">
      <c r="A51" s="36"/>
      <c r="C51" s="47">
        <v>5.36</v>
      </c>
      <c r="D51" s="47">
        <f t="shared" si="6"/>
        <v>1.78666666666667</v>
      </c>
      <c r="E51" s="45" t="s">
        <v>7</v>
      </c>
      <c r="H51" s="27" t="e">
        <f>STDEV(F55,F52)</f>
        <v>#DIV/0!</v>
      </c>
      <c r="I51" s="31"/>
      <c r="J51" s="31"/>
      <c r="K51" s="31"/>
      <c r="L51" s="31"/>
      <c r="M51" s="31"/>
      <c r="N51" s="42"/>
    </row>
    <row r="52" ht="25.5" spans="1:14">
      <c r="A52" s="36"/>
      <c r="C52" s="47">
        <v>2.27</v>
      </c>
      <c r="D52" s="47">
        <f t="shared" si="6"/>
        <v>0.756666666666667</v>
      </c>
      <c r="E52" s="169"/>
      <c r="F52" s="47"/>
      <c r="H52" s="27" t="e">
        <f>STDEV(F52,F56)</f>
        <v>#DIV/0!</v>
      </c>
      <c r="I52" s="31"/>
      <c r="J52" s="31"/>
      <c r="K52" s="31"/>
      <c r="L52" s="31"/>
      <c r="M52" s="31"/>
      <c r="N52" s="42"/>
    </row>
    <row r="53" ht="25.5" spans="1:16">
      <c r="A53" s="36"/>
      <c r="C53" s="47">
        <v>4.98</v>
      </c>
      <c r="D53" s="47">
        <f t="shared" si="6"/>
        <v>1.66</v>
      </c>
      <c r="E53" s="45" t="s">
        <v>10</v>
      </c>
      <c r="F53" s="47">
        <f>STDEV(D47,D48)</f>
        <v>0.225684914328707</v>
      </c>
      <c r="H53" s="27" t="e">
        <f>STDEV(F56,#REF!)</f>
        <v>#REF!</v>
      </c>
      <c r="I53" s="31"/>
      <c r="J53" s="51">
        <v>1.47666666666667</v>
      </c>
      <c r="K53" s="51">
        <v>1.07</v>
      </c>
      <c r="L53" s="51">
        <v>1.78666666666667</v>
      </c>
      <c r="M53" s="51">
        <v>1.66</v>
      </c>
      <c r="N53" s="51">
        <v>2.45</v>
      </c>
      <c r="O53" s="51">
        <v>2.24666666666667</v>
      </c>
      <c r="P53" s="51">
        <v>1.75</v>
      </c>
    </row>
    <row r="54" ht="25.5" spans="1:16">
      <c r="A54" s="36"/>
      <c r="C54" s="47">
        <v>5.77</v>
      </c>
      <c r="D54" s="47">
        <f t="shared" si="6"/>
        <v>1.92333333333333</v>
      </c>
      <c r="E54" s="45"/>
      <c r="F54" s="47">
        <f>STDEV(D49,D50)</f>
        <v>0.0424264068711929</v>
      </c>
      <c r="H54" s="27" t="e">
        <f>STDEV(#REF!,#REF!)</f>
        <v>#REF!</v>
      </c>
      <c r="I54" s="31"/>
      <c r="J54" s="31">
        <v>0.225684914328707</v>
      </c>
      <c r="K54" s="31">
        <v>0.0424264068711929</v>
      </c>
      <c r="L54" s="27">
        <v>0.728319984622144</v>
      </c>
      <c r="M54" s="27">
        <v>0.260007122409565</v>
      </c>
      <c r="N54" s="27">
        <v>0.0164991582276859</v>
      </c>
      <c r="O54" s="27">
        <v>0.775460436701248</v>
      </c>
      <c r="P54" s="27">
        <v>0.0542115198909688</v>
      </c>
    </row>
    <row r="55" ht="25.5" spans="1:14">
      <c r="A55" s="36"/>
      <c r="C55" s="47">
        <v>6.54</v>
      </c>
      <c r="D55" s="47">
        <f t="shared" si="6"/>
        <v>2.18</v>
      </c>
      <c r="E55" s="45"/>
      <c r="F55" s="47">
        <f>STDEV(D51,D52)</f>
        <v>0.728319984622144</v>
      </c>
      <c r="H55" s="27" t="e">
        <f>STDEV(#REF!,F57)</f>
        <v>#REF!</v>
      </c>
      <c r="I55" s="31"/>
      <c r="J55" s="31"/>
      <c r="K55" s="31"/>
      <c r="L55" s="31"/>
      <c r="M55" s="31"/>
      <c r="N55" s="42"/>
    </row>
    <row r="56" ht="25.5" spans="1:14">
      <c r="A56" s="36"/>
      <c r="C56" s="47">
        <v>7.35</v>
      </c>
      <c r="D56" s="47">
        <f t="shared" si="6"/>
        <v>2.45</v>
      </c>
      <c r="E56" s="45" t="s">
        <v>8</v>
      </c>
      <c r="F56" s="47">
        <f>STDEV(D53,D54,D55)</f>
        <v>0.260007122409565</v>
      </c>
      <c r="H56" s="27" t="e">
        <f>STDEV(F57,#REF!)</f>
        <v>#REF!</v>
      </c>
      <c r="K56" s="31"/>
      <c r="L56" s="31"/>
      <c r="M56" s="31"/>
      <c r="N56" s="42"/>
    </row>
    <row r="57" ht="25.5" spans="1:14">
      <c r="A57" s="36"/>
      <c r="C57" s="47">
        <v>7.28</v>
      </c>
      <c r="D57" s="47">
        <f t="shared" si="6"/>
        <v>2.42666666666667</v>
      </c>
      <c r="E57" s="45"/>
      <c r="F57" s="47">
        <f>STDEV(D56,D57)</f>
        <v>0.0164991582276859</v>
      </c>
      <c r="H57" s="27" t="e">
        <f>STDEV(#REF!,F58)</f>
        <v>#REF!</v>
      </c>
      <c r="K57" s="31"/>
      <c r="L57" s="31"/>
      <c r="M57" s="31"/>
      <c r="N57" s="42"/>
    </row>
    <row r="58" ht="25.5" spans="1:14">
      <c r="A58" s="36"/>
      <c r="C58" s="47">
        <v>6.74</v>
      </c>
      <c r="D58" s="47">
        <f t="shared" si="6"/>
        <v>2.24666666666667</v>
      </c>
      <c r="E58" s="45" t="s">
        <v>5</v>
      </c>
      <c r="F58" s="47">
        <f t="shared" ref="F58:F91" si="7">STDEV(D58,D59)</f>
        <v>0.775460436701248</v>
      </c>
      <c r="H58" s="27" t="e">
        <f>STDEV(F58,#REF!)</f>
        <v>#REF!</v>
      </c>
      <c r="K58" s="31"/>
      <c r="L58" s="31"/>
      <c r="M58" s="31"/>
      <c r="N58" s="42"/>
    </row>
    <row r="59" ht="25.5" spans="1:14">
      <c r="A59" s="36"/>
      <c r="C59" s="47">
        <v>3.45</v>
      </c>
      <c r="D59" s="47">
        <f t="shared" si="6"/>
        <v>1.15</v>
      </c>
      <c r="E59" s="45"/>
      <c r="F59" s="47">
        <f>STDEV(D60,D61)</f>
        <v>0.0542115198909688</v>
      </c>
      <c r="H59" s="27" t="e">
        <f>STDEV(#REF!,F59)</f>
        <v>#REF!</v>
      </c>
      <c r="K59" s="31"/>
      <c r="L59" s="31"/>
      <c r="M59" s="31"/>
      <c r="N59" s="42"/>
    </row>
    <row r="60" ht="25.5" spans="1:14">
      <c r="A60" s="36"/>
      <c r="C60" s="47">
        <v>5.25</v>
      </c>
      <c r="D60" s="47">
        <f t="shared" si="6"/>
        <v>1.75</v>
      </c>
      <c r="E60" s="45" t="s">
        <v>6</v>
      </c>
      <c r="H60" s="27" t="e">
        <f>STDEV(F59,F61)</f>
        <v>#DIV/0!</v>
      </c>
      <c r="K60" s="31"/>
      <c r="L60" s="31"/>
      <c r="M60" s="31"/>
      <c r="N60" s="42"/>
    </row>
    <row r="61" ht="25.5" spans="1:14">
      <c r="A61" s="36"/>
      <c r="C61" s="47">
        <v>5.48</v>
      </c>
      <c r="D61" s="47">
        <f t="shared" si="6"/>
        <v>1.82666666666667</v>
      </c>
      <c r="E61" s="45"/>
      <c r="F61" s="47"/>
      <c r="H61" s="27" t="e">
        <f t="shared" si="5"/>
        <v>#DIV/0!</v>
      </c>
      <c r="I61" s="27" t="s">
        <v>56</v>
      </c>
      <c r="J61" s="27" t="s">
        <v>0</v>
      </c>
      <c r="K61" s="31"/>
      <c r="L61" s="31"/>
      <c r="M61" s="31"/>
      <c r="N61" s="42"/>
    </row>
    <row r="62" ht="25.5" spans="1:14">
      <c r="A62" s="166" t="s">
        <v>57</v>
      </c>
      <c r="C62" s="47">
        <v>5.25</v>
      </c>
      <c r="F62" s="47">
        <f t="shared" ref="F62:F75" si="8">STDEV(I62,I63)</f>
        <v>0.162634559672906</v>
      </c>
      <c r="H62" s="27">
        <f t="shared" si="5"/>
        <v>0.186666666666667</v>
      </c>
      <c r="I62" s="47">
        <f t="shared" ref="I62:I76" si="9">C62/3</f>
        <v>1.75</v>
      </c>
      <c r="J62" s="167" t="s">
        <v>11</v>
      </c>
      <c r="L62" s="31"/>
      <c r="M62" s="31"/>
      <c r="N62" s="42"/>
    </row>
    <row r="63" ht="25.5" spans="1:14">
      <c r="A63" s="36"/>
      <c r="C63" s="47">
        <v>4.56</v>
      </c>
      <c r="F63" s="47">
        <f t="shared" si="8"/>
        <v>0.426621091315884</v>
      </c>
      <c r="H63" s="27">
        <f t="shared" si="5"/>
        <v>0.11</v>
      </c>
      <c r="I63" s="47">
        <f t="shared" si="9"/>
        <v>1.52</v>
      </c>
      <c r="J63" s="167"/>
      <c r="L63" s="31"/>
      <c r="M63" s="31"/>
      <c r="N63" s="42"/>
    </row>
    <row r="64" ht="25.5" spans="1:14">
      <c r="A64" s="36"/>
      <c r="C64" s="47">
        <v>2.75</v>
      </c>
      <c r="F64" s="47">
        <f t="shared" si="8"/>
        <v>0.271057599454843</v>
      </c>
      <c r="H64" s="27">
        <f t="shared" si="5"/>
        <v>0.0883333333333331</v>
      </c>
      <c r="I64" s="47">
        <f t="shared" si="9"/>
        <v>0.916666666666667</v>
      </c>
      <c r="J64" s="167" t="s">
        <v>9</v>
      </c>
      <c r="L64" s="31"/>
      <c r="M64" s="31"/>
      <c r="N64" s="42"/>
    </row>
    <row r="65" ht="25.5" spans="1:14">
      <c r="A65" s="36"/>
      <c r="C65" s="47">
        <v>3.9</v>
      </c>
      <c r="F65" s="47">
        <f t="shared" si="8"/>
        <v>0.14613540144522</v>
      </c>
      <c r="H65" s="27">
        <f t="shared" si="5"/>
        <v>0.0883333333333334</v>
      </c>
      <c r="I65" s="47">
        <f t="shared" si="9"/>
        <v>1.3</v>
      </c>
      <c r="J65" s="167"/>
      <c r="K65" s="31">
        <f>STDEV(I62,I63)</f>
        <v>0.162634559672906</v>
      </c>
      <c r="L65" s="31"/>
      <c r="M65" s="31"/>
      <c r="N65" s="42"/>
    </row>
    <row r="66" ht="25.5" spans="1:19">
      <c r="A66" s="36"/>
      <c r="C66" s="47">
        <v>3.28</v>
      </c>
      <c r="F66" s="47">
        <f t="shared" si="8"/>
        <v>0.0212132034355964</v>
      </c>
      <c r="H66" s="27">
        <f t="shared" si="5"/>
        <v>0.188333333333333</v>
      </c>
      <c r="I66" s="47">
        <f t="shared" si="9"/>
        <v>1.09333333333333</v>
      </c>
      <c r="J66" s="167" t="s">
        <v>7</v>
      </c>
      <c r="K66" s="31">
        <f>STDEV(I64,I65)</f>
        <v>0.271057599454843</v>
      </c>
      <c r="L66" s="31">
        <v>0.162634559672906</v>
      </c>
      <c r="M66" s="31">
        <v>0.162634559672906</v>
      </c>
      <c r="N66" s="31">
        <v>0.271057599454843</v>
      </c>
      <c r="O66" s="31">
        <v>0.0212132034355964</v>
      </c>
      <c r="P66" s="31">
        <v>0.337054232365587</v>
      </c>
      <c r="Q66" s="31">
        <v>0.598683741404612</v>
      </c>
      <c r="R66" s="31">
        <v>0.403828896660178</v>
      </c>
      <c r="S66" s="31">
        <v>0.0471404520791033</v>
      </c>
    </row>
    <row r="67" ht="25.5" spans="1:14">
      <c r="A67" s="36"/>
      <c r="C67" s="47">
        <v>3.19</v>
      </c>
      <c r="F67" s="47">
        <f t="shared" si="8"/>
        <v>0.287556757682529</v>
      </c>
      <c r="H67" s="27">
        <f t="shared" si="5"/>
        <v>0.0349999999999996</v>
      </c>
      <c r="I67" s="47">
        <f t="shared" si="9"/>
        <v>1.06333333333333</v>
      </c>
      <c r="J67" s="168"/>
      <c r="K67" s="31">
        <f>STDEV(I66,I67)</f>
        <v>0.0212132034355964</v>
      </c>
      <c r="L67" s="31">
        <v>0.271057599454843</v>
      </c>
      <c r="M67" s="31"/>
      <c r="N67" s="42"/>
    </row>
    <row r="68" ht="25.5" spans="1:14">
      <c r="A68" s="36"/>
      <c r="C68" s="47">
        <v>4.41</v>
      </c>
      <c r="F68" s="47">
        <f t="shared" si="8"/>
        <v>0.337054232365587</v>
      </c>
      <c r="H68" s="27">
        <f t="shared" si="5"/>
        <v>0.0483333333333332</v>
      </c>
      <c r="I68" s="47">
        <f t="shared" si="9"/>
        <v>1.47</v>
      </c>
      <c r="J68" s="167" t="s">
        <v>10</v>
      </c>
      <c r="K68" s="31">
        <f t="shared" ref="K68:K91" si="10">STDEV(I68,I69)</f>
        <v>0.337054232365587</v>
      </c>
      <c r="L68" s="31">
        <v>0.0212132034355964</v>
      </c>
      <c r="M68" s="31"/>
      <c r="N68" s="42"/>
    </row>
    <row r="69" ht="25.5" spans="1:14">
      <c r="A69" s="36"/>
      <c r="C69" s="47">
        <v>5.84</v>
      </c>
      <c r="F69" s="47">
        <f t="shared" si="8"/>
        <v>0.268700576850888</v>
      </c>
      <c r="H69" s="27">
        <f t="shared" si="5"/>
        <v>0.233333333333334</v>
      </c>
      <c r="I69" s="47">
        <f t="shared" si="9"/>
        <v>1.94666666666667</v>
      </c>
      <c r="J69" s="167"/>
      <c r="K69" s="31">
        <f>STDEV(I70,I71)</f>
        <v>0.598683741404612</v>
      </c>
      <c r="L69" s="31">
        <v>0.337054232365587</v>
      </c>
      <c r="M69" s="31"/>
      <c r="N69" s="42"/>
    </row>
    <row r="70" ht="25.5" spans="1:14">
      <c r="A70" s="36"/>
      <c r="C70" s="47">
        <v>6.98</v>
      </c>
      <c r="F70" s="47">
        <f t="shared" si="8"/>
        <v>0.598683741404612</v>
      </c>
      <c r="H70" s="27">
        <f t="shared" si="5"/>
        <v>0.245</v>
      </c>
      <c r="I70" s="47">
        <f t="shared" si="9"/>
        <v>2.32666666666667</v>
      </c>
      <c r="J70" s="167" t="s">
        <v>8</v>
      </c>
      <c r="K70" s="31">
        <f>STDEV(I72,I73,I74)</f>
        <v>0.403828896660178</v>
      </c>
      <c r="L70" s="31">
        <v>0.598683741404612</v>
      </c>
      <c r="M70" s="31"/>
      <c r="N70" s="42"/>
    </row>
    <row r="71" ht="25.5" spans="1:14">
      <c r="A71" s="36"/>
      <c r="C71" s="47">
        <v>4.44</v>
      </c>
      <c r="F71" s="47">
        <f t="shared" si="8"/>
        <v>0.252201418623203</v>
      </c>
      <c r="H71" s="27">
        <f t="shared" si="5"/>
        <v>0.204999999999999</v>
      </c>
      <c r="I71" s="47">
        <f t="shared" si="9"/>
        <v>1.48</v>
      </c>
      <c r="J71" s="168"/>
      <c r="K71" s="31">
        <f>STDEV(I75,I76)</f>
        <v>0.0471404520791033</v>
      </c>
      <c r="L71" s="31">
        <v>0.403828896660178</v>
      </c>
      <c r="M71" s="31"/>
      <c r="N71" s="42"/>
    </row>
    <row r="72" ht="25.5" spans="1:14">
      <c r="A72" s="36"/>
      <c r="C72" s="47">
        <v>5.51</v>
      </c>
      <c r="F72" s="47">
        <f t="shared" si="8"/>
        <v>0.542115198909686</v>
      </c>
      <c r="H72" s="27">
        <f t="shared" si="5"/>
        <v>0.0816666666666664</v>
      </c>
      <c r="I72" s="47">
        <f t="shared" si="9"/>
        <v>1.83666666666667</v>
      </c>
      <c r="J72" s="167" t="s">
        <v>5</v>
      </c>
      <c r="L72" s="31">
        <v>0.0471404520791033</v>
      </c>
      <c r="M72" s="31"/>
      <c r="N72" s="42"/>
    </row>
    <row r="73" ht="25.5" spans="1:14">
      <c r="A73" s="36"/>
      <c r="C73" s="47">
        <v>3.21</v>
      </c>
      <c r="F73" s="47">
        <f t="shared" si="8"/>
        <v>0.426621091315883</v>
      </c>
      <c r="H73" s="27">
        <f t="shared" si="5"/>
        <v>0.188333333333333</v>
      </c>
      <c r="I73" s="47">
        <f t="shared" si="9"/>
        <v>1.07</v>
      </c>
      <c r="J73" s="167"/>
      <c r="L73" s="31"/>
      <c r="M73" s="31"/>
      <c r="N73" s="42"/>
    </row>
    <row r="74" ht="25.5" spans="1:16">
      <c r="A74" s="36"/>
      <c r="C74" s="47">
        <v>5.02</v>
      </c>
      <c r="F74" s="47">
        <f t="shared" si="8"/>
        <v>0.160277537068951</v>
      </c>
      <c r="H74" s="27">
        <f t="shared" si="5"/>
        <v>0.0799999999999998</v>
      </c>
      <c r="I74" s="47">
        <f t="shared" si="9"/>
        <v>1.67333333333333</v>
      </c>
      <c r="J74" s="167"/>
      <c r="K74" s="31"/>
      <c r="L74" s="31"/>
      <c r="M74" s="31"/>
      <c r="N74" s="42"/>
      <c r="P74" s="47"/>
    </row>
    <row r="75" ht="25.5" spans="1:16">
      <c r="A75" s="36"/>
      <c r="C75" s="47">
        <v>4.34</v>
      </c>
      <c r="F75" s="47">
        <f t="shared" si="8"/>
        <v>0.0471404520791033</v>
      </c>
      <c r="H75" s="27">
        <f t="shared" si="5"/>
        <v>0.31</v>
      </c>
      <c r="I75" s="47">
        <f t="shared" si="9"/>
        <v>1.44666666666667</v>
      </c>
      <c r="J75" s="167" t="s">
        <v>6</v>
      </c>
      <c r="L75" s="31"/>
      <c r="M75" s="31"/>
      <c r="N75" s="42"/>
      <c r="P75" s="48"/>
    </row>
    <row r="76" ht="25.5" spans="1:16">
      <c r="A76" s="36"/>
      <c r="C76" s="47">
        <v>4.54</v>
      </c>
      <c r="D76" s="28">
        <v>333</v>
      </c>
      <c r="E76" s="27" t="s">
        <v>58</v>
      </c>
      <c r="F76" s="47">
        <f>STDEV(I76,D77)</f>
        <v>0.485546656414763</v>
      </c>
      <c r="H76" s="27">
        <f t="shared" si="5"/>
        <v>0.276666666666667</v>
      </c>
      <c r="I76" s="47">
        <f t="shared" si="9"/>
        <v>1.51333333333333</v>
      </c>
      <c r="J76" s="167"/>
      <c r="K76" s="31"/>
      <c r="L76" s="31"/>
      <c r="M76" s="31"/>
      <c r="N76" s="42"/>
      <c r="P76" s="48"/>
    </row>
    <row r="77" ht="25.5" spans="1:16">
      <c r="A77" s="36" t="s">
        <v>59</v>
      </c>
      <c r="C77" s="47">
        <v>2.48</v>
      </c>
      <c r="D77" s="47">
        <f t="shared" ref="D77:D90" si="11">C77/3</f>
        <v>0.826666666666667</v>
      </c>
      <c r="E77" s="45" t="s">
        <v>11</v>
      </c>
      <c r="F77" s="47">
        <f t="shared" si="7"/>
        <v>0.0942809041582063</v>
      </c>
      <c r="H77" s="27">
        <f t="shared" si="5"/>
        <v>0.0700000000000009</v>
      </c>
      <c r="K77" s="31"/>
      <c r="L77" s="31"/>
      <c r="M77" s="31"/>
      <c r="N77" s="42"/>
      <c r="P77" s="48"/>
    </row>
    <row r="78" ht="25.5" spans="1:16">
      <c r="A78" s="36"/>
      <c r="C78" s="47">
        <v>2.88</v>
      </c>
      <c r="D78" s="47">
        <f t="shared" si="11"/>
        <v>0.96</v>
      </c>
      <c r="E78" s="45"/>
      <c r="F78" s="47">
        <f t="shared" si="7"/>
        <v>0.193275853524324</v>
      </c>
      <c r="H78" s="27">
        <f t="shared" si="5"/>
        <v>0.00999999999999963</v>
      </c>
      <c r="K78" s="31" t="e">
        <f t="shared" si="10"/>
        <v>#DIV/0!</v>
      </c>
      <c r="L78" s="31"/>
      <c r="M78" s="31"/>
      <c r="N78" s="42"/>
      <c r="P78" s="48"/>
    </row>
    <row r="79" ht="25.5" spans="1:16">
      <c r="A79" s="36"/>
      <c r="C79" s="47">
        <v>3.7</v>
      </c>
      <c r="D79" s="47">
        <f t="shared" si="11"/>
        <v>1.23333333333333</v>
      </c>
      <c r="E79" s="45" t="s">
        <v>9</v>
      </c>
      <c r="F79" s="47">
        <f t="shared" si="7"/>
        <v>0.207417989148055</v>
      </c>
      <c r="H79" s="27">
        <f t="shared" si="5"/>
        <v>0.00333333333333346</v>
      </c>
      <c r="K79" s="31" t="e">
        <f t="shared" si="10"/>
        <v>#DIV/0!</v>
      </c>
      <c r="L79" s="31"/>
      <c r="M79" s="31"/>
      <c r="N79" s="42"/>
      <c r="P79" s="48"/>
    </row>
    <row r="80" ht="25.5" spans="1:16">
      <c r="A80" s="36"/>
      <c r="C80" s="47">
        <v>2.82</v>
      </c>
      <c r="D80" s="47">
        <f t="shared" si="11"/>
        <v>0.94</v>
      </c>
      <c r="E80" s="45"/>
      <c r="F80" s="47">
        <f t="shared" si="7"/>
        <v>0.212132034355965</v>
      </c>
      <c r="H80" s="27">
        <f t="shared" si="5"/>
        <v>0.0199999999999992</v>
      </c>
      <c r="K80" s="31" t="e">
        <f t="shared" si="10"/>
        <v>#DIV/0!</v>
      </c>
      <c r="L80" s="31"/>
      <c r="M80" s="31"/>
      <c r="N80" s="42"/>
      <c r="P80" s="48"/>
    </row>
    <row r="81" ht="25.5" spans="1:16">
      <c r="A81" s="36"/>
      <c r="C81" s="47">
        <v>3.72</v>
      </c>
      <c r="D81" s="47">
        <f t="shared" si="11"/>
        <v>1.24</v>
      </c>
      <c r="E81" s="45"/>
      <c r="F81" s="47">
        <f t="shared" si="7"/>
        <v>0.183847763108504</v>
      </c>
      <c r="H81" s="27">
        <f t="shared" si="5"/>
        <v>0.0250000000000014</v>
      </c>
      <c r="K81" s="31" t="e">
        <f t="shared" si="10"/>
        <v>#DIV/0!</v>
      </c>
      <c r="L81" s="31"/>
      <c r="M81" s="31"/>
      <c r="N81" s="42"/>
      <c r="P81" s="47"/>
    </row>
    <row r="82" ht="25.5" spans="1:16">
      <c r="A82" s="36"/>
      <c r="C82" s="47">
        <v>2.94</v>
      </c>
      <c r="D82" s="47">
        <f t="shared" si="11"/>
        <v>0.98</v>
      </c>
      <c r="E82" s="45" t="s">
        <v>7</v>
      </c>
      <c r="F82" s="47">
        <f t="shared" si="7"/>
        <v>0.148492424049175</v>
      </c>
      <c r="H82" s="27">
        <f t="shared" si="5"/>
        <v>0.523333333333334</v>
      </c>
      <c r="K82" s="31" t="e">
        <f t="shared" si="10"/>
        <v>#DIV/0!</v>
      </c>
      <c r="L82" s="31"/>
      <c r="M82" s="31"/>
      <c r="N82" s="42"/>
      <c r="P82" s="47"/>
    </row>
    <row r="83" ht="25.5" spans="1:16">
      <c r="A83" s="36"/>
      <c r="C83" s="47">
        <v>2.31</v>
      </c>
      <c r="D83" s="47">
        <f t="shared" si="11"/>
        <v>0.77</v>
      </c>
      <c r="E83" s="45"/>
      <c r="F83" s="47">
        <f t="shared" si="7"/>
        <v>0.888597521691095</v>
      </c>
      <c r="H83" s="27">
        <f t="shared" si="5"/>
        <v>0.43</v>
      </c>
      <c r="I83" s="31"/>
      <c r="J83" s="31"/>
      <c r="K83" s="31" t="e">
        <f t="shared" si="10"/>
        <v>#DIV/0!</v>
      </c>
      <c r="L83" s="31"/>
      <c r="M83" s="31"/>
      <c r="N83" s="42"/>
      <c r="P83" s="47"/>
    </row>
    <row r="84" ht="25.5" spans="1:16">
      <c r="A84" s="36"/>
      <c r="B84" s="27">
        <f>STDEV(D77,D78)</f>
        <v>0.0942809041582063</v>
      </c>
      <c r="C84" s="47">
        <v>6.08</v>
      </c>
      <c r="D84" s="47">
        <f t="shared" si="11"/>
        <v>2.02666666666667</v>
      </c>
      <c r="E84" s="45" t="s">
        <v>10</v>
      </c>
      <c r="F84" s="47">
        <f t="shared" si="7"/>
        <v>0.280485689870664</v>
      </c>
      <c r="H84" s="27">
        <f t="shared" si="5"/>
        <v>0.166666666666666</v>
      </c>
      <c r="I84" s="31"/>
      <c r="J84" s="31"/>
      <c r="K84" s="31" t="e">
        <f t="shared" si="10"/>
        <v>#DIV/0!</v>
      </c>
      <c r="L84" s="31"/>
      <c r="M84" s="31"/>
      <c r="N84" s="42"/>
      <c r="P84" s="48"/>
    </row>
    <row r="85" ht="25.5" spans="1:16">
      <c r="A85" s="36"/>
      <c r="B85" s="27">
        <f>STDEV(D79,D80,D81)</f>
        <v>0.171313012197406</v>
      </c>
      <c r="C85" s="47">
        <v>4.89</v>
      </c>
      <c r="D85" s="47">
        <f t="shared" si="11"/>
        <v>1.63</v>
      </c>
      <c r="E85" s="45"/>
      <c r="F85" s="47">
        <f t="shared" si="7"/>
        <v>0.0447834294751481</v>
      </c>
      <c r="H85" s="27">
        <f t="shared" si="5"/>
        <v>0.0133333333333333</v>
      </c>
      <c r="I85" s="31"/>
      <c r="J85" s="31"/>
      <c r="K85" s="31" t="e">
        <f t="shared" si="10"/>
        <v>#DIV/0!</v>
      </c>
      <c r="L85" s="31"/>
      <c r="M85" s="31"/>
      <c r="N85" s="42"/>
      <c r="P85" s="48"/>
    </row>
    <row r="86" ht="25.5" spans="1:16">
      <c r="A86" s="36"/>
      <c r="B86" s="27">
        <f>STDEV(D82,D83)</f>
        <v>0.148492424049175</v>
      </c>
      <c r="C86" s="47">
        <v>5.08</v>
      </c>
      <c r="D86" s="47">
        <f t="shared" si="11"/>
        <v>1.69333333333333</v>
      </c>
      <c r="E86" s="45" t="s">
        <v>8</v>
      </c>
      <c r="F86" s="47">
        <f t="shared" si="7"/>
        <v>0.0636396103067893</v>
      </c>
      <c r="H86" s="27">
        <f t="shared" si="5"/>
        <v>0.266666666666667</v>
      </c>
      <c r="I86" s="31"/>
      <c r="J86" s="31"/>
      <c r="K86" s="31" t="e">
        <f t="shared" si="10"/>
        <v>#DIV/0!</v>
      </c>
      <c r="L86" s="31"/>
      <c r="M86" s="31"/>
      <c r="N86" s="42"/>
      <c r="P86" s="48"/>
    </row>
    <row r="87" ht="25.5" spans="1:16">
      <c r="A87" s="36"/>
      <c r="B87" s="27">
        <f>STDEV(D84,D85)</f>
        <v>0.280485689870664</v>
      </c>
      <c r="C87" s="47">
        <v>4.81</v>
      </c>
      <c r="D87" s="47">
        <f t="shared" si="11"/>
        <v>1.60333333333333</v>
      </c>
      <c r="E87" s="45"/>
      <c r="F87" s="47">
        <f t="shared" si="7"/>
        <v>0.440763226939615</v>
      </c>
      <c r="H87" s="27">
        <f t="shared" si="5"/>
        <v>0.278333333333333</v>
      </c>
      <c r="I87" s="31"/>
      <c r="J87" s="31"/>
      <c r="K87" s="31" t="e">
        <f t="shared" si="10"/>
        <v>#DIV/0!</v>
      </c>
      <c r="L87" s="31"/>
      <c r="M87" s="31"/>
      <c r="N87" s="42"/>
      <c r="P87" s="48"/>
    </row>
    <row r="88" ht="25.5" spans="1:20">
      <c r="A88" s="36"/>
      <c r="B88" s="27">
        <f>STDEV(D86,D87)</f>
        <v>0.0636396103067893</v>
      </c>
      <c r="C88" s="47">
        <v>2.94</v>
      </c>
      <c r="D88" s="47">
        <f t="shared" si="11"/>
        <v>0.98</v>
      </c>
      <c r="E88" s="45" t="s">
        <v>5</v>
      </c>
      <c r="F88" s="47">
        <f t="shared" si="7"/>
        <v>0.834386001800126</v>
      </c>
      <c r="H88" s="27">
        <f t="shared" si="5"/>
        <v>0.4</v>
      </c>
      <c r="I88" s="31"/>
      <c r="J88" s="31"/>
      <c r="K88" s="31" t="e">
        <f t="shared" si="10"/>
        <v>#DIV/0!</v>
      </c>
      <c r="L88" s="31"/>
      <c r="M88" s="31"/>
      <c r="N88" s="31">
        <v>0.0942809041582063</v>
      </c>
      <c r="O88" s="31">
        <v>0.171313012197406</v>
      </c>
      <c r="P88" s="31">
        <v>0.148492424049175</v>
      </c>
      <c r="Q88" s="31">
        <v>0.280485689870664</v>
      </c>
      <c r="R88" s="27">
        <v>0.0636396103067893</v>
      </c>
      <c r="S88" s="27">
        <v>0.834386001800126</v>
      </c>
      <c r="T88" s="27">
        <v>0.692964645562817</v>
      </c>
    </row>
    <row r="89" ht="25.5" spans="1:16">
      <c r="A89" s="36"/>
      <c r="B89" s="27">
        <f>STDEV(D88,D89)</f>
        <v>0.834386001800126</v>
      </c>
      <c r="C89" s="47">
        <v>6.48</v>
      </c>
      <c r="D89" s="47">
        <f t="shared" si="11"/>
        <v>2.16</v>
      </c>
      <c r="E89" s="45"/>
      <c r="F89" s="47">
        <f t="shared" si="7"/>
        <v>0.268700576850888</v>
      </c>
      <c r="H89" s="27">
        <f t="shared" si="5"/>
        <v>0.3</v>
      </c>
      <c r="I89" s="31"/>
      <c r="J89" s="31"/>
      <c r="K89" s="31" t="e">
        <f t="shared" si="10"/>
        <v>#DIV/0!</v>
      </c>
      <c r="L89" s="31"/>
      <c r="M89" s="31"/>
      <c r="N89" s="42"/>
      <c r="P89" s="48"/>
    </row>
    <row r="90" ht="25.5" spans="1:16">
      <c r="A90" s="36"/>
      <c r="B90" s="27">
        <f t="shared" ref="B90" si="12">STDEV(D90,D91)</f>
        <v>0.692964645562817</v>
      </c>
      <c r="C90" s="47">
        <v>5.34</v>
      </c>
      <c r="D90" s="47">
        <f t="shared" si="11"/>
        <v>1.78</v>
      </c>
      <c r="E90" s="45" t="s">
        <v>6</v>
      </c>
      <c r="F90" s="47">
        <f t="shared" si="7"/>
        <v>0.692964645562817</v>
      </c>
      <c r="H90" s="27" t="e">
        <f t="shared" si="5"/>
        <v>#DIV/0!</v>
      </c>
      <c r="I90" s="31"/>
      <c r="J90" s="31"/>
      <c r="K90" s="31" t="e">
        <f t="shared" si="10"/>
        <v>#DIV/0!</v>
      </c>
      <c r="L90" s="31"/>
      <c r="M90" s="31"/>
      <c r="N90" s="42"/>
      <c r="P90" s="48"/>
    </row>
    <row r="91" ht="25.5" spans="1:16">
      <c r="A91" s="36"/>
      <c r="C91" s="47">
        <v>1.6</v>
      </c>
      <c r="D91" s="47">
        <f>C91/2</f>
        <v>0.8</v>
      </c>
      <c r="E91" s="45"/>
      <c r="F91" s="47" t="e">
        <f t="shared" si="7"/>
        <v>#DIV/0!</v>
      </c>
      <c r="H91" s="27" t="e">
        <f t="shared" si="5"/>
        <v>#DIV/0!</v>
      </c>
      <c r="I91" s="31"/>
      <c r="J91" s="31"/>
      <c r="K91" s="31" t="e">
        <f t="shared" si="10"/>
        <v>#DIV/0!</v>
      </c>
      <c r="L91" s="31"/>
      <c r="M91" s="31"/>
      <c r="N91" s="42"/>
      <c r="P91" s="47"/>
    </row>
    <row r="92" ht="25.5" spans="1:11">
      <c r="A92"/>
      <c r="B92"/>
      <c r="C92"/>
      <c r="D92" s="47"/>
      <c r="E92" s="47"/>
      <c r="F92" s="47"/>
      <c r="K92" s="31"/>
    </row>
    <row r="93" ht="25.5" spans="1:11">
      <c r="A93"/>
      <c r="B93"/>
      <c r="C93"/>
      <c r="D93" s="48"/>
      <c r="E93" s="48"/>
      <c r="F93" s="48"/>
      <c r="K93" s="31"/>
    </row>
    <row r="94" ht="25.5" spans="1:11">
      <c r="A94"/>
      <c r="B94"/>
      <c r="C94"/>
      <c r="D94" s="48"/>
      <c r="E94" s="48"/>
      <c r="F94" s="48"/>
      <c r="K94" s="31"/>
    </row>
    <row r="95" ht="25.5" spans="1:11">
      <c r="A95"/>
      <c r="B95"/>
      <c r="C95"/>
      <c r="D95" s="48"/>
      <c r="E95" s="48"/>
      <c r="F95" s="48"/>
      <c r="K95" s="31"/>
    </row>
    <row r="96" ht="25.5" spans="1:11">
      <c r="A96"/>
      <c r="B96"/>
      <c r="C96"/>
      <c r="D96" s="48"/>
      <c r="E96" s="48"/>
      <c r="F96" s="48"/>
      <c r="K96" s="31"/>
    </row>
    <row r="97" ht="25.5" spans="1:11">
      <c r="A97"/>
      <c r="B97"/>
      <c r="C97"/>
      <c r="D97" s="48"/>
      <c r="E97" s="48"/>
      <c r="F97" s="48"/>
      <c r="K97" s="31"/>
    </row>
    <row r="98" ht="25.5" spans="1:11">
      <c r="A98"/>
      <c r="B98"/>
      <c r="C98"/>
      <c r="D98" s="48"/>
      <c r="E98" s="48"/>
      <c r="F98" s="48"/>
      <c r="K98" s="31"/>
    </row>
    <row r="99" ht="25.5" spans="1:11">
      <c r="A99"/>
      <c r="B99"/>
      <c r="C99"/>
      <c r="D99" s="47"/>
      <c r="E99" s="48"/>
      <c r="F99" s="48"/>
      <c r="K99" s="31"/>
    </row>
    <row r="100" ht="25.5" spans="1:11">
      <c r="A100"/>
      <c r="B100"/>
      <c r="C100"/>
      <c r="D100" s="47"/>
      <c r="E100" s="47"/>
      <c r="F100" s="47"/>
      <c r="K100" s="31"/>
    </row>
    <row r="101" ht="25.5" spans="1:11">
      <c r="A101"/>
      <c r="B101"/>
      <c r="C101"/>
      <c r="D101" s="47"/>
      <c r="E101" s="47"/>
      <c r="F101" s="47"/>
      <c r="I101" s="31"/>
      <c r="J101" s="31"/>
      <c r="K101" s="31"/>
    </row>
    <row r="102" ht="25.5" spans="1:11">
      <c r="A102"/>
      <c r="B102"/>
      <c r="C102"/>
      <c r="D102" s="48"/>
      <c r="E102" s="48"/>
      <c r="F102" s="48"/>
      <c r="I102" s="31"/>
      <c r="J102" s="31"/>
      <c r="K102" s="31"/>
    </row>
    <row r="103" ht="25.5" spans="1:11">
      <c r="A103"/>
      <c r="B103"/>
      <c r="C103"/>
      <c r="D103" s="48"/>
      <c r="E103" s="48"/>
      <c r="F103" s="48"/>
      <c r="I103" s="31"/>
      <c r="J103" s="31"/>
      <c r="K103" s="31"/>
    </row>
    <row r="104" ht="25.5" spans="1:11">
      <c r="A104"/>
      <c r="B104"/>
      <c r="C104"/>
      <c r="D104" s="48"/>
      <c r="E104" s="48"/>
      <c r="F104" s="48"/>
      <c r="I104" s="31"/>
      <c r="J104" s="31"/>
      <c r="K104" s="31"/>
    </row>
    <row r="105" ht="25.5" spans="1:11">
      <c r="A105"/>
      <c r="B105"/>
      <c r="C105"/>
      <c r="D105" s="48"/>
      <c r="E105" s="48"/>
      <c r="F105" s="48"/>
      <c r="I105" s="31"/>
      <c r="J105" s="31"/>
      <c r="K105" s="31"/>
    </row>
    <row r="106" ht="25.5" spans="1:11">
      <c r="A106"/>
      <c r="B106"/>
      <c r="C106"/>
      <c r="D106" s="48"/>
      <c r="E106" s="48"/>
      <c r="F106" s="48"/>
      <c r="I106" s="31"/>
      <c r="J106" s="31"/>
      <c r="K106" s="31"/>
    </row>
    <row r="107" ht="25.5" spans="1:11">
      <c r="A107"/>
      <c r="B107"/>
      <c r="C107"/>
      <c r="D107" s="48"/>
      <c r="E107" s="48"/>
      <c r="F107" s="48"/>
      <c r="I107" s="31"/>
      <c r="J107" s="31"/>
      <c r="K107" s="31"/>
    </row>
    <row r="108" ht="25.5" spans="1:11">
      <c r="A108"/>
      <c r="B108"/>
      <c r="C108"/>
      <c r="D108" s="48"/>
      <c r="E108" s="48"/>
      <c r="F108" s="48"/>
      <c r="I108" s="31"/>
      <c r="J108" s="31"/>
      <c r="K108" s="31"/>
    </row>
    <row r="109" ht="25.5" spans="1:11">
      <c r="A109"/>
      <c r="B109"/>
      <c r="C109"/>
      <c r="D109" s="47"/>
      <c r="E109" s="47"/>
      <c r="F109" s="47"/>
      <c r="I109" s="31"/>
      <c r="J109" s="31"/>
      <c r="K109" s="31"/>
    </row>
  </sheetData>
  <mergeCells count="56">
    <mergeCell ref="A1:M1"/>
    <mergeCell ref="A2:A16"/>
    <mergeCell ref="A17:A31"/>
    <mergeCell ref="A32:A46"/>
    <mergeCell ref="A47:A61"/>
    <mergeCell ref="A62:A76"/>
    <mergeCell ref="A77:A91"/>
    <mergeCell ref="B2:B3"/>
    <mergeCell ref="B4:B5"/>
    <mergeCell ref="B6:B7"/>
    <mergeCell ref="B8:B9"/>
    <mergeCell ref="B10:B11"/>
    <mergeCell ref="B12:B13"/>
    <mergeCell ref="B14:B16"/>
    <mergeCell ref="E17:E19"/>
    <mergeCell ref="E20:E21"/>
    <mergeCell ref="E22:E23"/>
    <mergeCell ref="E24:E25"/>
    <mergeCell ref="E26:E27"/>
    <mergeCell ref="E28:E29"/>
    <mergeCell ref="E30:E31"/>
    <mergeCell ref="E47:E48"/>
    <mergeCell ref="E49:E50"/>
    <mergeCell ref="E51:E52"/>
    <mergeCell ref="E53:E55"/>
    <mergeCell ref="E56:E57"/>
    <mergeCell ref="E58:E59"/>
    <mergeCell ref="E60:E61"/>
    <mergeCell ref="E77:E78"/>
    <mergeCell ref="E79:E81"/>
    <mergeCell ref="E82:E83"/>
    <mergeCell ref="E84:E85"/>
    <mergeCell ref="E86:E87"/>
    <mergeCell ref="E88:E89"/>
    <mergeCell ref="E90:E91"/>
    <mergeCell ref="F3:F4"/>
    <mergeCell ref="F5:F6"/>
    <mergeCell ref="F7:F8"/>
    <mergeCell ref="F9:F10"/>
    <mergeCell ref="F11:F12"/>
    <mergeCell ref="F13:F14"/>
    <mergeCell ref="F15:F17"/>
    <mergeCell ref="G32:G33"/>
    <mergeCell ref="G34:G35"/>
    <mergeCell ref="G36:G37"/>
    <mergeCell ref="G38:G39"/>
    <mergeCell ref="G40:G42"/>
    <mergeCell ref="G43:G44"/>
    <mergeCell ref="G45:G46"/>
    <mergeCell ref="J62:J63"/>
    <mergeCell ref="J64:J65"/>
    <mergeCell ref="J66:J67"/>
    <mergeCell ref="J68:J69"/>
    <mergeCell ref="J70:J71"/>
    <mergeCell ref="J72:J74"/>
    <mergeCell ref="J75:J7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1"/>
  <sheetViews>
    <sheetView topLeftCell="A5" workbookViewId="0">
      <selection activeCell="C7" sqref="C7"/>
    </sheetView>
  </sheetViews>
  <sheetFormatPr defaultColWidth="9" defaultRowHeight="13.5"/>
  <cols>
    <col min="1" max="1" width="9.375" style="27" customWidth="1"/>
    <col min="2" max="2" width="15.875" style="27" customWidth="1"/>
    <col min="3" max="3" width="13.25" style="40" customWidth="1"/>
    <col min="4" max="4" width="14.25" style="28" customWidth="1"/>
    <col min="5" max="5" width="18.75" style="27" customWidth="1"/>
    <col min="6" max="6" width="16.25" style="27" customWidth="1"/>
    <col min="7" max="8" width="16.125" style="27" customWidth="1"/>
    <col min="9" max="10" width="17.625" style="27" customWidth="1"/>
    <col min="11" max="11" width="14.375" style="27" customWidth="1"/>
    <col min="12" max="13" width="16.25" style="27" customWidth="1"/>
    <col min="14" max="14" width="9" style="27" customWidth="1"/>
    <col min="15" max="16384" width="9" style="27"/>
  </cols>
  <sheetData>
    <row r="1" ht="25.5" spans="1:13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4">
      <c r="A2" s="36" t="s">
        <v>24</v>
      </c>
      <c r="B2" s="34" t="s">
        <v>11</v>
      </c>
      <c r="C2" s="41">
        <v>35.6</v>
      </c>
      <c r="D2" s="41">
        <v>38.2</v>
      </c>
      <c r="E2" s="41">
        <v>38.9</v>
      </c>
      <c r="F2" s="171"/>
      <c r="G2" s="170"/>
      <c r="H2" s="41"/>
      <c r="J2" s="47"/>
      <c r="K2" s="47"/>
      <c r="L2" s="47"/>
      <c r="M2" s="31"/>
      <c r="N2" s="42"/>
    </row>
    <row r="3" ht="25.5" spans="1:14">
      <c r="A3" s="36"/>
      <c r="B3" s="34"/>
      <c r="C3" s="170">
        <v>36.3</v>
      </c>
      <c r="D3" s="171">
        <v>33.2</v>
      </c>
      <c r="E3" s="171">
        <v>32</v>
      </c>
      <c r="F3" s="171"/>
      <c r="G3" s="170"/>
      <c r="H3" s="170"/>
      <c r="I3" s="47"/>
      <c r="J3" s="47"/>
      <c r="K3" s="47"/>
      <c r="L3" s="47"/>
      <c r="M3" s="31"/>
      <c r="N3" s="42"/>
    </row>
    <row r="4" ht="25.5" spans="1:14">
      <c r="A4" s="36"/>
      <c r="B4" s="34" t="s">
        <v>9</v>
      </c>
      <c r="C4" s="170">
        <v>31.2</v>
      </c>
      <c r="D4" s="171">
        <v>31.4</v>
      </c>
      <c r="E4" s="171">
        <v>31.1</v>
      </c>
      <c r="F4" s="171"/>
      <c r="G4" s="170"/>
      <c r="H4" s="170"/>
      <c r="I4" s="47"/>
      <c r="J4" s="47"/>
      <c r="K4" s="47"/>
      <c r="L4" s="47"/>
      <c r="M4" s="31"/>
      <c r="N4" s="42"/>
    </row>
    <row r="5" ht="25.5" spans="1:14">
      <c r="A5" s="36"/>
      <c r="B5" s="34"/>
      <c r="C5" s="170">
        <v>31.9</v>
      </c>
      <c r="D5" s="171">
        <v>38.8</v>
      </c>
      <c r="E5" s="171">
        <v>22.5</v>
      </c>
      <c r="F5" s="171"/>
      <c r="G5" s="170"/>
      <c r="H5" s="170"/>
      <c r="I5" s="47"/>
      <c r="J5" s="47"/>
      <c r="K5" s="47"/>
      <c r="L5" s="47"/>
      <c r="M5" s="31"/>
      <c r="N5" s="42"/>
    </row>
    <row r="6" ht="25.5" spans="1:14">
      <c r="A6" s="36"/>
      <c r="B6" s="34" t="s">
        <v>7</v>
      </c>
      <c r="C6" s="170">
        <v>24.9</v>
      </c>
      <c r="D6" s="171">
        <v>22.9</v>
      </c>
      <c r="E6" s="171">
        <v>23.7</v>
      </c>
      <c r="F6" s="41"/>
      <c r="G6" s="170"/>
      <c r="H6" s="170"/>
      <c r="I6" s="47"/>
      <c r="J6" s="47"/>
      <c r="K6" s="47"/>
      <c r="L6" s="47"/>
      <c r="M6" s="31"/>
      <c r="N6" s="42"/>
    </row>
    <row r="7" ht="25.5" spans="1:14">
      <c r="A7" s="36"/>
      <c r="B7" s="34"/>
      <c r="C7" s="171">
        <v>25.4</v>
      </c>
      <c r="D7" s="170">
        <v>27</v>
      </c>
      <c r="E7" s="173">
        <v>27.2</v>
      </c>
      <c r="F7" s="171"/>
      <c r="G7" s="170"/>
      <c r="H7" s="170"/>
      <c r="I7" s="47"/>
      <c r="J7" s="47"/>
      <c r="K7" s="47"/>
      <c r="L7" s="47"/>
      <c r="M7" s="31"/>
      <c r="N7" s="42"/>
    </row>
    <row r="8" ht="25.5" spans="1:14">
      <c r="A8" s="36"/>
      <c r="B8" s="34" t="s">
        <v>10</v>
      </c>
      <c r="C8" s="170">
        <v>23.1</v>
      </c>
      <c r="D8" s="170">
        <v>30.4</v>
      </c>
      <c r="E8" s="171">
        <v>28.7</v>
      </c>
      <c r="F8" s="171"/>
      <c r="G8" s="170"/>
      <c r="H8" s="170"/>
      <c r="I8" s="47"/>
      <c r="J8" s="47"/>
      <c r="K8" s="47"/>
      <c r="L8" s="47"/>
      <c r="M8" s="31"/>
      <c r="N8" s="42"/>
    </row>
    <row r="9" ht="25.5" spans="1:14">
      <c r="A9" s="36"/>
      <c r="B9" s="34"/>
      <c r="C9" s="171">
        <v>22.2</v>
      </c>
      <c r="D9" s="171">
        <v>26.1</v>
      </c>
      <c r="E9" s="171">
        <v>27.2</v>
      </c>
      <c r="F9" s="171"/>
      <c r="G9" s="171"/>
      <c r="H9" s="171"/>
      <c r="I9" s="48"/>
      <c r="J9" s="48"/>
      <c r="K9" s="48"/>
      <c r="L9" s="48"/>
      <c r="M9" s="48"/>
      <c r="N9" s="42"/>
    </row>
    <row r="10" ht="25.5" spans="1:14">
      <c r="A10" s="36"/>
      <c r="B10" s="34" t="s">
        <v>8</v>
      </c>
      <c r="C10" s="171">
        <v>28</v>
      </c>
      <c r="D10" s="171">
        <v>27.1</v>
      </c>
      <c r="E10" s="171">
        <v>26.5</v>
      </c>
      <c r="F10" s="171"/>
      <c r="G10" s="171"/>
      <c r="H10" s="171"/>
      <c r="I10" s="48"/>
      <c r="J10" s="48"/>
      <c r="K10" s="48"/>
      <c r="L10" s="48"/>
      <c r="M10" s="48"/>
      <c r="N10" s="42"/>
    </row>
    <row r="11" ht="25.5" spans="1:14">
      <c r="A11" s="36"/>
      <c r="B11" s="34"/>
      <c r="C11" s="170">
        <v>25.7</v>
      </c>
      <c r="D11" s="171">
        <v>34</v>
      </c>
      <c r="E11" s="171">
        <v>28.6</v>
      </c>
      <c r="F11" s="171"/>
      <c r="G11" s="170"/>
      <c r="H11" s="170"/>
      <c r="I11" s="47"/>
      <c r="J11" s="47"/>
      <c r="K11" s="47"/>
      <c r="L11" s="47"/>
      <c r="M11" s="31"/>
      <c r="N11" s="42"/>
    </row>
    <row r="12" ht="25.5" spans="1:14">
      <c r="A12" s="36"/>
      <c r="B12" s="34" t="s">
        <v>5</v>
      </c>
      <c r="C12" s="170">
        <v>26.2</v>
      </c>
      <c r="D12" s="171">
        <v>27.4</v>
      </c>
      <c r="E12" s="171">
        <v>24.4</v>
      </c>
      <c r="F12" s="171"/>
      <c r="G12" s="170"/>
      <c r="H12" s="170"/>
      <c r="I12" s="47"/>
      <c r="J12" s="47"/>
      <c r="K12" s="47"/>
      <c r="L12" s="47"/>
      <c r="M12" s="31"/>
      <c r="N12" s="42"/>
    </row>
    <row r="13" ht="25.5" spans="1:14">
      <c r="A13" s="36"/>
      <c r="B13" s="34"/>
      <c r="C13" s="170">
        <v>23.8</v>
      </c>
      <c r="D13" s="171">
        <v>24.4</v>
      </c>
      <c r="E13" s="171">
        <v>25.5</v>
      </c>
      <c r="F13" s="171"/>
      <c r="G13" s="170"/>
      <c r="H13" s="170"/>
      <c r="I13" s="47"/>
      <c r="J13" s="47"/>
      <c r="K13" s="47"/>
      <c r="L13" s="47"/>
      <c r="M13" s="31"/>
      <c r="N13" s="42"/>
    </row>
    <row r="14" ht="25.5" spans="1:14">
      <c r="A14" s="36"/>
      <c r="B14" s="34" t="s">
        <v>6</v>
      </c>
      <c r="C14" s="170">
        <v>31.5</v>
      </c>
      <c r="D14" s="171">
        <v>28.7</v>
      </c>
      <c r="E14" s="171">
        <v>24.9</v>
      </c>
      <c r="F14" s="171"/>
      <c r="G14" s="170"/>
      <c r="H14" s="170"/>
      <c r="I14" s="47"/>
      <c r="J14" s="47"/>
      <c r="K14" s="47"/>
      <c r="L14" s="47"/>
      <c r="M14" s="31"/>
      <c r="N14" s="42"/>
    </row>
    <row r="15" ht="25.5" spans="1:14">
      <c r="A15" s="36"/>
      <c r="B15" s="34"/>
      <c r="C15" s="170">
        <v>25.4</v>
      </c>
      <c r="D15" s="171">
        <v>24.4</v>
      </c>
      <c r="E15" s="171">
        <v>22.9</v>
      </c>
      <c r="F15" s="171"/>
      <c r="G15" s="170"/>
      <c r="H15" s="170"/>
      <c r="I15" s="47"/>
      <c r="J15" s="47"/>
      <c r="K15" s="47"/>
      <c r="L15" s="47"/>
      <c r="M15" s="31"/>
      <c r="N15" s="42"/>
    </row>
    <row r="16" ht="25.5" spans="1:14">
      <c r="A16" s="36"/>
      <c r="B16" s="34"/>
      <c r="C16" s="170">
        <v>26.4</v>
      </c>
      <c r="D16" s="170">
        <v>34.9</v>
      </c>
      <c r="E16" s="170">
        <v>29.7</v>
      </c>
      <c r="F16" s="171"/>
      <c r="G16" s="170"/>
      <c r="H16" s="170"/>
      <c r="I16" s="47"/>
      <c r="J16" s="47"/>
      <c r="K16" s="47"/>
      <c r="L16" s="47"/>
      <c r="M16" s="31"/>
      <c r="N16" s="42"/>
    </row>
    <row r="17" ht="25.5" spans="1:14">
      <c r="A17" s="36" t="s">
        <v>52</v>
      </c>
      <c r="B17" s="45" t="s">
        <v>11</v>
      </c>
      <c r="C17" s="170">
        <v>26.1</v>
      </c>
      <c r="D17" s="171">
        <v>25.4</v>
      </c>
      <c r="E17" s="171">
        <v>28.8</v>
      </c>
      <c r="F17" s="171"/>
      <c r="G17" s="170"/>
      <c r="H17" s="170"/>
      <c r="I17" s="47"/>
      <c r="J17" s="47"/>
      <c r="K17" s="47"/>
      <c r="L17" s="47"/>
      <c r="M17" s="31"/>
      <c r="N17" s="42"/>
    </row>
    <row r="18" ht="25.5" spans="1:14">
      <c r="A18" s="36"/>
      <c r="B18" s="45"/>
      <c r="C18" s="170">
        <v>34.5</v>
      </c>
      <c r="D18" s="170">
        <v>38.1</v>
      </c>
      <c r="E18" s="170">
        <v>31.3</v>
      </c>
      <c r="F18" s="170"/>
      <c r="G18" s="170"/>
      <c r="H18" s="170"/>
      <c r="I18" s="172"/>
      <c r="J18" s="172"/>
      <c r="K18" s="172"/>
      <c r="L18" s="172"/>
      <c r="M18" s="31"/>
      <c r="N18" s="42"/>
    </row>
    <row r="19" ht="25.5" spans="1:14">
      <c r="A19" s="36"/>
      <c r="B19" s="45"/>
      <c r="C19" s="171">
        <v>29.2</v>
      </c>
      <c r="D19" s="170">
        <v>22.9</v>
      </c>
      <c r="E19" s="170">
        <v>23.5</v>
      </c>
      <c r="F19" s="170"/>
      <c r="G19" s="170"/>
      <c r="H19" s="170"/>
      <c r="I19" s="172"/>
      <c r="J19" s="172"/>
      <c r="K19" s="172"/>
      <c r="L19" s="172"/>
      <c r="M19" s="31"/>
      <c r="N19" s="42"/>
    </row>
    <row r="20" ht="25.5" spans="1:14">
      <c r="A20" s="36"/>
      <c r="B20" s="45" t="s">
        <v>9</v>
      </c>
      <c r="C20" s="171">
        <v>32</v>
      </c>
      <c r="D20" s="171">
        <v>30.3</v>
      </c>
      <c r="E20" s="171">
        <v>29.7</v>
      </c>
      <c r="F20" s="171"/>
      <c r="G20" s="170"/>
      <c r="H20" s="170"/>
      <c r="I20" s="47"/>
      <c r="J20" s="47"/>
      <c r="K20" s="47"/>
      <c r="L20" s="47"/>
      <c r="M20" s="31"/>
      <c r="N20" s="42"/>
    </row>
    <row r="21" ht="25.5" spans="1:14">
      <c r="A21" s="36"/>
      <c r="B21" s="45"/>
      <c r="C21" s="170">
        <v>27.8</v>
      </c>
      <c r="D21" s="171">
        <v>30.8</v>
      </c>
      <c r="E21" s="171">
        <v>31.1</v>
      </c>
      <c r="F21" s="171"/>
      <c r="G21" s="170"/>
      <c r="H21" s="170"/>
      <c r="I21" s="47"/>
      <c r="J21" s="47"/>
      <c r="K21" s="47"/>
      <c r="L21" s="47"/>
      <c r="M21" s="31"/>
      <c r="N21" s="42"/>
    </row>
    <row r="22" ht="25.5" spans="1:14">
      <c r="A22" s="36"/>
      <c r="B22" s="45" t="s">
        <v>7</v>
      </c>
      <c r="C22" s="170">
        <v>31</v>
      </c>
      <c r="D22" s="171">
        <v>39.3</v>
      </c>
      <c r="E22" s="171">
        <v>31.5</v>
      </c>
      <c r="F22" s="171"/>
      <c r="G22" s="170"/>
      <c r="H22" s="170"/>
      <c r="I22" s="47"/>
      <c r="J22" s="47"/>
      <c r="K22" s="47"/>
      <c r="L22" s="47"/>
      <c r="M22" s="31"/>
      <c r="N22" s="42"/>
    </row>
    <row r="23" ht="25.5" spans="1:14">
      <c r="A23" s="36"/>
      <c r="B23" s="45"/>
      <c r="C23" s="170">
        <v>30.8</v>
      </c>
      <c r="D23" s="171">
        <v>27.9</v>
      </c>
      <c r="E23" s="171">
        <v>35.1</v>
      </c>
      <c r="F23" s="171"/>
      <c r="G23" s="170"/>
      <c r="H23" s="170"/>
      <c r="I23" s="47"/>
      <c r="J23" s="47"/>
      <c r="K23" s="47"/>
      <c r="L23" s="47"/>
      <c r="M23" s="31"/>
      <c r="N23" s="42"/>
    </row>
    <row r="24" ht="25.5" spans="1:14">
      <c r="A24" s="36"/>
      <c r="B24" s="45" t="s">
        <v>10</v>
      </c>
      <c r="C24" s="170">
        <v>28.3</v>
      </c>
      <c r="D24" s="171">
        <v>32.6</v>
      </c>
      <c r="E24" s="171">
        <v>23.7</v>
      </c>
      <c r="F24" s="171"/>
      <c r="G24" s="170"/>
      <c r="H24" s="170"/>
      <c r="I24" s="47"/>
      <c r="J24" s="47"/>
      <c r="K24" s="47"/>
      <c r="L24" s="47"/>
      <c r="M24" s="31"/>
      <c r="N24" s="42"/>
    </row>
    <row r="25" ht="25.5" spans="1:14">
      <c r="A25" s="36"/>
      <c r="B25" s="45"/>
      <c r="C25" s="170">
        <v>31.3</v>
      </c>
      <c r="D25" s="171">
        <v>31.7</v>
      </c>
      <c r="E25" s="171">
        <v>28</v>
      </c>
      <c r="F25" s="171"/>
      <c r="G25" s="170"/>
      <c r="H25" s="170"/>
      <c r="I25" s="47"/>
      <c r="J25" s="47"/>
      <c r="K25" s="47"/>
      <c r="L25" s="47"/>
      <c r="M25" s="31"/>
      <c r="N25" s="42"/>
    </row>
    <row r="26" ht="25.5" spans="1:14">
      <c r="A26" s="36"/>
      <c r="B26" s="45" t="s">
        <v>8</v>
      </c>
      <c r="C26" s="170">
        <v>28.9</v>
      </c>
      <c r="D26" s="170">
        <v>29.9</v>
      </c>
      <c r="E26" s="171">
        <v>27.4</v>
      </c>
      <c r="F26" s="171"/>
      <c r="G26" s="170"/>
      <c r="H26" s="170"/>
      <c r="I26" s="47"/>
      <c r="J26" s="47"/>
      <c r="K26" s="47"/>
      <c r="L26" s="47"/>
      <c r="M26" s="31"/>
      <c r="N26" s="42"/>
    </row>
    <row r="27" ht="25.5" spans="1:14">
      <c r="A27" s="36"/>
      <c r="B27" s="45"/>
      <c r="C27" s="171">
        <v>27.1</v>
      </c>
      <c r="D27" s="171">
        <v>25.3</v>
      </c>
      <c r="E27" s="171">
        <v>25.2</v>
      </c>
      <c r="F27" s="171"/>
      <c r="G27" s="171"/>
      <c r="H27" s="171"/>
      <c r="I27" s="45"/>
      <c r="J27" s="45"/>
      <c r="K27" s="45"/>
      <c r="L27" s="45"/>
      <c r="M27" s="31"/>
      <c r="N27" s="42"/>
    </row>
    <row r="28" ht="25.5" spans="1:14">
      <c r="A28" s="36"/>
      <c r="B28" s="45" t="s">
        <v>5</v>
      </c>
      <c r="C28" s="171">
        <v>29.1</v>
      </c>
      <c r="D28" s="171">
        <v>32.6</v>
      </c>
      <c r="E28" s="171">
        <v>26.2</v>
      </c>
      <c r="F28" s="171"/>
      <c r="G28" s="171"/>
      <c r="H28" s="171"/>
      <c r="I28" s="45"/>
      <c r="J28" s="45"/>
      <c r="K28" s="45"/>
      <c r="L28" s="45"/>
      <c r="M28" s="31"/>
      <c r="N28" s="42"/>
    </row>
    <row r="29" ht="25.5" spans="1:14">
      <c r="A29" s="36"/>
      <c r="B29" s="45"/>
      <c r="C29" s="170">
        <v>15.4</v>
      </c>
      <c r="D29" s="171">
        <v>14.5</v>
      </c>
      <c r="E29" s="171">
        <v>19.9</v>
      </c>
      <c r="F29" s="171"/>
      <c r="G29" s="170"/>
      <c r="H29" s="170"/>
      <c r="I29" s="47"/>
      <c r="J29" s="47"/>
      <c r="K29" s="47"/>
      <c r="L29" s="47"/>
      <c r="M29" s="31"/>
      <c r="N29" s="42"/>
    </row>
    <row r="30" ht="25.5" spans="1:14">
      <c r="A30" s="36"/>
      <c r="B30" s="45" t="s">
        <v>6</v>
      </c>
      <c r="C30" s="170">
        <v>11.2</v>
      </c>
      <c r="D30" s="171">
        <v>19.4</v>
      </c>
      <c r="E30" s="171">
        <v>26.6</v>
      </c>
      <c r="F30" s="171"/>
      <c r="G30" s="170"/>
      <c r="H30" s="170"/>
      <c r="I30" s="47"/>
      <c r="J30" s="47"/>
      <c r="K30" s="47"/>
      <c r="L30" s="47"/>
      <c r="M30" s="31"/>
      <c r="N30" s="42"/>
    </row>
    <row r="31" ht="25.5" spans="1:14">
      <c r="A31" s="36"/>
      <c r="B31" s="45"/>
      <c r="C31" s="170">
        <v>33.1</v>
      </c>
      <c r="D31" s="171">
        <v>29.3</v>
      </c>
      <c r="E31" s="171">
        <v>31.5</v>
      </c>
      <c r="F31" s="171"/>
      <c r="G31" s="170"/>
      <c r="H31" s="170"/>
      <c r="I31" s="47"/>
      <c r="J31" s="47"/>
      <c r="K31" s="47"/>
      <c r="L31" s="47"/>
      <c r="M31" s="31"/>
      <c r="N31" s="42"/>
    </row>
    <row r="32" ht="25.5" spans="1:14">
      <c r="A32" s="166" t="s">
        <v>53</v>
      </c>
      <c r="B32" s="167" t="s">
        <v>11</v>
      </c>
      <c r="C32" s="171">
        <v>25.1</v>
      </c>
      <c r="D32" s="171">
        <v>26.1</v>
      </c>
      <c r="E32" s="171">
        <v>27.9</v>
      </c>
      <c r="F32" s="171"/>
      <c r="G32" s="170"/>
      <c r="H32" s="170"/>
      <c r="I32" s="47"/>
      <c r="J32" s="47"/>
      <c r="K32" s="47"/>
      <c r="L32" s="47"/>
      <c r="M32" s="31"/>
      <c r="N32" s="42"/>
    </row>
    <row r="33" ht="25.5" spans="1:14">
      <c r="A33" s="36"/>
      <c r="B33" s="167"/>
      <c r="C33" s="171">
        <v>36.5</v>
      </c>
      <c r="D33" s="171">
        <v>33.5</v>
      </c>
      <c r="E33" s="171">
        <v>32.5</v>
      </c>
      <c r="F33" s="171"/>
      <c r="G33" s="170"/>
      <c r="H33" s="170"/>
      <c r="I33" s="47"/>
      <c r="J33" s="47"/>
      <c r="K33" s="47"/>
      <c r="L33" s="47"/>
      <c r="M33" s="31"/>
      <c r="N33" s="42"/>
    </row>
    <row r="34" ht="25.5" spans="1:14">
      <c r="A34" s="36"/>
      <c r="B34" s="167" t="s">
        <v>9</v>
      </c>
      <c r="C34" s="171">
        <v>24.9</v>
      </c>
      <c r="D34" s="171">
        <v>34.5</v>
      </c>
      <c r="E34" s="171">
        <v>25.7</v>
      </c>
      <c r="F34" s="171"/>
      <c r="G34" s="170"/>
      <c r="H34" s="170"/>
      <c r="I34" s="47"/>
      <c r="J34" s="47"/>
      <c r="K34" s="47"/>
      <c r="L34" s="47"/>
      <c r="M34" s="31"/>
      <c r="N34" s="42"/>
    </row>
    <row r="35" ht="25.5" spans="1:14">
      <c r="A35" s="36"/>
      <c r="B35" s="167"/>
      <c r="C35" s="171">
        <v>31.9</v>
      </c>
      <c r="D35" s="171">
        <v>35.2</v>
      </c>
      <c r="E35" s="171">
        <v>32.6</v>
      </c>
      <c r="F35" s="171"/>
      <c r="G35" s="170"/>
      <c r="H35" s="170"/>
      <c r="I35" s="47"/>
      <c r="J35" s="47"/>
      <c r="K35" s="47"/>
      <c r="L35" s="47"/>
      <c r="M35" s="31"/>
      <c r="N35" s="42"/>
    </row>
    <row r="36" ht="25.5" spans="1:14">
      <c r="A36" s="36"/>
      <c r="B36" s="167" t="s">
        <v>7</v>
      </c>
      <c r="C36" s="171">
        <v>29.9</v>
      </c>
      <c r="D36" s="171">
        <v>36</v>
      </c>
      <c r="E36" s="171">
        <v>32.4</v>
      </c>
      <c r="F36" s="171"/>
      <c r="G36" s="171"/>
      <c r="H36" s="171"/>
      <c r="L36" s="45"/>
      <c r="M36" s="31"/>
      <c r="N36" s="42"/>
    </row>
    <row r="37" ht="25.5" spans="1:14">
      <c r="A37" s="36"/>
      <c r="B37" s="168"/>
      <c r="C37" s="171">
        <v>36.8</v>
      </c>
      <c r="D37" s="171">
        <v>35</v>
      </c>
      <c r="E37" s="171">
        <v>32</v>
      </c>
      <c r="F37" s="171"/>
      <c r="G37" s="171"/>
      <c r="H37" s="171"/>
      <c r="L37" s="45"/>
      <c r="M37" s="31"/>
      <c r="N37" s="42"/>
    </row>
    <row r="38" ht="25.5" spans="1:14">
      <c r="A38" s="36"/>
      <c r="B38" s="167" t="s">
        <v>10</v>
      </c>
      <c r="C38" s="171">
        <v>31.1</v>
      </c>
      <c r="D38" s="171">
        <v>31.9</v>
      </c>
      <c r="E38" s="171">
        <v>32.7</v>
      </c>
      <c r="F38" s="171"/>
      <c r="G38" s="170"/>
      <c r="H38" s="170"/>
      <c r="I38" s="47"/>
      <c r="J38" s="47"/>
      <c r="K38" s="47"/>
      <c r="L38" s="47"/>
      <c r="M38" s="31"/>
      <c r="N38" s="42"/>
    </row>
    <row r="39" ht="25.5" spans="1:14">
      <c r="A39" s="36"/>
      <c r="B39" s="168"/>
      <c r="C39" s="171">
        <v>28.8</v>
      </c>
      <c r="D39" s="171">
        <v>33.7</v>
      </c>
      <c r="E39" s="171">
        <v>32.2</v>
      </c>
      <c r="F39" s="171"/>
      <c r="G39" s="170"/>
      <c r="H39" s="170"/>
      <c r="I39" s="47"/>
      <c r="J39" s="47"/>
      <c r="K39" s="47"/>
      <c r="L39" s="47"/>
      <c r="M39" s="31"/>
      <c r="N39" s="42"/>
    </row>
    <row r="40" ht="25.5" spans="1:14">
      <c r="A40" s="36"/>
      <c r="B40" s="167" t="s">
        <v>8</v>
      </c>
      <c r="C40" s="171">
        <v>28.9</v>
      </c>
      <c r="D40" s="171">
        <v>32</v>
      </c>
      <c r="E40" s="171">
        <v>31.6</v>
      </c>
      <c r="F40" s="171"/>
      <c r="G40" s="170"/>
      <c r="H40" s="170"/>
      <c r="I40" s="47"/>
      <c r="J40" s="47"/>
      <c r="K40" s="47"/>
      <c r="L40" s="47"/>
      <c r="M40" s="31"/>
      <c r="N40" s="42"/>
    </row>
    <row r="41" ht="25.5" spans="1:14">
      <c r="A41" s="36"/>
      <c r="B41" s="167"/>
      <c r="C41" s="171">
        <v>32.9</v>
      </c>
      <c r="D41" s="171">
        <v>31</v>
      </c>
      <c r="E41" s="171">
        <v>38.1</v>
      </c>
      <c r="F41" s="171"/>
      <c r="G41" s="170"/>
      <c r="H41" s="170"/>
      <c r="I41" s="47"/>
      <c r="J41" s="47"/>
      <c r="K41" s="47"/>
      <c r="L41" s="47"/>
      <c r="M41" s="31"/>
      <c r="N41" s="42"/>
    </row>
    <row r="42" ht="25.5" spans="1:14">
      <c r="A42" s="36"/>
      <c r="B42" s="167"/>
      <c r="C42" s="171">
        <v>33.8</v>
      </c>
      <c r="D42" s="171">
        <v>34.6</v>
      </c>
      <c r="E42" s="171">
        <v>27.9</v>
      </c>
      <c r="F42" s="171"/>
      <c r="G42" s="170"/>
      <c r="H42" s="170"/>
      <c r="I42" s="47"/>
      <c r="J42" s="47"/>
      <c r="K42" s="47"/>
      <c r="L42" s="47"/>
      <c r="M42" s="31"/>
      <c r="N42" s="42"/>
    </row>
    <row r="43" ht="25.5" spans="1:14">
      <c r="A43" s="36"/>
      <c r="B43" s="167" t="s">
        <v>5</v>
      </c>
      <c r="C43" s="171">
        <v>29.9</v>
      </c>
      <c r="D43" s="171">
        <v>26.2</v>
      </c>
      <c r="E43" s="171">
        <v>28.2</v>
      </c>
      <c r="F43" s="171"/>
      <c r="G43" s="170"/>
      <c r="H43" s="170"/>
      <c r="I43" s="47"/>
      <c r="J43" s="47"/>
      <c r="K43" s="47"/>
      <c r="L43" s="47"/>
      <c r="M43" s="31"/>
      <c r="N43" s="42"/>
    </row>
    <row r="44" ht="25.5" spans="1:14">
      <c r="A44" s="36"/>
      <c r="B44" s="167"/>
      <c r="C44" s="171">
        <v>36.9</v>
      </c>
      <c r="D44" s="171">
        <v>38.9</v>
      </c>
      <c r="E44" s="170">
        <v>40</v>
      </c>
      <c r="F44" s="171"/>
      <c r="G44" s="171"/>
      <c r="H44" s="170"/>
      <c r="I44" s="47"/>
      <c r="J44" s="47"/>
      <c r="K44" s="47"/>
      <c r="L44" s="47"/>
      <c r="M44" s="31"/>
      <c r="N44" s="42"/>
    </row>
    <row r="45" ht="25.5" spans="1:14">
      <c r="A45" s="36"/>
      <c r="B45" s="167" t="s">
        <v>6</v>
      </c>
      <c r="C45" s="171">
        <v>35.2</v>
      </c>
      <c r="D45" s="171">
        <v>32.2</v>
      </c>
      <c r="E45" s="171">
        <v>32.7</v>
      </c>
      <c r="F45" s="171"/>
      <c r="G45" s="171"/>
      <c r="H45" s="171"/>
      <c r="L45" s="45"/>
      <c r="M45" s="31"/>
      <c r="N45" s="42"/>
    </row>
    <row r="46" ht="25.5" spans="1:14">
      <c r="A46" s="36"/>
      <c r="B46" s="167"/>
      <c r="C46" s="171">
        <v>31.9</v>
      </c>
      <c r="D46" s="171">
        <v>27.7</v>
      </c>
      <c r="E46" s="171">
        <v>30.2</v>
      </c>
      <c r="F46" s="171"/>
      <c r="G46" s="171"/>
      <c r="H46" s="171"/>
      <c r="L46" s="45"/>
      <c r="M46" s="31"/>
      <c r="N46" s="42"/>
    </row>
    <row r="47" ht="25.5" spans="1:14">
      <c r="A47" s="166" t="s">
        <v>55</v>
      </c>
      <c r="B47" s="45" t="s">
        <v>11</v>
      </c>
      <c r="C47" s="171">
        <v>32.4</v>
      </c>
      <c r="D47" s="171">
        <v>33.7</v>
      </c>
      <c r="E47" s="171">
        <v>33.8</v>
      </c>
      <c r="F47" s="171">
        <v>33.6</v>
      </c>
      <c r="G47" s="171"/>
      <c r="H47" s="171"/>
      <c r="K47" s="47"/>
      <c r="L47" s="47"/>
      <c r="M47" s="31"/>
      <c r="N47" s="42"/>
    </row>
    <row r="48" ht="25.5" spans="1:14">
      <c r="A48" s="36"/>
      <c r="B48" s="45"/>
      <c r="C48" s="171">
        <v>37.1</v>
      </c>
      <c r="D48" s="171">
        <v>34</v>
      </c>
      <c r="E48" s="171">
        <v>37.8</v>
      </c>
      <c r="F48" s="171"/>
      <c r="G48" s="171"/>
      <c r="H48" s="171"/>
      <c r="K48" s="47"/>
      <c r="L48" s="47"/>
      <c r="M48" s="31"/>
      <c r="N48" s="42"/>
    </row>
    <row r="49" ht="25.5" spans="1:14">
      <c r="A49" s="36"/>
      <c r="B49" s="45" t="s">
        <v>9</v>
      </c>
      <c r="C49" s="171">
        <v>42.7</v>
      </c>
      <c r="D49" s="171">
        <v>32.9</v>
      </c>
      <c r="E49" s="171">
        <v>37.1</v>
      </c>
      <c r="F49" s="171"/>
      <c r="G49" s="171"/>
      <c r="H49" s="171"/>
      <c r="K49" s="47"/>
      <c r="L49" s="47"/>
      <c r="M49" s="31"/>
      <c r="N49" s="42"/>
    </row>
    <row r="50" ht="25.5" spans="1:14">
      <c r="A50" s="36"/>
      <c r="B50" s="45"/>
      <c r="C50" s="171">
        <v>33.4</v>
      </c>
      <c r="D50" s="171">
        <v>35.8</v>
      </c>
      <c r="E50" s="171">
        <v>35.5</v>
      </c>
      <c r="F50" s="171"/>
      <c r="G50" s="171"/>
      <c r="H50" s="171"/>
      <c r="K50" s="47"/>
      <c r="L50" s="47"/>
      <c r="M50" s="31"/>
      <c r="N50" s="42"/>
    </row>
    <row r="51" ht="25.5" spans="1:14">
      <c r="A51" s="36"/>
      <c r="B51" s="45" t="s">
        <v>7</v>
      </c>
      <c r="C51" s="171">
        <v>25.1</v>
      </c>
      <c r="D51" s="171">
        <v>33.6</v>
      </c>
      <c r="E51" s="171">
        <v>31.6</v>
      </c>
      <c r="F51" s="171"/>
      <c r="G51" s="171"/>
      <c r="H51" s="171"/>
      <c r="K51" s="47"/>
      <c r="L51" s="47"/>
      <c r="M51" s="31"/>
      <c r="N51" s="42"/>
    </row>
    <row r="52" ht="25.5" spans="1:14">
      <c r="A52" s="36"/>
      <c r="B52" s="169"/>
      <c r="C52" s="171">
        <v>33.9</v>
      </c>
      <c r="D52" s="171">
        <v>39.2</v>
      </c>
      <c r="E52" s="171">
        <v>34.9</v>
      </c>
      <c r="F52" s="171"/>
      <c r="G52" s="171"/>
      <c r="H52" s="171"/>
      <c r="K52" s="47"/>
      <c r="L52" s="47"/>
      <c r="M52" s="31"/>
      <c r="N52" s="42"/>
    </row>
    <row r="53" ht="25.5" spans="1:14">
      <c r="A53" s="36"/>
      <c r="B53" s="45" t="s">
        <v>10</v>
      </c>
      <c r="C53" s="171">
        <v>332.8</v>
      </c>
      <c r="D53" s="171">
        <v>31.6</v>
      </c>
      <c r="E53" s="171">
        <v>32.1</v>
      </c>
      <c r="F53" s="171"/>
      <c r="G53" s="171"/>
      <c r="H53" s="171"/>
      <c r="K53" s="47"/>
      <c r="L53" s="47"/>
      <c r="M53" s="31"/>
      <c r="N53" s="42"/>
    </row>
    <row r="54" ht="25.5" spans="1:14">
      <c r="A54" s="36"/>
      <c r="B54" s="45"/>
      <c r="C54" s="171">
        <v>35.2</v>
      </c>
      <c r="D54" s="171">
        <v>32.9</v>
      </c>
      <c r="E54" s="171">
        <v>37.8</v>
      </c>
      <c r="F54" s="171"/>
      <c r="G54" s="171"/>
      <c r="H54" s="171"/>
      <c r="L54" s="45"/>
      <c r="M54" s="31"/>
      <c r="N54" s="42"/>
    </row>
    <row r="55" ht="25.5" spans="1:16">
      <c r="A55" s="36"/>
      <c r="B55" s="45"/>
      <c r="C55" s="171">
        <v>35.3</v>
      </c>
      <c r="D55" s="171">
        <v>31.9</v>
      </c>
      <c r="E55" s="171">
        <v>31.6</v>
      </c>
      <c r="F55" s="171"/>
      <c r="G55" s="171"/>
      <c r="H55" s="171"/>
      <c r="L55" s="45"/>
      <c r="M55" s="31"/>
      <c r="N55" s="42"/>
      <c r="P55" s="36"/>
    </row>
    <row r="56" ht="25.5" spans="1:16">
      <c r="A56" s="36"/>
      <c r="B56" s="45" t="s">
        <v>8</v>
      </c>
      <c r="C56" s="171">
        <v>42.7</v>
      </c>
      <c r="D56" s="171">
        <v>40.3</v>
      </c>
      <c r="E56" s="171">
        <v>40.5</v>
      </c>
      <c r="F56" s="171"/>
      <c r="G56" s="171"/>
      <c r="H56" s="171"/>
      <c r="K56" s="47"/>
      <c r="L56" s="47"/>
      <c r="M56" s="31"/>
      <c r="N56" s="42"/>
      <c r="P56" s="36"/>
    </row>
    <row r="57" ht="25.5" spans="1:16">
      <c r="A57" s="36"/>
      <c r="B57" s="45"/>
      <c r="C57" s="171">
        <v>35.4</v>
      </c>
      <c r="D57" s="171">
        <v>33</v>
      </c>
      <c r="E57" s="171">
        <v>43</v>
      </c>
      <c r="F57" s="171"/>
      <c r="G57" s="171"/>
      <c r="H57" s="171"/>
      <c r="K57" s="47"/>
      <c r="L57" s="47"/>
      <c r="M57" s="31"/>
      <c r="N57" s="42"/>
      <c r="P57" s="36"/>
    </row>
    <row r="58" ht="25.5" spans="1:16">
      <c r="A58" s="36"/>
      <c r="B58" s="45" t="s">
        <v>5</v>
      </c>
      <c r="C58" s="171">
        <v>35.9</v>
      </c>
      <c r="D58" s="171">
        <v>32.4</v>
      </c>
      <c r="E58" s="171">
        <v>35.4</v>
      </c>
      <c r="F58" s="171"/>
      <c r="G58" s="171"/>
      <c r="H58" s="171"/>
      <c r="K58" s="47"/>
      <c r="L58" s="47"/>
      <c r="M58" s="31"/>
      <c r="N58" s="42"/>
      <c r="P58" s="36"/>
    </row>
    <row r="59" ht="25.5" spans="1:16">
      <c r="A59" s="36"/>
      <c r="B59" s="45"/>
      <c r="C59" s="171">
        <v>31.6</v>
      </c>
      <c r="D59" s="171">
        <v>30.4</v>
      </c>
      <c r="E59" s="171">
        <v>28.9</v>
      </c>
      <c r="F59" s="171"/>
      <c r="G59" s="171"/>
      <c r="H59" s="171"/>
      <c r="K59" s="47"/>
      <c r="L59" s="47"/>
      <c r="M59" s="31"/>
      <c r="N59" s="42"/>
      <c r="P59" s="36"/>
    </row>
    <row r="60" ht="25.5" spans="1:16">
      <c r="A60" s="36"/>
      <c r="B60" s="45" t="s">
        <v>6</v>
      </c>
      <c r="C60" s="171">
        <v>24.7</v>
      </c>
      <c r="D60" s="171">
        <v>27.4</v>
      </c>
      <c r="E60" s="171">
        <v>30</v>
      </c>
      <c r="F60" s="171"/>
      <c r="G60" s="171"/>
      <c r="H60" s="171"/>
      <c r="K60" s="47"/>
      <c r="L60" s="47"/>
      <c r="M60" s="31"/>
      <c r="N60" s="42"/>
      <c r="P60" s="36"/>
    </row>
    <row r="61" ht="25.5" spans="1:16">
      <c r="A61" s="36"/>
      <c r="B61" s="45"/>
      <c r="C61" s="171">
        <v>33.3</v>
      </c>
      <c r="D61" s="171">
        <v>31.4</v>
      </c>
      <c r="E61" s="171">
        <v>31</v>
      </c>
      <c r="F61" s="171"/>
      <c r="G61" s="171"/>
      <c r="H61" s="171"/>
      <c r="K61" s="47"/>
      <c r="L61" s="47"/>
      <c r="M61" s="31"/>
      <c r="N61" s="42"/>
      <c r="P61" s="36"/>
    </row>
    <row r="62" ht="25.5" spans="1:16">
      <c r="A62" s="166" t="s">
        <v>57</v>
      </c>
      <c r="B62" s="167" t="s">
        <v>11</v>
      </c>
      <c r="C62" s="171">
        <v>38.1</v>
      </c>
      <c r="D62" s="171">
        <v>34.7</v>
      </c>
      <c r="E62" s="171">
        <v>39.4</v>
      </c>
      <c r="F62" s="171"/>
      <c r="G62" s="171"/>
      <c r="H62" s="171"/>
      <c r="N62" s="42"/>
      <c r="P62" s="36"/>
    </row>
    <row r="63" ht="25.5" spans="1:16">
      <c r="A63" s="36"/>
      <c r="B63" s="167"/>
      <c r="C63" s="171">
        <v>25.3</v>
      </c>
      <c r="D63" s="171">
        <v>37.7</v>
      </c>
      <c r="E63" s="171">
        <v>36.6</v>
      </c>
      <c r="F63" s="171"/>
      <c r="G63" s="171"/>
      <c r="H63" s="171"/>
      <c r="N63" s="42"/>
      <c r="P63" s="36"/>
    </row>
    <row r="64" ht="25.5" spans="1:16">
      <c r="A64" s="36"/>
      <c r="B64" s="167" t="s">
        <v>9</v>
      </c>
      <c r="C64" s="171">
        <v>31.7</v>
      </c>
      <c r="D64" s="171">
        <v>27.8</v>
      </c>
      <c r="E64" s="171">
        <v>29.7</v>
      </c>
      <c r="F64" s="171"/>
      <c r="G64" s="171"/>
      <c r="H64" s="171"/>
      <c r="N64" s="42"/>
      <c r="P64" s="36"/>
    </row>
    <row r="65" ht="25.5" spans="1:16">
      <c r="A65" s="36"/>
      <c r="B65" s="167"/>
      <c r="C65" s="171">
        <v>35.4</v>
      </c>
      <c r="D65" s="171">
        <v>39</v>
      </c>
      <c r="E65" s="171">
        <v>37.3</v>
      </c>
      <c r="F65" s="171"/>
      <c r="G65" s="171"/>
      <c r="H65" s="171"/>
      <c r="N65" s="42"/>
      <c r="P65" s="36"/>
    </row>
    <row r="66" ht="25.5" spans="1:16">
      <c r="A66" s="36"/>
      <c r="B66" s="167" t="s">
        <v>7</v>
      </c>
      <c r="C66" s="171">
        <v>33</v>
      </c>
      <c r="D66" s="171">
        <v>36.13</v>
      </c>
      <c r="E66" s="171">
        <v>35.3</v>
      </c>
      <c r="F66" s="171"/>
      <c r="G66" s="171"/>
      <c r="H66" s="171"/>
      <c r="N66" s="42"/>
      <c r="P66" s="36"/>
    </row>
    <row r="67" ht="25.5" spans="1:16">
      <c r="A67" s="36"/>
      <c r="B67" s="168"/>
      <c r="C67" s="171">
        <v>27.5</v>
      </c>
      <c r="D67" s="171">
        <v>29.5</v>
      </c>
      <c r="E67" s="171">
        <v>23.6</v>
      </c>
      <c r="F67" s="171"/>
      <c r="G67" s="171"/>
      <c r="H67" s="171"/>
      <c r="L67" s="47"/>
      <c r="M67" s="31"/>
      <c r="N67" s="42"/>
      <c r="P67" s="36"/>
    </row>
    <row r="68" ht="25.5" spans="1:16">
      <c r="A68" s="36"/>
      <c r="B68" s="167" t="s">
        <v>10</v>
      </c>
      <c r="C68" s="171">
        <v>36.9</v>
      </c>
      <c r="D68" s="171">
        <v>34</v>
      </c>
      <c r="E68" s="41">
        <v>29</v>
      </c>
      <c r="F68" s="171"/>
      <c r="G68" s="171"/>
      <c r="H68" s="171"/>
      <c r="L68" s="47"/>
      <c r="M68" s="31"/>
      <c r="N68" s="42"/>
      <c r="P68" s="36"/>
    </row>
    <row r="69" ht="25.5" spans="1:16">
      <c r="A69" s="36"/>
      <c r="B69" s="167"/>
      <c r="C69" s="171">
        <v>33.9</v>
      </c>
      <c r="D69" s="171">
        <v>37.6</v>
      </c>
      <c r="E69" s="171">
        <v>36.4</v>
      </c>
      <c r="F69" s="171"/>
      <c r="G69" s="171"/>
      <c r="H69" s="171"/>
      <c r="L69" s="47"/>
      <c r="M69" s="31"/>
      <c r="N69" s="42"/>
      <c r="P69" s="36"/>
    </row>
    <row r="70" ht="25.5" spans="1:16">
      <c r="A70" s="36"/>
      <c r="B70" s="167" t="s">
        <v>8</v>
      </c>
      <c r="C70" s="171">
        <v>38.5</v>
      </c>
      <c r="D70" s="171">
        <v>30.8</v>
      </c>
      <c r="E70" s="171">
        <v>34.5</v>
      </c>
      <c r="F70" s="171"/>
      <c r="G70" s="171"/>
      <c r="H70" s="171"/>
      <c r="L70" s="47"/>
      <c r="M70" s="31"/>
      <c r="N70" s="42"/>
      <c r="P70" s="36"/>
    </row>
    <row r="71" ht="25.5" spans="1:16">
      <c r="A71" s="36"/>
      <c r="B71" s="168"/>
      <c r="C71" s="171">
        <v>32</v>
      </c>
      <c r="D71" s="171">
        <v>30.8</v>
      </c>
      <c r="E71" s="171">
        <v>36.7</v>
      </c>
      <c r="F71" s="171"/>
      <c r="G71" s="171"/>
      <c r="H71" s="171"/>
      <c r="L71" s="47"/>
      <c r="M71" s="31"/>
      <c r="N71" s="42"/>
      <c r="P71" s="36"/>
    </row>
    <row r="72" ht="25.5" spans="1:16">
      <c r="A72" s="36"/>
      <c r="B72" s="167" t="s">
        <v>5</v>
      </c>
      <c r="C72" s="171">
        <v>29</v>
      </c>
      <c r="D72" s="171">
        <v>30.1</v>
      </c>
      <c r="E72" s="171">
        <v>27.4</v>
      </c>
      <c r="F72" s="171"/>
      <c r="G72" s="171"/>
      <c r="H72" s="171"/>
      <c r="L72" s="45"/>
      <c r="M72" s="31"/>
      <c r="N72" s="42"/>
      <c r="P72" s="36"/>
    </row>
    <row r="73" ht="25.5" spans="1:19">
      <c r="A73" s="36"/>
      <c r="B73" s="167"/>
      <c r="C73" s="171">
        <v>33.9</v>
      </c>
      <c r="D73" s="171">
        <v>32.8</v>
      </c>
      <c r="E73" s="171">
        <v>40.8</v>
      </c>
      <c r="F73" s="171"/>
      <c r="G73" s="171"/>
      <c r="H73" s="171"/>
      <c r="L73" s="45"/>
      <c r="M73" s="31"/>
      <c r="N73" s="42"/>
      <c r="P73" s="36"/>
      <c r="Q73" s="45"/>
      <c r="R73" s="47"/>
      <c r="S73" s="47"/>
    </row>
    <row r="74" ht="25.5" spans="1:19">
      <c r="A74" s="36"/>
      <c r="B74" s="167"/>
      <c r="C74" s="171">
        <v>30.3</v>
      </c>
      <c r="D74" s="171">
        <v>31.4</v>
      </c>
      <c r="E74" s="171">
        <v>27.6</v>
      </c>
      <c r="F74" s="171"/>
      <c r="G74" s="171"/>
      <c r="H74" s="171"/>
      <c r="L74" s="47"/>
      <c r="M74" s="31"/>
      <c r="N74" s="42"/>
      <c r="P74" s="36"/>
      <c r="Q74" s="34"/>
      <c r="R74" s="47"/>
      <c r="S74" s="48"/>
    </row>
    <row r="75" ht="25.5" spans="1:19">
      <c r="A75" s="36"/>
      <c r="B75" s="167" t="s">
        <v>6</v>
      </c>
      <c r="C75" s="171">
        <v>25.6</v>
      </c>
      <c r="D75" s="171">
        <v>32.7</v>
      </c>
      <c r="E75" s="171">
        <v>23.9</v>
      </c>
      <c r="F75" s="171"/>
      <c r="G75" s="171"/>
      <c r="H75" s="171"/>
      <c r="L75" s="47"/>
      <c r="M75" s="31"/>
      <c r="N75" s="42"/>
      <c r="P75" s="36"/>
      <c r="Q75" s="34"/>
      <c r="R75" s="47"/>
      <c r="S75" s="48"/>
    </row>
    <row r="76" ht="25.5" spans="1:19">
      <c r="A76" s="36"/>
      <c r="B76" s="167"/>
      <c r="C76" s="171">
        <v>23.2</v>
      </c>
      <c r="D76" s="171">
        <v>29.6</v>
      </c>
      <c r="E76" s="171">
        <v>25.6</v>
      </c>
      <c r="F76" s="171"/>
      <c r="G76" s="171"/>
      <c r="H76" s="171"/>
      <c r="L76" s="47"/>
      <c r="M76" s="31"/>
      <c r="N76" s="42"/>
      <c r="P76" s="36"/>
      <c r="Q76" s="34"/>
      <c r="R76" s="47"/>
      <c r="S76" s="48"/>
    </row>
    <row r="77" ht="25.5" spans="1:19">
      <c r="A77" s="36" t="s">
        <v>59</v>
      </c>
      <c r="B77" s="45" t="s">
        <v>11</v>
      </c>
      <c r="C77" s="171">
        <v>29.3</v>
      </c>
      <c r="D77" s="171">
        <v>33.9</v>
      </c>
      <c r="E77" s="171">
        <v>31</v>
      </c>
      <c r="F77" s="171"/>
      <c r="G77" s="171"/>
      <c r="H77" s="171"/>
      <c r="L77" s="47"/>
      <c r="M77" s="31"/>
      <c r="N77" s="42"/>
      <c r="P77" s="36"/>
      <c r="Q77" s="34"/>
      <c r="R77" s="47"/>
      <c r="S77" s="48"/>
    </row>
    <row r="78" ht="25.5" spans="1:19">
      <c r="A78" s="36"/>
      <c r="B78" s="45"/>
      <c r="C78" s="171">
        <v>31</v>
      </c>
      <c r="D78" s="171">
        <v>29.8</v>
      </c>
      <c r="E78" s="171">
        <v>30.7</v>
      </c>
      <c r="F78" s="171"/>
      <c r="G78" s="171"/>
      <c r="H78" s="171"/>
      <c r="L78" s="47"/>
      <c r="M78" s="31"/>
      <c r="N78" s="42"/>
      <c r="P78" s="36"/>
      <c r="Q78" s="34"/>
      <c r="R78" s="47"/>
      <c r="S78" s="48"/>
    </row>
    <row r="79" ht="25.5" spans="1:19">
      <c r="A79" s="36"/>
      <c r="B79" s="45" t="s">
        <v>9</v>
      </c>
      <c r="C79" s="171">
        <v>24.1</v>
      </c>
      <c r="D79" s="171">
        <v>33.9</v>
      </c>
      <c r="E79" s="171">
        <v>28.5</v>
      </c>
      <c r="F79" s="171"/>
      <c r="G79" s="171"/>
      <c r="H79" s="171"/>
      <c r="L79" s="47"/>
      <c r="M79" s="31"/>
      <c r="N79" s="42"/>
      <c r="P79" s="36"/>
      <c r="Q79" s="34"/>
      <c r="R79" s="47"/>
      <c r="S79" s="48"/>
    </row>
    <row r="80" ht="25.5" spans="1:19">
      <c r="A80" s="36"/>
      <c r="B80" s="45"/>
      <c r="C80" s="171">
        <v>34.2</v>
      </c>
      <c r="D80" s="171">
        <v>27.6</v>
      </c>
      <c r="E80" s="171">
        <v>28.6</v>
      </c>
      <c r="F80" s="171"/>
      <c r="G80" s="171"/>
      <c r="H80" s="171"/>
      <c r="L80" s="47"/>
      <c r="M80" s="31"/>
      <c r="N80" s="42"/>
      <c r="P80" s="36"/>
      <c r="Q80" s="34"/>
      <c r="R80" s="47"/>
      <c r="S80" s="47"/>
    </row>
    <row r="81" ht="25.5" spans="1:19">
      <c r="A81" s="36"/>
      <c r="B81" s="45"/>
      <c r="C81" s="171">
        <v>31.4</v>
      </c>
      <c r="D81" s="171">
        <v>25.9</v>
      </c>
      <c r="E81" s="171">
        <v>31.6</v>
      </c>
      <c r="F81" s="171"/>
      <c r="G81" s="171"/>
      <c r="H81" s="171"/>
      <c r="L81" s="45"/>
      <c r="M81" s="31"/>
      <c r="N81" s="42"/>
      <c r="P81" s="36"/>
      <c r="Q81" s="45"/>
      <c r="R81" s="47"/>
      <c r="S81" s="47"/>
    </row>
    <row r="82" ht="25.5" spans="1:19">
      <c r="A82" s="36"/>
      <c r="B82" s="45" t="s">
        <v>7</v>
      </c>
      <c r="C82" s="171">
        <v>25.6</v>
      </c>
      <c r="D82" s="171">
        <v>26.6</v>
      </c>
      <c r="E82" s="171">
        <v>30.9</v>
      </c>
      <c r="F82" s="171"/>
      <c r="G82" s="171"/>
      <c r="H82" s="171"/>
      <c r="L82" s="45"/>
      <c r="M82" s="31"/>
      <c r="N82" s="42"/>
      <c r="P82" s="36"/>
      <c r="Q82" s="45"/>
      <c r="R82" s="47"/>
      <c r="S82" s="47"/>
    </row>
    <row r="83" ht="25.5" spans="1:19">
      <c r="A83" s="36"/>
      <c r="B83" s="45"/>
      <c r="C83" s="171">
        <v>34.3</v>
      </c>
      <c r="D83" s="171">
        <v>35.1</v>
      </c>
      <c r="E83" s="171">
        <v>31.6</v>
      </c>
      <c r="F83" s="171"/>
      <c r="G83" s="171"/>
      <c r="H83" s="171"/>
      <c r="L83" s="47"/>
      <c r="M83" s="31"/>
      <c r="N83" s="42"/>
      <c r="P83" s="36"/>
      <c r="Q83" s="34"/>
      <c r="R83" s="47"/>
      <c r="S83" s="48"/>
    </row>
    <row r="84" ht="25.5" spans="1:19">
      <c r="A84" s="36"/>
      <c r="B84" s="45" t="s">
        <v>10</v>
      </c>
      <c r="C84" s="171">
        <v>28.9</v>
      </c>
      <c r="D84" s="171">
        <v>22.5</v>
      </c>
      <c r="E84" s="171">
        <v>26.9</v>
      </c>
      <c r="F84" s="171"/>
      <c r="G84" s="171"/>
      <c r="H84" s="171"/>
      <c r="L84" s="47"/>
      <c r="M84" s="31"/>
      <c r="N84" s="42"/>
      <c r="P84" s="36"/>
      <c r="Q84" s="34"/>
      <c r="R84" s="47"/>
      <c r="S84" s="48"/>
    </row>
    <row r="85" ht="25.5" spans="1:19">
      <c r="A85" s="36"/>
      <c r="B85" s="45"/>
      <c r="C85" s="171">
        <v>25.4</v>
      </c>
      <c r="D85" s="171">
        <v>33.6</v>
      </c>
      <c r="E85" s="171">
        <v>23.6</v>
      </c>
      <c r="F85" s="171"/>
      <c r="G85" s="171"/>
      <c r="H85" s="171"/>
      <c r="L85" s="47"/>
      <c r="M85" s="31"/>
      <c r="N85" s="42"/>
      <c r="P85" s="36"/>
      <c r="Q85" s="34"/>
      <c r="R85" s="47"/>
      <c r="S85" s="48"/>
    </row>
    <row r="86" ht="25.5" spans="1:19">
      <c r="A86" s="36"/>
      <c r="B86" s="45" t="s">
        <v>8</v>
      </c>
      <c r="C86" s="171">
        <v>23.3</v>
      </c>
      <c r="D86" s="171">
        <v>25.8</v>
      </c>
      <c r="E86" s="171">
        <v>23.2</v>
      </c>
      <c r="F86" s="171"/>
      <c r="G86" s="171"/>
      <c r="H86" s="171"/>
      <c r="L86" s="47"/>
      <c r="M86" s="31"/>
      <c r="N86" s="42"/>
      <c r="P86" s="36"/>
      <c r="Q86" s="34"/>
      <c r="R86" s="47"/>
      <c r="S86" s="48"/>
    </row>
    <row r="87" ht="25.5" spans="1:19">
      <c r="A87" s="36"/>
      <c r="B87" s="45"/>
      <c r="C87" s="171">
        <v>26.8</v>
      </c>
      <c r="D87" s="41">
        <v>25.7</v>
      </c>
      <c r="E87" s="41">
        <v>24.8</v>
      </c>
      <c r="F87" s="171"/>
      <c r="G87" s="171"/>
      <c r="H87" s="171"/>
      <c r="L87" s="47"/>
      <c r="M87" s="31"/>
      <c r="N87" s="42"/>
      <c r="P87" s="36"/>
      <c r="Q87" s="34"/>
      <c r="R87" s="47"/>
      <c r="S87" s="48"/>
    </row>
    <row r="88" ht="25.5" spans="1:19">
      <c r="A88" s="36"/>
      <c r="B88" s="45" t="s">
        <v>5</v>
      </c>
      <c r="C88" s="41">
        <v>28.3</v>
      </c>
      <c r="D88" s="171">
        <v>27.8</v>
      </c>
      <c r="E88" s="171">
        <v>23.6</v>
      </c>
      <c r="F88" s="171"/>
      <c r="G88" s="171"/>
      <c r="H88" s="171"/>
      <c r="L88" s="47"/>
      <c r="M88" s="31"/>
      <c r="N88" s="42"/>
      <c r="P88" s="36"/>
      <c r="Q88" s="34"/>
      <c r="R88" s="47"/>
      <c r="S88" s="48"/>
    </row>
    <row r="89" ht="25.5" spans="1:19">
      <c r="A89" s="36"/>
      <c r="B89" s="45"/>
      <c r="C89" s="171">
        <v>27.1</v>
      </c>
      <c r="D89" s="171">
        <v>28.2</v>
      </c>
      <c r="E89" s="171">
        <v>32.2</v>
      </c>
      <c r="F89" s="171"/>
      <c r="G89" s="171"/>
      <c r="H89" s="171"/>
      <c r="L89" s="47"/>
      <c r="M89" s="31"/>
      <c r="N89" s="42"/>
      <c r="P89" s="36"/>
      <c r="Q89" s="34"/>
      <c r="R89" s="47"/>
      <c r="S89" s="48"/>
    </row>
    <row r="90" ht="25.5" spans="1:19">
      <c r="A90" s="36"/>
      <c r="B90" s="45" t="s">
        <v>6</v>
      </c>
      <c r="C90" s="171">
        <v>29.5</v>
      </c>
      <c r="D90" s="171">
        <v>25.4</v>
      </c>
      <c r="E90" s="171">
        <v>28.9</v>
      </c>
      <c r="F90" s="171"/>
      <c r="G90" s="171"/>
      <c r="H90" s="171"/>
      <c r="L90" s="45"/>
      <c r="M90" s="31"/>
      <c r="N90" s="42"/>
      <c r="P90" s="36"/>
      <c r="Q90" s="45"/>
      <c r="R90" s="47"/>
      <c r="S90" s="47"/>
    </row>
    <row r="91" ht="24.95" customHeight="1" spans="1:8">
      <c r="A91" s="36"/>
      <c r="B91" s="45"/>
      <c r="C91" s="171">
        <v>29.7</v>
      </c>
      <c r="D91" s="171">
        <v>28.8</v>
      </c>
      <c r="E91" s="171">
        <v>24.9</v>
      </c>
      <c r="F91" s="171"/>
      <c r="G91" s="171"/>
      <c r="H91" s="171"/>
    </row>
  </sheetData>
  <mergeCells count="51">
    <mergeCell ref="A1:M1"/>
    <mergeCell ref="A2:A16"/>
    <mergeCell ref="A17:A31"/>
    <mergeCell ref="A32:A46"/>
    <mergeCell ref="A47:A61"/>
    <mergeCell ref="A62:A76"/>
    <mergeCell ref="A77:A91"/>
    <mergeCell ref="B2:B3"/>
    <mergeCell ref="B4:B5"/>
    <mergeCell ref="B6:B7"/>
    <mergeCell ref="B8:B9"/>
    <mergeCell ref="B10:B11"/>
    <mergeCell ref="B12:B13"/>
    <mergeCell ref="B14:B16"/>
    <mergeCell ref="B17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2"/>
    <mergeCell ref="B43:B44"/>
    <mergeCell ref="B45:B46"/>
    <mergeCell ref="B47:B48"/>
    <mergeCell ref="B49:B50"/>
    <mergeCell ref="B51:B52"/>
    <mergeCell ref="B53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4"/>
    <mergeCell ref="B75:B76"/>
    <mergeCell ref="B77:B78"/>
    <mergeCell ref="B79:B81"/>
    <mergeCell ref="B82:B83"/>
    <mergeCell ref="B84:B85"/>
    <mergeCell ref="B86:B87"/>
    <mergeCell ref="B88:B89"/>
    <mergeCell ref="B90:B91"/>
    <mergeCell ref="P55:P72"/>
    <mergeCell ref="P73:P9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"/>
  <sheetViews>
    <sheetView topLeftCell="A46" workbookViewId="0">
      <selection activeCell="C56" sqref="C56"/>
    </sheetView>
  </sheetViews>
  <sheetFormatPr defaultColWidth="9" defaultRowHeight="13.5"/>
  <cols>
    <col min="1" max="1" width="9.375" style="27" customWidth="1"/>
    <col min="2" max="2" width="15.875" style="27" customWidth="1"/>
    <col min="3" max="3" width="14.625" style="40" customWidth="1"/>
    <col min="4" max="4" width="14.25" style="28" customWidth="1"/>
    <col min="5" max="5" width="18.75" style="27" customWidth="1"/>
    <col min="6" max="6" width="16.25" style="27" customWidth="1"/>
    <col min="7" max="7" width="15.875" style="27" customWidth="1"/>
    <col min="8" max="8" width="16.125" style="27" customWidth="1"/>
    <col min="9" max="10" width="17.625" style="27" customWidth="1"/>
    <col min="11" max="11" width="14.375" style="27" customWidth="1"/>
    <col min="12" max="13" width="16.25" style="27" customWidth="1"/>
    <col min="14" max="14" width="9" style="27" customWidth="1"/>
    <col min="15" max="16384" width="9" style="27"/>
  </cols>
  <sheetData>
    <row r="1" ht="25.5" spans="1:13">
      <c r="A1" s="41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3">
      <c r="A2" s="41"/>
      <c r="B2" s="41" t="s">
        <v>62</v>
      </c>
      <c r="C2" s="41" t="s">
        <v>63</v>
      </c>
      <c r="D2" s="41"/>
      <c r="E2" s="41"/>
      <c r="F2" s="41"/>
      <c r="G2" s="41" t="s">
        <v>62</v>
      </c>
      <c r="H2" s="41" t="s">
        <v>64</v>
      </c>
      <c r="I2" s="41"/>
      <c r="J2" s="41"/>
      <c r="K2" s="41"/>
      <c r="L2" s="41"/>
      <c r="M2" s="41"/>
    </row>
    <row r="3" ht="25.5" spans="1:14">
      <c r="A3" s="36" t="s">
        <v>24</v>
      </c>
      <c r="B3" s="34" t="s">
        <v>11</v>
      </c>
      <c r="C3" s="170">
        <v>83</v>
      </c>
      <c r="D3" s="171">
        <v>96.5</v>
      </c>
      <c r="E3" s="171">
        <v>84.5</v>
      </c>
      <c r="G3" s="34" t="s">
        <v>11</v>
      </c>
      <c r="H3" s="171">
        <f t="shared" ref="H3:H17" si="0">AVERAGEA(C3:E3)</f>
        <v>88</v>
      </c>
      <c r="I3" s="47"/>
      <c r="J3" s="47"/>
      <c r="K3" s="47"/>
      <c r="L3" s="47"/>
      <c r="M3" s="31"/>
      <c r="N3" s="42"/>
    </row>
    <row r="4" ht="25.5" spans="1:14">
      <c r="A4" s="36"/>
      <c r="B4" s="34"/>
      <c r="C4" s="170">
        <v>86.5</v>
      </c>
      <c r="D4" s="171">
        <v>84</v>
      </c>
      <c r="E4" s="171">
        <v>83</v>
      </c>
      <c r="G4" s="34"/>
      <c r="H4" s="171">
        <f t="shared" si="0"/>
        <v>84.5</v>
      </c>
      <c r="I4" s="47"/>
      <c r="J4" s="47"/>
      <c r="K4" s="47"/>
      <c r="L4" s="47"/>
      <c r="M4" s="31"/>
      <c r="N4" s="42"/>
    </row>
    <row r="5" ht="25.5" spans="1:14">
      <c r="A5" s="36"/>
      <c r="B5" s="34" t="s">
        <v>9</v>
      </c>
      <c r="C5" s="170">
        <v>76</v>
      </c>
      <c r="D5" s="171">
        <v>71.5</v>
      </c>
      <c r="E5" s="171">
        <v>83</v>
      </c>
      <c r="G5" s="34" t="s">
        <v>9</v>
      </c>
      <c r="H5" s="171">
        <f t="shared" si="0"/>
        <v>76.8333333333333</v>
      </c>
      <c r="I5" s="47"/>
      <c r="J5" s="47"/>
      <c r="K5" s="47"/>
      <c r="L5" s="47"/>
      <c r="M5" s="31"/>
      <c r="N5" s="42"/>
    </row>
    <row r="6" ht="25.5" spans="1:14">
      <c r="A6" s="36"/>
      <c r="B6" s="34"/>
      <c r="C6" s="170">
        <v>74</v>
      </c>
      <c r="D6" s="171">
        <v>72</v>
      </c>
      <c r="E6" s="171">
        <v>75</v>
      </c>
      <c r="G6" s="34"/>
      <c r="H6" s="171">
        <f t="shared" si="0"/>
        <v>73.6666666666667</v>
      </c>
      <c r="I6" s="47"/>
      <c r="J6" s="47"/>
      <c r="K6" s="47"/>
      <c r="L6" s="47"/>
      <c r="M6" s="31"/>
      <c r="N6" s="42"/>
    </row>
    <row r="7" ht="25.5" spans="1:14">
      <c r="A7" s="36"/>
      <c r="B7" s="34" t="s">
        <v>7</v>
      </c>
      <c r="C7" s="170">
        <v>77</v>
      </c>
      <c r="D7" s="171">
        <v>69.5</v>
      </c>
      <c r="E7" s="171">
        <v>69</v>
      </c>
      <c r="G7" s="34" t="s">
        <v>7</v>
      </c>
      <c r="H7" s="171">
        <f t="shared" si="0"/>
        <v>71.8333333333333</v>
      </c>
      <c r="I7" s="47"/>
      <c r="J7" s="47"/>
      <c r="K7" s="47"/>
      <c r="L7" s="47"/>
      <c r="M7" s="31"/>
      <c r="N7" s="42"/>
    </row>
    <row r="8" ht="25.5" spans="1:14">
      <c r="A8" s="36"/>
      <c r="B8" s="34"/>
      <c r="C8" s="170">
        <v>88</v>
      </c>
      <c r="D8" s="171">
        <v>82</v>
      </c>
      <c r="E8" s="171">
        <v>89.5</v>
      </c>
      <c r="G8" s="34"/>
      <c r="H8" s="171">
        <f t="shared" si="0"/>
        <v>86.5</v>
      </c>
      <c r="I8" s="47"/>
      <c r="J8" s="47"/>
      <c r="K8" s="47"/>
      <c r="L8" s="47"/>
      <c r="M8" s="31"/>
      <c r="N8" s="42"/>
    </row>
    <row r="9" ht="25.5" spans="1:14">
      <c r="A9" s="36"/>
      <c r="B9" s="34" t="s">
        <v>10</v>
      </c>
      <c r="C9" s="170">
        <v>103</v>
      </c>
      <c r="D9" s="170">
        <v>91</v>
      </c>
      <c r="E9" s="171">
        <v>97</v>
      </c>
      <c r="G9" s="34" t="s">
        <v>10</v>
      </c>
      <c r="H9" s="171">
        <f t="shared" si="0"/>
        <v>97</v>
      </c>
      <c r="I9" s="47"/>
      <c r="J9" s="47"/>
      <c r="K9" s="47"/>
      <c r="L9" s="47"/>
      <c r="M9" s="31"/>
      <c r="N9" s="42"/>
    </row>
    <row r="10" ht="25.5" spans="1:14">
      <c r="A10" s="36"/>
      <c r="B10" s="34"/>
      <c r="C10" s="171">
        <v>94.5</v>
      </c>
      <c r="D10" s="171">
        <v>89.5</v>
      </c>
      <c r="E10" s="171">
        <v>92</v>
      </c>
      <c r="G10" s="34"/>
      <c r="H10" s="171">
        <f t="shared" si="0"/>
        <v>92</v>
      </c>
      <c r="I10" s="170">
        <f>STDEV(D9,E9)</f>
        <v>4.24264068711928</v>
      </c>
      <c r="J10" s="170">
        <f>STDEV(H9,L12)</f>
        <v>66.8393577750951</v>
      </c>
      <c r="K10" s="170" t="e">
        <f>STDEV(#REF!,I9)</f>
        <v>#REF!</v>
      </c>
      <c r="L10" s="170" t="e">
        <f>STDEV(J9,K9)</f>
        <v>#DIV/0!</v>
      </c>
      <c r="M10" s="170" t="e">
        <f>STDEV(L9,M9)</f>
        <v>#DIV/0!</v>
      </c>
      <c r="N10" s="170" t="e">
        <f>STDEV(N9,O9,P9)</f>
        <v>#DIV/0!</v>
      </c>
    </row>
    <row r="11" ht="25.5" spans="1:16">
      <c r="A11" s="36"/>
      <c r="B11" s="34" t="s">
        <v>8</v>
      </c>
      <c r="C11" s="171">
        <v>102</v>
      </c>
      <c r="D11" s="171">
        <v>107.5</v>
      </c>
      <c r="E11" s="171">
        <v>100.5</v>
      </c>
      <c r="G11" s="34" t="s">
        <v>8</v>
      </c>
      <c r="H11" s="171">
        <f t="shared" si="0"/>
        <v>103.333333333333</v>
      </c>
      <c r="I11" s="48">
        <v>2.47487373415292</v>
      </c>
      <c r="J11" s="48">
        <v>2.47487373415292</v>
      </c>
      <c r="K11" s="47">
        <v>2.23917147375739</v>
      </c>
      <c r="L11" s="47">
        <v>10.3708994574027</v>
      </c>
      <c r="M11" s="47">
        <v>3.53553390593274</v>
      </c>
      <c r="N11" s="47">
        <v>4.71404520791031</v>
      </c>
      <c r="O11" s="47">
        <v>8.48528137423857</v>
      </c>
      <c r="P11" s="47">
        <v>7.65397500213669</v>
      </c>
    </row>
    <row r="12" ht="25.5" spans="1:14">
      <c r="A12" s="36"/>
      <c r="B12" s="34"/>
      <c r="C12" s="170">
        <v>99</v>
      </c>
      <c r="D12" s="171">
        <v>84</v>
      </c>
      <c r="E12" s="171">
        <v>107</v>
      </c>
      <c r="G12" s="34"/>
      <c r="H12" s="171">
        <f t="shared" si="0"/>
        <v>96.6666666666667</v>
      </c>
      <c r="I12" s="47">
        <v>2.23917147375739</v>
      </c>
      <c r="J12" s="47"/>
      <c r="K12" s="47"/>
      <c r="L12" s="170">
        <f>STDEV(H3,H4)</f>
        <v>2.47487373415292</v>
      </c>
      <c r="M12" s="31"/>
      <c r="N12" s="42"/>
    </row>
    <row r="13" ht="25.5" spans="1:14">
      <c r="A13" s="36"/>
      <c r="B13" s="34" t="s">
        <v>5</v>
      </c>
      <c r="C13" s="170">
        <v>99</v>
      </c>
      <c r="D13" s="171">
        <v>93.5</v>
      </c>
      <c r="E13" s="171">
        <v>105</v>
      </c>
      <c r="G13" s="34" t="s">
        <v>5</v>
      </c>
      <c r="H13" s="171">
        <f t="shared" si="0"/>
        <v>99.1666666666667</v>
      </c>
      <c r="I13" s="47">
        <v>10.3708994574027</v>
      </c>
      <c r="J13" s="47"/>
      <c r="K13" s="47"/>
      <c r="L13" s="170">
        <f>STDEV(H5,H6)</f>
        <v>2.23917147375739</v>
      </c>
      <c r="M13" s="31"/>
      <c r="N13" s="42"/>
    </row>
    <row r="14" ht="25.5" spans="1:14">
      <c r="A14" s="36"/>
      <c r="B14" s="34"/>
      <c r="C14" s="170">
        <v>85</v>
      </c>
      <c r="D14" s="171">
        <v>94.5</v>
      </c>
      <c r="E14" s="171">
        <v>82</v>
      </c>
      <c r="F14" s="34" t="s">
        <v>6</v>
      </c>
      <c r="G14" s="34"/>
      <c r="H14" s="171">
        <f t="shared" si="0"/>
        <v>87.1666666666667</v>
      </c>
      <c r="I14" s="47">
        <v>3.53553390593274</v>
      </c>
      <c r="J14" s="47"/>
      <c r="K14" s="47"/>
      <c r="L14" s="170">
        <f>STDEV(H7,H8)</f>
        <v>10.3708994574027</v>
      </c>
      <c r="M14" s="31"/>
      <c r="N14" s="42"/>
    </row>
    <row r="15" ht="25.5" spans="1:14">
      <c r="A15" s="36"/>
      <c r="B15" s="34" t="s">
        <v>6</v>
      </c>
      <c r="C15" s="170">
        <v>94.5</v>
      </c>
      <c r="D15" s="171">
        <v>86.5</v>
      </c>
      <c r="E15" s="171">
        <v>91</v>
      </c>
      <c r="F15" s="34"/>
      <c r="H15" s="171">
        <f t="shared" si="0"/>
        <v>90.6666666666667</v>
      </c>
      <c r="I15" s="47">
        <v>4.71404520791031</v>
      </c>
      <c r="J15" s="47"/>
      <c r="K15" s="47"/>
      <c r="L15" s="170">
        <f>STDEV(H9,H10)</f>
        <v>3.53553390593274</v>
      </c>
      <c r="M15" s="31"/>
      <c r="N15" s="42"/>
    </row>
    <row r="16" ht="25.5" spans="1:14">
      <c r="A16" s="36"/>
      <c r="B16" s="34"/>
      <c r="C16" s="170">
        <v>101</v>
      </c>
      <c r="D16" s="171">
        <v>102</v>
      </c>
      <c r="E16" s="171">
        <v>103.5</v>
      </c>
      <c r="F16" s="34"/>
      <c r="H16" s="171">
        <f t="shared" si="0"/>
        <v>102.166666666667</v>
      </c>
      <c r="I16" s="47">
        <v>8.48528137423857</v>
      </c>
      <c r="J16" s="47"/>
      <c r="K16" s="47"/>
      <c r="L16" s="170">
        <f>STDEV(H11,H12)</f>
        <v>4.71404520791031</v>
      </c>
      <c r="M16" s="31"/>
      <c r="N16" s="42"/>
    </row>
    <row r="17" ht="25.5" spans="1:14">
      <c r="A17" s="36"/>
      <c r="B17" s="34"/>
      <c r="C17" s="170">
        <v>94.5</v>
      </c>
      <c r="D17" s="170">
        <v>84</v>
      </c>
      <c r="E17" s="170">
        <v>84.5</v>
      </c>
      <c r="F17" s="27" t="s">
        <v>65</v>
      </c>
      <c r="G17" s="27" t="s">
        <v>0</v>
      </c>
      <c r="H17" s="171">
        <f t="shared" si="0"/>
        <v>87.6666666666667</v>
      </c>
      <c r="I17" s="47">
        <v>7.65397500213669</v>
      </c>
      <c r="J17" s="47"/>
      <c r="K17" s="47"/>
      <c r="L17" s="170">
        <f>STDEV(H13,H14)</f>
        <v>8.48528137423857</v>
      </c>
      <c r="M17" s="31"/>
      <c r="N17" s="42"/>
    </row>
    <row r="18" ht="25.5" spans="1:14">
      <c r="A18" s="36" t="s">
        <v>52</v>
      </c>
      <c r="B18" s="45" t="s">
        <v>11</v>
      </c>
      <c r="C18" s="170">
        <v>74</v>
      </c>
      <c r="D18" s="171">
        <v>73.5</v>
      </c>
      <c r="E18" s="171">
        <v>79</v>
      </c>
      <c r="F18" s="171">
        <f t="shared" ref="F18:F69" si="1">AVERAGEA(C18:E18)</f>
        <v>75.5</v>
      </c>
      <c r="G18" s="45" t="s">
        <v>11</v>
      </c>
      <c r="H18" s="170">
        <f>STDEV(F18,F19,F20)</f>
        <v>13.7581625603507</v>
      </c>
      <c r="I18" s="47"/>
      <c r="J18" s="47"/>
      <c r="K18" s="47"/>
      <c r="L18" s="170">
        <f>STDEV(H15,H16,H17)</f>
        <v>7.65397500213669</v>
      </c>
      <c r="M18" s="31"/>
      <c r="N18" s="42"/>
    </row>
    <row r="19" ht="25.5" spans="1:14">
      <c r="A19" s="36"/>
      <c r="B19" s="45"/>
      <c r="C19" s="170">
        <v>98</v>
      </c>
      <c r="D19" s="170">
        <v>89.5</v>
      </c>
      <c r="E19" s="170">
        <v>98</v>
      </c>
      <c r="F19" s="171">
        <f t="shared" si="1"/>
        <v>95.1666666666667</v>
      </c>
      <c r="G19" s="45"/>
      <c r="H19" s="170"/>
      <c r="I19" s="172"/>
      <c r="J19" s="172"/>
      <c r="K19" s="172"/>
      <c r="L19" s="172"/>
      <c r="M19" s="31"/>
      <c r="N19" s="42"/>
    </row>
    <row r="20" ht="25.5" spans="1:14">
      <c r="A20" s="36"/>
      <c r="B20" s="45"/>
      <c r="C20" s="171">
        <v>71</v>
      </c>
      <c r="D20" s="170">
        <v>68</v>
      </c>
      <c r="E20" s="170">
        <v>67</v>
      </c>
      <c r="F20" s="171">
        <f t="shared" si="1"/>
        <v>68.6666666666667</v>
      </c>
      <c r="G20" s="45"/>
      <c r="H20" s="170"/>
      <c r="I20" s="172"/>
      <c r="J20" s="172"/>
      <c r="K20" s="172"/>
      <c r="L20" s="172"/>
      <c r="M20" s="31"/>
      <c r="N20" s="42"/>
    </row>
    <row r="21" ht="25.5" spans="1:14">
      <c r="A21" s="36"/>
      <c r="B21" s="45" t="s">
        <v>9</v>
      </c>
      <c r="C21" s="171">
        <v>77.5</v>
      </c>
      <c r="D21" s="171">
        <v>76.5</v>
      </c>
      <c r="E21" s="171">
        <v>82.5</v>
      </c>
      <c r="F21" s="171">
        <f t="shared" si="1"/>
        <v>78.8333333333333</v>
      </c>
      <c r="G21" s="45" t="s">
        <v>9</v>
      </c>
      <c r="H21" s="170">
        <f t="shared" ref="H21:H29" si="2">STDEV(F21,F22,F23)</f>
        <v>7.65639408405617</v>
      </c>
      <c r="I21" s="47"/>
      <c r="J21" s="47"/>
      <c r="K21" s="47"/>
      <c r="L21" s="47"/>
      <c r="M21" s="31"/>
      <c r="N21" s="42"/>
    </row>
    <row r="22" ht="25.5" spans="1:14">
      <c r="A22" s="36"/>
      <c r="B22" s="45"/>
      <c r="C22" s="170">
        <v>85.5</v>
      </c>
      <c r="D22" s="171">
        <v>78</v>
      </c>
      <c r="E22" s="171">
        <v>87.5</v>
      </c>
      <c r="F22" s="171">
        <f t="shared" si="1"/>
        <v>83.6666666666667</v>
      </c>
      <c r="G22" s="45"/>
      <c r="H22" s="170">
        <f t="shared" si="2"/>
        <v>5.1108091698253</v>
      </c>
      <c r="I22" s="47"/>
      <c r="J22" s="47"/>
      <c r="K22" s="47"/>
      <c r="L22" s="47"/>
      <c r="M22" s="31"/>
      <c r="N22" s="42"/>
    </row>
    <row r="23" ht="25.5" spans="1:14">
      <c r="A23" s="36"/>
      <c r="B23" s="45" t="s">
        <v>7</v>
      </c>
      <c r="C23" s="170">
        <v>95</v>
      </c>
      <c r="D23" s="171">
        <v>94</v>
      </c>
      <c r="E23" s="171">
        <v>92.5</v>
      </c>
      <c r="F23" s="171">
        <f t="shared" si="1"/>
        <v>93.8333333333333</v>
      </c>
      <c r="G23" s="45" t="s">
        <v>7</v>
      </c>
      <c r="H23" s="170">
        <f t="shared" si="2"/>
        <v>7.99363172457602</v>
      </c>
      <c r="I23" s="47"/>
      <c r="J23" s="47"/>
      <c r="K23" s="47"/>
      <c r="L23" s="47"/>
      <c r="M23" s="31"/>
      <c r="N23" s="42"/>
    </row>
    <row r="24" ht="25.5" spans="1:14">
      <c r="A24" s="36"/>
      <c r="B24" s="45"/>
      <c r="C24" s="170">
        <v>82.5</v>
      </c>
      <c r="D24" s="171">
        <v>90.5</v>
      </c>
      <c r="E24" s="171">
        <v>90.5</v>
      </c>
      <c r="F24" s="171">
        <f t="shared" si="1"/>
        <v>87.8333333333333</v>
      </c>
      <c r="G24" s="45"/>
      <c r="H24" s="170">
        <f t="shared" si="2"/>
        <v>8.07430767585955</v>
      </c>
      <c r="I24" s="47"/>
      <c r="J24" s="47"/>
      <c r="K24" s="47"/>
      <c r="L24" s="47"/>
      <c r="M24" s="31"/>
      <c r="N24" s="42"/>
    </row>
    <row r="25" ht="25.5" spans="1:14">
      <c r="A25" s="36"/>
      <c r="B25" s="45" t="s">
        <v>10</v>
      </c>
      <c r="C25" s="170">
        <v>96</v>
      </c>
      <c r="D25" s="171">
        <v>100</v>
      </c>
      <c r="E25" s="171">
        <v>115</v>
      </c>
      <c r="F25" s="171">
        <f t="shared" si="1"/>
        <v>103.666666666667</v>
      </c>
      <c r="G25" s="45" t="s">
        <v>10</v>
      </c>
      <c r="H25" s="170">
        <f t="shared" si="2"/>
        <v>5.33420131825785</v>
      </c>
      <c r="I25" s="47"/>
      <c r="J25" s="47"/>
      <c r="K25" s="47"/>
      <c r="L25" s="47"/>
      <c r="M25" s="31"/>
      <c r="N25" s="42"/>
    </row>
    <row r="26" ht="25.5" spans="1:18">
      <c r="A26" s="36"/>
      <c r="B26" s="45"/>
      <c r="C26" s="170">
        <v>99</v>
      </c>
      <c r="D26" s="171">
        <v>98.5</v>
      </c>
      <c r="E26" s="171">
        <v>98</v>
      </c>
      <c r="F26" s="171">
        <f t="shared" si="1"/>
        <v>98.5</v>
      </c>
      <c r="G26" s="45"/>
      <c r="H26" s="170">
        <f t="shared" si="2"/>
        <v>3.22461596909588</v>
      </c>
      <c r="I26" s="47"/>
      <c r="J26" s="170">
        <f>STDEV(F18,F19,F20)</f>
        <v>13.7581625603507</v>
      </c>
      <c r="K26" s="47">
        <v>13.7582</v>
      </c>
      <c r="L26" s="47">
        <v>13.7582</v>
      </c>
      <c r="M26" s="47">
        <v>3.4177</v>
      </c>
      <c r="N26" s="45">
        <v>4.2426</v>
      </c>
      <c r="O26" s="45">
        <v>3.6534</v>
      </c>
      <c r="P26" s="47">
        <v>4.0069</v>
      </c>
      <c r="Q26" s="47">
        <v>10.0173</v>
      </c>
      <c r="R26" s="47">
        <v>1.4142</v>
      </c>
    </row>
    <row r="27" ht="25.5" spans="1:14">
      <c r="A27" s="36"/>
      <c r="B27" s="45" t="s">
        <v>8</v>
      </c>
      <c r="C27" s="170">
        <v>98</v>
      </c>
      <c r="D27" s="170">
        <v>93</v>
      </c>
      <c r="E27" s="171">
        <v>88</v>
      </c>
      <c r="F27" s="171">
        <f t="shared" si="1"/>
        <v>93</v>
      </c>
      <c r="G27" s="45" t="s">
        <v>8</v>
      </c>
      <c r="H27" s="170">
        <f t="shared" si="2"/>
        <v>10.8644851252619</v>
      </c>
      <c r="I27" s="47"/>
      <c r="J27" s="170">
        <f>STDEV(F21,F22)</f>
        <v>3.41768277573499</v>
      </c>
      <c r="K27" s="47">
        <v>3.4177</v>
      </c>
      <c r="L27" s="47"/>
      <c r="M27" s="31"/>
      <c r="N27" s="42"/>
    </row>
    <row r="28" ht="25.5" spans="1:14">
      <c r="A28" s="36"/>
      <c r="B28" s="45"/>
      <c r="C28" s="171">
        <v>98</v>
      </c>
      <c r="D28" s="171">
        <v>97</v>
      </c>
      <c r="E28" s="171">
        <v>101</v>
      </c>
      <c r="F28" s="171">
        <f t="shared" si="1"/>
        <v>98.6666666666667</v>
      </c>
      <c r="G28" s="45"/>
      <c r="H28" s="170">
        <f t="shared" si="2"/>
        <v>10.7112782375159</v>
      </c>
      <c r="I28" s="45"/>
      <c r="J28" s="170">
        <f>STDEV(F23,F24)</f>
        <v>4.24264068711928</v>
      </c>
      <c r="K28" s="45">
        <v>4.2426</v>
      </c>
      <c r="L28" s="45"/>
      <c r="M28" s="31"/>
      <c r="N28" s="42"/>
    </row>
    <row r="29" ht="25.5" spans="1:14">
      <c r="A29" s="36"/>
      <c r="B29" s="45" t="s">
        <v>5</v>
      </c>
      <c r="C29" s="171">
        <v>86</v>
      </c>
      <c r="D29" s="171">
        <v>73</v>
      </c>
      <c r="E29" s="171">
        <v>74</v>
      </c>
      <c r="F29" s="171">
        <f t="shared" si="1"/>
        <v>77.6666666666667</v>
      </c>
      <c r="G29" s="45" t="s">
        <v>5</v>
      </c>
      <c r="H29" s="170">
        <f t="shared" si="2"/>
        <v>12.7762076329981</v>
      </c>
      <c r="I29" s="45"/>
      <c r="J29" s="170">
        <f>STDEV(F25,F26)</f>
        <v>3.6533850361305</v>
      </c>
      <c r="K29" s="45">
        <v>3.6534</v>
      </c>
      <c r="L29" s="45"/>
      <c r="M29" s="31"/>
      <c r="N29" s="42"/>
    </row>
    <row r="30" ht="25.5" spans="1:14">
      <c r="A30" s="36"/>
      <c r="B30" s="45"/>
      <c r="C30" s="170">
        <v>86</v>
      </c>
      <c r="D30" s="171">
        <v>93</v>
      </c>
      <c r="E30" s="171">
        <v>96.5</v>
      </c>
      <c r="F30" s="171">
        <f t="shared" si="1"/>
        <v>91.8333333333333</v>
      </c>
      <c r="G30" s="45"/>
      <c r="H30" s="170">
        <f>STDEV(F30,F31,F33)</f>
        <v>7.19052874993931</v>
      </c>
      <c r="I30" s="47"/>
      <c r="J30" s="170">
        <f>STDEV(F27,F28)</f>
        <v>4.00693842672377</v>
      </c>
      <c r="K30" s="47">
        <v>4.0069</v>
      </c>
      <c r="L30" s="47"/>
      <c r="M30" s="31"/>
      <c r="N30" s="42"/>
    </row>
    <row r="31" ht="25.5" spans="1:14">
      <c r="A31" s="36"/>
      <c r="B31" s="45" t="s">
        <v>6</v>
      </c>
      <c r="C31" s="170">
        <v>101</v>
      </c>
      <c r="D31" s="171">
        <v>99</v>
      </c>
      <c r="E31" s="171">
        <v>109.5</v>
      </c>
      <c r="F31" s="171">
        <f t="shared" si="1"/>
        <v>103.166666666667</v>
      </c>
      <c r="G31" s="45" t="s">
        <v>6</v>
      </c>
      <c r="H31" s="170">
        <f>STDEV(F31,F33,F35)</f>
        <v>18.1179264613603</v>
      </c>
      <c r="I31" s="47"/>
      <c r="J31" s="170">
        <f>STDEV(F29,F30)</f>
        <v>10.0173460668094</v>
      </c>
      <c r="K31" s="47">
        <v>10.0173</v>
      </c>
      <c r="L31" s="47"/>
      <c r="M31" s="31"/>
      <c r="N31" s="42"/>
    </row>
    <row r="32" ht="25.5" spans="1:14">
      <c r="A32" s="36"/>
      <c r="B32" s="45"/>
      <c r="C32" s="170"/>
      <c r="D32" s="171"/>
      <c r="E32" s="171"/>
      <c r="F32" s="171"/>
      <c r="G32" s="45"/>
      <c r="H32" s="170"/>
      <c r="I32" s="47"/>
      <c r="J32" s="170"/>
      <c r="K32" s="47"/>
      <c r="L32" s="47"/>
      <c r="M32" s="31"/>
      <c r="N32" s="42"/>
    </row>
    <row r="33" ht="25.5" spans="1:14">
      <c r="A33" s="36"/>
      <c r="B33" s="45"/>
      <c r="C33" s="170">
        <v>111</v>
      </c>
      <c r="D33" s="171">
        <v>95.5</v>
      </c>
      <c r="E33" s="171">
        <v>109</v>
      </c>
      <c r="F33" s="171">
        <f t="shared" si="1"/>
        <v>105.166666666667</v>
      </c>
      <c r="G33" s="45"/>
      <c r="H33" s="170">
        <f>STDEV(F33,F35,F36)</f>
        <v>18.2056157392285</v>
      </c>
      <c r="I33" s="47"/>
      <c r="J33" s="170">
        <f>STDEV(F31,F33)</f>
        <v>1.4142135623731</v>
      </c>
      <c r="K33" s="47">
        <v>1.4142</v>
      </c>
      <c r="L33" s="47"/>
      <c r="M33" s="31"/>
      <c r="N33" s="42"/>
    </row>
    <row r="34" ht="25.5" spans="1:14">
      <c r="A34" s="36"/>
      <c r="B34" s="45"/>
      <c r="C34" s="170"/>
      <c r="D34" s="171"/>
      <c r="E34" s="171"/>
      <c r="F34" s="171" t="s">
        <v>64</v>
      </c>
      <c r="G34" s="46" t="s">
        <v>0</v>
      </c>
      <c r="H34" s="170"/>
      <c r="I34" s="47"/>
      <c r="J34" s="170"/>
      <c r="K34" s="47"/>
      <c r="L34" s="47"/>
      <c r="M34" s="31"/>
      <c r="N34" s="42"/>
    </row>
    <row r="35" ht="25.5" spans="1:14">
      <c r="A35" s="166" t="s">
        <v>53</v>
      </c>
      <c r="B35" s="167" t="s">
        <v>11</v>
      </c>
      <c r="C35" s="171">
        <v>77.5</v>
      </c>
      <c r="D35" s="171">
        <v>74</v>
      </c>
      <c r="E35" s="171">
        <v>67</v>
      </c>
      <c r="F35" s="171">
        <f t="shared" si="1"/>
        <v>72.8333333333333</v>
      </c>
      <c r="G35" s="167" t="s">
        <v>11</v>
      </c>
      <c r="H35" s="170">
        <f>STDEV(F35,F36)</f>
        <v>1.17851130197758</v>
      </c>
      <c r="I35" s="47"/>
      <c r="J35" s="47"/>
      <c r="K35" s="47"/>
      <c r="L35" s="47"/>
      <c r="M35" s="31"/>
      <c r="N35" s="42"/>
    </row>
    <row r="36" ht="25.5" spans="1:14">
      <c r="A36" s="36"/>
      <c r="B36" s="167"/>
      <c r="C36" s="171">
        <v>67</v>
      </c>
      <c r="D36" s="171">
        <v>75.5</v>
      </c>
      <c r="E36" s="171">
        <v>81</v>
      </c>
      <c r="F36" s="171">
        <f t="shared" si="1"/>
        <v>74.5</v>
      </c>
      <c r="G36" s="167"/>
      <c r="H36" s="170">
        <f t="shared" ref="H36:H95" si="3">STDEV(F36,F37)</f>
        <v>1.88561808316413</v>
      </c>
      <c r="I36" s="47"/>
      <c r="J36" s="47"/>
      <c r="K36" s="47"/>
      <c r="L36" s="47"/>
      <c r="M36" s="31"/>
      <c r="N36" s="42"/>
    </row>
    <row r="37" ht="25.5" spans="1:14">
      <c r="A37" s="36"/>
      <c r="B37" s="167" t="s">
        <v>9</v>
      </c>
      <c r="C37" s="171">
        <v>75</v>
      </c>
      <c r="D37" s="171">
        <v>75</v>
      </c>
      <c r="E37" s="171">
        <v>81.5</v>
      </c>
      <c r="F37" s="171">
        <f t="shared" si="1"/>
        <v>77.1666666666667</v>
      </c>
      <c r="G37" s="167" t="s">
        <v>9</v>
      </c>
      <c r="H37" s="170">
        <f t="shared" si="3"/>
        <v>5.30330085889911</v>
      </c>
      <c r="I37" s="47"/>
      <c r="J37" s="47"/>
      <c r="K37" s="47"/>
      <c r="L37" s="47"/>
      <c r="M37" s="31"/>
      <c r="N37" s="42"/>
    </row>
    <row r="38" ht="25.5" spans="1:14">
      <c r="A38" s="36"/>
      <c r="B38" s="167"/>
      <c r="C38" s="171">
        <v>63</v>
      </c>
      <c r="D38" s="171">
        <v>76</v>
      </c>
      <c r="E38" s="171">
        <v>70</v>
      </c>
      <c r="F38" s="171">
        <f t="shared" si="1"/>
        <v>69.6666666666667</v>
      </c>
      <c r="G38" s="167"/>
      <c r="H38" s="170">
        <f t="shared" si="3"/>
        <v>3.77123616632825</v>
      </c>
      <c r="I38" s="47"/>
      <c r="J38" s="47"/>
      <c r="K38" s="47"/>
      <c r="L38" s="47"/>
      <c r="M38" s="31"/>
      <c r="N38" s="42"/>
    </row>
    <row r="39" ht="25.5" spans="1:14">
      <c r="A39" s="36"/>
      <c r="B39" s="167" t="s">
        <v>7</v>
      </c>
      <c r="C39" s="171">
        <v>77</v>
      </c>
      <c r="D39" s="171">
        <v>76</v>
      </c>
      <c r="E39" s="171">
        <v>72</v>
      </c>
      <c r="F39" s="171">
        <f t="shared" si="1"/>
        <v>75</v>
      </c>
      <c r="G39" s="167" t="s">
        <v>7</v>
      </c>
      <c r="H39" s="170">
        <f t="shared" si="3"/>
        <v>4.83189633810807</v>
      </c>
      <c r="L39" s="45"/>
      <c r="M39" s="31"/>
      <c r="N39" s="42"/>
    </row>
    <row r="40" ht="25.5" spans="1:14">
      <c r="A40" s="36"/>
      <c r="B40" s="168"/>
      <c r="C40" s="171">
        <v>68</v>
      </c>
      <c r="D40" s="171">
        <v>68</v>
      </c>
      <c r="E40" s="171">
        <v>68.5</v>
      </c>
      <c r="F40" s="171">
        <f t="shared" si="1"/>
        <v>68.1666666666667</v>
      </c>
      <c r="G40" s="168"/>
      <c r="H40" s="170">
        <f t="shared" si="3"/>
        <v>16.9705627484771</v>
      </c>
      <c r="L40" s="45"/>
      <c r="M40" s="31"/>
      <c r="N40" s="42"/>
    </row>
    <row r="41" ht="25.5" spans="1:15">
      <c r="A41" s="36"/>
      <c r="B41" s="167" t="s">
        <v>10</v>
      </c>
      <c r="C41" s="171">
        <v>97</v>
      </c>
      <c r="D41" s="171">
        <v>90</v>
      </c>
      <c r="E41" s="171">
        <v>89.5</v>
      </c>
      <c r="F41" s="171">
        <f t="shared" si="1"/>
        <v>92.1666666666667</v>
      </c>
      <c r="G41" s="167" t="s">
        <v>10</v>
      </c>
      <c r="H41" s="170">
        <f t="shared" si="3"/>
        <v>4.94974746830583</v>
      </c>
      <c r="I41" s="47">
        <v>72.8333333333333</v>
      </c>
      <c r="J41" s="47">
        <v>77.1666666666667</v>
      </c>
      <c r="K41" s="47">
        <v>75</v>
      </c>
      <c r="L41" s="47">
        <v>92.1666666666667</v>
      </c>
      <c r="M41" s="31">
        <v>95.8333333333333</v>
      </c>
      <c r="N41" s="42">
        <v>89.3333333333333</v>
      </c>
      <c r="O41" s="27">
        <v>72</v>
      </c>
    </row>
    <row r="42" ht="25.5" spans="1:14">
      <c r="A42" s="36"/>
      <c r="B42" s="168"/>
      <c r="C42" s="171">
        <v>97.5</v>
      </c>
      <c r="D42" s="171">
        <v>100</v>
      </c>
      <c r="E42" s="171">
        <v>100</v>
      </c>
      <c r="F42" s="171">
        <f t="shared" si="1"/>
        <v>99.1666666666667</v>
      </c>
      <c r="G42" s="168"/>
      <c r="H42" s="170">
        <f t="shared" si="3"/>
        <v>2.35702260395517</v>
      </c>
      <c r="I42" s="47"/>
      <c r="J42" s="47"/>
      <c r="K42" s="47"/>
      <c r="L42" s="47"/>
      <c r="M42" s="31"/>
      <c r="N42" s="42"/>
    </row>
    <row r="43" ht="25.5" spans="1:14">
      <c r="A43" s="36"/>
      <c r="B43" s="167" t="s">
        <v>8</v>
      </c>
      <c r="C43" s="171">
        <v>99</v>
      </c>
      <c r="D43" s="171">
        <v>95</v>
      </c>
      <c r="E43" s="171">
        <v>93.5</v>
      </c>
      <c r="F43" s="171">
        <f t="shared" si="1"/>
        <v>95.8333333333333</v>
      </c>
      <c r="G43" s="167" t="s">
        <v>8</v>
      </c>
      <c r="H43" s="170">
        <f t="shared" si="3"/>
        <v>14.3778378841265</v>
      </c>
      <c r="I43" s="47"/>
      <c r="J43" s="47"/>
      <c r="K43" s="47"/>
      <c r="L43" s="47"/>
      <c r="M43" s="31"/>
      <c r="N43" s="42"/>
    </row>
    <row r="44" ht="25.5" spans="1:14">
      <c r="A44" s="36"/>
      <c r="B44" s="167"/>
      <c r="C44" s="171">
        <v>74</v>
      </c>
      <c r="D44" s="171">
        <v>77</v>
      </c>
      <c r="E44" s="171">
        <v>75.5</v>
      </c>
      <c r="F44" s="171">
        <f t="shared" si="1"/>
        <v>75.5</v>
      </c>
      <c r="G44" s="167"/>
      <c r="H44" s="170">
        <f t="shared" si="3"/>
        <v>12.0208152801713</v>
      </c>
      <c r="I44" s="47"/>
      <c r="J44" s="47"/>
      <c r="K44" s="47"/>
      <c r="L44" s="47"/>
      <c r="M44" s="31"/>
      <c r="N44" s="42"/>
    </row>
    <row r="45" ht="25.5" spans="1:14">
      <c r="A45" s="36"/>
      <c r="B45" s="167"/>
      <c r="C45" s="171">
        <v>85.5</v>
      </c>
      <c r="D45" s="171">
        <v>93</v>
      </c>
      <c r="E45" s="171">
        <v>99</v>
      </c>
      <c r="F45" s="171">
        <f t="shared" si="1"/>
        <v>92.5</v>
      </c>
      <c r="G45" s="167"/>
      <c r="H45" s="170">
        <f t="shared" si="3"/>
        <v>2.2391714737574</v>
      </c>
      <c r="I45" s="47"/>
      <c r="J45" s="47"/>
      <c r="K45" s="47"/>
      <c r="L45" s="47"/>
      <c r="M45" s="31"/>
      <c r="N45" s="42"/>
    </row>
    <row r="46" ht="25.5" spans="1:14">
      <c r="A46" s="36"/>
      <c r="B46" s="167" t="s">
        <v>5</v>
      </c>
      <c r="C46" s="171">
        <v>85</v>
      </c>
      <c r="D46" s="171">
        <v>94</v>
      </c>
      <c r="E46" s="171">
        <v>89</v>
      </c>
      <c r="F46" s="171">
        <f t="shared" si="1"/>
        <v>89.3333333333333</v>
      </c>
      <c r="G46" s="167" t="s">
        <v>5</v>
      </c>
      <c r="H46" s="170">
        <f t="shared" si="3"/>
        <v>9.7816438064139</v>
      </c>
      <c r="I46" s="47"/>
      <c r="J46" s="47"/>
      <c r="K46" s="47"/>
      <c r="L46" s="47"/>
      <c r="M46" s="31"/>
      <c r="N46" s="42"/>
    </row>
    <row r="47" ht="25.5" spans="1:14">
      <c r="A47" s="36"/>
      <c r="B47" s="167"/>
      <c r="C47" s="171">
        <v>75.5</v>
      </c>
      <c r="D47" s="171">
        <v>72</v>
      </c>
      <c r="E47" s="170">
        <v>79</v>
      </c>
      <c r="F47" s="171">
        <f t="shared" si="1"/>
        <v>75.5</v>
      </c>
      <c r="G47" s="167"/>
      <c r="H47" s="170">
        <f t="shared" si="3"/>
        <v>2.47487373415292</v>
      </c>
      <c r="I47" s="47"/>
      <c r="J47" s="47"/>
      <c r="K47" s="47"/>
      <c r="L47" s="47"/>
      <c r="M47" s="31"/>
      <c r="N47" s="42"/>
    </row>
    <row r="48" ht="25.5" spans="1:14">
      <c r="A48" s="36"/>
      <c r="B48" s="167" t="s">
        <v>6</v>
      </c>
      <c r="C48" s="171">
        <v>77</v>
      </c>
      <c r="D48" s="171">
        <v>77</v>
      </c>
      <c r="E48" s="171">
        <v>62</v>
      </c>
      <c r="F48" s="171">
        <f t="shared" si="1"/>
        <v>72</v>
      </c>
      <c r="G48" s="167" t="s">
        <v>6</v>
      </c>
      <c r="H48" s="170">
        <f t="shared" si="3"/>
        <v>0.94280904158206</v>
      </c>
      <c r="L48" s="45"/>
      <c r="M48" s="31"/>
      <c r="N48" s="42"/>
    </row>
    <row r="49" ht="25.5" spans="1:14">
      <c r="A49" s="36"/>
      <c r="B49" s="167"/>
      <c r="C49" s="171">
        <v>67</v>
      </c>
      <c r="D49" s="171">
        <v>73</v>
      </c>
      <c r="E49" s="171">
        <v>72</v>
      </c>
      <c r="F49" s="171">
        <f t="shared" si="1"/>
        <v>70.6666666666667</v>
      </c>
      <c r="G49" s="167"/>
      <c r="H49" s="170">
        <f t="shared" si="3"/>
        <v>1.4142135623731</v>
      </c>
      <c r="L49" s="45"/>
      <c r="M49" s="31"/>
      <c r="N49" s="42"/>
    </row>
    <row r="50" ht="25.5" spans="1:14">
      <c r="A50" s="166" t="s">
        <v>55</v>
      </c>
      <c r="B50" s="45" t="s">
        <v>11</v>
      </c>
      <c r="C50" s="171">
        <v>70</v>
      </c>
      <c r="D50" s="171">
        <v>72</v>
      </c>
      <c r="E50" s="171">
        <v>76</v>
      </c>
      <c r="F50" s="171">
        <f t="shared" si="1"/>
        <v>72.6666666666667</v>
      </c>
      <c r="G50" s="45" t="s">
        <v>11</v>
      </c>
      <c r="H50" s="170">
        <f t="shared" si="3"/>
        <v>2.12132034355964</v>
      </c>
      <c r="K50" s="47"/>
      <c r="L50" s="47"/>
      <c r="M50" s="31"/>
      <c r="N50" s="42"/>
    </row>
    <row r="51" ht="25.5" spans="1:14">
      <c r="A51" s="36"/>
      <c r="B51" s="45"/>
      <c r="C51" s="171">
        <v>76.5</v>
      </c>
      <c r="D51" s="171">
        <v>75</v>
      </c>
      <c r="E51" s="171">
        <v>75.5</v>
      </c>
      <c r="F51" s="171">
        <f t="shared" si="1"/>
        <v>75.6666666666667</v>
      </c>
      <c r="G51" s="45"/>
      <c r="H51" s="170">
        <f t="shared" si="3"/>
        <v>0</v>
      </c>
      <c r="K51" s="47"/>
      <c r="L51" s="47"/>
      <c r="M51" s="31"/>
      <c r="N51" s="42"/>
    </row>
    <row r="52" ht="25.5" spans="1:14">
      <c r="A52" s="36"/>
      <c r="B52" s="45" t="s">
        <v>9</v>
      </c>
      <c r="C52" s="171">
        <v>76.5</v>
      </c>
      <c r="D52" s="171">
        <v>75</v>
      </c>
      <c r="E52" s="171">
        <v>75.5</v>
      </c>
      <c r="F52" s="171">
        <f t="shared" si="1"/>
        <v>75.6666666666667</v>
      </c>
      <c r="G52" s="45" t="s">
        <v>9</v>
      </c>
      <c r="H52" s="170">
        <f t="shared" si="3"/>
        <v>4.59619407771256</v>
      </c>
      <c r="K52" s="47"/>
      <c r="L52" s="47"/>
      <c r="M52" s="31"/>
      <c r="N52" s="42"/>
    </row>
    <row r="53" ht="25.5" spans="1:14">
      <c r="A53" s="36"/>
      <c r="B53" s="45"/>
      <c r="C53" s="171">
        <v>76.5</v>
      </c>
      <c r="D53" s="171">
        <v>62</v>
      </c>
      <c r="E53" s="171">
        <v>69</v>
      </c>
      <c r="F53" s="171">
        <f t="shared" si="1"/>
        <v>69.1666666666667</v>
      </c>
      <c r="G53" s="45"/>
      <c r="H53" s="170">
        <f t="shared" si="3"/>
        <v>1.06066017177982</v>
      </c>
      <c r="K53" s="47"/>
      <c r="L53" s="47"/>
      <c r="M53" s="31"/>
      <c r="N53" s="42"/>
    </row>
    <row r="54" ht="25.5" spans="1:14">
      <c r="A54" s="36"/>
      <c r="B54" s="45" t="s">
        <v>7</v>
      </c>
      <c r="C54" s="171">
        <v>69</v>
      </c>
      <c r="D54" s="171">
        <v>71</v>
      </c>
      <c r="E54" s="171">
        <v>72</v>
      </c>
      <c r="F54" s="171">
        <f t="shared" si="1"/>
        <v>70.6666666666667</v>
      </c>
      <c r="G54" s="45" t="s">
        <v>7</v>
      </c>
      <c r="H54" s="170">
        <f t="shared" si="3"/>
        <v>8.24957911384306</v>
      </c>
      <c r="K54" s="47"/>
      <c r="L54" s="47"/>
      <c r="M54" s="31"/>
      <c r="N54" s="42"/>
    </row>
    <row r="55" ht="25.5" spans="1:14">
      <c r="A55" s="36"/>
      <c r="B55" s="169"/>
      <c r="C55" s="171">
        <v>60</v>
      </c>
      <c r="D55" s="171">
        <v>54</v>
      </c>
      <c r="E55" s="171">
        <v>63</v>
      </c>
      <c r="F55" s="171">
        <f t="shared" si="1"/>
        <v>59</v>
      </c>
      <c r="G55" s="169"/>
      <c r="H55" s="170">
        <f t="shared" si="3"/>
        <v>20.2703943940143</v>
      </c>
      <c r="K55" s="47"/>
      <c r="L55" s="47"/>
      <c r="M55" s="31"/>
      <c r="N55" s="42"/>
    </row>
    <row r="56" ht="25.5" spans="1:14">
      <c r="A56" s="36"/>
      <c r="B56" s="45" t="s">
        <v>10</v>
      </c>
      <c r="C56" s="171">
        <v>92.5</v>
      </c>
      <c r="D56" s="171">
        <v>87.5</v>
      </c>
      <c r="E56" s="171">
        <v>83</v>
      </c>
      <c r="F56" s="171">
        <f t="shared" si="1"/>
        <v>87.6666666666667</v>
      </c>
      <c r="G56" s="45" t="s">
        <v>10</v>
      </c>
      <c r="H56" s="170">
        <f t="shared" si="3"/>
        <v>1.53206469257085</v>
      </c>
      <c r="K56" s="47"/>
      <c r="L56" s="47"/>
      <c r="M56" s="31"/>
      <c r="N56" s="42"/>
    </row>
    <row r="57" ht="25.5" spans="1:14">
      <c r="A57" s="36"/>
      <c r="B57" s="45"/>
      <c r="C57" s="171">
        <v>91.5</v>
      </c>
      <c r="D57" s="171">
        <v>87</v>
      </c>
      <c r="E57" s="171">
        <v>91</v>
      </c>
      <c r="F57" s="171">
        <f t="shared" si="1"/>
        <v>89.8333333333333</v>
      </c>
      <c r="G57" s="45"/>
      <c r="H57" s="170">
        <f t="shared" si="3"/>
        <v>3.29983164553721</v>
      </c>
      <c r="L57" s="45"/>
      <c r="M57" s="31"/>
      <c r="N57" s="42"/>
    </row>
    <row r="58" ht="25.5" spans="1:16">
      <c r="A58" s="36"/>
      <c r="B58" s="45"/>
      <c r="C58" s="171">
        <v>90</v>
      </c>
      <c r="D58" s="171">
        <v>79.5</v>
      </c>
      <c r="E58" s="171">
        <v>86</v>
      </c>
      <c r="F58" s="171">
        <f t="shared" si="1"/>
        <v>85.1666666666667</v>
      </c>
      <c r="G58" s="45"/>
      <c r="H58" s="170">
        <f t="shared" si="3"/>
        <v>5.65685424949238</v>
      </c>
      <c r="L58" s="45"/>
      <c r="M58" s="31"/>
      <c r="N58" s="42"/>
      <c r="P58" s="36"/>
    </row>
    <row r="59" ht="25.5" spans="1:16">
      <c r="A59" s="36"/>
      <c r="B59" s="45" t="s">
        <v>8</v>
      </c>
      <c r="C59" s="171">
        <v>104</v>
      </c>
      <c r="D59" s="171">
        <v>81</v>
      </c>
      <c r="E59" s="171">
        <v>94.5</v>
      </c>
      <c r="F59" s="171">
        <f t="shared" si="1"/>
        <v>93.1666666666667</v>
      </c>
      <c r="G59" s="45" t="s">
        <v>8</v>
      </c>
      <c r="H59" s="170">
        <f t="shared" si="3"/>
        <v>1.29636243217533</v>
      </c>
      <c r="K59" s="47"/>
      <c r="L59" s="47"/>
      <c r="M59" s="31"/>
      <c r="N59" s="42"/>
      <c r="P59" s="36"/>
    </row>
    <row r="60" ht="25.5" spans="1:16">
      <c r="A60" s="36"/>
      <c r="B60" s="45"/>
      <c r="C60" s="171">
        <v>99.5</v>
      </c>
      <c r="D60" s="171">
        <v>94</v>
      </c>
      <c r="E60" s="171">
        <v>91.5</v>
      </c>
      <c r="F60" s="171">
        <f t="shared" si="1"/>
        <v>95</v>
      </c>
      <c r="G60" s="45"/>
      <c r="H60" s="170">
        <f t="shared" si="3"/>
        <v>5.53900311929462</v>
      </c>
      <c r="K60" s="47"/>
      <c r="L60" s="47"/>
      <c r="M60" s="31"/>
      <c r="N60" s="42"/>
      <c r="P60" s="36"/>
    </row>
    <row r="61" ht="25.5" spans="1:16">
      <c r="A61" s="36"/>
      <c r="B61" s="45" t="s">
        <v>5</v>
      </c>
      <c r="C61" s="171">
        <v>89</v>
      </c>
      <c r="D61" s="171">
        <v>81</v>
      </c>
      <c r="E61" s="171">
        <v>91.5</v>
      </c>
      <c r="F61" s="171">
        <f t="shared" si="1"/>
        <v>87.1666666666667</v>
      </c>
      <c r="G61" s="45" t="s">
        <v>5</v>
      </c>
      <c r="H61" s="170">
        <f t="shared" si="3"/>
        <v>9.19238815542512</v>
      </c>
      <c r="K61" s="47"/>
      <c r="L61" s="47"/>
      <c r="M61" s="31"/>
      <c r="N61" s="42"/>
      <c r="P61" s="36"/>
    </row>
    <row r="62" ht="25.5" spans="1:16">
      <c r="A62" s="36"/>
      <c r="B62" s="45"/>
      <c r="C62" s="171">
        <v>81</v>
      </c>
      <c r="D62" s="171">
        <v>64.5</v>
      </c>
      <c r="E62" s="171">
        <v>77</v>
      </c>
      <c r="F62" s="171">
        <f t="shared" si="1"/>
        <v>74.1666666666667</v>
      </c>
      <c r="G62" s="45"/>
      <c r="H62" s="170">
        <f t="shared" si="3"/>
        <v>4.71404520791031</v>
      </c>
      <c r="K62" s="47"/>
      <c r="L62" s="47"/>
      <c r="M62" s="31"/>
      <c r="N62" s="42"/>
      <c r="P62" s="36"/>
    </row>
    <row r="63" ht="25.5" spans="1:16">
      <c r="A63" s="36"/>
      <c r="B63" s="45" t="s">
        <v>6</v>
      </c>
      <c r="C63" s="171">
        <v>81</v>
      </c>
      <c r="D63" s="171">
        <v>81</v>
      </c>
      <c r="E63" s="171">
        <v>80.5</v>
      </c>
      <c r="F63" s="171">
        <f t="shared" si="1"/>
        <v>80.8333333333333</v>
      </c>
      <c r="G63" s="45" t="s">
        <v>6</v>
      </c>
      <c r="H63" s="170">
        <f t="shared" si="3"/>
        <v>4.12478955692153</v>
      </c>
      <c r="K63" s="47"/>
      <c r="L63" s="47"/>
      <c r="M63" s="31"/>
      <c r="N63" s="42"/>
      <c r="P63" s="36"/>
    </row>
    <row r="64" ht="25.5" spans="1:16">
      <c r="A64" s="36"/>
      <c r="B64" s="45"/>
      <c r="C64" s="171">
        <v>80.5</v>
      </c>
      <c r="D64" s="171">
        <v>88</v>
      </c>
      <c r="E64" s="171">
        <v>91.5</v>
      </c>
      <c r="F64" s="171">
        <f t="shared" si="1"/>
        <v>86.6666666666667</v>
      </c>
      <c r="G64" s="45"/>
      <c r="H64" s="170">
        <f t="shared" si="3"/>
        <v>11.195857368787</v>
      </c>
      <c r="K64" s="47"/>
      <c r="L64" s="47"/>
      <c r="M64" s="31"/>
      <c r="N64" s="42"/>
      <c r="P64" s="36"/>
    </row>
    <row r="65" ht="25.5" spans="1:16">
      <c r="A65" s="166" t="s">
        <v>57</v>
      </c>
      <c r="B65" s="167" t="s">
        <v>11</v>
      </c>
      <c r="C65" s="171">
        <v>68</v>
      </c>
      <c r="D65" s="171">
        <v>73.5</v>
      </c>
      <c r="E65" s="171">
        <v>71</v>
      </c>
      <c r="F65" s="171">
        <f t="shared" si="1"/>
        <v>70.8333333333333</v>
      </c>
      <c r="G65" s="167" t="s">
        <v>11</v>
      </c>
      <c r="H65" s="170">
        <f t="shared" si="3"/>
        <v>3.37054232365589</v>
      </c>
      <c r="N65" s="42"/>
      <c r="P65" s="36"/>
    </row>
    <row r="66" ht="25.5" spans="1:16">
      <c r="A66" s="36"/>
      <c r="B66" s="167"/>
      <c r="C66" s="171">
        <v>75.5</v>
      </c>
      <c r="D66" s="171">
        <v>76</v>
      </c>
      <c r="E66" s="171">
        <v>75.3</v>
      </c>
      <c r="F66" s="171">
        <f t="shared" si="1"/>
        <v>75.6</v>
      </c>
      <c r="G66" s="167"/>
      <c r="H66" s="170">
        <f t="shared" si="3"/>
        <v>3.13484006326036</v>
      </c>
      <c r="N66" s="42"/>
      <c r="P66" s="36"/>
    </row>
    <row r="67" ht="25.5" spans="1:16">
      <c r="A67" s="36"/>
      <c r="B67" s="167" t="s">
        <v>9</v>
      </c>
      <c r="C67" s="171">
        <v>75</v>
      </c>
      <c r="D67" s="171">
        <v>74.5</v>
      </c>
      <c r="E67" s="171">
        <v>64</v>
      </c>
      <c r="F67" s="171">
        <f t="shared" si="1"/>
        <v>71.1666666666667</v>
      </c>
      <c r="G67" s="167" t="s">
        <v>9</v>
      </c>
      <c r="H67" s="170">
        <f t="shared" si="3"/>
        <v>7.30677007226099</v>
      </c>
      <c r="N67" s="42"/>
      <c r="P67" s="36"/>
    </row>
    <row r="68" ht="25.5" spans="1:16">
      <c r="A68" s="36"/>
      <c r="B68" s="167"/>
      <c r="C68" s="171">
        <v>59.5</v>
      </c>
      <c r="D68" s="171">
        <v>61</v>
      </c>
      <c r="E68" s="171">
        <v>62</v>
      </c>
      <c r="F68" s="171">
        <f t="shared" si="1"/>
        <v>60.8333333333333</v>
      </c>
      <c r="G68" s="167"/>
      <c r="H68" s="170">
        <f t="shared" si="3"/>
        <v>6.83536555146996</v>
      </c>
      <c r="N68" s="42"/>
      <c r="P68" s="36"/>
    </row>
    <row r="69" ht="25.5" spans="1:16">
      <c r="A69" s="36"/>
      <c r="B69" s="167" t="s">
        <v>7</v>
      </c>
      <c r="C69" s="171">
        <v>70.5</v>
      </c>
      <c r="D69" s="171">
        <v>71</v>
      </c>
      <c r="E69" s="171">
        <v>70</v>
      </c>
      <c r="F69" s="171">
        <f t="shared" si="1"/>
        <v>70.5</v>
      </c>
      <c r="G69" s="167" t="s">
        <v>7</v>
      </c>
      <c r="H69" s="170">
        <f t="shared" si="3"/>
        <v>5.42115198909686</v>
      </c>
      <c r="N69" s="42"/>
      <c r="P69" s="36"/>
    </row>
    <row r="70" ht="25.5" spans="1:16">
      <c r="A70" s="36"/>
      <c r="B70" s="168"/>
      <c r="C70" s="171">
        <v>64.5</v>
      </c>
      <c r="D70" s="171">
        <v>62</v>
      </c>
      <c r="E70" s="171">
        <v>62</v>
      </c>
      <c r="F70" s="171">
        <f t="shared" ref="F70:F94" si="4">AVERAGEA(C70:E70)</f>
        <v>62.8333333333333</v>
      </c>
      <c r="G70" s="168"/>
      <c r="H70" s="170">
        <f t="shared" si="3"/>
        <v>16.6170093578839</v>
      </c>
      <c r="L70" s="47"/>
      <c r="M70" s="31"/>
      <c r="N70" s="42"/>
      <c r="P70" s="36"/>
    </row>
    <row r="71" ht="25.5" spans="1:16">
      <c r="A71" s="36"/>
      <c r="B71" s="167" t="s">
        <v>10</v>
      </c>
      <c r="C71" s="171">
        <v>87.5</v>
      </c>
      <c r="D71" s="171">
        <v>86</v>
      </c>
      <c r="E71" s="171">
        <v>85.5</v>
      </c>
      <c r="F71" s="171">
        <f t="shared" si="4"/>
        <v>86.3333333333333</v>
      </c>
      <c r="G71" s="167" t="s">
        <v>10</v>
      </c>
      <c r="H71" s="170">
        <f t="shared" si="3"/>
        <v>7.89602572324977</v>
      </c>
      <c r="L71" s="47"/>
      <c r="M71" s="31"/>
      <c r="N71" s="42"/>
      <c r="P71" s="36"/>
    </row>
    <row r="72" ht="25.5" spans="1:16">
      <c r="A72" s="36"/>
      <c r="B72" s="167"/>
      <c r="C72" s="171">
        <v>74.5</v>
      </c>
      <c r="D72" s="171">
        <v>77</v>
      </c>
      <c r="E72" s="171">
        <v>74</v>
      </c>
      <c r="F72" s="171">
        <f t="shared" si="4"/>
        <v>75.1666666666667</v>
      </c>
      <c r="G72" s="167"/>
      <c r="H72" s="170">
        <f t="shared" si="3"/>
        <v>0.471404520791025</v>
      </c>
      <c r="L72" s="47"/>
      <c r="M72" s="31"/>
      <c r="N72" s="42"/>
      <c r="P72" s="36"/>
    </row>
    <row r="73" ht="25.5" spans="1:16">
      <c r="A73" s="36"/>
      <c r="B73" s="167" t="s">
        <v>8</v>
      </c>
      <c r="C73" s="171">
        <v>83.5</v>
      </c>
      <c r="D73" s="171">
        <v>90</v>
      </c>
      <c r="E73" s="171">
        <v>54</v>
      </c>
      <c r="F73" s="171">
        <f t="shared" si="4"/>
        <v>75.8333333333333</v>
      </c>
      <c r="G73" s="167" t="s">
        <v>8</v>
      </c>
      <c r="H73" s="170">
        <f t="shared" si="3"/>
        <v>9.19238815542512</v>
      </c>
      <c r="L73" s="47"/>
      <c r="M73" s="31"/>
      <c r="N73" s="42"/>
      <c r="P73" s="36"/>
    </row>
    <row r="74" ht="25.5" spans="1:16">
      <c r="A74" s="36"/>
      <c r="B74" s="168"/>
      <c r="C74" s="171">
        <v>87.5</v>
      </c>
      <c r="D74" s="171">
        <v>90</v>
      </c>
      <c r="E74" s="171">
        <v>89</v>
      </c>
      <c r="F74" s="171">
        <f t="shared" si="4"/>
        <v>88.8333333333333</v>
      </c>
      <c r="G74" s="168"/>
      <c r="H74" s="170">
        <f t="shared" si="3"/>
        <v>10.6066017177982</v>
      </c>
      <c r="L74" s="47"/>
      <c r="M74" s="31"/>
      <c r="N74" s="42"/>
      <c r="P74" s="36"/>
    </row>
    <row r="75" ht="25.5" spans="1:16">
      <c r="A75" s="36"/>
      <c r="B75" s="167" t="s">
        <v>5</v>
      </c>
      <c r="C75" s="171">
        <v>65</v>
      </c>
      <c r="D75" s="171">
        <v>79</v>
      </c>
      <c r="E75" s="171">
        <v>77.5</v>
      </c>
      <c r="F75" s="171">
        <f t="shared" si="4"/>
        <v>73.8333333333333</v>
      </c>
      <c r="G75" s="167" t="s">
        <v>5</v>
      </c>
      <c r="H75" s="170">
        <f t="shared" si="3"/>
        <v>5.37401153701777</v>
      </c>
      <c r="L75" s="45"/>
      <c r="M75" s="31"/>
      <c r="N75" s="42"/>
      <c r="P75" s="36"/>
    </row>
    <row r="76" ht="25.5" spans="1:19">
      <c r="A76" s="36"/>
      <c r="B76" s="167"/>
      <c r="C76" s="171">
        <v>78</v>
      </c>
      <c r="D76" s="171">
        <v>88.5</v>
      </c>
      <c r="E76" s="171">
        <v>77.8</v>
      </c>
      <c r="F76" s="171">
        <f t="shared" si="4"/>
        <v>81.4333333333333</v>
      </c>
      <c r="G76" s="167"/>
      <c r="H76" s="170">
        <f t="shared" si="3"/>
        <v>9.14524770334602</v>
      </c>
      <c r="L76" s="45"/>
      <c r="M76" s="31"/>
      <c r="N76" s="42"/>
      <c r="P76" s="36"/>
      <c r="Q76" s="45"/>
      <c r="R76" s="47"/>
      <c r="S76" s="47"/>
    </row>
    <row r="77" ht="25.5" spans="1:19">
      <c r="A77" s="36"/>
      <c r="B77" s="167"/>
      <c r="C77" s="171">
        <v>66</v>
      </c>
      <c r="D77" s="171">
        <v>69.5</v>
      </c>
      <c r="E77" s="171">
        <v>70</v>
      </c>
      <c r="F77" s="171">
        <f t="shared" si="4"/>
        <v>68.5</v>
      </c>
      <c r="G77" s="167"/>
      <c r="H77" s="170">
        <f t="shared" si="3"/>
        <v>5.89255650988789</v>
      </c>
      <c r="L77" s="47"/>
      <c r="M77" s="31"/>
      <c r="N77" s="42"/>
      <c r="P77" s="36"/>
      <c r="Q77" s="34"/>
      <c r="R77" s="47"/>
      <c r="S77" s="48"/>
    </row>
    <row r="78" ht="25.5" spans="1:19">
      <c r="A78" s="36"/>
      <c r="B78" s="167" t="s">
        <v>6</v>
      </c>
      <c r="C78" s="171">
        <v>73</v>
      </c>
      <c r="D78" s="171">
        <v>78</v>
      </c>
      <c r="E78" s="171">
        <v>79.5</v>
      </c>
      <c r="F78" s="171">
        <f t="shared" si="4"/>
        <v>76.8333333333333</v>
      </c>
      <c r="G78" s="167" t="s">
        <v>6</v>
      </c>
      <c r="H78" s="170">
        <f t="shared" si="3"/>
        <v>0.471404520791025</v>
      </c>
      <c r="L78" s="47"/>
      <c r="M78" s="31"/>
      <c r="N78" s="42"/>
      <c r="P78" s="36"/>
      <c r="Q78" s="34"/>
      <c r="R78" s="47"/>
      <c r="S78" s="48"/>
    </row>
    <row r="79" ht="25.5" spans="1:19">
      <c r="A79" s="36"/>
      <c r="B79" s="167"/>
      <c r="C79" s="171">
        <v>77</v>
      </c>
      <c r="D79" s="171">
        <v>75.5</v>
      </c>
      <c r="E79" s="171">
        <v>76</v>
      </c>
      <c r="F79" s="171">
        <f t="shared" si="4"/>
        <v>76.1666666666667</v>
      </c>
      <c r="G79" s="167"/>
      <c r="H79" s="170">
        <f t="shared" si="3"/>
        <v>10.4887505876005</v>
      </c>
      <c r="L79" s="47"/>
      <c r="M79" s="31"/>
      <c r="N79" s="42"/>
      <c r="P79" s="36"/>
      <c r="Q79" s="34"/>
      <c r="R79" s="47"/>
      <c r="S79" s="48"/>
    </row>
    <row r="80" ht="25.5" spans="1:19">
      <c r="A80" s="36" t="s">
        <v>59</v>
      </c>
      <c r="B80" s="45" t="s">
        <v>11</v>
      </c>
      <c r="C80" s="171">
        <v>62</v>
      </c>
      <c r="D80" s="171">
        <v>57</v>
      </c>
      <c r="E80" s="171">
        <v>65</v>
      </c>
      <c r="F80" s="171">
        <f t="shared" si="4"/>
        <v>61.3333333333333</v>
      </c>
      <c r="G80" s="45" t="s">
        <v>11</v>
      </c>
      <c r="H80" s="170">
        <f t="shared" si="3"/>
        <v>0.117851130197761</v>
      </c>
      <c r="L80" s="47"/>
      <c r="M80" s="31"/>
      <c r="N80" s="42"/>
      <c r="P80" s="36"/>
      <c r="Q80" s="34"/>
      <c r="R80" s="47"/>
      <c r="S80" s="48"/>
    </row>
    <row r="81" ht="25.5" spans="1:19">
      <c r="A81" s="36"/>
      <c r="B81" s="45"/>
      <c r="C81" s="171">
        <v>57</v>
      </c>
      <c r="D81" s="171">
        <v>60.5</v>
      </c>
      <c r="E81" s="171">
        <v>66</v>
      </c>
      <c r="F81" s="171">
        <f t="shared" si="4"/>
        <v>61.1666666666667</v>
      </c>
      <c r="G81" s="45"/>
      <c r="H81" s="170">
        <f t="shared" si="3"/>
        <v>5.30330085889911</v>
      </c>
      <c r="L81" s="47"/>
      <c r="M81" s="31"/>
      <c r="N81" s="42"/>
      <c r="P81" s="36"/>
      <c r="Q81" s="34"/>
      <c r="R81" s="47"/>
      <c r="S81" s="48"/>
    </row>
    <row r="82" ht="25.5" spans="1:19">
      <c r="A82" s="36"/>
      <c r="B82" s="45" t="s">
        <v>9</v>
      </c>
      <c r="C82" s="171">
        <v>70.5</v>
      </c>
      <c r="D82" s="171">
        <v>64</v>
      </c>
      <c r="E82" s="171">
        <v>71.5</v>
      </c>
      <c r="F82" s="171">
        <f t="shared" si="4"/>
        <v>68.6666666666667</v>
      </c>
      <c r="G82" s="45" t="s">
        <v>9</v>
      </c>
      <c r="H82" s="170">
        <f t="shared" si="3"/>
        <v>6.36396103067893</v>
      </c>
      <c r="L82" s="47"/>
      <c r="M82" s="31"/>
      <c r="N82" s="42"/>
      <c r="P82" s="36"/>
      <c r="Q82" s="34"/>
      <c r="R82" s="47"/>
      <c r="S82" s="48"/>
    </row>
    <row r="83" ht="25.5" spans="1:19">
      <c r="A83" s="36"/>
      <c r="B83" s="45"/>
      <c r="C83" s="171">
        <v>65</v>
      </c>
      <c r="D83" s="171">
        <v>60</v>
      </c>
      <c r="E83" s="171">
        <v>54</v>
      </c>
      <c r="F83" s="171">
        <f t="shared" si="4"/>
        <v>59.6666666666667</v>
      </c>
      <c r="G83" s="45"/>
      <c r="H83" s="170">
        <f t="shared" si="3"/>
        <v>4.94974746830584</v>
      </c>
      <c r="L83" s="47"/>
      <c r="M83" s="31"/>
      <c r="N83" s="42"/>
      <c r="P83" s="36"/>
      <c r="Q83" s="34"/>
      <c r="R83" s="47"/>
      <c r="S83" s="47"/>
    </row>
    <row r="84" ht="25.5" spans="1:19">
      <c r="A84" s="36"/>
      <c r="B84" s="45"/>
      <c r="C84" s="171">
        <v>68</v>
      </c>
      <c r="D84" s="171">
        <v>62</v>
      </c>
      <c r="E84" s="171">
        <v>70</v>
      </c>
      <c r="F84" s="171">
        <f t="shared" si="4"/>
        <v>66.6666666666667</v>
      </c>
      <c r="G84" s="45"/>
      <c r="H84" s="170">
        <f t="shared" si="3"/>
        <v>2.35702260395516</v>
      </c>
      <c r="L84" s="45"/>
      <c r="M84" s="31"/>
      <c r="N84" s="42"/>
      <c r="P84" s="36"/>
      <c r="Q84" s="45"/>
      <c r="R84" s="47"/>
      <c r="S84" s="47"/>
    </row>
    <row r="85" ht="25.5" spans="1:19">
      <c r="A85" s="36"/>
      <c r="B85" s="45" t="s">
        <v>7</v>
      </c>
      <c r="C85" s="171">
        <v>64</v>
      </c>
      <c r="D85" s="171">
        <v>66</v>
      </c>
      <c r="E85" s="171">
        <v>60</v>
      </c>
      <c r="F85" s="171">
        <f t="shared" si="4"/>
        <v>63.3333333333333</v>
      </c>
      <c r="G85" s="45" t="s">
        <v>7</v>
      </c>
      <c r="H85" s="170">
        <f t="shared" si="3"/>
        <v>2.82842712474619</v>
      </c>
      <c r="L85" s="45"/>
      <c r="M85" s="31"/>
      <c r="N85" s="42"/>
      <c r="P85" s="36"/>
      <c r="Q85" s="45"/>
      <c r="R85" s="47"/>
      <c r="S85" s="47"/>
    </row>
    <row r="86" ht="25.5" spans="1:19">
      <c r="A86" s="36"/>
      <c r="B86" s="45"/>
      <c r="C86" s="171">
        <v>61</v>
      </c>
      <c r="D86" s="171">
        <v>55</v>
      </c>
      <c r="E86" s="171">
        <v>62</v>
      </c>
      <c r="F86" s="171">
        <f t="shared" si="4"/>
        <v>59.3333333333333</v>
      </c>
      <c r="G86" s="45"/>
      <c r="H86" s="170">
        <f t="shared" si="3"/>
        <v>8.9566858950296</v>
      </c>
      <c r="L86" s="47"/>
      <c r="M86" s="31"/>
      <c r="N86" s="42"/>
      <c r="P86" s="36"/>
      <c r="Q86" s="34"/>
      <c r="R86" s="47"/>
      <c r="S86" s="48"/>
    </row>
    <row r="87" ht="25.5" spans="1:19">
      <c r="A87" s="36"/>
      <c r="B87" s="45" t="s">
        <v>10</v>
      </c>
      <c r="C87" s="171">
        <v>79.5</v>
      </c>
      <c r="D87" s="171">
        <v>69</v>
      </c>
      <c r="E87" s="171">
        <v>67.5</v>
      </c>
      <c r="F87" s="171">
        <f t="shared" si="4"/>
        <v>72</v>
      </c>
      <c r="G87" s="45" t="s">
        <v>10</v>
      </c>
      <c r="H87" s="170">
        <f t="shared" si="3"/>
        <v>9.19238815542512</v>
      </c>
      <c r="L87" s="47"/>
      <c r="M87" s="31"/>
      <c r="N87" s="42"/>
      <c r="P87" s="36"/>
      <c r="Q87" s="34"/>
      <c r="R87" s="47"/>
      <c r="S87" s="48"/>
    </row>
    <row r="88" ht="25.5" spans="1:19">
      <c r="A88" s="36"/>
      <c r="B88" s="45"/>
      <c r="C88" s="171">
        <v>85.5</v>
      </c>
      <c r="D88" s="171">
        <v>84.5</v>
      </c>
      <c r="E88" s="171">
        <v>85</v>
      </c>
      <c r="F88" s="171">
        <f t="shared" si="4"/>
        <v>85</v>
      </c>
      <c r="G88" s="45"/>
      <c r="H88" s="170">
        <f t="shared" si="3"/>
        <v>8.83883476483184</v>
      </c>
      <c r="L88" s="47"/>
      <c r="M88" s="31"/>
      <c r="N88" s="42"/>
      <c r="P88" s="36"/>
      <c r="Q88" s="34"/>
      <c r="R88" s="47"/>
      <c r="S88" s="48"/>
    </row>
    <row r="89" ht="25.5" spans="1:19">
      <c r="A89" s="36"/>
      <c r="B89" s="45" t="s">
        <v>8</v>
      </c>
      <c r="C89" s="171">
        <v>68</v>
      </c>
      <c r="D89" s="171">
        <v>72</v>
      </c>
      <c r="E89" s="171">
        <v>77.5</v>
      </c>
      <c r="F89" s="171">
        <f t="shared" si="4"/>
        <v>72.5</v>
      </c>
      <c r="G89" s="45" t="s">
        <v>8</v>
      </c>
      <c r="H89" s="170">
        <f t="shared" si="3"/>
        <v>4.36049181731705</v>
      </c>
      <c r="L89" s="47"/>
      <c r="M89" s="31"/>
      <c r="N89" s="42"/>
      <c r="P89" s="36"/>
      <c r="Q89" s="34"/>
      <c r="R89" s="47"/>
      <c r="S89" s="48"/>
    </row>
    <row r="90" ht="25.5" spans="1:19">
      <c r="A90" s="36"/>
      <c r="B90" s="45"/>
      <c r="C90" s="171">
        <v>76</v>
      </c>
      <c r="D90" s="171">
        <v>81</v>
      </c>
      <c r="E90" s="171">
        <v>79</v>
      </c>
      <c r="F90" s="171">
        <f t="shared" si="4"/>
        <v>78.6666666666667</v>
      </c>
      <c r="G90" s="45"/>
      <c r="H90" s="170">
        <f t="shared" si="3"/>
        <v>1.53206469257085</v>
      </c>
      <c r="L90" s="47"/>
      <c r="M90" s="31"/>
      <c r="N90" s="42"/>
      <c r="P90" s="36"/>
      <c r="Q90" s="34"/>
      <c r="R90" s="47"/>
      <c r="S90" s="48"/>
    </row>
    <row r="91" ht="25.5" spans="1:19">
      <c r="A91" s="36"/>
      <c r="B91" s="45" t="s">
        <v>5</v>
      </c>
      <c r="C91" s="171">
        <v>82</v>
      </c>
      <c r="D91" s="171">
        <v>77.5</v>
      </c>
      <c r="E91" s="171">
        <v>83</v>
      </c>
      <c r="F91" s="171">
        <f t="shared" si="4"/>
        <v>80.8333333333333</v>
      </c>
      <c r="G91" s="45" t="s">
        <v>5</v>
      </c>
      <c r="H91" s="170">
        <f t="shared" si="3"/>
        <v>10.9601551083915</v>
      </c>
      <c r="L91" s="47"/>
      <c r="M91" s="31"/>
      <c r="N91" s="42"/>
      <c r="P91" s="36"/>
      <c r="Q91" s="34"/>
      <c r="R91" s="47"/>
      <c r="S91" s="48"/>
    </row>
    <row r="92" ht="25.5" spans="1:19">
      <c r="A92" s="36"/>
      <c r="B92" s="45"/>
      <c r="C92" s="171">
        <v>62</v>
      </c>
      <c r="D92" s="171">
        <v>65</v>
      </c>
      <c r="E92" s="171">
        <v>69</v>
      </c>
      <c r="F92" s="171">
        <f t="shared" si="4"/>
        <v>65.3333333333333</v>
      </c>
      <c r="G92" s="45"/>
      <c r="H92" s="170">
        <f t="shared" si="3"/>
        <v>11.195857368787</v>
      </c>
      <c r="L92" s="47"/>
      <c r="M92" s="31"/>
      <c r="N92" s="42"/>
      <c r="P92" s="36"/>
      <c r="Q92" s="34"/>
      <c r="R92" s="47"/>
      <c r="S92" s="48"/>
    </row>
    <row r="93" ht="25.5" spans="1:19">
      <c r="A93" s="36"/>
      <c r="B93" s="45" t="s">
        <v>6</v>
      </c>
      <c r="C93" s="171">
        <v>86</v>
      </c>
      <c r="D93" s="171">
        <v>79.5</v>
      </c>
      <c r="E93" s="171">
        <v>78</v>
      </c>
      <c r="F93" s="171">
        <f t="shared" si="4"/>
        <v>81.1666666666667</v>
      </c>
      <c r="G93" s="45" t="s">
        <v>6</v>
      </c>
      <c r="H93" s="170">
        <f t="shared" si="3"/>
        <v>28.4021223776596</v>
      </c>
      <c r="L93" s="45"/>
      <c r="M93" s="31"/>
      <c r="N93" s="42"/>
      <c r="P93" s="36"/>
      <c r="Q93" s="45"/>
      <c r="R93" s="47"/>
      <c r="S93" s="47"/>
    </row>
    <row r="94" ht="24.95" customHeight="1" spans="1:8">
      <c r="A94" s="36"/>
      <c r="B94" s="45"/>
      <c r="C94" s="171">
        <v>63</v>
      </c>
      <c r="D94" s="171">
        <v>60</v>
      </c>
      <c r="E94" s="171" t="s">
        <v>66</v>
      </c>
      <c r="F94" s="171">
        <f t="shared" si="4"/>
        <v>41</v>
      </c>
      <c r="G94" s="45"/>
      <c r="H94" s="170" t="e">
        <f t="shared" si="3"/>
        <v>#DIV/0!</v>
      </c>
    </row>
    <row r="95" ht="25.5" spans="8:8">
      <c r="H95" s="170" t="e">
        <f t="shared" si="3"/>
        <v>#DIV/0!</v>
      </c>
    </row>
  </sheetData>
  <mergeCells count="93">
    <mergeCell ref="A1:M1"/>
    <mergeCell ref="A3:A17"/>
    <mergeCell ref="A18:A33"/>
    <mergeCell ref="A35:A49"/>
    <mergeCell ref="A50:A64"/>
    <mergeCell ref="A65:A79"/>
    <mergeCell ref="A80:A94"/>
    <mergeCell ref="B3:B4"/>
    <mergeCell ref="B5:B6"/>
    <mergeCell ref="B7:B8"/>
    <mergeCell ref="B9:B10"/>
    <mergeCell ref="B11:B12"/>
    <mergeCell ref="B13:B14"/>
    <mergeCell ref="B15:B17"/>
    <mergeCell ref="B18:B20"/>
    <mergeCell ref="B21:B22"/>
    <mergeCell ref="B23:B24"/>
    <mergeCell ref="B25:B26"/>
    <mergeCell ref="B27:B28"/>
    <mergeCell ref="B29:B30"/>
    <mergeCell ref="B31:B33"/>
    <mergeCell ref="B35:B36"/>
    <mergeCell ref="B37:B38"/>
    <mergeCell ref="B39:B40"/>
    <mergeCell ref="B41:B42"/>
    <mergeCell ref="B43:B45"/>
    <mergeCell ref="B46:B47"/>
    <mergeCell ref="B48:B49"/>
    <mergeCell ref="B50:B51"/>
    <mergeCell ref="B52:B53"/>
    <mergeCell ref="B54:B55"/>
    <mergeCell ref="B56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7"/>
    <mergeCell ref="B78:B79"/>
    <mergeCell ref="B80:B81"/>
    <mergeCell ref="B82:B84"/>
    <mergeCell ref="B85:B86"/>
    <mergeCell ref="B87:B88"/>
    <mergeCell ref="B89:B90"/>
    <mergeCell ref="B91:B92"/>
    <mergeCell ref="B93:B94"/>
    <mergeCell ref="F14:F16"/>
    <mergeCell ref="G3:G4"/>
    <mergeCell ref="G5:G6"/>
    <mergeCell ref="G7:G8"/>
    <mergeCell ref="G9:G10"/>
    <mergeCell ref="G11:G12"/>
    <mergeCell ref="G13:G14"/>
    <mergeCell ref="G18:G20"/>
    <mergeCell ref="G21:G22"/>
    <mergeCell ref="G23:G24"/>
    <mergeCell ref="G25:G26"/>
    <mergeCell ref="G27:G28"/>
    <mergeCell ref="G29:G30"/>
    <mergeCell ref="G31:G33"/>
    <mergeCell ref="G35:G36"/>
    <mergeCell ref="G37:G38"/>
    <mergeCell ref="G39:G40"/>
    <mergeCell ref="G41:G42"/>
    <mergeCell ref="G43:G45"/>
    <mergeCell ref="G46:G47"/>
    <mergeCell ref="G48:G49"/>
    <mergeCell ref="G50:G51"/>
    <mergeCell ref="G52:G53"/>
    <mergeCell ref="G54:G55"/>
    <mergeCell ref="G56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7"/>
    <mergeCell ref="G78:G79"/>
    <mergeCell ref="G80:G81"/>
    <mergeCell ref="G82:G84"/>
    <mergeCell ref="G85:G86"/>
    <mergeCell ref="G87:G88"/>
    <mergeCell ref="G89:G90"/>
    <mergeCell ref="G91:G92"/>
    <mergeCell ref="G93:G94"/>
    <mergeCell ref="P58:P75"/>
    <mergeCell ref="P76:P93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9"/>
  <sheetViews>
    <sheetView topLeftCell="A13" workbookViewId="0">
      <selection activeCell="D22" sqref="D22"/>
    </sheetView>
  </sheetViews>
  <sheetFormatPr defaultColWidth="9" defaultRowHeight="13.5"/>
  <cols>
    <col min="1" max="1" width="9.375" style="27" customWidth="1"/>
    <col min="2" max="2" width="10.625" style="27" customWidth="1"/>
    <col min="3" max="3" width="10.625" style="40" customWidth="1"/>
    <col min="4" max="4" width="10.625" style="28" customWidth="1"/>
    <col min="5" max="17" width="10.625" style="27" customWidth="1"/>
    <col min="18" max="18" width="9" style="27" customWidth="1"/>
    <col min="19" max="16384" width="9" style="27"/>
  </cols>
  <sheetData>
    <row r="1" ht="25.5" spans="1:13">
      <c r="A1" s="41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ht="25.5" spans="1:14">
      <c r="A2" s="36" t="s">
        <v>24</v>
      </c>
      <c r="B2" s="34" t="s">
        <v>11</v>
      </c>
      <c r="C2" s="47">
        <v>5</v>
      </c>
      <c r="D2" s="47">
        <v>5</v>
      </c>
      <c r="E2" s="47">
        <v>5</v>
      </c>
      <c r="F2" s="47"/>
      <c r="K2" s="31"/>
      <c r="L2" s="31"/>
      <c r="M2" s="31"/>
      <c r="N2" s="42"/>
    </row>
    <row r="3" ht="25.5" spans="1:14">
      <c r="A3" s="36"/>
      <c r="B3" s="34"/>
      <c r="C3" s="47">
        <v>5</v>
      </c>
      <c r="D3" s="48">
        <v>5</v>
      </c>
      <c r="E3" s="48">
        <v>5</v>
      </c>
      <c r="F3" s="48"/>
      <c r="K3" s="31"/>
      <c r="L3" s="31"/>
      <c r="M3" s="31"/>
      <c r="N3" s="42"/>
    </row>
    <row r="4" ht="25.5" spans="1:14">
      <c r="A4" s="36"/>
      <c r="B4" s="34" t="s">
        <v>9</v>
      </c>
      <c r="C4" s="47">
        <v>5</v>
      </c>
      <c r="D4" s="48">
        <v>5</v>
      </c>
      <c r="E4" s="48">
        <v>5</v>
      </c>
      <c r="F4" s="48"/>
      <c r="K4" s="31"/>
      <c r="L4" s="31"/>
      <c r="M4" s="31"/>
      <c r="N4" s="42"/>
    </row>
    <row r="5" ht="25.5" spans="1:14">
      <c r="A5" s="36"/>
      <c r="B5" s="34"/>
      <c r="C5" s="47">
        <v>5</v>
      </c>
      <c r="D5" s="48">
        <v>5</v>
      </c>
      <c r="E5" s="48">
        <v>5</v>
      </c>
      <c r="F5" s="48"/>
      <c r="K5" s="31"/>
      <c r="L5" s="31"/>
      <c r="M5" s="31"/>
      <c r="N5" s="42"/>
    </row>
    <row r="6" ht="25.5" spans="1:14">
      <c r="A6" s="36"/>
      <c r="B6" s="34" t="s">
        <v>7</v>
      </c>
      <c r="C6" s="47">
        <v>5</v>
      </c>
      <c r="D6" s="48">
        <v>5</v>
      </c>
      <c r="E6" s="48">
        <v>5</v>
      </c>
      <c r="F6" s="48"/>
      <c r="K6" s="31"/>
      <c r="L6" s="31"/>
      <c r="M6" s="31"/>
      <c r="N6" s="42"/>
    </row>
    <row r="7" ht="25.5" spans="1:14">
      <c r="A7" s="36"/>
      <c r="B7" s="34"/>
      <c r="C7" s="47">
        <v>5</v>
      </c>
      <c r="D7" s="48">
        <v>5</v>
      </c>
      <c r="E7" s="48">
        <v>5</v>
      </c>
      <c r="F7" s="48"/>
      <c r="K7" s="31"/>
      <c r="L7" s="31"/>
      <c r="M7" s="31"/>
      <c r="N7" s="42"/>
    </row>
    <row r="8" ht="25.5" spans="1:14">
      <c r="A8" s="36"/>
      <c r="B8" s="34" t="s">
        <v>10</v>
      </c>
      <c r="C8" s="47">
        <v>5</v>
      </c>
      <c r="D8" s="48">
        <v>4</v>
      </c>
      <c r="E8" s="48">
        <v>4</v>
      </c>
      <c r="F8" s="48"/>
      <c r="K8" s="31"/>
      <c r="L8" s="31"/>
      <c r="M8" s="31"/>
      <c r="N8" s="42"/>
    </row>
    <row r="9" ht="25.5" spans="1:14">
      <c r="A9" s="36"/>
      <c r="B9" s="34"/>
      <c r="C9" s="47">
        <v>5</v>
      </c>
      <c r="D9" s="47">
        <v>5</v>
      </c>
      <c r="E9" s="48">
        <v>5</v>
      </c>
      <c r="F9" s="48"/>
      <c r="K9" s="31"/>
      <c r="L9" s="31"/>
      <c r="M9" s="31"/>
      <c r="N9" s="42"/>
    </row>
    <row r="10" ht="25.5" spans="1:14">
      <c r="A10" s="36"/>
      <c r="B10" s="34" t="s">
        <v>8</v>
      </c>
      <c r="C10" s="47">
        <v>5</v>
      </c>
      <c r="D10" s="47">
        <v>5</v>
      </c>
      <c r="E10" s="47">
        <v>5</v>
      </c>
      <c r="F10" s="47"/>
      <c r="K10" s="31"/>
      <c r="L10" s="31"/>
      <c r="M10" s="31"/>
      <c r="N10" s="42"/>
    </row>
    <row r="11" ht="25.5" spans="1:14">
      <c r="A11" s="36"/>
      <c r="B11" s="34"/>
      <c r="C11" s="47">
        <v>5</v>
      </c>
      <c r="D11" s="47">
        <v>5</v>
      </c>
      <c r="E11" s="47">
        <v>5</v>
      </c>
      <c r="F11" s="47"/>
      <c r="I11" s="31"/>
      <c r="J11" s="31"/>
      <c r="K11" s="31"/>
      <c r="L11" s="31"/>
      <c r="M11" s="31"/>
      <c r="N11" s="42"/>
    </row>
    <row r="12" ht="25.5" spans="1:14">
      <c r="A12" s="36"/>
      <c r="B12" s="34" t="s">
        <v>5</v>
      </c>
      <c r="C12" s="47">
        <v>5</v>
      </c>
      <c r="D12" s="48">
        <v>5</v>
      </c>
      <c r="E12" s="48">
        <v>5</v>
      </c>
      <c r="F12" s="48"/>
      <c r="I12" s="31"/>
      <c r="J12" s="31"/>
      <c r="K12" s="31"/>
      <c r="L12" s="31"/>
      <c r="M12" s="31"/>
      <c r="N12" s="42"/>
    </row>
    <row r="13" ht="25.5" spans="1:14">
      <c r="A13" s="36"/>
      <c r="B13" s="34"/>
      <c r="C13" s="47">
        <v>5</v>
      </c>
      <c r="D13" s="48">
        <v>5</v>
      </c>
      <c r="E13" s="48">
        <v>5</v>
      </c>
      <c r="F13" s="48"/>
      <c r="I13" s="31"/>
      <c r="J13" s="31"/>
      <c r="K13" s="31"/>
      <c r="L13" s="31"/>
      <c r="M13" s="31"/>
      <c r="N13" s="42"/>
    </row>
    <row r="14" ht="25.5" spans="1:14">
      <c r="A14" s="36"/>
      <c r="B14" s="34" t="s">
        <v>6</v>
      </c>
      <c r="C14" s="47">
        <v>5</v>
      </c>
      <c r="D14" s="48">
        <v>5</v>
      </c>
      <c r="E14" s="48">
        <v>5</v>
      </c>
      <c r="F14" s="48"/>
      <c r="I14" s="31"/>
      <c r="J14" s="31"/>
      <c r="K14" s="31"/>
      <c r="L14" s="31"/>
      <c r="M14" s="31"/>
      <c r="N14" s="42"/>
    </row>
    <row r="15" ht="25.5" spans="1:14">
      <c r="A15" s="36"/>
      <c r="B15" s="34"/>
      <c r="C15" s="47">
        <v>5</v>
      </c>
      <c r="D15" s="48">
        <v>5</v>
      </c>
      <c r="E15" s="48">
        <v>5</v>
      </c>
      <c r="F15" s="48"/>
      <c r="I15" s="31"/>
      <c r="J15" s="31"/>
      <c r="K15" s="31"/>
      <c r="L15" s="31"/>
      <c r="M15" s="31"/>
      <c r="N15" s="42"/>
    </row>
    <row r="16" ht="25.5" spans="1:14">
      <c r="A16" s="36"/>
      <c r="B16" s="34"/>
      <c r="C16" s="47">
        <v>5</v>
      </c>
      <c r="D16" s="48">
        <v>5</v>
      </c>
      <c r="E16" s="48">
        <v>5</v>
      </c>
      <c r="F16" s="48"/>
      <c r="I16" s="31"/>
      <c r="J16" s="31"/>
      <c r="K16" s="31"/>
      <c r="L16" s="31"/>
      <c r="M16" s="31"/>
      <c r="N16" s="42"/>
    </row>
    <row r="17" ht="25.5" spans="1:14">
      <c r="A17" s="36" t="s">
        <v>52</v>
      </c>
      <c r="B17" s="45" t="s">
        <v>11</v>
      </c>
      <c r="C17" s="47">
        <v>5</v>
      </c>
      <c r="D17" s="48">
        <v>5</v>
      </c>
      <c r="E17" s="48">
        <v>5</v>
      </c>
      <c r="F17" s="48"/>
      <c r="I17" s="31"/>
      <c r="J17" s="31"/>
      <c r="K17" s="31"/>
      <c r="L17" s="31"/>
      <c r="M17" s="31"/>
      <c r="N17" s="42"/>
    </row>
    <row r="18" ht="25.5" spans="1:14">
      <c r="A18" s="36"/>
      <c r="B18" s="45"/>
      <c r="C18" s="47">
        <v>5</v>
      </c>
      <c r="D18" s="48">
        <v>5</v>
      </c>
      <c r="E18" s="48">
        <v>5</v>
      </c>
      <c r="F18" s="48"/>
      <c r="I18" s="31"/>
      <c r="J18" s="31"/>
      <c r="K18" s="31"/>
      <c r="L18" s="31"/>
      <c r="M18" s="31"/>
      <c r="N18" s="42"/>
    </row>
    <row r="19" ht="25.5" spans="1:14">
      <c r="A19" s="36"/>
      <c r="B19" s="45"/>
      <c r="C19" s="47">
        <v>5</v>
      </c>
      <c r="D19" s="47">
        <v>5</v>
      </c>
      <c r="E19" s="47">
        <v>5</v>
      </c>
      <c r="F19" s="47"/>
      <c r="I19" s="31"/>
      <c r="J19" s="31"/>
      <c r="K19" s="31"/>
      <c r="L19" s="31"/>
      <c r="M19" s="31"/>
      <c r="N19" s="42"/>
    </row>
    <row r="20" ht="25.5" spans="1:14">
      <c r="A20" s="36"/>
      <c r="B20" s="45" t="s">
        <v>9</v>
      </c>
      <c r="C20" s="47">
        <v>5</v>
      </c>
      <c r="D20" s="47">
        <v>5</v>
      </c>
      <c r="E20" s="47">
        <v>5</v>
      </c>
      <c r="F20" s="47"/>
      <c r="K20" s="31"/>
      <c r="L20" s="31"/>
      <c r="M20" s="31"/>
      <c r="N20" s="42"/>
    </row>
    <row r="21" ht="25.5" spans="1:14">
      <c r="A21" s="36"/>
      <c r="B21" s="45"/>
      <c r="C21" s="47">
        <v>5</v>
      </c>
      <c r="D21" s="48">
        <v>5</v>
      </c>
      <c r="E21" s="48">
        <v>5</v>
      </c>
      <c r="F21" s="48"/>
      <c r="K21" s="31"/>
      <c r="L21" s="31"/>
      <c r="M21" s="31"/>
      <c r="N21" s="42"/>
    </row>
    <row r="22" ht="25.5" spans="1:14">
      <c r="A22" s="36"/>
      <c r="B22" s="45" t="s">
        <v>7</v>
      </c>
      <c r="C22" s="47">
        <v>5</v>
      </c>
      <c r="D22" s="48">
        <v>5</v>
      </c>
      <c r="E22" s="48">
        <v>5</v>
      </c>
      <c r="F22" s="48"/>
      <c r="K22" s="31"/>
      <c r="L22" s="31"/>
      <c r="M22" s="31"/>
      <c r="N22" s="42"/>
    </row>
    <row r="23" ht="25.5" spans="1:14">
      <c r="A23" s="36"/>
      <c r="B23" s="45"/>
      <c r="C23" s="47">
        <v>5</v>
      </c>
      <c r="D23" s="48">
        <v>5</v>
      </c>
      <c r="E23" s="48">
        <v>5</v>
      </c>
      <c r="F23" s="48"/>
      <c r="K23" s="31"/>
      <c r="L23" s="31"/>
      <c r="M23" s="31"/>
      <c r="N23" s="42"/>
    </row>
    <row r="24" ht="25.5" spans="1:14">
      <c r="A24" s="36"/>
      <c r="B24" s="45" t="s">
        <v>10</v>
      </c>
      <c r="C24" s="47">
        <v>5</v>
      </c>
      <c r="D24" s="48">
        <v>5</v>
      </c>
      <c r="E24" s="48">
        <v>5</v>
      </c>
      <c r="F24" s="48"/>
      <c r="K24" s="31"/>
      <c r="L24" s="31"/>
      <c r="M24" s="31"/>
      <c r="N24" s="42"/>
    </row>
    <row r="25" ht="25.5" spans="1:14">
      <c r="A25" s="36"/>
      <c r="B25" s="45"/>
      <c r="C25" s="47">
        <v>5</v>
      </c>
      <c r="D25" s="48">
        <v>5</v>
      </c>
      <c r="E25" s="48">
        <v>5</v>
      </c>
      <c r="F25" s="48"/>
      <c r="K25" s="31"/>
      <c r="L25" s="31"/>
      <c r="M25" s="31"/>
      <c r="N25" s="42"/>
    </row>
    <row r="26" ht="25.5" spans="1:14">
      <c r="A26" s="36"/>
      <c r="B26" s="45" t="s">
        <v>8</v>
      </c>
      <c r="C26" s="47">
        <v>5</v>
      </c>
      <c r="D26" s="48">
        <v>5</v>
      </c>
      <c r="E26" s="48">
        <v>5</v>
      </c>
      <c r="F26" s="48"/>
      <c r="K26" s="31"/>
      <c r="L26" s="31"/>
      <c r="M26" s="31"/>
      <c r="N26" s="42"/>
    </row>
    <row r="27" ht="25.5" spans="1:14">
      <c r="A27" s="36"/>
      <c r="B27" s="45"/>
      <c r="C27" s="47">
        <v>5</v>
      </c>
      <c r="D27" s="47">
        <v>5</v>
      </c>
      <c r="E27" s="48">
        <v>5</v>
      </c>
      <c r="F27" s="48"/>
      <c r="K27" s="31"/>
      <c r="L27" s="31"/>
      <c r="M27" s="31"/>
      <c r="N27" s="42"/>
    </row>
    <row r="28" ht="25.5" spans="1:14">
      <c r="A28" s="36"/>
      <c r="B28" s="45" t="s">
        <v>5</v>
      </c>
      <c r="C28" s="47">
        <v>4</v>
      </c>
      <c r="D28" s="47">
        <v>4</v>
      </c>
      <c r="E28" s="47">
        <v>4</v>
      </c>
      <c r="F28" s="47"/>
      <c r="K28" s="31"/>
      <c r="L28" s="31"/>
      <c r="M28" s="31"/>
      <c r="N28" s="42"/>
    </row>
    <row r="29" ht="25.5" spans="1:14">
      <c r="A29" s="36"/>
      <c r="B29" s="45"/>
      <c r="C29" s="47">
        <v>5</v>
      </c>
      <c r="D29" s="47">
        <v>5</v>
      </c>
      <c r="E29" s="47">
        <v>5</v>
      </c>
      <c r="F29" s="47"/>
      <c r="I29" s="31"/>
      <c r="J29" s="31"/>
      <c r="K29" s="31"/>
      <c r="L29" s="31"/>
      <c r="M29" s="31"/>
      <c r="N29" s="42"/>
    </row>
    <row r="30" ht="25.5" spans="1:14">
      <c r="A30" s="36"/>
      <c r="B30" s="45" t="s">
        <v>6</v>
      </c>
      <c r="C30" s="47">
        <v>5</v>
      </c>
      <c r="D30" s="48">
        <v>5</v>
      </c>
      <c r="E30" s="48">
        <v>5</v>
      </c>
      <c r="F30" s="48"/>
      <c r="I30" s="31"/>
      <c r="J30" s="31"/>
      <c r="K30" s="31"/>
      <c r="L30" s="31"/>
      <c r="M30" s="31"/>
      <c r="N30" s="42"/>
    </row>
    <row r="31" ht="25.5" spans="1:14">
      <c r="A31" s="36"/>
      <c r="B31" s="45"/>
      <c r="C31" s="47">
        <v>5</v>
      </c>
      <c r="D31" s="48">
        <v>5</v>
      </c>
      <c r="E31" s="48">
        <v>5</v>
      </c>
      <c r="F31" s="48"/>
      <c r="I31" s="31"/>
      <c r="J31" s="31"/>
      <c r="K31" s="31"/>
      <c r="L31" s="31"/>
      <c r="M31" s="31"/>
      <c r="N31" s="42"/>
    </row>
    <row r="32" ht="25.5" spans="1:14">
      <c r="A32" s="166" t="s">
        <v>53</v>
      </c>
      <c r="B32" s="167" t="s">
        <v>11</v>
      </c>
      <c r="C32" s="47">
        <v>5</v>
      </c>
      <c r="D32" s="48">
        <v>5</v>
      </c>
      <c r="E32" s="48">
        <v>5</v>
      </c>
      <c r="F32" s="48"/>
      <c r="I32" s="31"/>
      <c r="J32" s="31"/>
      <c r="K32" s="31"/>
      <c r="L32" s="31"/>
      <c r="M32" s="31"/>
      <c r="N32" s="42"/>
    </row>
    <row r="33" ht="25.5" spans="1:14">
      <c r="A33" s="36"/>
      <c r="B33" s="167"/>
      <c r="C33" s="47">
        <v>5</v>
      </c>
      <c r="D33" s="48">
        <v>5</v>
      </c>
      <c r="E33" s="48">
        <v>5</v>
      </c>
      <c r="F33" s="48"/>
      <c r="I33" s="31"/>
      <c r="J33" s="31"/>
      <c r="K33" s="31"/>
      <c r="L33" s="31"/>
      <c r="M33" s="31"/>
      <c r="N33" s="42"/>
    </row>
    <row r="34" ht="25.5" spans="1:14">
      <c r="A34" s="36"/>
      <c r="B34" s="167" t="s">
        <v>9</v>
      </c>
      <c r="C34" s="47">
        <v>5</v>
      </c>
      <c r="D34" s="48">
        <v>5</v>
      </c>
      <c r="E34" s="48">
        <v>5</v>
      </c>
      <c r="F34" s="48"/>
      <c r="I34" s="31"/>
      <c r="J34" s="31"/>
      <c r="K34" s="31"/>
      <c r="L34" s="31"/>
      <c r="M34" s="31"/>
      <c r="N34" s="42"/>
    </row>
    <row r="35" ht="25.5" spans="1:14">
      <c r="A35" s="36"/>
      <c r="B35" s="167"/>
      <c r="C35" s="47">
        <v>5</v>
      </c>
      <c r="D35" s="48">
        <v>5</v>
      </c>
      <c r="E35" s="48">
        <v>5</v>
      </c>
      <c r="F35" s="48"/>
      <c r="I35" s="31"/>
      <c r="J35" s="31"/>
      <c r="K35" s="31"/>
      <c r="L35" s="31"/>
      <c r="M35" s="31"/>
      <c r="N35" s="42"/>
    </row>
    <row r="36" ht="25.5" spans="1:14">
      <c r="A36" s="36"/>
      <c r="B36" s="167" t="s">
        <v>7</v>
      </c>
      <c r="C36" s="47">
        <v>5</v>
      </c>
      <c r="D36" s="48">
        <v>5</v>
      </c>
      <c r="E36" s="48">
        <v>5</v>
      </c>
      <c r="F36" s="48"/>
      <c r="I36" s="31"/>
      <c r="J36" s="31"/>
      <c r="K36" s="31"/>
      <c r="L36" s="31"/>
      <c r="M36" s="31"/>
      <c r="N36" s="42"/>
    </row>
    <row r="37" ht="25.5" spans="1:14">
      <c r="A37" s="36"/>
      <c r="B37" s="168"/>
      <c r="C37" s="47">
        <v>5</v>
      </c>
      <c r="D37" s="47">
        <v>5</v>
      </c>
      <c r="E37" s="47">
        <v>5</v>
      </c>
      <c r="F37" s="47"/>
      <c r="I37" s="31"/>
      <c r="J37" s="31"/>
      <c r="K37" s="31"/>
      <c r="L37" s="31"/>
      <c r="M37" s="31"/>
      <c r="N37" s="42"/>
    </row>
    <row r="38" ht="25.5" spans="1:14">
      <c r="A38" s="36"/>
      <c r="B38" s="167" t="s">
        <v>10</v>
      </c>
      <c r="C38" s="47">
        <v>5</v>
      </c>
      <c r="D38" s="47">
        <v>5</v>
      </c>
      <c r="E38" s="47">
        <v>5</v>
      </c>
      <c r="F38" s="47"/>
      <c r="K38" s="31"/>
      <c r="L38" s="31"/>
      <c r="M38" s="31"/>
      <c r="N38" s="42"/>
    </row>
    <row r="39" ht="25.5" spans="1:14">
      <c r="A39" s="36"/>
      <c r="B39" s="168"/>
      <c r="C39" s="47">
        <v>5</v>
      </c>
      <c r="D39" s="48">
        <v>5</v>
      </c>
      <c r="E39" s="48">
        <v>5</v>
      </c>
      <c r="F39" s="48"/>
      <c r="K39" s="31"/>
      <c r="L39" s="31"/>
      <c r="M39" s="31"/>
      <c r="N39" s="42"/>
    </row>
    <row r="40" ht="25.5" spans="1:14">
      <c r="A40" s="36"/>
      <c r="B40" s="167" t="s">
        <v>8</v>
      </c>
      <c r="C40" s="47">
        <v>5</v>
      </c>
      <c r="D40" s="48">
        <v>5</v>
      </c>
      <c r="E40" s="48">
        <v>5</v>
      </c>
      <c r="F40" s="48"/>
      <c r="K40" s="31"/>
      <c r="L40" s="31"/>
      <c r="M40" s="31"/>
      <c r="N40" s="42"/>
    </row>
    <row r="41" ht="25.5" spans="1:14">
      <c r="A41" s="36"/>
      <c r="B41" s="167"/>
      <c r="C41" s="47">
        <v>5</v>
      </c>
      <c r="D41" s="48">
        <v>5</v>
      </c>
      <c r="E41" s="48">
        <v>5</v>
      </c>
      <c r="F41" s="48"/>
      <c r="K41" s="31"/>
      <c r="L41" s="31"/>
      <c r="M41" s="31"/>
      <c r="N41" s="42"/>
    </row>
    <row r="42" ht="25.5" spans="1:14">
      <c r="A42" s="36"/>
      <c r="B42" s="167"/>
      <c r="C42" s="47">
        <v>5</v>
      </c>
      <c r="D42" s="48">
        <v>5</v>
      </c>
      <c r="E42" s="48">
        <v>5</v>
      </c>
      <c r="F42" s="48"/>
      <c r="K42" s="31"/>
      <c r="L42" s="31"/>
      <c r="M42" s="31"/>
      <c r="N42" s="42"/>
    </row>
    <row r="43" ht="25.5" spans="1:14">
      <c r="A43" s="36"/>
      <c r="B43" s="167" t="s">
        <v>5</v>
      </c>
      <c r="C43" s="47">
        <v>5</v>
      </c>
      <c r="D43" s="48">
        <v>5</v>
      </c>
      <c r="E43" s="48">
        <v>5</v>
      </c>
      <c r="F43" s="48"/>
      <c r="K43" s="31"/>
      <c r="L43" s="31"/>
      <c r="M43" s="31"/>
      <c r="N43" s="42"/>
    </row>
    <row r="44" ht="25.5" spans="1:14">
      <c r="A44" s="36"/>
      <c r="B44" s="167"/>
      <c r="C44" s="47">
        <v>5</v>
      </c>
      <c r="D44" s="48">
        <v>5</v>
      </c>
      <c r="E44" s="48">
        <v>5</v>
      </c>
      <c r="F44" s="48"/>
      <c r="K44" s="31"/>
      <c r="L44" s="31"/>
      <c r="M44" s="31"/>
      <c r="N44" s="42"/>
    </row>
    <row r="45" ht="25.5" spans="1:14">
      <c r="A45" s="36"/>
      <c r="B45" s="167" t="s">
        <v>6</v>
      </c>
      <c r="C45" s="47">
        <v>5</v>
      </c>
      <c r="D45" s="47">
        <v>5</v>
      </c>
      <c r="E45" s="48">
        <v>5</v>
      </c>
      <c r="F45" s="48"/>
      <c r="K45" s="31"/>
      <c r="L45" s="31"/>
      <c r="M45" s="31"/>
      <c r="N45" s="42"/>
    </row>
    <row r="46" ht="25.5" spans="1:14">
      <c r="A46" s="36"/>
      <c r="B46" s="167"/>
      <c r="C46" s="47">
        <v>5</v>
      </c>
      <c r="D46" s="47">
        <v>5</v>
      </c>
      <c r="E46" s="47">
        <v>5</v>
      </c>
      <c r="F46" s="47"/>
      <c r="K46" s="31"/>
      <c r="L46" s="31"/>
      <c r="M46" s="31"/>
      <c r="N46" s="42"/>
    </row>
    <row r="47" ht="25.5" spans="1:14">
      <c r="A47" s="166" t="s">
        <v>55</v>
      </c>
      <c r="B47" s="45" t="s">
        <v>11</v>
      </c>
      <c r="C47" s="47">
        <v>5</v>
      </c>
      <c r="D47" s="47">
        <v>5</v>
      </c>
      <c r="E47" s="47">
        <v>6</v>
      </c>
      <c r="F47" s="47">
        <v>6</v>
      </c>
      <c r="I47" s="31"/>
      <c r="J47" s="31"/>
      <c r="K47" s="31"/>
      <c r="L47" s="31"/>
      <c r="M47" s="31"/>
      <c r="N47" s="42"/>
    </row>
    <row r="48" ht="25.5" spans="1:14">
      <c r="A48" s="36"/>
      <c r="B48" s="45"/>
      <c r="C48" s="47">
        <v>6</v>
      </c>
      <c r="D48" s="48">
        <v>6</v>
      </c>
      <c r="E48" s="48">
        <v>6</v>
      </c>
      <c r="F48" s="48"/>
      <c r="I48" s="31"/>
      <c r="J48" s="31"/>
      <c r="K48" s="31"/>
      <c r="L48" s="31"/>
      <c r="M48" s="31"/>
      <c r="N48" s="42"/>
    </row>
    <row r="49" ht="25.5" spans="1:14">
      <c r="A49" s="36"/>
      <c r="B49" s="45" t="s">
        <v>9</v>
      </c>
      <c r="C49" s="47">
        <v>6</v>
      </c>
      <c r="D49" s="48">
        <v>6</v>
      </c>
      <c r="E49" s="48">
        <v>6</v>
      </c>
      <c r="F49" s="48"/>
      <c r="I49" s="31"/>
      <c r="J49" s="31"/>
      <c r="K49" s="31"/>
      <c r="L49" s="31"/>
      <c r="M49" s="31"/>
      <c r="N49" s="42"/>
    </row>
    <row r="50" ht="25.5" spans="1:14">
      <c r="A50" s="36"/>
      <c r="B50" s="45"/>
      <c r="C50" s="47">
        <v>5</v>
      </c>
      <c r="D50" s="48">
        <v>5</v>
      </c>
      <c r="E50" s="48">
        <v>5</v>
      </c>
      <c r="F50" s="48"/>
      <c r="I50" s="31"/>
      <c r="J50" s="31"/>
      <c r="K50" s="31"/>
      <c r="L50" s="31"/>
      <c r="M50" s="31"/>
      <c r="N50" s="42"/>
    </row>
    <row r="51" ht="25.5" spans="1:14">
      <c r="A51" s="36"/>
      <c r="B51" s="45" t="s">
        <v>7</v>
      </c>
      <c r="C51" s="47">
        <v>6</v>
      </c>
      <c r="D51" s="48">
        <v>6</v>
      </c>
      <c r="E51" s="48">
        <v>6</v>
      </c>
      <c r="F51" s="48"/>
      <c r="I51" s="31"/>
      <c r="J51" s="31"/>
      <c r="K51" s="31"/>
      <c r="L51" s="31"/>
      <c r="M51" s="31"/>
      <c r="N51" s="42"/>
    </row>
    <row r="52" ht="25.5" spans="1:14">
      <c r="A52" s="36"/>
      <c r="B52" s="169"/>
      <c r="C52" s="47">
        <v>5</v>
      </c>
      <c r="D52" s="48">
        <v>5</v>
      </c>
      <c r="E52" s="48">
        <v>5</v>
      </c>
      <c r="F52" s="48"/>
      <c r="I52" s="31"/>
      <c r="J52" s="31"/>
      <c r="K52" s="31"/>
      <c r="L52" s="31"/>
      <c r="M52" s="31"/>
      <c r="N52" s="42"/>
    </row>
    <row r="53" ht="25.5" spans="1:14">
      <c r="A53" s="36"/>
      <c r="B53" s="45" t="s">
        <v>10</v>
      </c>
      <c r="C53" s="47">
        <v>5</v>
      </c>
      <c r="D53" s="48">
        <v>5</v>
      </c>
      <c r="E53" s="48">
        <v>5</v>
      </c>
      <c r="F53" s="48"/>
      <c r="I53" s="31"/>
      <c r="J53" s="31"/>
      <c r="K53" s="31"/>
      <c r="L53" s="31"/>
      <c r="M53" s="31"/>
      <c r="N53" s="42"/>
    </row>
    <row r="54" ht="25.5" spans="1:14">
      <c r="A54" s="36"/>
      <c r="B54" s="45"/>
      <c r="C54" s="47">
        <v>5</v>
      </c>
      <c r="D54" s="48">
        <v>5</v>
      </c>
      <c r="E54" s="48">
        <v>5</v>
      </c>
      <c r="F54" s="48"/>
      <c r="I54" s="31"/>
      <c r="J54" s="31"/>
      <c r="K54" s="31"/>
      <c r="L54" s="31"/>
      <c r="M54" s="31"/>
      <c r="N54" s="42"/>
    </row>
    <row r="55" ht="25.5" spans="1:14">
      <c r="A55" s="36"/>
      <c r="B55" s="45"/>
      <c r="C55" s="47">
        <v>5</v>
      </c>
      <c r="D55" s="47">
        <v>5</v>
      </c>
      <c r="E55" s="47">
        <v>5</v>
      </c>
      <c r="F55" s="47"/>
      <c r="I55" s="31"/>
      <c r="J55" s="31"/>
      <c r="K55" s="31"/>
      <c r="L55" s="31"/>
      <c r="M55" s="31"/>
      <c r="N55" s="42"/>
    </row>
    <row r="56" ht="25.5" spans="1:14">
      <c r="A56" s="36"/>
      <c r="B56" s="45" t="s">
        <v>8</v>
      </c>
      <c r="C56" s="47">
        <v>5</v>
      </c>
      <c r="D56" s="47">
        <v>5</v>
      </c>
      <c r="E56" s="47">
        <v>5</v>
      </c>
      <c r="F56" s="47"/>
      <c r="K56" s="31"/>
      <c r="L56" s="31"/>
      <c r="M56" s="31"/>
      <c r="N56" s="42"/>
    </row>
    <row r="57" ht="25.5" spans="1:14">
      <c r="A57" s="36"/>
      <c r="B57" s="45"/>
      <c r="C57" s="47">
        <v>5</v>
      </c>
      <c r="D57" s="48">
        <v>5</v>
      </c>
      <c r="E57" s="48">
        <v>5</v>
      </c>
      <c r="F57" s="48"/>
      <c r="K57" s="31"/>
      <c r="L57" s="31"/>
      <c r="M57" s="31"/>
      <c r="N57" s="42"/>
    </row>
    <row r="58" ht="25.5" spans="1:14">
      <c r="A58" s="36"/>
      <c r="B58" s="45" t="s">
        <v>5</v>
      </c>
      <c r="C58" s="47">
        <v>5</v>
      </c>
      <c r="D58" s="48">
        <v>5</v>
      </c>
      <c r="E58" s="48">
        <v>5</v>
      </c>
      <c r="F58" s="48"/>
      <c r="K58" s="31"/>
      <c r="L58" s="31"/>
      <c r="M58" s="31"/>
      <c r="N58" s="42"/>
    </row>
    <row r="59" ht="25.5" spans="1:14">
      <c r="A59" s="36"/>
      <c r="B59" s="45"/>
      <c r="C59" s="47">
        <v>5</v>
      </c>
      <c r="D59" s="48">
        <v>5</v>
      </c>
      <c r="E59" s="48">
        <v>5</v>
      </c>
      <c r="F59" s="48"/>
      <c r="K59" s="31"/>
      <c r="L59" s="31"/>
      <c r="M59" s="31"/>
      <c r="N59" s="42"/>
    </row>
    <row r="60" ht="25.5" spans="1:14">
      <c r="A60" s="36"/>
      <c r="B60" s="45" t="s">
        <v>6</v>
      </c>
      <c r="C60" s="47">
        <v>5</v>
      </c>
      <c r="D60" s="48">
        <v>5</v>
      </c>
      <c r="E60" s="48">
        <v>5</v>
      </c>
      <c r="F60" s="48"/>
      <c r="K60" s="31"/>
      <c r="L60" s="31"/>
      <c r="M60" s="31"/>
      <c r="N60" s="42"/>
    </row>
    <row r="61" ht="25.5" spans="1:14">
      <c r="A61" s="36"/>
      <c r="B61" s="45"/>
      <c r="C61" s="47">
        <v>5</v>
      </c>
      <c r="D61" s="48">
        <v>5</v>
      </c>
      <c r="E61" s="48">
        <v>5</v>
      </c>
      <c r="F61" s="48"/>
      <c r="K61" s="31"/>
      <c r="L61" s="31"/>
      <c r="M61" s="31"/>
      <c r="N61" s="42"/>
    </row>
    <row r="62" ht="25.5" spans="1:14">
      <c r="A62" s="166" t="s">
        <v>57</v>
      </c>
      <c r="B62" s="167" t="s">
        <v>11</v>
      </c>
      <c r="C62" s="47">
        <v>5</v>
      </c>
      <c r="D62" s="48">
        <v>5</v>
      </c>
      <c r="E62" s="48">
        <v>5</v>
      </c>
      <c r="F62" s="48"/>
      <c r="K62" s="31"/>
      <c r="L62" s="31"/>
      <c r="M62" s="31"/>
      <c r="N62" s="42"/>
    </row>
    <row r="63" ht="25.5" spans="1:14">
      <c r="A63" s="36"/>
      <c r="B63" s="167"/>
      <c r="C63" s="47">
        <v>5</v>
      </c>
      <c r="D63" s="47">
        <v>5</v>
      </c>
      <c r="E63" s="48">
        <v>5</v>
      </c>
      <c r="F63" s="48"/>
      <c r="K63" s="31"/>
      <c r="L63" s="31"/>
      <c r="M63" s="31"/>
      <c r="N63" s="42"/>
    </row>
    <row r="64" ht="25.5" spans="1:14">
      <c r="A64" s="36"/>
      <c r="B64" s="167" t="s">
        <v>9</v>
      </c>
      <c r="C64" s="47">
        <v>5</v>
      </c>
      <c r="D64" s="47">
        <v>5</v>
      </c>
      <c r="E64" s="47">
        <v>5</v>
      </c>
      <c r="F64" s="47"/>
      <c r="K64" s="31"/>
      <c r="L64" s="31"/>
      <c r="M64" s="31"/>
      <c r="N64" s="42"/>
    </row>
    <row r="65" ht="25.5" spans="1:14">
      <c r="A65" s="36"/>
      <c r="B65" s="167"/>
      <c r="C65" s="47">
        <v>5</v>
      </c>
      <c r="D65" s="47">
        <v>5</v>
      </c>
      <c r="E65" s="47">
        <v>5</v>
      </c>
      <c r="F65" s="47"/>
      <c r="I65" s="31"/>
      <c r="J65" s="31"/>
      <c r="K65" s="31"/>
      <c r="L65" s="31"/>
      <c r="M65" s="31"/>
      <c r="N65" s="42"/>
    </row>
    <row r="66" ht="25.5" spans="1:14">
      <c r="A66" s="36"/>
      <c r="B66" s="167" t="s">
        <v>7</v>
      </c>
      <c r="C66" s="47">
        <v>5</v>
      </c>
      <c r="D66" s="48">
        <v>5</v>
      </c>
      <c r="E66" s="48">
        <v>5</v>
      </c>
      <c r="F66" s="48"/>
      <c r="I66" s="31"/>
      <c r="J66" s="31"/>
      <c r="K66" s="31"/>
      <c r="L66" s="31"/>
      <c r="M66" s="31"/>
      <c r="N66" s="42"/>
    </row>
    <row r="67" ht="25.5" spans="1:14">
      <c r="A67" s="36"/>
      <c r="B67" s="168"/>
      <c r="C67" s="47">
        <v>5</v>
      </c>
      <c r="D67" s="48">
        <v>5</v>
      </c>
      <c r="E67" s="48">
        <v>5</v>
      </c>
      <c r="F67" s="48"/>
      <c r="I67" s="31"/>
      <c r="J67" s="31"/>
      <c r="K67" s="31"/>
      <c r="L67" s="31"/>
      <c r="M67" s="31"/>
      <c r="N67" s="42"/>
    </row>
    <row r="68" ht="25.5" spans="1:14">
      <c r="A68" s="36"/>
      <c r="B68" s="167" t="s">
        <v>10</v>
      </c>
      <c r="C68" s="47">
        <v>5</v>
      </c>
      <c r="D68" s="48">
        <v>5</v>
      </c>
      <c r="E68" s="48">
        <v>4</v>
      </c>
      <c r="F68" s="48"/>
      <c r="I68" s="31"/>
      <c r="J68" s="31"/>
      <c r="K68" s="31"/>
      <c r="L68" s="31"/>
      <c r="M68" s="31"/>
      <c r="N68" s="42"/>
    </row>
    <row r="69" ht="25.5" spans="1:14">
      <c r="A69" s="36"/>
      <c r="B69" s="167"/>
      <c r="C69" s="47">
        <v>5</v>
      </c>
      <c r="D69" s="48">
        <v>5</v>
      </c>
      <c r="E69" s="48">
        <v>5</v>
      </c>
      <c r="F69" s="48"/>
      <c r="I69" s="31"/>
      <c r="J69" s="31"/>
      <c r="K69" s="31"/>
      <c r="L69" s="31"/>
      <c r="M69" s="31"/>
      <c r="N69" s="42"/>
    </row>
    <row r="70" ht="25.5" spans="1:14">
      <c r="A70" s="36"/>
      <c r="B70" s="167" t="s">
        <v>8</v>
      </c>
      <c r="C70" s="47">
        <v>5</v>
      </c>
      <c r="D70" s="48">
        <v>5</v>
      </c>
      <c r="E70" s="48">
        <v>5</v>
      </c>
      <c r="F70" s="48"/>
      <c r="I70" s="31"/>
      <c r="J70" s="31"/>
      <c r="K70" s="31"/>
      <c r="L70" s="31"/>
      <c r="M70" s="31"/>
      <c r="N70" s="42"/>
    </row>
    <row r="71" ht="25.5" spans="1:14">
      <c r="A71" s="36"/>
      <c r="B71" s="168"/>
      <c r="C71" s="47">
        <v>5</v>
      </c>
      <c r="D71" s="48">
        <v>5</v>
      </c>
      <c r="E71" s="48">
        <v>5</v>
      </c>
      <c r="F71" s="48"/>
      <c r="I71" s="31"/>
      <c r="J71" s="31"/>
      <c r="K71" s="31"/>
      <c r="L71" s="31"/>
      <c r="M71" s="31"/>
      <c r="N71" s="42"/>
    </row>
    <row r="72" ht="25.5" spans="1:14">
      <c r="A72" s="36"/>
      <c r="B72" s="167" t="s">
        <v>5</v>
      </c>
      <c r="C72" s="47">
        <v>5</v>
      </c>
      <c r="D72" s="48">
        <v>5</v>
      </c>
      <c r="E72" s="48">
        <v>5</v>
      </c>
      <c r="F72" s="48"/>
      <c r="I72" s="31"/>
      <c r="J72" s="31"/>
      <c r="K72" s="31"/>
      <c r="L72" s="31"/>
      <c r="M72" s="31"/>
      <c r="N72" s="42"/>
    </row>
    <row r="73" ht="25.5" spans="1:14">
      <c r="A73" s="36"/>
      <c r="B73" s="167"/>
      <c r="C73" s="47">
        <v>5</v>
      </c>
      <c r="D73" s="47">
        <v>5</v>
      </c>
      <c r="E73" s="47">
        <v>5</v>
      </c>
      <c r="F73" s="47"/>
      <c r="I73" s="31"/>
      <c r="J73" s="31"/>
      <c r="K73" s="31"/>
      <c r="L73" s="31"/>
      <c r="M73" s="31"/>
      <c r="N73" s="42"/>
    </row>
    <row r="74" ht="25.5" spans="1:16">
      <c r="A74" s="36"/>
      <c r="B74" s="167"/>
      <c r="C74" s="47">
        <v>5</v>
      </c>
      <c r="D74" s="47">
        <v>5</v>
      </c>
      <c r="E74" s="47">
        <v>5</v>
      </c>
      <c r="F74" s="47"/>
      <c r="K74" s="31"/>
      <c r="L74" s="31"/>
      <c r="M74" s="31"/>
      <c r="N74" s="42"/>
      <c r="P74" s="47"/>
    </row>
    <row r="75" ht="25.5" spans="1:16">
      <c r="A75" s="36"/>
      <c r="B75" s="167" t="s">
        <v>6</v>
      </c>
      <c r="C75" s="47">
        <v>5</v>
      </c>
      <c r="D75" s="48">
        <v>5</v>
      </c>
      <c r="E75" s="48">
        <v>5</v>
      </c>
      <c r="F75" s="48"/>
      <c r="K75" s="31"/>
      <c r="L75" s="31"/>
      <c r="M75" s="31"/>
      <c r="N75" s="42"/>
      <c r="P75" s="48"/>
    </row>
    <row r="76" ht="25.5" spans="1:16">
      <c r="A76" s="36"/>
      <c r="B76" s="167"/>
      <c r="C76" s="47">
        <v>5</v>
      </c>
      <c r="D76" s="48">
        <v>5</v>
      </c>
      <c r="E76" s="48">
        <v>5</v>
      </c>
      <c r="F76" s="48"/>
      <c r="K76" s="31"/>
      <c r="L76" s="31"/>
      <c r="M76" s="31"/>
      <c r="N76" s="42"/>
      <c r="P76" s="48"/>
    </row>
    <row r="77" ht="25.5" spans="1:16">
      <c r="A77" s="36" t="s">
        <v>59</v>
      </c>
      <c r="B77" s="45" t="s">
        <v>11</v>
      </c>
      <c r="C77" s="47">
        <v>5</v>
      </c>
      <c r="D77" s="48">
        <v>5</v>
      </c>
      <c r="E77" s="48">
        <v>5</v>
      </c>
      <c r="F77" s="48"/>
      <c r="K77" s="31"/>
      <c r="L77" s="31"/>
      <c r="M77" s="31"/>
      <c r="N77" s="42"/>
      <c r="P77" s="48"/>
    </row>
    <row r="78" ht="25.5" spans="1:16">
      <c r="A78" s="36"/>
      <c r="B78" s="45"/>
      <c r="C78" s="47">
        <v>5</v>
      </c>
      <c r="D78" s="48">
        <v>5</v>
      </c>
      <c r="E78" s="48">
        <v>5</v>
      </c>
      <c r="F78" s="48"/>
      <c r="K78" s="31"/>
      <c r="L78" s="31"/>
      <c r="M78" s="31"/>
      <c r="N78" s="42"/>
      <c r="P78" s="48"/>
    </row>
    <row r="79" ht="25.5" spans="1:16">
      <c r="A79" s="36"/>
      <c r="B79" s="45" t="s">
        <v>9</v>
      </c>
      <c r="C79" s="47">
        <v>5</v>
      </c>
      <c r="D79" s="48">
        <v>5</v>
      </c>
      <c r="E79" s="48">
        <v>4</v>
      </c>
      <c r="F79" s="48"/>
      <c r="K79" s="31"/>
      <c r="L79" s="31"/>
      <c r="M79" s="31"/>
      <c r="N79" s="42"/>
      <c r="P79" s="48"/>
    </row>
    <row r="80" ht="25.5" spans="1:16">
      <c r="A80" s="36"/>
      <c r="B80" s="45"/>
      <c r="C80" s="47">
        <v>5</v>
      </c>
      <c r="D80" s="48">
        <v>5</v>
      </c>
      <c r="E80" s="48">
        <v>5</v>
      </c>
      <c r="F80" s="48"/>
      <c r="K80" s="31"/>
      <c r="L80" s="31"/>
      <c r="M80" s="31"/>
      <c r="N80" s="42"/>
      <c r="P80" s="48"/>
    </row>
    <row r="81" ht="25.5" spans="1:16">
      <c r="A81" s="36"/>
      <c r="B81" s="45"/>
      <c r="C81" s="47">
        <v>5</v>
      </c>
      <c r="D81" s="47">
        <v>5</v>
      </c>
      <c r="E81" s="48">
        <v>5</v>
      </c>
      <c r="F81" s="48"/>
      <c r="K81" s="31"/>
      <c r="L81" s="31"/>
      <c r="M81" s="31"/>
      <c r="N81" s="42"/>
      <c r="P81" s="47"/>
    </row>
    <row r="82" ht="25.5" spans="1:16">
      <c r="A82" s="36"/>
      <c r="B82" s="45" t="s">
        <v>7</v>
      </c>
      <c r="C82" s="47">
        <v>5</v>
      </c>
      <c r="D82" s="47">
        <v>5</v>
      </c>
      <c r="E82" s="47">
        <v>5</v>
      </c>
      <c r="F82" s="47"/>
      <c r="K82" s="31"/>
      <c r="L82" s="31"/>
      <c r="M82" s="31"/>
      <c r="N82" s="42"/>
      <c r="P82" s="47"/>
    </row>
    <row r="83" ht="25.5" spans="1:16">
      <c r="A83" s="36"/>
      <c r="B83" s="45"/>
      <c r="C83" s="47">
        <v>5</v>
      </c>
      <c r="D83" s="47">
        <v>5</v>
      </c>
      <c r="E83" s="47">
        <v>5</v>
      </c>
      <c r="F83" s="47"/>
      <c r="I83" s="31"/>
      <c r="J83" s="31"/>
      <c r="K83" s="31"/>
      <c r="L83" s="31"/>
      <c r="M83" s="31"/>
      <c r="N83" s="42"/>
      <c r="P83" s="47"/>
    </row>
    <row r="84" ht="25.5" spans="1:16">
      <c r="A84" s="36"/>
      <c r="B84" s="45" t="s">
        <v>10</v>
      </c>
      <c r="C84" s="47">
        <v>5</v>
      </c>
      <c r="D84" s="48">
        <v>5</v>
      </c>
      <c r="E84" s="48">
        <v>5</v>
      </c>
      <c r="F84" s="48"/>
      <c r="I84" s="31"/>
      <c r="J84" s="31"/>
      <c r="K84" s="31"/>
      <c r="L84" s="31"/>
      <c r="M84" s="31"/>
      <c r="N84" s="42"/>
      <c r="P84" s="48"/>
    </row>
    <row r="85" ht="25.5" spans="1:16">
      <c r="A85" s="36"/>
      <c r="B85" s="45"/>
      <c r="C85" s="47">
        <v>5</v>
      </c>
      <c r="D85" s="48">
        <v>5</v>
      </c>
      <c r="E85" s="48">
        <v>5</v>
      </c>
      <c r="F85" s="48"/>
      <c r="I85" s="31"/>
      <c r="J85" s="31"/>
      <c r="K85" s="31"/>
      <c r="L85" s="31"/>
      <c r="M85" s="31"/>
      <c r="N85" s="42"/>
      <c r="P85" s="48"/>
    </row>
    <row r="86" ht="25.5" spans="1:16">
      <c r="A86" s="36"/>
      <c r="B86" s="45" t="s">
        <v>8</v>
      </c>
      <c r="C86" s="47">
        <v>5</v>
      </c>
      <c r="D86" s="48">
        <v>5</v>
      </c>
      <c r="E86" s="48">
        <v>5</v>
      </c>
      <c r="F86" s="48"/>
      <c r="I86" s="31"/>
      <c r="J86" s="31"/>
      <c r="K86" s="31"/>
      <c r="L86" s="31"/>
      <c r="M86" s="31"/>
      <c r="N86" s="42"/>
      <c r="P86" s="48"/>
    </row>
    <row r="87" ht="25.5" spans="1:16">
      <c r="A87" s="36"/>
      <c r="B87" s="45"/>
      <c r="C87" s="47">
        <v>5</v>
      </c>
      <c r="D87" s="48">
        <v>5</v>
      </c>
      <c r="E87" s="48">
        <v>5</v>
      </c>
      <c r="F87" s="48"/>
      <c r="I87" s="31"/>
      <c r="J87" s="31"/>
      <c r="K87" s="31"/>
      <c r="L87" s="31"/>
      <c r="M87" s="31"/>
      <c r="N87" s="42"/>
      <c r="P87" s="48"/>
    </row>
    <row r="88" ht="25.5" spans="1:16">
      <c r="A88" s="36"/>
      <c r="B88" s="45" t="s">
        <v>5</v>
      </c>
      <c r="C88" s="47">
        <v>5</v>
      </c>
      <c r="D88" s="48">
        <v>5</v>
      </c>
      <c r="E88" s="48">
        <v>5</v>
      </c>
      <c r="F88" s="48"/>
      <c r="I88" s="31"/>
      <c r="J88" s="31"/>
      <c r="K88" s="31"/>
      <c r="L88" s="31"/>
      <c r="M88" s="31"/>
      <c r="N88" s="42"/>
      <c r="P88" s="48"/>
    </row>
    <row r="89" ht="25.5" spans="1:16">
      <c r="A89" s="36"/>
      <c r="B89" s="45"/>
      <c r="C89" s="47">
        <v>5</v>
      </c>
      <c r="D89" s="48">
        <v>5</v>
      </c>
      <c r="E89" s="48">
        <v>5</v>
      </c>
      <c r="F89" s="48"/>
      <c r="I89" s="31"/>
      <c r="J89" s="31"/>
      <c r="K89" s="31"/>
      <c r="L89" s="31"/>
      <c r="M89" s="31"/>
      <c r="N89" s="42"/>
      <c r="P89" s="48"/>
    </row>
    <row r="90" ht="25.5" spans="1:16">
      <c r="A90" s="36"/>
      <c r="B90" s="45" t="s">
        <v>6</v>
      </c>
      <c r="C90" s="47">
        <v>5</v>
      </c>
      <c r="D90" s="48">
        <v>5</v>
      </c>
      <c r="E90" s="48">
        <v>5</v>
      </c>
      <c r="F90" s="48"/>
      <c r="I90" s="31"/>
      <c r="J90" s="31"/>
      <c r="K90" s="31"/>
      <c r="L90" s="31"/>
      <c r="M90" s="31"/>
      <c r="N90" s="42"/>
      <c r="P90" s="48"/>
    </row>
    <row r="91" ht="25.5" spans="1:16">
      <c r="A91" s="36"/>
      <c r="B91" s="45"/>
      <c r="C91" s="47">
        <v>5</v>
      </c>
      <c r="D91" s="47">
        <v>5</v>
      </c>
      <c r="E91" s="47">
        <v>5</v>
      </c>
      <c r="F91" s="47"/>
      <c r="I91" s="31"/>
      <c r="J91" s="31"/>
      <c r="K91" s="31"/>
      <c r="L91" s="31"/>
      <c r="M91" s="31"/>
      <c r="N91" s="42"/>
      <c r="P91" s="47"/>
    </row>
    <row r="92" ht="25.5" spans="1:11">
      <c r="A92" s="36" t="s">
        <v>59</v>
      </c>
      <c r="B92" s="45"/>
      <c r="C92" s="47"/>
      <c r="D92" s="47"/>
      <c r="E92" s="47"/>
      <c r="F92" s="47"/>
      <c r="K92" s="31"/>
    </row>
    <row r="93" ht="25.5" spans="1:11">
      <c r="A93" s="36"/>
      <c r="B93" s="34"/>
      <c r="C93" s="47"/>
      <c r="D93" s="48"/>
      <c r="E93" s="48"/>
      <c r="F93" s="48"/>
      <c r="K93" s="31"/>
    </row>
    <row r="94" ht="25.5" spans="1:11">
      <c r="A94" s="36"/>
      <c r="B94" s="34"/>
      <c r="C94" s="47"/>
      <c r="D94" s="48"/>
      <c r="E94" s="48"/>
      <c r="F94" s="48"/>
      <c r="K94" s="31"/>
    </row>
    <row r="95" ht="25.5" spans="1:11">
      <c r="A95" s="36"/>
      <c r="B95" s="34"/>
      <c r="C95" s="47"/>
      <c r="D95" s="48"/>
      <c r="E95" s="48"/>
      <c r="F95" s="48"/>
      <c r="K95" s="31"/>
    </row>
    <row r="96" ht="25.5" spans="1:11">
      <c r="A96" s="36"/>
      <c r="B96" s="34"/>
      <c r="C96" s="47"/>
      <c r="D96" s="48"/>
      <c r="E96" s="48"/>
      <c r="F96" s="48"/>
      <c r="K96" s="31"/>
    </row>
    <row r="97" ht="25.5" spans="1:11">
      <c r="A97" s="36"/>
      <c r="B97" s="34"/>
      <c r="C97" s="47"/>
      <c r="D97" s="48"/>
      <c r="E97" s="48"/>
      <c r="F97" s="48"/>
      <c r="K97" s="31"/>
    </row>
    <row r="98" ht="25.5" spans="1:11">
      <c r="A98" s="36"/>
      <c r="B98" s="34"/>
      <c r="C98" s="47"/>
      <c r="D98" s="48"/>
      <c r="E98" s="48"/>
      <c r="F98" s="48"/>
      <c r="K98" s="31"/>
    </row>
    <row r="99" ht="25.5" spans="1:11">
      <c r="A99" s="36"/>
      <c r="B99" s="34"/>
      <c r="C99" s="47"/>
      <c r="D99" s="47"/>
      <c r="E99" s="48"/>
      <c r="F99" s="48"/>
      <c r="K99" s="31"/>
    </row>
    <row r="100" ht="25.5" spans="1:11">
      <c r="A100" s="36"/>
      <c r="B100" s="45"/>
      <c r="C100" s="47"/>
      <c r="D100" s="47"/>
      <c r="E100" s="47"/>
      <c r="F100" s="47"/>
      <c r="K100" s="31"/>
    </row>
    <row r="101" ht="25.5" spans="1:11">
      <c r="A101" s="36"/>
      <c r="B101" s="45"/>
      <c r="C101" s="47"/>
      <c r="D101" s="47"/>
      <c r="E101" s="47"/>
      <c r="F101" s="47"/>
      <c r="I101" s="31"/>
      <c r="J101" s="31"/>
      <c r="K101" s="31"/>
    </row>
    <row r="102" ht="25.5" spans="1:11">
      <c r="A102" s="36"/>
      <c r="B102" s="34"/>
      <c r="C102" s="47"/>
      <c r="D102" s="48"/>
      <c r="E102" s="48"/>
      <c r="F102" s="48"/>
      <c r="I102" s="31"/>
      <c r="J102" s="31"/>
      <c r="K102" s="31"/>
    </row>
    <row r="103" ht="25.5" spans="1:11">
      <c r="A103" s="36"/>
      <c r="B103" s="34"/>
      <c r="C103" s="47"/>
      <c r="D103" s="48"/>
      <c r="E103" s="48"/>
      <c r="F103" s="48"/>
      <c r="I103" s="31"/>
      <c r="J103" s="31"/>
      <c r="K103" s="31"/>
    </row>
    <row r="104" ht="25.5" spans="1:11">
      <c r="A104" s="36"/>
      <c r="B104" s="34"/>
      <c r="C104" s="47"/>
      <c r="D104" s="48"/>
      <c r="E104" s="48"/>
      <c r="F104" s="48"/>
      <c r="I104" s="31"/>
      <c r="J104" s="31"/>
      <c r="K104" s="31"/>
    </row>
    <row r="105" ht="25.5" spans="1:11">
      <c r="A105" s="36"/>
      <c r="B105" s="34"/>
      <c r="C105" s="47"/>
      <c r="D105" s="48"/>
      <c r="E105" s="48"/>
      <c r="F105" s="48"/>
      <c r="I105" s="31"/>
      <c r="J105" s="31"/>
      <c r="K105" s="31"/>
    </row>
    <row r="106" ht="25.5" spans="1:11">
      <c r="A106" s="36"/>
      <c r="B106" s="34"/>
      <c r="C106" s="47"/>
      <c r="D106" s="48"/>
      <c r="E106" s="48"/>
      <c r="F106" s="48"/>
      <c r="I106" s="31"/>
      <c r="J106" s="31"/>
      <c r="K106" s="31"/>
    </row>
    <row r="107" ht="25.5" spans="1:11">
      <c r="A107" s="36"/>
      <c r="B107" s="34"/>
      <c r="C107" s="47"/>
      <c r="D107" s="48"/>
      <c r="E107" s="48"/>
      <c r="F107" s="48"/>
      <c r="I107" s="31"/>
      <c r="J107" s="31"/>
      <c r="K107" s="31"/>
    </row>
    <row r="108" ht="25.5" spans="1:11">
      <c r="A108" s="36"/>
      <c r="B108" s="34"/>
      <c r="C108" s="47"/>
      <c r="D108" s="48"/>
      <c r="E108" s="48"/>
      <c r="F108" s="48"/>
      <c r="I108" s="31"/>
      <c r="J108" s="31"/>
      <c r="K108" s="31"/>
    </row>
    <row r="109" ht="25.5" spans="1:11">
      <c r="A109" s="36"/>
      <c r="B109" s="45"/>
      <c r="C109" s="47"/>
      <c r="D109" s="47"/>
      <c r="E109" s="47"/>
      <c r="F109" s="47"/>
      <c r="I109" s="31"/>
      <c r="J109" s="31"/>
      <c r="K109" s="31"/>
    </row>
  </sheetData>
  <mergeCells count="50">
    <mergeCell ref="A1:M1"/>
    <mergeCell ref="A2:A16"/>
    <mergeCell ref="A17:A31"/>
    <mergeCell ref="A32:A46"/>
    <mergeCell ref="A47:A61"/>
    <mergeCell ref="A62:A76"/>
    <mergeCell ref="A77:A91"/>
    <mergeCell ref="A92:A109"/>
    <mergeCell ref="B2:B3"/>
    <mergeCell ref="B4:B5"/>
    <mergeCell ref="B6:B7"/>
    <mergeCell ref="B8:B9"/>
    <mergeCell ref="B10:B11"/>
    <mergeCell ref="B12:B13"/>
    <mergeCell ref="B14:B16"/>
    <mergeCell ref="B17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2"/>
    <mergeCell ref="B43:B44"/>
    <mergeCell ref="B45:B46"/>
    <mergeCell ref="B47:B48"/>
    <mergeCell ref="B49:B50"/>
    <mergeCell ref="B51:B52"/>
    <mergeCell ref="B53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4"/>
    <mergeCell ref="B75:B76"/>
    <mergeCell ref="B77:B78"/>
    <mergeCell ref="B79:B81"/>
    <mergeCell ref="B82:B83"/>
    <mergeCell ref="B84:B85"/>
    <mergeCell ref="B86:B87"/>
    <mergeCell ref="B88:B89"/>
    <mergeCell ref="B90:B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散粉吐丝期</vt:lpstr>
      <vt:lpstr>株高</vt:lpstr>
      <vt:lpstr>叶夹角</vt:lpstr>
      <vt:lpstr>茎粗</vt:lpstr>
      <vt:lpstr>spad值</vt:lpstr>
      <vt:lpstr>小苗干重</vt:lpstr>
      <vt:lpstr>小苗spad值</vt:lpstr>
      <vt:lpstr>小苗株高</vt:lpstr>
      <vt:lpstr>小苗展开叶</vt:lpstr>
      <vt:lpstr> 穗位高</vt:lpstr>
      <vt:lpstr>散粉株高</vt:lpstr>
      <vt:lpstr>茎节长</vt:lpstr>
      <vt:lpstr>叶夹角（穗上三叶，穗上三叶）</vt:lpstr>
      <vt:lpstr>节间长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ZHURUIFANG</dc:creator>
  <cp:lastModifiedBy> 阿芳～</cp:lastModifiedBy>
  <dcterms:created xsi:type="dcterms:W3CDTF">2019-11-11T05:34:00Z</dcterms:created>
  <dcterms:modified xsi:type="dcterms:W3CDTF">2020-04-28T14:43:01Z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