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eeley\Documents\Sections\coastal\Liqing\"/>
    </mc:Choice>
  </mc:AlternateContent>
  <bookViews>
    <workbookView xWindow="195" yWindow="4350" windowWidth="20520" windowHeight="8010"/>
  </bookViews>
  <sheets>
    <sheet name="WCOA11" sheetId="1" r:id="rId1"/>
  </sheets>
  <externalReferences>
    <externalReference r:id="rId2"/>
  </externalReferences>
  <definedNames>
    <definedName name="_xlnm._FilterDatabase" localSheetId="0" hidden="1">WCOA11!#REF!</definedName>
    <definedName name="A">[1]Notes!#REF!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21" i="1" l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O1124" i="1"/>
  <c r="N1124" i="1"/>
  <c r="G1124" i="1"/>
  <c r="O1123" i="1"/>
  <c r="N1123" i="1"/>
  <c r="G1123" i="1"/>
  <c r="O1122" i="1"/>
  <c r="N1122" i="1"/>
  <c r="G1122" i="1"/>
  <c r="O1121" i="1"/>
  <c r="N1121" i="1"/>
  <c r="G1121" i="1"/>
  <c r="O1120" i="1"/>
  <c r="N1120" i="1"/>
  <c r="G1120" i="1"/>
  <c r="O1119" i="1"/>
  <c r="N1119" i="1"/>
  <c r="G1119" i="1"/>
  <c r="O1118" i="1"/>
  <c r="N1118" i="1"/>
  <c r="G1118" i="1"/>
  <c r="O1117" i="1"/>
  <c r="N1117" i="1"/>
  <c r="G1117" i="1"/>
  <c r="O1116" i="1"/>
  <c r="N1116" i="1"/>
  <c r="G1116" i="1"/>
  <c r="O1115" i="1"/>
  <c r="N1115" i="1"/>
  <c r="G1115" i="1"/>
  <c r="O1114" i="1"/>
  <c r="N1114" i="1"/>
  <c r="G1114" i="1"/>
  <c r="O1113" i="1"/>
  <c r="N1113" i="1"/>
  <c r="G1113" i="1"/>
  <c r="O1112" i="1"/>
  <c r="N1112" i="1"/>
  <c r="G1112" i="1"/>
  <c r="O1111" i="1"/>
  <c r="N1111" i="1"/>
  <c r="G1111" i="1"/>
  <c r="O1110" i="1"/>
  <c r="N1110" i="1"/>
  <c r="G1110" i="1"/>
  <c r="O1109" i="1"/>
  <c r="N1109" i="1"/>
  <c r="G1109" i="1"/>
  <c r="O1108" i="1"/>
  <c r="N1108" i="1"/>
  <c r="G1108" i="1"/>
  <c r="O1107" i="1"/>
  <c r="N1107" i="1"/>
  <c r="G1107" i="1"/>
  <c r="O1106" i="1"/>
  <c r="N1106" i="1"/>
  <c r="G1106" i="1"/>
  <c r="O1105" i="1"/>
  <c r="N1105" i="1"/>
  <c r="G1105" i="1"/>
  <c r="O1104" i="1"/>
  <c r="N1104" i="1"/>
  <c r="G1104" i="1"/>
  <c r="O1103" i="1"/>
  <c r="N1103" i="1"/>
  <c r="G1103" i="1"/>
  <c r="O1102" i="1"/>
  <c r="N1102" i="1"/>
  <c r="G1102" i="1"/>
  <c r="O1101" i="1"/>
  <c r="N1101" i="1"/>
  <c r="G1101" i="1"/>
  <c r="O1100" i="1"/>
  <c r="N1100" i="1"/>
  <c r="G1100" i="1"/>
  <c r="O1099" i="1"/>
  <c r="N1099" i="1"/>
  <c r="G1099" i="1"/>
  <c r="O1098" i="1"/>
  <c r="N1098" i="1"/>
  <c r="G1098" i="1"/>
  <c r="O1097" i="1"/>
  <c r="N1097" i="1"/>
  <c r="G1097" i="1"/>
  <c r="O1096" i="1"/>
  <c r="N1096" i="1"/>
  <c r="G1096" i="1"/>
  <c r="O1095" i="1"/>
  <c r="N1095" i="1"/>
  <c r="G1095" i="1"/>
  <c r="O1094" i="1"/>
  <c r="N1094" i="1"/>
  <c r="G1094" i="1"/>
  <c r="O1093" i="1"/>
  <c r="N1093" i="1"/>
  <c r="G1093" i="1"/>
  <c r="O1092" i="1"/>
  <c r="N1092" i="1"/>
  <c r="G1092" i="1"/>
  <c r="O1091" i="1"/>
  <c r="N1091" i="1"/>
  <c r="G1091" i="1"/>
  <c r="O1090" i="1"/>
  <c r="N1090" i="1"/>
  <c r="G1090" i="1"/>
  <c r="O1089" i="1"/>
  <c r="N1089" i="1"/>
  <c r="G1089" i="1"/>
  <c r="O1088" i="1"/>
  <c r="N1088" i="1"/>
  <c r="G1088" i="1"/>
  <c r="O1087" i="1"/>
  <c r="N1087" i="1"/>
  <c r="G1087" i="1"/>
  <c r="O1086" i="1"/>
  <c r="N1086" i="1"/>
  <c r="G1086" i="1"/>
  <c r="O1085" i="1"/>
  <c r="N1085" i="1"/>
  <c r="G1085" i="1"/>
  <c r="O1084" i="1"/>
  <c r="N1084" i="1"/>
  <c r="G1084" i="1"/>
  <c r="O1083" i="1"/>
  <c r="N1083" i="1"/>
  <c r="G1083" i="1"/>
  <c r="O1082" i="1"/>
  <c r="N1082" i="1"/>
  <c r="G1082" i="1"/>
  <c r="O1081" i="1"/>
  <c r="N1081" i="1"/>
  <c r="G1081" i="1"/>
  <c r="O1080" i="1"/>
  <c r="N1080" i="1"/>
  <c r="G1080" i="1"/>
  <c r="O1079" i="1"/>
  <c r="N1079" i="1"/>
  <c r="G1079" i="1"/>
  <c r="O1078" i="1"/>
  <c r="N1078" i="1"/>
  <c r="G1078" i="1"/>
  <c r="O1077" i="1"/>
  <c r="N1077" i="1"/>
  <c r="G1077" i="1"/>
  <c r="O1076" i="1"/>
  <c r="N1076" i="1"/>
  <c r="G1076" i="1"/>
  <c r="O1075" i="1"/>
  <c r="N1075" i="1"/>
  <c r="G1075" i="1"/>
  <c r="O1074" i="1"/>
  <c r="N1074" i="1"/>
  <c r="G1074" i="1"/>
  <c r="O1073" i="1"/>
  <c r="N1073" i="1"/>
  <c r="G1073" i="1"/>
  <c r="O1072" i="1"/>
  <c r="N1072" i="1"/>
  <c r="G1072" i="1"/>
  <c r="O1071" i="1"/>
  <c r="N1071" i="1"/>
  <c r="G1071" i="1"/>
  <c r="O1070" i="1"/>
  <c r="N1070" i="1"/>
  <c r="G1070" i="1"/>
  <c r="O1069" i="1"/>
  <c r="N1069" i="1"/>
  <c r="G1069" i="1"/>
  <c r="O1068" i="1"/>
  <c r="N1068" i="1"/>
  <c r="G1068" i="1"/>
  <c r="O1067" i="1"/>
  <c r="N1067" i="1"/>
  <c r="G1067" i="1"/>
  <c r="O1066" i="1"/>
  <c r="N1066" i="1"/>
  <c r="G1066" i="1"/>
  <c r="O1065" i="1"/>
  <c r="N1065" i="1"/>
  <c r="G1065" i="1"/>
  <c r="O1064" i="1"/>
  <c r="N1064" i="1"/>
  <c r="G1064" i="1"/>
  <c r="O1063" i="1"/>
  <c r="N1063" i="1"/>
  <c r="G1063" i="1"/>
  <c r="O1062" i="1"/>
  <c r="N1062" i="1"/>
  <c r="G1062" i="1"/>
  <c r="O1061" i="1"/>
  <c r="N1061" i="1"/>
  <c r="G1061" i="1"/>
  <c r="O1060" i="1"/>
  <c r="N1060" i="1"/>
  <c r="G1060" i="1"/>
  <c r="O1059" i="1"/>
  <c r="N1059" i="1"/>
  <c r="G1059" i="1"/>
  <c r="O1058" i="1"/>
  <c r="N1058" i="1"/>
  <c r="G1058" i="1"/>
  <c r="O1057" i="1"/>
  <c r="N1057" i="1"/>
  <c r="G1057" i="1"/>
  <c r="O1056" i="1"/>
  <c r="N1056" i="1"/>
  <c r="G1056" i="1"/>
  <c r="O1055" i="1"/>
  <c r="N1055" i="1"/>
  <c r="G1055" i="1"/>
  <c r="O1054" i="1"/>
  <c r="N1054" i="1"/>
  <c r="G1054" i="1"/>
  <c r="O1053" i="1"/>
  <c r="N1053" i="1"/>
  <c r="G1053" i="1"/>
  <c r="O1052" i="1"/>
  <c r="N1052" i="1"/>
  <c r="G1052" i="1"/>
  <c r="O1051" i="1"/>
  <c r="N1051" i="1"/>
  <c r="G1051" i="1"/>
  <c r="O1050" i="1"/>
  <c r="N1050" i="1"/>
  <c r="G1050" i="1"/>
  <c r="O1049" i="1"/>
  <c r="N1049" i="1"/>
  <c r="G1049" i="1"/>
  <c r="O1048" i="1"/>
  <c r="N1048" i="1"/>
  <c r="G1048" i="1"/>
  <c r="O1047" i="1"/>
  <c r="N1047" i="1"/>
  <c r="G1047" i="1"/>
  <c r="O1046" i="1"/>
  <c r="N1046" i="1"/>
  <c r="G1046" i="1"/>
  <c r="O1045" i="1"/>
  <c r="N1045" i="1"/>
  <c r="G1045" i="1"/>
  <c r="O1044" i="1"/>
  <c r="N1044" i="1"/>
  <c r="G1044" i="1"/>
  <c r="O1043" i="1"/>
  <c r="N1043" i="1"/>
  <c r="G1043" i="1"/>
  <c r="O1042" i="1"/>
  <c r="N1042" i="1"/>
  <c r="G1042" i="1"/>
  <c r="O1041" i="1"/>
  <c r="N1041" i="1"/>
  <c r="G1041" i="1"/>
  <c r="O1040" i="1"/>
  <c r="N1040" i="1"/>
  <c r="G1040" i="1"/>
  <c r="O1039" i="1"/>
  <c r="N1039" i="1"/>
  <c r="G1039" i="1"/>
  <c r="O1038" i="1"/>
  <c r="N1038" i="1"/>
  <c r="G1038" i="1"/>
  <c r="O1037" i="1"/>
  <c r="N1037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Dana Greeley</author>
  </authors>
  <commentList>
    <comment ref="W998" authorId="0" shapeId="0">
      <text>
        <r>
          <rPr>
            <sz val="9"/>
            <color indexed="81"/>
            <rFont val="Tahoma"/>
            <family val="2"/>
          </rPr>
          <t>Processed CTD data not available for this location. The value listed is From the .BTL file, which is output by Sea-Bird software immediately after the cast.</t>
        </r>
      </text>
    </comment>
    <comment ref="W1000" authorId="0" shapeId="0">
      <text>
        <r>
          <rPr>
            <sz val="9"/>
            <color indexed="81"/>
            <rFont val="Tahoma"/>
            <family val="2"/>
          </rPr>
          <t>Processed CTD data not available for this location. The value listed is From the .BTL file, which is output by Sea-Bird software immediately after the cast.</t>
        </r>
      </text>
    </comment>
    <comment ref="W1002" authorId="0" shapeId="0">
      <text>
        <r>
          <rPr>
            <sz val="9"/>
            <color indexed="81"/>
            <rFont val="Tahoma"/>
            <family val="2"/>
          </rPr>
          <t>Processed CTD data not available for this location. The value listed is From the .BTL file, which is output by Sea-Bird software immediately after the cast.</t>
        </r>
      </text>
    </comment>
    <comment ref="W1004" authorId="0" shapeId="0">
      <text>
        <r>
          <rPr>
            <sz val="9"/>
            <color indexed="81"/>
            <rFont val="Tahoma"/>
            <family val="2"/>
          </rPr>
          <t>Processed CTD data not available for this location. The value listed is From the .BTL file, which is output by Sea-Bird software immediately after the cast.</t>
        </r>
      </text>
    </comment>
    <comment ref="W1005" authorId="0" shapeId="0">
      <text>
        <r>
          <rPr>
            <sz val="9"/>
            <color indexed="81"/>
            <rFont val="Tahoma"/>
            <family val="2"/>
          </rPr>
          <t>Processed CTD data not available for this location. The value listed is From the .BTL file, which is output by Sea-Bird software immediately after the cast.</t>
        </r>
      </text>
    </comment>
  </commentList>
</comments>
</file>

<file path=xl/sharedStrings.xml><?xml version="1.0" encoding="utf-8"?>
<sst xmlns="http://schemas.openxmlformats.org/spreadsheetml/2006/main" count="3086" uniqueCount="48">
  <si>
    <t>CRUISE_ID</t>
  </si>
  <si>
    <t>CAST_NO</t>
  </si>
  <si>
    <t>SAMPLE_ID</t>
  </si>
  <si>
    <t>32WC20110812</t>
  </si>
  <si>
    <t>WCOA2011</t>
  </si>
  <si>
    <t>CTDSAL_FLAG</t>
  </si>
  <si>
    <t>DIC_FLAG</t>
  </si>
  <si>
    <t xml:space="preserve">EXPOCODE </t>
  </si>
  <si>
    <t>STATION_ID</t>
  </si>
  <si>
    <t>NISKIN_ID</t>
  </si>
  <si>
    <t>NISKIN_FLAG</t>
  </si>
  <si>
    <t xml:space="preserve">LINE </t>
  </si>
  <si>
    <t>YEAR_UTC</t>
  </si>
  <si>
    <t>MONTH_UTC</t>
  </si>
  <si>
    <t>LATITUDE_DECIMAL</t>
  </si>
  <si>
    <t>LONGITUDE_DECIMAL</t>
  </si>
  <si>
    <t>CTDPRESSURE_DBAR</t>
  </si>
  <si>
    <t>CTDTEMP_ITS90_DEG_C</t>
  </si>
  <si>
    <t>CTDSAL_PSS78</t>
  </si>
  <si>
    <t>SALINITY_PSS78</t>
  </si>
  <si>
    <t>SALINTY_FLAG</t>
  </si>
  <si>
    <t>CTDOXYGEN_UMOL_KG</t>
  </si>
  <si>
    <t>CTDOXYGEN_FLAG</t>
  </si>
  <si>
    <t>OXYGEN_FLAG</t>
  </si>
  <si>
    <t>DIC_UMOL_KG</t>
  </si>
  <si>
    <t>TA_UMOL_KG</t>
  </si>
  <si>
    <t>SILICATE_UMOL_KG</t>
  </si>
  <si>
    <t>NITRATE_UMOL_KG</t>
  </si>
  <si>
    <t>NITRITE_UMOL_KG</t>
  </si>
  <si>
    <t>PHOSPHATE_UMOL_KG</t>
  </si>
  <si>
    <t>PH_TS</t>
  </si>
  <si>
    <t>TMP_PH_DEG_C</t>
  </si>
  <si>
    <t>PH_FLAG</t>
  </si>
  <si>
    <t>AMMONIUM_UMOL_KG</t>
  </si>
  <si>
    <t>CHL_A _UG_L</t>
  </si>
  <si>
    <t>NUTRIENTS_FLAG</t>
  </si>
  <si>
    <t>PON_UMOL_KG</t>
  </si>
  <si>
    <t>POC_UMOL_KG</t>
  </si>
  <si>
    <t>PON_UMOL_L</t>
  </si>
  <si>
    <t>POC_UMOL_L</t>
  </si>
  <si>
    <t>ACCESSION</t>
  </si>
  <si>
    <t>POC_PON_RATIO_MOL_MOL</t>
  </si>
  <si>
    <t>DATE_UTC</t>
  </si>
  <si>
    <t>DAY_UTC</t>
  </si>
  <si>
    <t>TIME_UTC</t>
  </si>
  <si>
    <t>DEPTH_BOTTOM_METER</t>
  </si>
  <si>
    <t>OXYGEN_UMOL_KG</t>
  </si>
  <si>
    <t>TA_FLAG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</si>
</sst>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/dd/yyyy"/>
    <numFmt numFmtId="165" formatCode="0.0"/>
    <numFmt numFmtId="166" formatCode="0.000"/>
    <numFmt numFmtId="167" formatCode="0.0000"/>
    <numFmt numFmtId="168" formatCode="hh:mm:ss"/>
    <numFmt numFmtId="169" formatCode="h:mm;@"/>
    <numFmt numFmtId="170" formatCode="h:mm:ss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4">
    <xf numFmtId="0" fontId="0" fillId="0" borderId="0" xfId="0"/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9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 wrapText="1"/>
    </xf>
    <xf numFmtId="167" fontId="6" fillId="0" borderId="0" xfId="1" applyNumberFormat="1" applyFont="1" applyAlignment="1">
      <alignment horizontal="center" vertical="center" wrapText="1"/>
    </xf>
    <xf numFmtId="2" fontId="5" fillId="0" borderId="0" xfId="1" applyNumberFormat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/>
    </xf>
    <xf numFmtId="1" fontId="6" fillId="0" borderId="0" xfId="1" applyNumberFormat="1" applyFont="1" applyAlignment="1">
      <alignment horizontal="center" vertical="center"/>
    </xf>
    <xf numFmtId="170" fontId="6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166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5" fillId="0" borderId="0" xfId="0" applyFont="1"/>
    <xf numFmtId="167" fontId="7" fillId="0" borderId="0" xfId="3" applyNumberFormat="1" applyFont="1" applyAlignment="1">
      <alignment horizontal="center" vertical="center" wrapText="1"/>
    </xf>
    <xf numFmtId="167" fontId="6" fillId="0" borderId="0" xfId="1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</cellXfs>
  <cellStyles count="4">
    <cellStyle name="Normal" xfId="0" builtinId="0"/>
    <cellStyle name="Normal 2 2" xfId="2"/>
    <cellStyle name="Normal 3" xfId="1"/>
    <cellStyle name="Normal_Sheet1" xfId="3"/>
  </cellStyles>
  <dxfs count="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:\Users\greeley\Documents\Sections\S4P\2018\S04P_DIC_data_new_djg_7-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0ml"/>
      <sheetName val="cell"/>
      <sheetName val="Loops1"/>
      <sheetName val="Loops2"/>
      <sheetName val="CRM"/>
      <sheetName val="CTD"/>
      <sheetName val="niskin"/>
      <sheetName val="final"/>
      <sheetName val="Notes"/>
      <sheetName val="DICE1_dbs"/>
      <sheetName val="DICE2_dbs"/>
      <sheetName val="Sta94, 108"/>
      <sheetName val="1-10"/>
      <sheetName val="11-20"/>
      <sheetName val="21-30"/>
      <sheetName val="31-40"/>
      <sheetName val="41-50"/>
      <sheetName val="51-60"/>
      <sheetName val="61-70"/>
      <sheetName val="71-80"/>
      <sheetName val="81-90"/>
      <sheetName val="91-100"/>
      <sheetName val="101-110"/>
      <sheetName val="111-1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>
        <row r="2">
          <cell r="A2">
            <v>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524"/>
  <sheetViews>
    <sheetView tabSelected="1" zoomScaleNormal="100" workbookViewId="0">
      <pane ySplit="1" topLeftCell="A1294" activePane="bottomLeft" state="frozen"/>
      <selection pane="bottomLeft" activeCell="I1306" sqref="I1306:I1319"/>
    </sheetView>
  </sheetViews>
  <sheetFormatPr defaultColWidth="33.5703125" defaultRowHeight="15.75"/>
  <cols>
    <col min="1" max="1" width="15.85546875" style="8" bestFit="1" customWidth="1"/>
    <col min="2" max="2" width="11.7109375" style="8" bestFit="1" customWidth="1"/>
    <col min="3" max="3" width="12.28515625" style="8" bestFit="1" customWidth="1"/>
    <col min="4" max="4" width="9.85546875" style="8" bestFit="1" customWidth="1"/>
    <col min="5" max="5" width="10.28515625" style="8" bestFit="1" customWidth="1"/>
    <col min="6" max="6" width="13.140625" style="8" bestFit="1" customWidth="1"/>
    <col min="7" max="7" width="11.5703125" style="10" bestFit="1" customWidth="1"/>
    <col min="8" max="8" width="5.140625" style="8" bestFit="1" customWidth="1"/>
    <col min="9" max="9" width="11.85546875" style="9" bestFit="1" customWidth="1"/>
    <col min="10" max="10" width="10.85546875" style="9" bestFit="1" customWidth="1"/>
    <col min="11" max="11" width="13.5703125" style="9" bestFit="1" customWidth="1"/>
    <col min="12" max="12" width="9.85546875" style="9" bestFit="1" customWidth="1"/>
    <col min="13" max="13" width="10.7109375" style="9" bestFit="1" customWidth="1"/>
    <col min="14" max="14" width="20.140625" style="10" bestFit="1" customWidth="1"/>
    <col min="15" max="15" width="22.28515625" style="10" bestFit="1" customWidth="1"/>
    <col min="16" max="16" width="25.140625" style="11" bestFit="1" customWidth="1"/>
    <col min="17" max="17" width="21" style="9" bestFit="1" customWidth="1"/>
    <col min="18" max="18" width="24.28515625" style="10" bestFit="1" customWidth="1"/>
    <col min="19" max="19" width="14.85546875" style="12" bestFit="1" customWidth="1"/>
    <col min="20" max="20" width="14.140625" style="12" bestFit="1" customWidth="1"/>
    <col min="21" max="21" width="15.85546875" style="8" bestFit="1" customWidth="1"/>
    <col min="22" max="22" width="14.5703125" style="9" bestFit="1" customWidth="1"/>
    <col min="23" max="23" width="23.85546875" style="10" bestFit="1" customWidth="1"/>
    <col min="24" max="24" width="18.85546875" style="10" bestFit="1" customWidth="1"/>
    <col min="25" max="25" width="19.85546875" style="12" bestFit="1" customWidth="1"/>
    <col min="26" max="26" width="14.85546875" style="9" bestFit="1" customWidth="1"/>
    <col min="27" max="27" width="15.140625" style="8" bestFit="1" customWidth="1"/>
    <col min="28" max="28" width="10.140625" style="33" bestFit="1" customWidth="1"/>
    <col min="29" max="29" width="14.28515625" style="8" bestFit="1" customWidth="1"/>
    <col min="30" max="30" width="9.28515625" style="10" bestFit="1" customWidth="1"/>
    <col min="31" max="31" width="6.85546875" style="8" bestFit="1" customWidth="1"/>
    <col min="32" max="32" width="16.5703125" style="8" bestFit="1" customWidth="1"/>
    <col min="33" max="33" width="9.42578125" style="12" bestFit="1" customWidth="1"/>
    <col min="34" max="35" width="20" style="8" bestFit="1" customWidth="1"/>
    <col min="36" max="36" width="19.28515625" style="8" bestFit="1" customWidth="1"/>
    <col min="37" max="37" width="23.42578125" style="8" bestFit="1" customWidth="1"/>
    <col min="38" max="38" width="24" style="8" bestFit="1" customWidth="1"/>
    <col min="39" max="39" width="17.7109375" style="8" bestFit="1" customWidth="1"/>
    <col min="40" max="40" width="14" style="8" bestFit="1" customWidth="1"/>
    <col min="41" max="41" width="16" style="10" bestFit="1" customWidth="1"/>
    <col min="42" max="42" width="15.85546875" style="10" bestFit="1" customWidth="1"/>
    <col min="43" max="43" width="14.42578125" style="10" bestFit="1" customWidth="1"/>
    <col min="44" max="44" width="14.28515625" style="10" bestFit="1" customWidth="1"/>
    <col min="45" max="45" width="29" style="10" bestFit="1" customWidth="1"/>
    <col min="46" max="46" width="11.5703125" style="9" bestFit="1" customWidth="1"/>
    <col min="47" max="16384" width="33.5703125" style="29"/>
  </cols>
  <sheetData>
    <row r="1" spans="1:46" s="17" customFormat="1">
      <c r="A1" s="1" t="s">
        <v>7</v>
      </c>
      <c r="B1" s="1" t="s">
        <v>0</v>
      </c>
      <c r="C1" s="1" t="s">
        <v>8</v>
      </c>
      <c r="D1" s="1" t="s">
        <v>1</v>
      </c>
      <c r="E1" s="1" t="s">
        <v>9</v>
      </c>
      <c r="F1" s="1" t="s">
        <v>10</v>
      </c>
      <c r="G1" s="1" t="s">
        <v>2</v>
      </c>
      <c r="H1" s="2" t="s">
        <v>11</v>
      </c>
      <c r="I1" s="3" t="s">
        <v>42</v>
      </c>
      <c r="J1" s="2" t="s">
        <v>12</v>
      </c>
      <c r="K1" s="2" t="s">
        <v>13</v>
      </c>
      <c r="L1" s="2" t="s">
        <v>43</v>
      </c>
      <c r="M1" s="4" t="s">
        <v>44</v>
      </c>
      <c r="N1" s="5" t="s">
        <v>14</v>
      </c>
      <c r="O1" s="5" t="s">
        <v>15</v>
      </c>
      <c r="P1" s="2" t="s">
        <v>45</v>
      </c>
      <c r="Q1" s="6" t="s">
        <v>16</v>
      </c>
      <c r="R1" s="7" t="s">
        <v>17</v>
      </c>
      <c r="S1" s="5" t="s">
        <v>18</v>
      </c>
      <c r="T1" s="2" t="s">
        <v>5</v>
      </c>
      <c r="U1" s="7" t="s">
        <v>19</v>
      </c>
      <c r="V1" s="2" t="s">
        <v>20</v>
      </c>
      <c r="W1" s="5" t="s">
        <v>21</v>
      </c>
      <c r="X1" s="2" t="s">
        <v>22</v>
      </c>
      <c r="Y1" s="6" t="s">
        <v>46</v>
      </c>
      <c r="Z1" s="2" t="s">
        <v>23</v>
      </c>
      <c r="AA1" s="6" t="s">
        <v>24</v>
      </c>
      <c r="AB1" s="2" t="s">
        <v>6</v>
      </c>
      <c r="AC1" s="6" t="s">
        <v>25</v>
      </c>
      <c r="AD1" s="2" t="s">
        <v>47</v>
      </c>
      <c r="AE1" s="13" t="s">
        <v>30</v>
      </c>
      <c r="AF1" s="13" t="s">
        <v>31</v>
      </c>
      <c r="AG1" s="1" t="s">
        <v>32</v>
      </c>
      <c r="AH1" s="5" t="s">
        <v>26</v>
      </c>
      <c r="AI1" s="5" t="s">
        <v>27</v>
      </c>
      <c r="AJ1" s="5" t="s">
        <v>28</v>
      </c>
      <c r="AK1" s="5" t="s">
        <v>29</v>
      </c>
      <c r="AL1" s="5" t="s">
        <v>33</v>
      </c>
      <c r="AM1" s="1" t="s">
        <v>35</v>
      </c>
      <c r="AN1" s="14" t="s">
        <v>34</v>
      </c>
      <c r="AO1" s="15" t="s">
        <v>36</v>
      </c>
      <c r="AP1" s="15" t="s">
        <v>37</v>
      </c>
      <c r="AQ1" s="15" t="s">
        <v>38</v>
      </c>
      <c r="AR1" s="15" t="s">
        <v>39</v>
      </c>
      <c r="AS1" s="16" t="s">
        <v>41</v>
      </c>
      <c r="AT1" s="8" t="s">
        <v>40</v>
      </c>
    </row>
    <row r="2" spans="1:46">
      <c r="A2" s="18" t="s">
        <v>3</v>
      </c>
      <c r="B2" s="19" t="s">
        <v>4</v>
      </c>
      <c r="C2" s="18">
        <v>1</v>
      </c>
      <c r="D2" s="18">
        <v>1</v>
      </c>
      <c r="E2" s="18">
        <v>1</v>
      </c>
      <c r="F2" s="18">
        <v>2</v>
      </c>
      <c r="G2" s="8">
        <f t="shared" ref="G2:G65" si="0">(C2*10000)+(D2*100)+E2</f>
        <v>10101</v>
      </c>
      <c r="H2" s="18">
        <v>1</v>
      </c>
      <c r="I2" s="20">
        <v>40767</v>
      </c>
      <c r="J2" s="21">
        <v>2011</v>
      </c>
      <c r="K2" s="21">
        <v>8</v>
      </c>
      <c r="L2" s="21">
        <v>12</v>
      </c>
      <c r="M2" s="22">
        <v>0.59839120370370369</v>
      </c>
      <c r="N2" s="23">
        <v>47.111400000000003</v>
      </c>
      <c r="O2" s="23">
        <v>-126.0506</v>
      </c>
      <c r="P2" s="18">
        <v>2292</v>
      </c>
      <c r="Q2" s="24">
        <v>2309.5479999999998</v>
      </c>
      <c r="R2" s="25">
        <v>1.7589999999999999</v>
      </c>
      <c r="S2" s="25">
        <v>34.635899999999999</v>
      </c>
      <c r="T2" s="21">
        <v>2</v>
      </c>
      <c r="U2" s="18">
        <v>34.632599999999996</v>
      </c>
      <c r="V2" s="18">
        <v>2</v>
      </c>
      <c r="W2" s="26">
        <v>75.596999999999994</v>
      </c>
      <c r="X2" s="21">
        <v>2</v>
      </c>
      <c r="Y2" s="27">
        <v>75.613489859715827</v>
      </c>
      <c r="Z2" s="21">
        <v>6</v>
      </c>
      <c r="AA2" s="28">
        <v>2386.8000000000002</v>
      </c>
      <c r="AB2" s="21">
        <v>6</v>
      </c>
      <c r="AC2" s="28">
        <v>2436.25</v>
      </c>
      <c r="AD2" s="18">
        <v>2</v>
      </c>
      <c r="AE2" s="23">
        <v>7.4465029980700574</v>
      </c>
      <c r="AF2" s="21">
        <v>25</v>
      </c>
      <c r="AG2" s="18">
        <v>3</v>
      </c>
      <c r="AH2" s="27">
        <v>185.29769557995297</v>
      </c>
      <c r="AI2" s="27">
        <v>40.016996624851537</v>
      </c>
      <c r="AJ2" s="27">
        <v>4.6029439268517693E-2</v>
      </c>
      <c r="AK2" s="27">
        <v>2.8947185515752816</v>
      </c>
      <c r="AL2" s="27">
        <v>7.5329794339550737E-3</v>
      </c>
      <c r="AM2" s="21">
        <v>2</v>
      </c>
      <c r="AN2" s="21">
        <v>-999</v>
      </c>
      <c r="AO2" s="21">
        <v>-999</v>
      </c>
      <c r="AP2" s="21">
        <v>-999</v>
      </c>
      <c r="AQ2" s="21">
        <v>-999</v>
      </c>
      <c r="AR2" s="21">
        <v>-999</v>
      </c>
      <c r="AS2" s="21">
        <v>-999</v>
      </c>
      <c r="AT2" s="21">
        <v>123467</v>
      </c>
    </row>
    <row r="3" spans="1:46">
      <c r="A3" s="18" t="s">
        <v>3</v>
      </c>
      <c r="B3" s="19" t="s">
        <v>4</v>
      </c>
      <c r="C3" s="18">
        <v>1</v>
      </c>
      <c r="D3" s="18">
        <v>1</v>
      </c>
      <c r="E3" s="18">
        <v>2</v>
      </c>
      <c r="F3" s="18">
        <v>2</v>
      </c>
      <c r="G3" s="8">
        <f t="shared" si="0"/>
        <v>10102</v>
      </c>
      <c r="H3" s="18">
        <v>1</v>
      </c>
      <c r="I3" s="20">
        <v>40767</v>
      </c>
      <c r="J3" s="21">
        <v>2011</v>
      </c>
      <c r="K3" s="21">
        <v>8</v>
      </c>
      <c r="L3" s="21">
        <v>12</v>
      </c>
      <c r="M3" s="22">
        <v>0.59859953703703705</v>
      </c>
      <c r="N3" s="23">
        <v>47.111400000000003</v>
      </c>
      <c r="O3" s="23">
        <v>-126.0506</v>
      </c>
      <c r="P3" s="18">
        <v>2292</v>
      </c>
      <c r="Q3" s="24">
        <v>2309.6190000000001</v>
      </c>
      <c r="R3" s="25">
        <v>1.7589999999999999</v>
      </c>
      <c r="S3" s="25">
        <v>34.636000000000003</v>
      </c>
      <c r="T3" s="21">
        <v>2</v>
      </c>
      <c r="U3" s="18">
        <v>-999</v>
      </c>
      <c r="V3" s="18">
        <v>9</v>
      </c>
      <c r="W3" s="26">
        <v>72.022999999999996</v>
      </c>
      <c r="X3" s="21">
        <v>2</v>
      </c>
      <c r="Y3" s="21">
        <v>-999</v>
      </c>
      <c r="Z3" s="21">
        <v>9</v>
      </c>
      <c r="AA3" s="21">
        <v>-999</v>
      </c>
      <c r="AB3" s="18">
        <v>9</v>
      </c>
      <c r="AC3" s="21">
        <v>-999</v>
      </c>
      <c r="AD3" s="18">
        <v>9</v>
      </c>
      <c r="AE3" s="21">
        <v>-999</v>
      </c>
      <c r="AF3" s="21">
        <v>25</v>
      </c>
      <c r="AG3" s="18">
        <v>9</v>
      </c>
      <c r="AH3" s="21">
        <v>-999</v>
      </c>
      <c r="AI3" s="21">
        <v>-999</v>
      </c>
      <c r="AJ3" s="21">
        <v>-999</v>
      </c>
      <c r="AK3" s="21">
        <v>-999</v>
      </c>
      <c r="AL3" s="21">
        <v>-999</v>
      </c>
      <c r="AM3" s="21">
        <v>9</v>
      </c>
      <c r="AN3" s="21">
        <v>-999</v>
      </c>
      <c r="AO3" s="27">
        <v>0.37710399260162769</v>
      </c>
      <c r="AP3" s="27">
        <v>3.8573900659151024</v>
      </c>
      <c r="AQ3" s="27">
        <v>0.36693779745425875</v>
      </c>
      <c r="AR3" s="27">
        <v>3.7534002356853229</v>
      </c>
      <c r="AS3" s="28">
        <v>10.22898230088496</v>
      </c>
      <c r="AT3" s="21">
        <v>123467</v>
      </c>
    </row>
    <row r="4" spans="1:46">
      <c r="A4" s="18" t="s">
        <v>3</v>
      </c>
      <c r="B4" s="19" t="s">
        <v>4</v>
      </c>
      <c r="C4" s="18">
        <v>1</v>
      </c>
      <c r="D4" s="18">
        <v>1</v>
      </c>
      <c r="E4" s="18">
        <v>3</v>
      </c>
      <c r="F4" s="18">
        <v>2</v>
      </c>
      <c r="G4" s="8">
        <f t="shared" si="0"/>
        <v>10103</v>
      </c>
      <c r="H4" s="18">
        <v>1</v>
      </c>
      <c r="I4" s="20">
        <v>40767</v>
      </c>
      <c r="J4" s="21">
        <v>2011</v>
      </c>
      <c r="K4" s="21">
        <v>8</v>
      </c>
      <c r="L4" s="21">
        <v>12</v>
      </c>
      <c r="M4" s="22">
        <v>0.5997569444444445</v>
      </c>
      <c r="N4" s="23">
        <v>47.111400000000003</v>
      </c>
      <c r="O4" s="23">
        <v>-126.0506</v>
      </c>
      <c r="P4" s="18">
        <v>2292</v>
      </c>
      <c r="Q4" s="24">
        <v>2286.2820000000002</v>
      </c>
      <c r="R4" s="25">
        <v>1.7589999999999999</v>
      </c>
      <c r="S4" s="25">
        <v>34.635599999999997</v>
      </c>
      <c r="T4" s="21">
        <v>2</v>
      </c>
      <c r="U4" s="18">
        <v>-999</v>
      </c>
      <c r="V4" s="18">
        <v>9</v>
      </c>
      <c r="W4" s="26">
        <v>71.924000000000007</v>
      </c>
      <c r="X4" s="21">
        <v>2</v>
      </c>
      <c r="Y4" s="21">
        <v>-999</v>
      </c>
      <c r="Z4" s="21">
        <v>9</v>
      </c>
      <c r="AA4" s="28">
        <v>2385.8000000000002</v>
      </c>
      <c r="AB4" s="21">
        <v>2</v>
      </c>
      <c r="AC4" s="28">
        <v>2429.42</v>
      </c>
      <c r="AD4" s="18">
        <v>6</v>
      </c>
      <c r="AE4" s="23">
        <v>7.4418196033026049</v>
      </c>
      <c r="AF4" s="21">
        <v>25</v>
      </c>
      <c r="AG4" s="18">
        <v>3</v>
      </c>
      <c r="AH4" s="27">
        <v>185.21810210747515</v>
      </c>
      <c r="AI4" s="27">
        <v>39.978606820039708</v>
      </c>
      <c r="AJ4" s="27">
        <v>4.3143437189862986E-2</v>
      </c>
      <c r="AK4" s="27">
        <v>2.9081220269974311</v>
      </c>
      <c r="AL4" s="27">
        <v>7.6308120199757665E-3</v>
      </c>
      <c r="AM4" s="21">
        <v>2</v>
      </c>
      <c r="AN4" s="21">
        <v>-999</v>
      </c>
      <c r="AO4" s="21">
        <v>-999</v>
      </c>
      <c r="AP4" s="21">
        <v>-999</v>
      </c>
      <c r="AQ4" s="21">
        <v>-999</v>
      </c>
      <c r="AR4" s="21">
        <v>-999</v>
      </c>
      <c r="AS4" s="21">
        <v>-999</v>
      </c>
      <c r="AT4" s="21">
        <v>123467</v>
      </c>
    </row>
    <row r="5" spans="1:46">
      <c r="A5" s="18" t="s">
        <v>3</v>
      </c>
      <c r="B5" s="19" t="s">
        <v>4</v>
      </c>
      <c r="C5" s="18">
        <v>1</v>
      </c>
      <c r="D5" s="18">
        <v>1</v>
      </c>
      <c r="E5" s="18">
        <v>4</v>
      </c>
      <c r="F5" s="18">
        <v>2</v>
      </c>
      <c r="G5" s="8">
        <f t="shared" si="0"/>
        <v>10104</v>
      </c>
      <c r="H5" s="18">
        <v>1</v>
      </c>
      <c r="I5" s="20">
        <v>40767</v>
      </c>
      <c r="J5" s="21">
        <v>2011</v>
      </c>
      <c r="K5" s="21">
        <v>8</v>
      </c>
      <c r="L5" s="21">
        <v>12</v>
      </c>
      <c r="M5" s="22">
        <v>0.60706018518518523</v>
      </c>
      <c r="N5" s="23">
        <v>47.111400000000003</v>
      </c>
      <c r="O5" s="23">
        <v>-126.0506</v>
      </c>
      <c r="P5" s="18">
        <v>2292</v>
      </c>
      <c r="Q5" s="24">
        <v>2001.7139999999999</v>
      </c>
      <c r="R5" s="25">
        <v>1.9</v>
      </c>
      <c r="S5" s="25">
        <v>34.605699999999999</v>
      </c>
      <c r="T5" s="21">
        <v>2</v>
      </c>
      <c r="U5" s="18">
        <v>-999</v>
      </c>
      <c r="V5" s="18">
        <v>9</v>
      </c>
      <c r="W5" s="26">
        <v>59.972999999999999</v>
      </c>
      <c r="X5" s="21">
        <v>2</v>
      </c>
      <c r="Y5" s="21">
        <v>-999</v>
      </c>
      <c r="Z5" s="21">
        <v>9</v>
      </c>
      <c r="AA5" s="28">
        <v>2386</v>
      </c>
      <c r="AB5" s="21">
        <v>2</v>
      </c>
      <c r="AC5" s="28">
        <v>2420.92</v>
      </c>
      <c r="AD5" s="18">
        <v>2</v>
      </c>
      <c r="AE5" s="23">
        <v>7.4125104283495267</v>
      </c>
      <c r="AF5" s="21">
        <v>25</v>
      </c>
      <c r="AG5" s="18">
        <v>2</v>
      </c>
      <c r="AH5" s="27">
        <v>177.82805067584701</v>
      </c>
      <c r="AI5" s="27">
        <v>41.065335607567562</v>
      </c>
      <c r="AJ5" s="27">
        <v>6.535249443323303E-2</v>
      </c>
      <c r="AK5" s="27">
        <v>2.9532870500838406</v>
      </c>
      <c r="AL5" s="27">
        <v>2.2795106591232482E-2</v>
      </c>
      <c r="AM5" s="21">
        <v>2</v>
      </c>
      <c r="AN5" s="21">
        <v>-999</v>
      </c>
      <c r="AO5" s="21">
        <v>-999</v>
      </c>
      <c r="AP5" s="21">
        <v>-999</v>
      </c>
      <c r="AQ5" s="21">
        <v>-999</v>
      </c>
      <c r="AR5" s="21">
        <v>-999</v>
      </c>
      <c r="AS5" s="21">
        <v>-999</v>
      </c>
      <c r="AT5" s="21">
        <v>123467</v>
      </c>
    </row>
    <row r="6" spans="1:46">
      <c r="A6" s="18" t="s">
        <v>3</v>
      </c>
      <c r="B6" s="19" t="s">
        <v>4</v>
      </c>
      <c r="C6" s="18">
        <v>1</v>
      </c>
      <c r="D6" s="18">
        <v>1</v>
      </c>
      <c r="E6" s="18">
        <v>5</v>
      </c>
      <c r="F6" s="18">
        <v>2</v>
      </c>
      <c r="G6" s="8">
        <f t="shared" si="0"/>
        <v>10105</v>
      </c>
      <c r="H6" s="18">
        <v>1</v>
      </c>
      <c r="I6" s="20">
        <v>40767</v>
      </c>
      <c r="J6" s="21">
        <v>2011</v>
      </c>
      <c r="K6" s="21">
        <v>8</v>
      </c>
      <c r="L6" s="21">
        <v>12</v>
      </c>
      <c r="M6" s="22">
        <v>0.61401620370370369</v>
      </c>
      <c r="N6" s="23">
        <v>47.111400000000003</v>
      </c>
      <c r="O6" s="23">
        <v>-126.0506</v>
      </c>
      <c r="P6" s="18">
        <v>2292</v>
      </c>
      <c r="Q6" s="24">
        <v>1488.59</v>
      </c>
      <c r="R6" s="25">
        <v>2.6749999999999998</v>
      </c>
      <c r="S6" s="25">
        <v>34.518799999999999</v>
      </c>
      <c r="T6" s="21">
        <v>2</v>
      </c>
      <c r="U6" s="18">
        <v>-999</v>
      </c>
      <c r="V6" s="18">
        <v>9</v>
      </c>
      <c r="W6" s="26">
        <v>29.56</v>
      </c>
      <c r="X6" s="21">
        <v>2</v>
      </c>
      <c r="Y6" s="27">
        <v>29.381158242792562</v>
      </c>
      <c r="Z6" s="21">
        <v>2</v>
      </c>
      <c r="AA6" s="28">
        <v>2385.9</v>
      </c>
      <c r="AB6" s="21">
        <v>2</v>
      </c>
      <c r="AC6" s="28">
        <v>2395.6999999999998</v>
      </c>
      <c r="AD6" s="18">
        <v>2</v>
      </c>
      <c r="AE6" s="23">
        <v>7.33975250107608</v>
      </c>
      <c r="AF6" s="21">
        <v>25</v>
      </c>
      <c r="AG6" s="18">
        <v>2</v>
      </c>
      <c r="AH6" s="27">
        <v>156.19178389234452</v>
      </c>
      <c r="AI6" s="27">
        <v>43.005962720356649</v>
      </c>
      <c r="AJ6" s="27">
        <v>4.901750472156894E-2</v>
      </c>
      <c r="AK6" s="27">
        <v>3.126162297132876</v>
      </c>
      <c r="AL6" s="27">
        <v>7.6314678009628293E-3</v>
      </c>
      <c r="AM6" s="21">
        <v>2</v>
      </c>
      <c r="AN6" s="21">
        <v>-999</v>
      </c>
      <c r="AO6" s="21">
        <v>-999</v>
      </c>
      <c r="AP6" s="21">
        <v>-999</v>
      </c>
      <c r="AQ6" s="21">
        <v>-999</v>
      </c>
      <c r="AR6" s="21">
        <v>-999</v>
      </c>
      <c r="AS6" s="21">
        <v>-999</v>
      </c>
      <c r="AT6" s="21">
        <v>123467</v>
      </c>
    </row>
    <row r="7" spans="1:46">
      <c r="A7" s="18" t="s">
        <v>3</v>
      </c>
      <c r="B7" s="19" t="s">
        <v>4</v>
      </c>
      <c r="C7" s="18">
        <v>1</v>
      </c>
      <c r="D7" s="18">
        <v>1</v>
      </c>
      <c r="E7" s="18">
        <v>6</v>
      </c>
      <c r="F7" s="18">
        <v>2</v>
      </c>
      <c r="G7" s="8">
        <f t="shared" si="0"/>
        <v>10106</v>
      </c>
      <c r="H7" s="18">
        <v>1</v>
      </c>
      <c r="I7" s="20">
        <v>40767</v>
      </c>
      <c r="J7" s="21">
        <v>2011</v>
      </c>
      <c r="K7" s="21">
        <v>8</v>
      </c>
      <c r="L7" s="21">
        <v>12</v>
      </c>
      <c r="M7" s="22">
        <v>0.62208333333333332</v>
      </c>
      <c r="N7" s="23">
        <v>47.111400000000003</v>
      </c>
      <c r="O7" s="23">
        <v>-126.0506</v>
      </c>
      <c r="P7" s="18">
        <v>2292</v>
      </c>
      <c r="Q7" s="24">
        <v>1001.144</v>
      </c>
      <c r="R7" s="25">
        <v>3.7709999999999999</v>
      </c>
      <c r="S7" s="25">
        <v>34.395400000000002</v>
      </c>
      <c r="T7" s="21">
        <v>2</v>
      </c>
      <c r="U7" s="18">
        <v>-999</v>
      </c>
      <c r="V7" s="18">
        <v>9</v>
      </c>
      <c r="W7" s="26">
        <v>11.242000000000001</v>
      </c>
      <c r="X7" s="21">
        <v>2</v>
      </c>
      <c r="Y7" s="27">
        <v>10.650594748782254</v>
      </c>
      <c r="Z7" s="21">
        <v>2</v>
      </c>
      <c r="AA7" s="28">
        <v>2368.1</v>
      </c>
      <c r="AB7" s="21">
        <v>2</v>
      </c>
      <c r="AC7" s="28">
        <v>2363.5500000000002</v>
      </c>
      <c r="AD7" s="18">
        <v>2</v>
      </c>
      <c r="AE7" s="23">
        <v>7.3000898658978919</v>
      </c>
      <c r="AF7" s="21">
        <v>25</v>
      </c>
      <c r="AG7" s="18">
        <v>3</v>
      </c>
      <c r="AH7" s="27">
        <v>124.7426765844891</v>
      </c>
      <c r="AI7" s="27">
        <v>43.584334381822465</v>
      </c>
      <c r="AJ7" s="27">
        <v>2.3092178565582096E-2</v>
      </c>
      <c r="AK7" s="27">
        <v>3.2091278831160848</v>
      </c>
      <c r="AL7" s="27">
        <v>7.6321607123534044E-3</v>
      </c>
      <c r="AM7" s="21">
        <v>2</v>
      </c>
      <c r="AN7" s="21">
        <v>-999</v>
      </c>
      <c r="AO7" s="21">
        <v>-999</v>
      </c>
      <c r="AP7" s="21">
        <v>-999</v>
      </c>
      <c r="AQ7" s="21">
        <v>-999</v>
      </c>
      <c r="AR7" s="21">
        <v>-999</v>
      </c>
      <c r="AS7" s="21">
        <v>-999</v>
      </c>
      <c r="AT7" s="21">
        <v>123467</v>
      </c>
    </row>
    <row r="8" spans="1:46">
      <c r="A8" s="18" t="s">
        <v>3</v>
      </c>
      <c r="B8" s="19" t="s">
        <v>4</v>
      </c>
      <c r="C8" s="18">
        <v>1</v>
      </c>
      <c r="D8" s="18">
        <v>1</v>
      </c>
      <c r="E8" s="18">
        <v>7</v>
      </c>
      <c r="F8" s="18">
        <v>2</v>
      </c>
      <c r="G8" s="8">
        <f t="shared" si="0"/>
        <v>10107</v>
      </c>
      <c r="H8" s="18">
        <v>1</v>
      </c>
      <c r="I8" s="20">
        <v>40767</v>
      </c>
      <c r="J8" s="21">
        <v>2011</v>
      </c>
      <c r="K8" s="21">
        <v>8</v>
      </c>
      <c r="L8" s="21">
        <v>12</v>
      </c>
      <c r="M8" s="22">
        <v>0.62614583333333329</v>
      </c>
      <c r="N8" s="23">
        <v>47.111400000000003</v>
      </c>
      <c r="O8" s="23">
        <v>-126.0506</v>
      </c>
      <c r="P8" s="18">
        <v>2292</v>
      </c>
      <c r="Q8" s="24">
        <v>758.77300000000002</v>
      </c>
      <c r="R8" s="25">
        <v>4.351</v>
      </c>
      <c r="S8" s="25">
        <v>34.293300000000002</v>
      </c>
      <c r="T8" s="21">
        <v>2</v>
      </c>
      <c r="U8" s="18">
        <v>-999</v>
      </c>
      <c r="V8" s="18">
        <v>9</v>
      </c>
      <c r="W8" s="26">
        <v>10.717000000000001</v>
      </c>
      <c r="X8" s="21">
        <v>2</v>
      </c>
      <c r="Y8" s="27">
        <v>9.7825080946183416</v>
      </c>
      <c r="Z8" s="21">
        <v>2</v>
      </c>
      <c r="AA8" s="28">
        <v>2350.9</v>
      </c>
      <c r="AB8" s="21">
        <v>2</v>
      </c>
      <c r="AC8" s="28">
        <v>2339.75</v>
      </c>
      <c r="AD8" s="18">
        <v>2</v>
      </c>
      <c r="AE8" s="23">
        <v>7.2872659743599799</v>
      </c>
      <c r="AF8" s="21">
        <v>25</v>
      </c>
      <c r="AG8" s="18">
        <v>2</v>
      </c>
      <c r="AH8" s="27">
        <v>108.30458235141334</v>
      </c>
      <c r="AI8" s="27">
        <v>42.862107495682942</v>
      </c>
      <c r="AJ8" s="27">
        <v>2.6029580319011862E-2</v>
      </c>
      <c r="AK8" s="27">
        <v>3.1908742670764618</v>
      </c>
      <c r="AL8" s="27">
        <v>1.5265468157014475E-2</v>
      </c>
      <c r="AM8" s="21">
        <v>2</v>
      </c>
      <c r="AN8" s="21">
        <v>-999</v>
      </c>
      <c r="AO8" s="21">
        <v>-999</v>
      </c>
      <c r="AP8" s="21">
        <v>-999</v>
      </c>
      <c r="AQ8" s="21">
        <v>-999</v>
      </c>
      <c r="AR8" s="21">
        <v>-999</v>
      </c>
      <c r="AS8" s="21">
        <v>-999</v>
      </c>
      <c r="AT8" s="21">
        <v>123467</v>
      </c>
    </row>
    <row r="9" spans="1:46">
      <c r="A9" s="18" t="s">
        <v>3</v>
      </c>
      <c r="B9" s="19" t="s">
        <v>4</v>
      </c>
      <c r="C9" s="18">
        <v>1</v>
      </c>
      <c r="D9" s="18">
        <v>1</v>
      </c>
      <c r="E9" s="18">
        <v>8</v>
      </c>
      <c r="F9" s="18">
        <v>2</v>
      </c>
      <c r="G9" s="8">
        <f t="shared" si="0"/>
        <v>10108</v>
      </c>
      <c r="H9" s="18">
        <v>1</v>
      </c>
      <c r="I9" s="20">
        <v>40767</v>
      </c>
      <c r="J9" s="21">
        <v>2011</v>
      </c>
      <c r="K9" s="21">
        <v>8</v>
      </c>
      <c r="L9" s="21">
        <v>12</v>
      </c>
      <c r="M9" s="22">
        <v>0.63001157407407404</v>
      </c>
      <c r="N9" s="23">
        <v>47.111400000000003</v>
      </c>
      <c r="O9" s="23">
        <v>-126.0506</v>
      </c>
      <c r="P9" s="18">
        <v>2292</v>
      </c>
      <c r="Q9" s="24">
        <v>500.38200000000001</v>
      </c>
      <c r="R9" s="25">
        <v>5.2329999999999997</v>
      </c>
      <c r="S9" s="25">
        <v>34.109499999999997</v>
      </c>
      <c r="T9" s="21">
        <v>2</v>
      </c>
      <c r="U9" s="18">
        <v>-999</v>
      </c>
      <c r="V9" s="18">
        <v>9</v>
      </c>
      <c r="W9" s="26">
        <v>30.574999999999999</v>
      </c>
      <c r="X9" s="21">
        <v>2</v>
      </c>
      <c r="Y9" s="27">
        <v>30.441784909485619</v>
      </c>
      <c r="Z9" s="21">
        <v>2</v>
      </c>
      <c r="AA9" s="28">
        <v>2308.4</v>
      </c>
      <c r="AB9" s="21">
        <v>2</v>
      </c>
      <c r="AC9" s="28">
        <v>2305.3000000000002</v>
      </c>
      <c r="AD9" s="18">
        <v>2</v>
      </c>
      <c r="AE9" s="23">
        <v>7.2965125928763763</v>
      </c>
      <c r="AF9" s="21">
        <v>25</v>
      </c>
      <c r="AG9" s="18">
        <v>2</v>
      </c>
      <c r="AH9" s="27">
        <v>82.142555940742341</v>
      </c>
      <c r="AI9" s="27">
        <v>40.565736685163031</v>
      </c>
      <c r="AJ9" s="27">
        <v>2.8969164731702874E-2</v>
      </c>
      <c r="AK9" s="27">
        <v>2.9738413497889309</v>
      </c>
      <c r="AL9" s="27">
        <v>1.5365401563774835E-2</v>
      </c>
      <c r="AM9" s="21">
        <v>2</v>
      </c>
      <c r="AN9" s="21">
        <v>-999</v>
      </c>
      <c r="AO9" s="21">
        <v>-999</v>
      </c>
      <c r="AP9" s="21">
        <v>-999</v>
      </c>
      <c r="AQ9" s="21">
        <v>-999</v>
      </c>
      <c r="AR9" s="21">
        <v>-999</v>
      </c>
      <c r="AS9" s="21">
        <v>-999</v>
      </c>
      <c r="AT9" s="21">
        <v>123467</v>
      </c>
    </row>
    <row r="10" spans="1:46">
      <c r="A10" s="18" t="s">
        <v>3</v>
      </c>
      <c r="B10" s="19" t="s">
        <v>4</v>
      </c>
      <c r="C10" s="18">
        <v>1</v>
      </c>
      <c r="D10" s="18">
        <v>1</v>
      </c>
      <c r="E10" s="18">
        <v>9</v>
      </c>
      <c r="F10" s="18">
        <v>2</v>
      </c>
      <c r="G10" s="8">
        <f t="shared" si="0"/>
        <v>10109</v>
      </c>
      <c r="H10" s="18">
        <v>1</v>
      </c>
      <c r="I10" s="20">
        <v>40767</v>
      </c>
      <c r="J10" s="21">
        <v>2011</v>
      </c>
      <c r="K10" s="21">
        <v>8</v>
      </c>
      <c r="L10" s="21">
        <v>12</v>
      </c>
      <c r="M10" s="22">
        <v>0.63206018518518514</v>
      </c>
      <c r="N10" s="23">
        <v>47.111400000000003</v>
      </c>
      <c r="O10" s="23">
        <v>-126.0506</v>
      </c>
      <c r="P10" s="18">
        <v>2292</v>
      </c>
      <c r="Q10" s="24">
        <v>401.24299999999999</v>
      </c>
      <c r="R10" s="25">
        <v>5.7720000000000002</v>
      </c>
      <c r="S10" s="25">
        <v>34.071300000000001</v>
      </c>
      <c r="T10" s="21">
        <v>2</v>
      </c>
      <c r="U10" s="18">
        <v>-999</v>
      </c>
      <c r="V10" s="18">
        <v>9</v>
      </c>
      <c r="W10" s="26">
        <v>39.893999999999998</v>
      </c>
      <c r="X10" s="21">
        <v>2</v>
      </c>
      <c r="Y10" s="21">
        <v>-999</v>
      </c>
      <c r="Z10" s="21">
        <v>9</v>
      </c>
      <c r="AA10" s="28">
        <v>2291.6999999999998</v>
      </c>
      <c r="AB10" s="21">
        <v>2</v>
      </c>
      <c r="AC10" s="28">
        <v>2290.6999999999998</v>
      </c>
      <c r="AD10" s="18">
        <v>2</v>
      </c>
      <c r="AE10" s="23">
        <v>7.3186905277242076</v>
      </c>
      <c r="AF10" s="21">
        <v>25</v>
      </c>
      <c r="AG10" s="18">
        <v>3</v>
      </c>
      <c r="AH10" s="27">
        <v>71.848679800537951</v>
      </c>
      <c r="AI10" s="27">
        <v>38.458821576245846</v>
      </c>
      <c r="AJ10" s="27">
        <v>4.1497537481240042E-2</v>
      </c>
      <c r="AK10" s="27">
        <v>2.8464961794914752</v>
      </c>
      <c r="AL10" s="27">
        <v>1.5365833454138412E-2</v>
      </c>
      <c r="AM10" s="21">
        <v>2</v>
      </c>
      <c r="AN10" s="21">
        <v>-999</v>
      </c>
      <c r="AO10" s="21">
        <v>-999</v>
      </c>
      <c r="AP10" s="21">
        <v>-999</v>
      </c>
      <c r="AQ10" s="21">
        <v>-999</v>
      </c>
      <c r="AR10" s="21">
        <v>-999</v>
      </c>
      <c r="AS10" s="21">
        <v>-999</v>
      </c>
      <c r="AT10" s="21">
        <v>123467</v>
      </c>
    </row>
    <row r="11" spans="1:46">
      <c r="A11" s="18" t="s">
        <v>3</v>
      </c>
      <c r="B11" s="19" t="s">
        <v>4</v>
      </c>
      <c r="C11" s="18">
        <v>1</v>
      </c>
      <c r="D11" s="18">
        <v>1</v>
      </c>
      <c r="E11" s="18">
        <v>10</v>
      </c>
      <c r="F11" s="18">
        <v>2</v>
      </c>
      <c r="G11" s="8">
        <f t="shared" si="0"/>
        <v>10110</v>
      </c>
      <c r="H11" s="18">
        <v>1</v>
      </c>
      <c r="I11" s="20">
        <v>40767</v>
      </c>
      <c r="J11" s="21">
        <v>2011</v>
      </c>
      <c r="K11" s="21">
        <v>8</v>
      </c>
      <c r="L11" s="21">
        <v>12</v>
      </c>
      <c r="M11" s="22">
        <v>0.63399305555555552</v>
      </c>
      <c r="N11" s="23">
        <v>47.111400000000003</v>
      </c>
      <c r="O11" s="23">
        <v>-126.0506</v>
      </c>
      <c r="P11" s="18">
        <v>2292</v>
      </c>
      <c r="Q11" s="24">
        <v>301.07299999999998</v>
      </c>
      <c r="R11" s="25">
        <v>6.2670000000000003</v>
      </c>
      <c r="S11" s="25">
        <v>33.998199999999997</v>
      </c>
      <c r="T11" s="21">
        <v>2</v>
      </c>
      <c r="U11" s="18">
        <v>-999</v>
      </c>
      <c r="V11" s="18">
        <v>9</v>
      </c>
      <c r="W11" s="26">
        <v>65.513999999999996</v>
      </c>
      <c r="X11" s="21">
        <v>2</v>
      </c>
      <c r="Y11" s="21">
        <v>-999</v>
      </c>
      <c r="Z11" s="21">
        <v>9</v>
      </c>
      <c r="AA11" s="28">
        <v>2262.5</v>
      </c>
      <c r="AB11" s="21">
        <v>2</v>
      </c>
      <c r="AC11" s="28">
        <v>2279.56</v>
      </c>
      <c r="AD11" s="18">
        <v>2</v>
      </c>
      <c r="AE11" s="23">
        <v>7.3603375208007096</v>
      </c>
      <c r="AF11" s="21">
        <v>25</v>
      </c>
      <c r="AG11" s="18">
        <v>2</v>
      </c>
      <c r="AH11" s="27">
        <v>59.643586307435442</v>
      </c>
      <c r="AI11" s="27">
        <v>36.071717180114135</v>
      </c>
      <c r="AJ11" s="27">
        <v>3.0048182226978311E-2</v>
      </c>
      <c r="AK11" s="27">
        <v>2.6027402663837367</v>
      </c>
      <c r="AL11" s="27">
        <v>1.5366659966239721E-2</v>
      </c>
      <c r="AM11" s="21">
        <v>2</v>
      </c>
      <c r="AN11" s="21">
        <v>-999</v>
      </c>
      <c r="AO11" s="21">
        <v>-999</v>
      </c>
      <c r="AP11" s="21">
        <v>-999</v>
      </c>
      <c r="AQ11" s="21">
        <v>-999</v>
      </c>
      <c r="AR11" s="21">
        <v>-999</v>
      </c>
      <c r="AS11" s="21">
        <v>-999</v>
      </c>
      <c r="AT11" s="21">
        <v>123467</v>
      </c>
    </row>
    <row r="12" spans="1:46">
      <c r="A12" s="18" t="s">
        <v>3</v>
      </c>
      <c r="B12" s="19" t="s">
        <v>4</v>
      </c>
      <c r="C12" s="18">
        <v>1</v>
      </c>
      <c r="D12" s="18">
        <v>1</v>
      </c>
      <c r="E12" s="18">
        <v>11</v>
      </c>
      <c r="F12" s="18">
        <v>2</v>
      </c>
      <c r="G12" s="8">
        <f t="shared" si="0"/>
        <v>10111</v>
      </c>
      <c r="H12" s="18">
        <v>1</v>
      </c>
      <c r="I12" s="20">
        <v>40767</v>
      </c>
      <c r="J12" s="21">
        <v>2011</v>
      </c>
      <c r="K12" s="21">
        <v>8</v>
      </c>
      <c r="L12" s="21">
        <v>12</v>
      </c>
      <c r="M12" s="22">
        <v>0.63613425925925926</v>
      </c>
      <c r="N12" s="23">
        <v>47.111400000000003</v>
      </c>
      <c r="O12" s="23">
        <v>-126.0506</v>
      </c>
      <c r="P12" s="18">
        <v>2292</v>
      </c>
      <c r="Q12" s="24">
        <v>201.035</v>
      </c>
      <c r="R12" s="25">
        <v>7.0739999999999998</v>
      </c>
      <c r="S12" s="25">
        <v>33.911700000000003</v>
      </c>
      <c r="T12" s="21">
        <v>2</v>
      </c>
      <c r="U12" s="18">
        <v>-999</v>
      </c>
      <c r="V12" s="18">
        <v>9</v>
      </c>
      <c r="W12" s="26">
        <v>110.29900000000001</v>
      </c>
      <c r="X12" s="21">
        <v>2</v>
      </c>
      <c r="Y12" s="27">
        <v>111.06802721163088</v>
      </c>
      <c r="Z12" s="21">
        <v>2</v>
      </c>
      <c r="AA12" s="28">
        <v>2222.1</v>
      </c>
      <c r="AB12" s="21">
        <v>2</v>
      </c>
      <c r="AC12" s="28">
        <v>2260.9699999999998</v>
      </c>
      <c r="AD12" s="18">
        <v>2</v>
      </c>
      <c r="AE12" s="23">
        <v>7.4351515053049724</v>
      </c>
      <c r="AF12" s="21">
        <v>25</v>
      </c>
      <c r="AG12" s="18">
        <v>3</v>
      </c>
      <c r="AH12" s="27">
        <v>45.084147438608703</v>
      </c>
      <c r="AI12" s="27">
        <v>31.529890672503559</v>
      </c>
      <c r="AJ12" s="27">
        <v>3.7782855349860534E-2</v>
      </c>
      <c r="AK12" s="27">
        <v>2.2725506545536578</v>
      </c>
      <c r="AL12" s="27">
        <v>1.5465521101756384E-2</v>
      </c>
      <c r="AM12" s="21">
        <v>2</v>
      </c>
      <c r="AN12" s="21">
        <v>-999</v>
      </c>
      <c r="AO12" s="21">
        <v>-999</v>
      </c>
      <c r="AP12" s="21">
        <v>-999</v>
      </c>
      <c r="AQ12" s="21">
        <v>-999</v>
      </c>
      <c r="AR12" s="21">
        <v>-999</v>
      </c>
      <c r="AS12" s="21">
        <v>-999</v>
      </c>
      <c r="AT12" s="21">
        <v>123467</v>
      </c>
    </row>
    <row r="13" spans="1:46">
      <c r="A13" s="18" t="s">
        <v>3</v>
      </c>
      <c r="B13" s="19" t="s">
        <v>4</v>
      </c>
      <c r="C13" s="18">
        <v>1</v>
      </c>
      <c r="D13" s="18">
        <v>1</v>
      </c>
      <c r="E13" s="18">
        <v>12</v>
      </c>
      <c r="F13" s="18">
        <v>2</v>
      </c>
      <c r="G13" s="8">
        <f t="shared" si="0"/>
        <v>10112</v>
      </c>
      <c r="H13" s="18">
        <v>1</v>
      </c>
      <c r="I13" s="20">
        <v>40767</v>
      </c>
      <c r="J13" s="21">
        <v>2011</v>
      </c>
      <c r="K13" s="21">
        <v>8</v>
      </c>
      <c r="L13" s="21">
        <v>12</v>
      </c>
      <c r="M13" s="22">
        <v>0.63778935185185182</v>
      </c>
      <c r="N13" s="23">
        <v>47.111400000000003</v>
      </c>
      <c r="O13" s="23">
        <v>-126.0506</v>
      </c>
      <c r="P13" s="18">
        <v>2292</v>
      </c>
      <c r="Q13" s="24">
        <v>150.892</v>
      </c>
      <c r="R13" s="25">
        <v>7.843</v>
      </c>
      <c r="S13" s="25">
        <v>33.799199999999999</v>
      </c>
      <c r="T13" s="21">
        <v>2</v>
      </c>
      <c r="U13" s="18">
        <v>-999</v>
      </c>
      <c r="V13" s="18">
        <v>9</v>
      </c>
      <c r="W13" s="26">
        <v>119.29</v>
      </c>
      <c r="X13" s="21">
        <v>2</v>
      </c>
      <c r="Y13" s="21">
        <v>-999</v>
      </c>
      <c r="Z13" s="21">
        <v>9</v>
      </c>
      <c r="AA13" s="28">
        <v>2199.8000000000002</v>
      </c>
      <c r="AB13" s="21">
        <v>2</v>
      </c>
      <c r="AC13" s="28">
        <v>2252.0100000000002</v>
      </c>
      <c r="AD13" s="18">
        <v>2</v>
      </c>
      <c r="AE13" s="23">
        <v>7.470763833690965</v>
      </c>
      <c r="AF13" s="21">
        <v>25</v>
      </c>
      <c r="AG13" s="18">
        <v>3</v>
      </c>
      <c r="AH13" s="27">
        <v>36.553729399106516</v>
      </c>
      <c r="AI13" s="27">
        <v>28.824146452969678</v>
      </c>
      <c r="AJ13" s="27">
        <v>4.0722717614935545E-2</v>
      </c>
      <c r="AK13" s="27">
        <v>2.1412709738199518</v>
      </c>
      <c r="AL13" s="27">
        <v>7.7334007009132412E-3</v>
      </c>
      <c r="AM13" s="21">
        <v>2</v>
      </c>
      <c r="AN13" s="21">
        <v>-999</v>
      </c>
      <c r="AO13" s="21">
        <v>-999</v>
      </c>
      <c r="AP13" s="21">
        <v>-999</v>
      </c>
      <c r="AQ13" s="21">
        <v>-999</v>
      </c>
      <c r="AR13" s="21">
        <v>-999</v>
      </c>
      <c r="AS13" s="21">
        <v>-999</v>
      </c>
      <c r="AT13" s="21">
        <v>123467</v>
      </c>
    </row>
    <row r="14" spans="1:46">
      <c r="A14" s="18" t="s">
        <v>3</v>
      </c>
      <c r="B14" s="19" t="s">
        <v>4</v>
      </c>
      <c r="C14" s="18">
        <v>1</v>
      </c>
      <c r="D14" s="18">
        <v>1</v>
      </c>
      <c r="E14" s="18">
        <v>13</v>
      </c>
      <c r="F14" s="18">
        <v>2</v>
      </c>
      <c r="G14" s="8">
        <f t="shared" si="0"/>
        <v>10113</v>
      </c>
      <c r="H14" s="18">
        <v>1</v>
      </c>
      <c r="I14" s="20">
        <v>40767</v>
      </c>
      <c r="J14" s="21">
        <v>2011</v>
      </c>
      <c r="K14" s="21">
        <v>8</v>
      </c>
      <c r="L14" s="21">
        <v>12</v>
      </c>
      <c r="M14" s="22">
        <v>0.63893518518518522</v>
      </c>
      <c r="N14" s="23">
        <v>47.111400000000003</v>
      </c>
      <c r="O14" s="23">
        <v>-126.0506</v>
      </c>
      <c r="P14" s="18">
        <v>2292</v>
      </c>
      <c r="Q14" s="24">
        <v>125.998</v>
      </c>
      <c r="R14" s="25">
        <v>7.9980000000000002</v>
      </c>
      <c r="S14" s="25">
        <v>33.620699999999999</v>
      </c>
      <c r="T14" s="21">
        <v>2</v>
      </c>
      <c r="U14" s="18">
        <v>-999</v>
      </c>
      <c r="V14" s="18">
        <v>9</v>
      </c>
      <c r="W14" s="26">
        <v>145.24799999999999</v>
      </c>
      <c r="X14" s="21">
        <v>2</v>
      </c>
      <c r="Y14" s="21">
        <v>-999</v>
      </c>
      <c r="Z14" s="21">
        <v>9</v>
      </c>
      <c r="AA14" s="28">
        <v>2177.1</v>
      </c>
      <c r="AB14" s="21">
        <v>2</v>
      </c>
      <c r="AC14" s="28">
        <v>2240.7600000000002</v>
      </c>
      <c r="AD14" s="18">
        <v>2</v>
      </c>
      <c r="AE14" s="23">
        <v>7.51500129027042</v>
      </c>
      <c r="AF14" s="21">
        <v>25</v>
      </c>
      <c r="AG14" s="18">
        <v>3</v>
      </c>
      <c r="AH14" s="27">
        <v>30.965372988729616</v>
      </c>
      <c r="AI14" s="27">
        <v>26.0734034800053</v>
      </c>
      <c r="AJ14" s="27">
        <v>3.8769986700318795E-2</v>
      </c>
      <c r="AK14" s="27">
        <v>1.972472025382128</v>
      </c>
      <c r="AL14" s="27">
        <v>2.3203249616099882E-2</v>
      </c>
      <c r="AM14" s="21">
        <v>2</v>
      </c>
      <c r="AN14" s="21">
        <v>-999</v>
      </c>
      <c r="AO14" s="21">
        <v>-999</v>
      </c>
      <c r="AP14" s="21">
        <v>-999</v>
      </c>
      <c r="AQ14" s="21">
        <v>-999</v>
      </c>
      <c r="AR14" s="21">
        <v>-999</v>
      </c>
      <c r="AS14" s="21">
        <v>-999</v>
      </c>
      <c r="AT14" s="21">
        <v>123467</v>
      </c>
    </row>
    <row r="15" spans="1:46">
      <c r="A15" s="18" t="s">
        <v>3</v>
      </c>
      <c r="B15" s="19" t="s">
        <v>4</v>
      </c>
      <c r="C15" s="18">
        <v>1</v>
      </c>
      <c r="D15" s="18">
        <v>1</v>
      </c>
      <c r="E15" s="18">
        <v>14</v>
      </c>
      <c r="F15" s="18">
        <v>2</v>
      </c>
      <c r="G15" s="8">
        <f t="shared" si="0"/>
        <v>10114</v>
      </c>
      <c r="H15" s="18">
        <v>1</v>
      </c>
      <c r="I15" s="20">
        <v>40767</v>
      </c>
      <c r="J15" s="21">
        <v>2011</v>
      </c>
      <c r="K15" s="21">
        <v>8</v>
      </c>
      <c r="L15" s="21">
        <v>12</v>
      </c>
      <c r="M15" s="22">
        <v>0.64009259259259255</v>
      </c>
      <c r="N15" s="23">
        <v>47.111400000000003</v>
      </c>
      <c r="O15" s="23">
        <v>-126.0506</v>
      </c>
      <c r="P15" s="18">
        <v>2292</v>
      </c>
      <c r="Q15" s="24">
        <v>101.075</v>
      </c>
      <c r="R15" s="25">
        <v>8.1470000000000002</v>
      </c>
      <c r="S15" s="25">
        <v>33.1404</v>
      </c>
      <c r="T15" s="21">
        <v>2</v>
      </c>
      <c r="U15" s="18">
        <v>-999</v>
      </c>
      <c r="V15" s="18">
        <v>9</v>
      </c>
      <c r="W15" s="26">
        <v>190.49600000000001</v>
      </c>
      <c r="X15" s="21">
        <v>2</v>
      </c>
      <c r="Y15" s="21">
        <v>-999</v>
      </c>
      <c r="Z15" s="21">
        <v>9</v>
      </c>
      <c r="AA15" s="28">
        <v>2126.1999999999998</v>
      </c>
      <c r="AB15" s="21">
        <v>2</v>
      </c>
      <c r="AC15" s="28">
        <v>2216.4</v>
      </c>
      <c r="AD15" s="18">
        <v>2</v>
      </c>
      <c r="AE15" s="23">
        <v>7.6023754992813792</v>
      </c>
      <c r="AF15" s="21">
        <v>25</v>
      </c>
      <c r="AG15" s="18">
        <v>3</v>
      </c>
      <c r="AH15" s="27">
        <v>22.143235678557364</v>
      </c>
      <c r="AI15" s="27">
        <v>20.076241171889958</v>
      </c>
      <c r="AJ15" s="27">
        <v>3.2123866296465686E-2</v>
      </c>
      <c r="AK15" s="27">
        <v>1.6461522704603511</v>
      </c>
      <c r="AL15" s="27">
        <v>2.3309390788289124E-2</v>
      </c>
      <c r="AM15" s="21">
        <v>2</v>
      </c>
      <c r="AN15" s="21">
        <v>-999</v>
      </c>
      <c r="AO15" s="21">
        <v>-999</v>
      </c>
      <c r="AP15" s="21">
        <v>-999</v>
      </c>
      <c r="AQ15" s="21">
        <v>-999</v>
      </c>
      <c r="AR15" s="21">
        <v>-999</v>
      </c>
      <c r="AS15" s="21">
        <v>-999</v>
      </c>
      <c r="AT15" s="21">
        <v>123467</v>
      </c>
    </row>
    <row r="16" spans="1:46">
      <c r="A16" s="18" t="s">
        <v>3</v>
      </c>
      <c r="B16" s="19" t="s">
        <v>4</v>
      </c>
      <c r="C16" s="18">
        <v>1</v>
      </c>
      <c r="D16" s="18">
        <v>1</v>
      </c>
      <c r="E16" s="18">
        <v>15</v>
      </c>
      <c r="F16" s="18">
        <v>2</v>
      </c>
      <c r="G16" s="8">
        <f t="shared" si="0"/>
        <v>10115</v>
      </c>
      <c r="H16" s="18">
        <v>1</v>
      </c>
      <c r="I16" s="20">
        <v>40767</v>
      </c>
      <c r="J16" s="21">
        <v>2011</v>
      </c>
      <c r="K16" s="21">
        <v>8</v>
      </c>
      <c r="L16" s="21">
        <v>12</v>
      </c>
      <c r="M16" s="22">
        <v>0.64115740740740745</v>
      </c>
      <c r="N16" s="23">
        <v>47.111400000000003</v>
      </c>
      <c r="O16" s="23">
        <v>-126.0506</v>
      </c>
      <c r="P16" s="18">
        <v>2292</v>
      </c>
      <c r="Q16" s="24">
        <v>80.004999999999995</v>
      </c>
      <c r="R16" s="25">
        <v>8.1259999999999994</v>
      </c>
      <c r="S16" s="25">
        <v>32.703600000000002</v>
      </c>
      <c r="T16" s="21">
        <v>2</v>
      </c>
      <c r="U16" s="18">
        <v>-999</v>
      </c>
      <c r="V16" s="18">
        <v>9</v>
      </c>
      <c r="W16" s="26">
        <v>255.76400000000001</v>
      </c>
      <c r="X16" s="21">
        <v>2</v>
      </c>
      <c r="Y16" s="27">
        <v>253.82030088786328</v>
      </c>
      <c r="Z16" s="21">
        <v>2</v>
      </c>
      <c r="AA16" s="28">
        <v>2051.9</v>
      </c>
      <c r="AB16" s="21">
        <v>2</v>
      </c>
      <c r="AC16" s="28">
        <v>2186.66</v>
      </c>
      <c r="AD16" s="18">
        <v>2</v>
      </c>
      <c r="AE16" s="23">
        <v>7.7297633782037032</v>
      </c>
      <c r="AF16" s="21">
        <v>25</v>
      </c>
      <c r="AG16" s="18">
        <v>2</v>
      </c>
      <c r="AH16" s="27">
        <v>9.7810413950848041</v>
      </c>
      <c r="AI16" s="27">
        <v>10.85459780811143</v>
      </c>
      <c r="AJ16" s="27">
        <v>3.9873832825500714E-2</v>
      </c>
      <c r="AK16" s="27">
        <v>1.1237171069004748</v>
      </c>
      <c r="AL16" s="27">
        <v>3.8894131773277107E-2</v>
      </c>
      <c r="AM16" s="21">
        <v>2</v>
      </c>
      <c r="AN16" s="21">
        <v>-999</v>
      </c>
      <c r="AO16" s="21">
        <v>-999</v>
      </c>
      <c r="AP16" s="21">
        <v>-999</v>
      </c>
      <c r="AQ16" s="21">
        <v>-999</v>
      </c>
      <c r="AR16" s="21">
        <v>-999</v>
      </c>
      <c r="AS16" s="21">
        <v>-999</v>
      </c>
      <c r="AT16" s="21">
        <v>123467</v>
      </c>
    </row>
    <row r="17" spans="1:46">
      <c r="A17" s="18" t="s">
        <v>3</v>
      </c>
      <c r="B17" s="19" t="s">
        <v>4</v>
      </c>
      <c r="C17" s="18">
        <v>1</v>
      </c>
      <c r="D17" s="18">
        <v>1</v>
      </c>
      <c r="E17" s="18">
        <v>16</v>
      </c>
      <c r="F17" s="18">
        <v>2</v>
      </c>
      <c r="G17" s="8">
        <f t="shared" si="0"/>
        <v>10116</v>
      </c>
      <c r="H17" s="18">
        <v>1</v>
      </c>
      <c r="I17" s="20">
        <v>40767</v>
      </c>
      <c r="J17" s="21">
        <v>2011</v>
      </c>
      <c r="K17" s="21">
        <v>8</v>
      </c>
      <c r="L17" s="21">
        <v>12</v>
      </c>
      <c r="M17" s="22">
        <v>0.64228009259259256</v>
      </c>
      <c r="N17" s="23">
        <v>47.111400000000003</v>
      </c>
      <c r="O17" s="23">
        <v>-126.0506</v>
      </c>
      <c r="P17" s="18">
        <v>2292</v>
      </c>
      <c r="Q17" s="24">
        <v>61.176000000000002</v>
      </c>
      <c r="R17" s="25">
        <v>8.6790000000000003</v>
      </c>
      <c r="S17" s="25">
        <v>32.588500000000003</v>
      </c>
      <c r="T17" s="21">
        <v>2</v>
      </c>
      <c r="U17" s="18">
        <v>-999</v>
      </c>
      <c r="V17" s="18">
        <v>9</v>
      </c>
      <c r="W17" s="26">
        <v>260.68200000000002</v>
      </c>
      <c r="X17" s="21">
        <v>2</v>
      </c>
      <c r="Y17" s="21">
        <v>-999</v>
      </c>
      <c r="Z17" s="21">
        <v>9</v>
      </c>
      <c r="AA17" s="28">
        <v>2032.3</v>
      </c>
      <c r="AB17" s="21">
        <v>2</v>
      </c>
      <c r="AC17" s="28">
        <v>2178.6999999999998</v>
      </c>
      <c r="AD17" s="18">
        <v>2</v>
      </c>
      <c r="AE17" s="23">
        <v>7.7648524689918705</v>
      </c>
      <c r="AF17" s="21">
        <v>25</v>
      </c>
      <c r="AG17" s="18">
        <v>3</v>
      </c>
      <c r="AH17" s="27">
        <v>6.9811572951733822</v>
      </c>
      <c r="AI17" s="27">
        <v>7.9888651880165034</v>
      </c>
      <c r="AJ17" s="27">
        <v>4.7617504707997853E-2</v>
      </c>
      <c r="AK17" s="27">
        <v>0.95813082004014616</v>
      </c>
      <c r="AL17" s="27">
        <v>3.1255111114920402E-2</v>
      </c>
      <c r="AM17" s="21">
        <v>2</v>
      </c>
      <c r="AN17" s="21">
        <v>-999</v>
      </c>
      <c r="AO17" s="21">
        <v>-999</v>
      </c>
      <c r="AP17" s="21">
        <v>-999</v>
      </c>
      <c r="AQ17" s="21">
        <v>-999</v>
      </c>
      <c r="AR17" s="21">
        <v>-999</v>
      </c>
      <c r="AS17" s="21">
        <v>-999</v>
      </c>
      <c r="AT17" s="21">
        <v>123467</v>
      </c>
    </row>
    <row r="18" spans="1:46">
      <c r="A18" s="18" t="s">
        <v>3</v>
      </c>
      <c r="B18" s="19" t="s">
        <v>4</v>
      </c>
      <c r="C18" s="18">
        <v>1</v>
      </c>
      <c r="D18" s="18">
        <v>1</v>
      </c>
      <c r="E18" s="18">
        <v>17</v>
      </c>
      <c r="F18" s="18">
        <v>2</v>
      </c>
      <c r="G18" s="8">
        <f t="shared" si="0"/>
        <v>10117</v>
      </c>
      <c r="H18" s="18">
        <v>1</v>
      </c>
      <c r="I18" s="20">
        <v>40767</v>
      </c>
      <c r="J18" s="21">
        <v>2011</v>
      </c>
      <c r="K18" s="21">
        <v>8</v>
      </c>
      <c r="L18" s="21">
        <v>12</v>
      </c>
      <c r="M18" s="22">
        <v>0.64342592592592596</v>
      </c>
      <c r="N18" s="23">
        <v>47.111400000000003</v>
      </c>
      <c r="O18" s="23">
        <v>-126.0506</v>
      </c>
      <c r="P18" s="18">
        <v>2292</v>
      </c>
      <c r="Q18" s="24">
        <v>50.146999999999998</v>
      </c>
      <c r="R18" s="25">
        <v>9.14</v>
      </c>
      <c r="S18" s="25">
        <v>32.548900000000003</v>
      </c>
      <c r="T18" s="21">
        <v>2</v>
      </c>
      <c r="U18" s="18">
        <v>-999</v>
      </c>
      <c r="V18" s="18">
        <v>9</v>
      </c>
      <c r="W18" s="26">
        <v>267.29599999999999</v>
      </c>
      <c r="X18" s="21">
        <v>2</v>
      </c>
      <c r="Y18" s="21">
        <v>-999</v>
      </c>
      <c r="Z18" s="21">
        <v>9</v>
      </c>
      <c r="AA18" s="28">
        <v>2025.8</v>
      </c>
      <c r="AB18" s="21">
        <v>2</v>
      </c>
      <c r="AC18" s="28">
        <v>2177.92</v>
      </c>
      <c r="AD18" s="18">
        <v>2</v>
      </c>
      <c r="AE18" s="23">
        <v>7.78295282498628</v>
      </c>
      <c r="AF18" s="21">
        <v>25</v>
      </c>
      <c r="AG18" s="18">
        <v>2</v>
      </c>
      <c r="AH18" s="27">
        <v>6.2417982119833866</v>
      </c>
      <c r="AI18" s="27">
        <v>5.9304137664590364</v>
      </c>
      <c r="AJ18" s="27">
        <v>0.21448097899710589</v>
      </c>
      <c r="AK18" s="27">
        <v>0.85635621582215871</v>
      </c>
      <c r="AL18" s="27">
        <v>3.909452289622898E-2</v>
      </c>
      <c r="AM18" s="21">
        <v>2</v>
      </c>
      <c r="AN18" s="21">
        <v>-999</v>
      </c>
      <c r="AO18" s="21">
        <v>-999</v>
      </c>
      <c r="AP18" s="21">
        <v>-999</v>
      </c>
      <c r="AQ18" s="21">
        <v>-999</v>
      </c>
      <c r="AR18" s="21">
        <v>-999</v>
      </c>
      <c r="AS18" s="21">
        <v>-999</v>
      </c>
      <c r="AT18" s="21">
        <v>123467</v>
      </c>
    </row>
    <row r="19" spans="1:46">
      <c r="A19" s="18" t="s">
        <v>3</v>
      </c>
      <c r="B19" s="19" t="s">
        <v>4</v>
      </c>
      <c r="C19" s="18">
        <v>1</v>
      </c>
      <c r="D19" s="18">
        <v>1</v>
      </c>
      <c r="E19" s="18">
        <v>18</v>
      </c>
      <c r="F19" s="18">
        <v>2</v>
      </c>
      <c r="G19" s="8">
        <f t="shared" si="0"/>
        <v>10118</v>
      </c>
      <c r="H19" s="18">
        <v>1</v>
      </c>
      <c r="I19" s="20">
        <v>40767</v>
      </c>
      <c r="J19" s="21">
        <v>2011</v>
      </c>
      <c r="K19" s="21">
        <v>8</v>
      </c>
      <c r="L19" s="21">
        <v>12</v>
      </c>
      <c r="M19" s="22">
        <v>0.64454861111111106</v>
      </c>
      <c r="N19" s="23">
        <v>47.111400000000003</v>
      </c>
      <c r="O19" s="23">
        <v>-126.0506</v>
      </c>
      <c r="P19" s="18">
        <v>2292</v>
      </c>
      <c r="Q19" s="24">
        <v>40.374000000000002</v>
      </c>
      <c r="R19" s="25">
        <v>9.82</v>
      </c>
      <c r="S19" s="25">
        <v>32.485100000000003</v>
      </c>
      <c r="T19" s="21">
        <v>2</v>
      </c>
      <c r="U19" s="18">
        <v>-999</v>
      </c>
      <c r="V19" s="18">
        <v>9</v>
      </c>
      <c r="W19" s="26">
        <v>293.40300000000002</v>
      </c>
      <c r="X19" s="21">
        <v>2</v>
      </c>
      <c r="Y19" s="21">
        <v>-999</v>
      </c>
      <c r="Z19" s="21">
        <v>9</v>
      </c>
      <c r="AA19" s="28">
        <v>1999.5</v>
      </c>
      <c r="AB19" s="21">
        <v>2</v>
      </c>
      <c r="AC19" s="28">
        <v>2179.88</v>
      </c>
      <c r="AD19" s="18">
        <v>2</v>
      </c>
      <c r="AE19" s="23">
        <v>7.8507286892465649</v>
      </c>
      <c r="AF19" s="21">
        <v>25</v>
      </c>
      <c r="AG19" s="18">
        <v>3</v>
      </c>
      <c r="AH19" s="27">
        <v>4.9134030323559381</v>
      </c>
      <c r="AI19" s="27">
        <v>1.4669463305161285</v>
      </c>
      <c r="AJ19" s="27">
        <v>0.14031575347666125</v>
      </c>
      <c r="AK19" s="27">
        <v>0.62289612070610034</v>
      </c>
      <c r="AL19" s="27">
        <v>0.13316278559691527</v>
      </c>
      <c r="AM19" s="21">
        <v>2</v>
      </c>
      <c r="AN19" s="21">
        <v>-999</v>
      </c>
      <c r="AO19" s="27">
        <v>1.8134518733248763</v>
      </c>
      <c r="AP19" s="27">
        <v>13.721881487687417</v>
      </c>
      <c r="AQ19" s="27">
        <v>1.7691989012089373</v>
      </c>
      <c r="AR19" s="27">
        <v>13.387031664659295</v>
      </c>
      <c r="AS19" s="28">
        <v>7.5667194092827019</v>
      </c>
      <c r="AT19" s="21">
        <v>123467</v>
      </c>
    </row>
    <row r="20" spans="1:46">
      <c r="A20" s="18" t="s">
        <v>3</v>
      </c>
      <c r="B20" s="19" t="s">
        <v>4</v>
      </c>
      <c r="C20" s="18">
        <v>1</v>
      </c>
      <c r="D20" s="18">
        <v>1</v>
      </c>
      <c r="E20" s="18">
        <v>19</v>
      </c>
      <c r="F20" s="18">
        <v>2</v>
      </c>
      <c r="G20" s="8">
        <f t="shared" si="0"/>
        <v>10119</v>
      </c>
      <c r="H20" s="18">
        <v>1</v>
      </c>
      <c r="I20" s="20">
        <v>40767</v>
      </c>
      <c r="J20" s="21">
        <v>2011</v>
      </c>
      <c r="K20" s="21">
        <v>8</v>
      </c>
      <c r="L20" s="21">
        <v>12</v>
      </c>
      <c r="M20" s="22">
        <v>0.64569444444444446</v>
      </c>
      <c r="N20" s="23">
        <v>47.111400000000003</v>
      </c>
      <c r="O20" s="23">
        <v>-126.0506</v>
      </c>
      <c r="P20" s="18">
        <v>2292</v>
      </c>
      <c r="Q20" s="24">
        <v>30.431999999999999</v>
      </c>
      <c r="R20" s="25">
        <v>11.722</v>
      </c>
      <c r="S20" s="25">
        <v>32.399900000000002</v>
      </c>
      <c r="T20" s="21">
        <v>2</v>
      </c>
      <c r="U20" s="18">
        <v>-999</v>
      </c>
      <c r="V20" s="18">
        <v>9</v>
      </c>
      <c r="W20" s="26">
        <v>295.20299999999997</v>
      </c>
      <c r="X20" s="21">
        <v>2</v>
      </c>
      <c r="Y20" s="21">
        <v>-999</v>
      </c>
      <c r="Z20" s="21">
        <v>9</v>
      </c>
      <c r="AA20" s="28">
        <v>1977.9</v>
      </c>
      <c r="AB20" s="21">
        <v>2</v>
      </c>
      <c r="AC20" s="28">
        <v>2151.64</v>
      </c>
      <c r="AD20" s="18">
        <v>4</v>
      </c>
      <c r="AE20" s="23">
        <v>7.8865746373020373</v>
      </c>
      <c r="AF20" s="21">
        <v>25</v>
      </c>
      <c r="AG20" s="18">
        <v>2</v>
      </c>
      <c r="AH20" s="27">
        <v>5.204845400468276</v>
      </c>
      <c r="AI20" s="27">
        <v>0.12719362383145669</v>
      </c>
      <c r="AJ20" s="27">
        <v>4.6742186877969834E-2</v>
      </c>
      <c r="AK20" s="27">
        <v>0.47202749306327191</v>
      </c>
      <c r="AL20" s="27">
        <v>0.11778639125224265</v>
      </c>
      <c r="AM20" s="21">
        <v>2</v>
      </c>
      <c r="AN20" s="21">
        <v>-999</v>
      </c>
      <c r="AO20" s="21">
        <v>-999</v>
      </c>
      <c r="AP20" s="21">
        <v>-999</v>
      </c>
      <c r="AQ20" s="21">
        <v>-999</v>
      </c>
      <c r="AR20" s="21">
        <v>-999</v>
      </c>
      <c r="AS20" s="21">
        <v>-999</v>
      </c>
      <c r="AT20" s="21">
        <v>123467</v>
      </c>
    </row>
    <row r="21" spans="1:46">
      <c r="A21" s="18" t="s">
        <v>3</v>
      </c>
      <c r="B21" s="19" t="s">
        <v>4</v>
      </c>
      <c r="C21" s="18">
        <v>1</v>
      </c>
      <c r="D21" s="18">
        <v>1</v>
      </c>
      <c r="E21" s="18">
        <v>20</v>
      </c>
      <c r="F21" s="18">
        <v>2</v>
      </c>
      <c r="G21" s="8">
        <f t="shared" si="0"/>
        <v>10120</v>
      </c>
      <c r="H21" s="18">
        <v>1</v>
      </c>
      <c r="I21" s="20">
        <v>40767</v>
      </c>
      <c r="J21" s="21">
        <v>2011</v>
      </c>
      <c r="K21" s="21">
        <v>8</v>
      </c>
      <c r="L21" s="21">
        <v>12</v>
      </c>
      <c r="M21" s="22">
        <v>0.64681712962962956</v>
      </c>
      <c r="N21" s="23">
        <v>47.111400000000003</v>
      </c>
      <c r="O21" s="23">
        <v>-126.0506</v>
      </c>
      <c r="P21" s="18">
        <v>2292</v>
      </c>
      <c r="Q21" s="24">
        <v>20.459</v>
      </c>
      <c r="R21" s="25">
        <v>14.021000000000001</v>
      </c>
      <c r="S21" s="25">
        <v>32.1355</v>
      </c>
      <c r="T21" s="21">
        <v>2</v>
      </c>
      <c r="U21" s="18">
        <v>-999</v>
      </c>
      <c r="V21" s="18">
        <v>9</v>
      </c>
      <c r="W21" s="26">
        <v>274.74900000000002</v>
      </c>
      <c r="X21" s="21">
        <v>2</v>
      </c>
      <c r="Y21" s="21">
        <v>-999</v>
      </c>
      <c r="Z21" s="21">
        <v>9</v>
      </c>
      <c r="AA21" s="28">
        <v>1954.8</v>
      </c>
      <c r="AB21" s="21">
        <v>2</v>
      </c>
      <c r="AC21" s="28">
        <v>2176.52</v>
      </c>
      <c r="AD21" s="18">
        <v>2</v>
      </c>
      <c r="AE21" s="23">
        <v>7.9288392296230512</v>
      </c>
      <c r="AF21" s="21">
        <v>25</v>
      </c>
      <c r="AG21" s="18">
        <v>2</v>
      </c>
      <c r="AH21" s="27">
        <v>2.9930622922839496</v>
      </c>
      <c r="AI21" s="27">
        <v>8.4191515785968729E-2</v>
      </c>
      <c r="AJ21" s="27">
        <v>3.0383434102037605E-2</v>
      </c>
      <c r="AK21" s="27">
        <v>0.37018784065611621</v>
      </c>
      <c r="AL21" s="27">
        <v>7.0763998134423065E-2</v>
      </c>
      <c r="AM21" s="21">
        <v>2</v>
      </c>
      <c r="AN21" s="21">
        <v>-999</v>
      </c>
      <c r="AO21" s="21">
        <v>-999</v>
      </c>
      <c r="AP21" s="21">
        <v>-999</v>
      </c>
      <c r="AQ21" s="21">
        <v>-999</v>
      </c>
      <c r="AR21" s="21">
        <v>-999</v>
      </c>
      <c r="AS21" s="21">
        <v>-999</v>
      </c>
      <c r="AT21" s="21">
        <v>123467</v>
      </c>
    </row>
    <row r="22" spans="1:46">
      <c r="A22" s="18" t="s">
        <v>3</v>
      </c>
      <c r="B22" s="19" t="s">
        <v>4</v>
      </c>
      <c r="C22" s="18">
        <v>1</v>
      </c>
      <c r="D22" s="18">
        <v>1</v>
      </c>
      <c r="E22" s="18">
        <v>21</v>
      </c>
      <c r="F22" s="18">
        <v>2</v>
      </c>
      <c r="G22" s="8">
        <f t="shared" si="0"/>
        <v>10121</v>
      </c>
      <c r="H22" s="18">
        <v>1</v>
      </c>
      <c r="I22" s="20">
        <v>40767</v>
      </c>
      <c r="J22" s="21">
        <v>2011</v>
      </c>
      <c r="K22" s="21">
        <v>8</v>
      </c>
      <c r="L22" s="21">
        <v>12</v>
      </c>
      <c r="M22" s="22">
        <v>0.64763888888888888</v>
      </c>
      <c r="N22" s="23">
        <v>47.111400000000003</v>
      </c>
      <c r="O22" s="23">
        <v>-126.0506</v>
      </c>
      <c r="P22" s="18">
        <v>2292</v>
      </c>
      <c r="Q22" s="24">
        <v>15.644</v>
      </c>
      <c r="R22" s="25">
        <v>16.335999999999999</v>
      </c>
      <c r="S22" s="25">
        <v>31.839400000000001</v>
      </c>
      <c r="T22" s="21">
        <v>2</v>
      </c>
      <c r="U22" s="18">
        <v>-999</v>
      </c>
      <c r="V22" s="18">
        <v>9</v>
      </c>
      <c r="W22" s="26">
        <v>249.9</v>
      </c>
      <c r="X22" s="21">
        <v>2</v>
      </c>
      <c r="Y22" s="21">
        <v>-999</v>
      </c>
      <c r="Z22" s="21">
        <v>9</v>
      </c>
      <c r="AA22" s="28">
        <v>1937.5</v>
      </c>
      <c r="AB22" s="21">
        <v>2</v>
      </c>
      <c r="AC22" s="28">
        <v>2165.36</v>
      </c>
      <c r="AD22" s="18">
        <v>2</v>
      </c>
      <c r="AE22" s="23">
        <v>7.9492426548142179</v>
      </c>
      <c r="AF22" s="21">
        <v>25</v>
      </c>
      <c r="AG22" s="18">
        <v>2</v>
      </c>
      <c r="AH22" s="27">
        <v>3.1376263241672637</v>
      </c>
      <c r="AI22" s="27">
        <v>1.6959612387706578E-2</v>
      </c>
      <c r="AJ22" s="27">
        <v>3.8232652203500368E-2</v>
      </c>
      <c r="AK22" s="27">
        <v>0.31350774806870296</v>
      </c>
      <c r="AL22" s="27">
        <v>5.5192264591206942E-2</v>
      </c>
      <c r="AM22" s="21">
        <v>2</v>
      </c>
      <c r="AN22" s="21">
        <v>-999</v>
      </c>
      <c r="AO22" s="21">
        <v>-999</v>
      </c>
      <c r="AP22" s="21">
        <v>-999</v>
      </c>
      <c r="AQ22" s="21">
        <v>-999</v>
      </c>
      <c r="AR22" s="21">
        <v>-999</v>
      </c>
      <c r="AS22" s="21">
        <v>-999</v>
      </c>
      <c r="AT22" s="21">
        <v>123467</v>
      </c>
    </row>
    <row r="23" spans="1:46">
      <c r="A23" s="18" t="s">
        <v>3</v>
      </c>
      <c r="B23" s="19" t="s">
        <v>4</v>
      </c>
      <c r="C23" s="18">
        <v>1</v>
      </c>
      <c r="D23" s="18">
        <v>1</v>
      </c>
      <c r="E23" s="18">
        <v>22</v>
      </c>
      <c r="F23" s="18">
        <v>2</v>
      </c>
      <c r="G23" s="8">
        <f t="shared" si="0"/>
        <v>10122</v>
      </c>
      <c r="H23" s="18">
        <v>1</v>
      </c>
      <c r="I23" s="20">
        <v>40767</v>
      </c>
      <c r="J23" s="21">
        <v>2011</v>
      </c>
      <c r="K23" s="21">
        <v>8</v>
      </c>
      <c r="L23" s="21">
        <v>12</v>
      </c>
      <c r="M23" s="22">
        <v>0.6484375</v>
      </c>
      <c r="N23" s="23">
        <v>47.111400000000003</v>
      </c>
      <c r="O23" s="23">
        <v>-126.0506</v>
      </c>
      <c r="P23" s="18">
        <v>2292</v>
      </c>
      <c r="Q23" s="24">
        <v>10.25</v>
      </c>
      <c r="R23" s="25">
        <v>16.670999999999999</v>
      </c>
      <c r="S23" s="25">
        <v>31.741599999999998</v>
      </c>
      <c r="T23" s="21">
        <v>2</v>
      </c>
      <c r="U23" s="18">
        <v>-999</v>
      </c>
      <c r="V23" s="18">
        <v>9</v>
      </c>
      <c r="W23" s="26">
        <v>244.96700000000001</v>
      </c>
      <c r="X23" s="21">
        <v>2</v>
      </c>
      <c r="Y23" s="21">
        <v>-999</v>
      </c>
      <c r="Z23" s="21">
        <v>9</v>
      </c>
      <c r="AA23" s="28">
        <v>1922.2</v>
      </c>
      <c r="AB23" s="21">
        <v>2</v>
      </c>
      <c r="AC23" s="28">
        <v>2153.39</v>
      </c>
      <c r="AD23" s="18">
        <v>2</v>
      </c>
      <c r="AE23" s="23">
        <v>7.9727818434610986</v>
      </c>
      <c r="AF23" s="21">
        <v>25</v>
      </c>
      <c r="AG23" s="18">
        <v>3</v>
      </c>
      <c r="AH23" s="27">
        <v>4.1656983192264683</v>
      </c>
      <c r="AI23" s="27">
        <v>1.0392186910755611E-2</v>
      </c>
      <c r="AJ23" s="27">
        <v>3.6274614688486542E-2</v>
      </c>
      <c r="AK23" s="27">
        <v>0.2679419511990101</v>
      </c>
      <c r="AL23" s="27">
        <v>6.3235476956956277E-2</v>
      </c>
      <c r="AM23" s="21">
        <v>2</v>
      </c>
      <c r="AN23" s="21">
        <v>-999</v>
      </c>
      <c r="AO23" s="21">
        <v>-999</v>
      </c>
      <c r="AP23" s="21">
        <v>-999</v>
      </c>
      <c r="AQ23" s="21">
        <v>-999</v>
      </c>
      <c r="AR23" s="21">
        <v>-999</v>
      </c>
      <c r="AS23" s="21">
        <v>-999</v>
      </c>
      <c r="AT23" s="21">
        <v>123467</v>
      </c>
    </row>
    <row r="24" spans="1:46">
      <c r="A24" s="18" t="s">
        <v>3</v>
      </c>
      <c r="B24" s="19" t="s">
        <v>4</v>
      </c>
      <c r="C24" s="18">
        <v>1</v>
      </c>
      <c r="D24" s="18">
        <v>1</v>
      </c>
      <c r="E24" s="18">
        <v>23</v>
      </c>
      <c r="F24" s="18">
        <v>2</v>
      </c>
      <c r="G24" s="8">
        <f t="shared" si="0"/>
        <v>10123</v>
      </c>
      <c r="H24" s="18">
        <v>1</v>
      </c>
      <c r="I24" s="20">
        <v>40767</v>
      </c>
      <c r="J24" s="21">
        <v>2011</v>
      </c>
      <c r="K24" s="21">
        <v>8</v>
      </c>
      <c r="L24" s="21">
        <v>12</v>
      </c>
      <c r="M24" s="22">
        <v>0.6494212962962963</v>
      </c>
      <c r="N24" s="23">
        <v>47.111400000000003</v>
      </c>
      <c r="O24" s="23">
        <v>-126.0506</v>
      </c>
      <c r="P24" s="18">
        <v>2292</v>
      </c>
      <c r="Q24" s="24">
        <v>3.29</v>
      </c>
      <c r="R24" s="25">
        <v>16.677</v>
      </c>
      <c r="S24" s="25">
        <v>31.741399999999999</v>
      </c>
      <c r="T24" s="21">
        <v>2</v>
      </c>
      <c r="U24" s="18">
        <v>31.743200000000002</v>
      </c>
      <c r="V24" s="18">
        <v>2</v>
      </c>
      <c r="W24" s="26">
        <v>254.17400000000001</v>
      </c>
      <c r="X24" s="21">
        <v>2</v>
      </c>
      <c r="Y24" s="27">
        <v>251.52109735241879</v>
      </c>
      <c r="Z24" s="21">
        <v>6</v>
      </c>
      <c r="AA24" s="28">
        <v>1920.2</v>
      </c>
      <c r="AB24" s="21">
        <v>6</v>
      </c>
      <c r="AC24" s="28">
        <v>2155.7550000000001</v>
      </c>
      <c r="AD24" s="18">
        <v>6</v>
      </c>
      <c r="AE24" s="23">
        <v>7.980798331856354</v>
      </c>
      <c r="AF24" s="21">
        <v>25</v>
      </c>
      <c r="AG24" s="18">
        <v>2</v>
      </c>
      <c r="AH24" s="27">
        <v>4.6025139853081516</v>
      </c>
      <c r="AI24" s="27">
        <v>5.3823692961714659E-2</v>
      </c>
      <c r="AJ24" s="27">
        <v>3.1078525808494621E-2</v>
      </c>
      <c r="AK24" s="27">
        <v>0.25053997698299052</v>
      </c>
      <c r="AL24" s="27">
        <v>5.147074463551949E-2</v>
      </c>
      <c r="AM24" s="21">
        <v>2</v>
      </c>
      <c r="AN24" s="21">
        <v>-999</v>
      </c>
      <c r="AO24" s="21">
        <v>-999</v>
      </c>
      <c r="AP24" s="21">
        <v>-999</v>
      </c>
      <c r="AQ24" s="21">
        <v>-999</v>
      </c>
      <c r="AR24" s="21">
        <v>-999</v>
      </c>
      <c r="AS24" s="21">
        <v>-999</v>
      </c>
      <c r="AT24" s="21">
        <v>123467</v>
      </c>
    </row>
    <row r="25" spans="1:46">
      <c r="A25" s="18" t="s">
        <v>3</v>
      </c>
      <c r="B25" s="19" t="s">
        <v>4</v>
      </c>
      <c r="C25" s="18">
        <v>1</v>
      </c>
      <c r="D25" s="18">
        <v>1</v>
      </c>
      <c r="E25" s="18">
        <v>24</v>
      </c>
      <c r="F25" s="18">
        <v>2</v>
      </c>
      <c r="G25" s="8">
        <f t="shared" si="0"/>
        <v>10124</v>
      </c>
      <c r="H25" s="18">
        <v>1</v>
      </c>
      <c r="I25" s="20">
        <v>40767</v>
      </c>
      <c r="J25" s="21">
        <v>2011</v>
      </c>
      <c r="K25" s="21">
        <v>8</v>
      </c>
      <c r="L25" s="21">
        <v>12</v>
      </c>
      <c r="M25" s="22">
        <v>0.64967592592592593</v>
      </c>
      <c r="N25" s="23">
        <v>47.111400000000003</v>
      </c>
      <c r="O25" s="23">
        <v>-126.0506</v>
      </c>
      <c r="P25" s="18">
        <v>2292</v>
      </c>
      <c r="Q25" s="24">
        <v>3.2280000000000002</v>
      </c>
      <c r="R25" s="25">
        <v>16.677</v>
      </c>
      <c r="S25" s="25">
        <v>31.741599999999998</v>
      </c>
      <c r="T25" s="21">
        <v>2</v>
      </c>
      <c r="U25" s="18">
        <v>-999</v>
      </c>
      <c r="V25" s="18">
        <v>9</v>
      </c>
      <c r="W25" s="26">
        <v>254.15700000000001</v>
      </c>
      <c r="X25" s="21">
        <v>2</v>
      </c>
      <c r="Y25" s="21">
        <v>-999</v>
      </c>
      <c r="Z25" s="21">
        <v>9</v>
      </c>
      <c r="AA25" s="21">
        <v>-999</v>
      </c>
      <c r="AB25" s="18">
        <v>9</v>
      </c>
      <c r="AC25" s="21">
        <v>-999</v>
      </c>
      <c r="AD25" s="18">
        <v>9</v>
      </c>
      <c r="AE25" s="21">
        <v>-999</v>
      </c>
      <c r="AF25" s="21">
        <v>25</v>
      </c>
      <c r="AG25" s="18">
        <v>9</v>
      </c>
      <c r="AH25" s="21">
        <v>-999</v>
      </c>
      <c r="AI25" s="21">
        <v>-999</v>
      </c>
      <c r="AJ25" s="21">
        <v>-999</v>
      </c>
      <c r="AK25" s="21">
        <v>-999</v>
      </c>
      <c r="AL25" s="21">
        <v>-999</v>
      </c>
      <c r="AM25" s="21">
        <v>9</v>
      </c>
      <c r="AN25" s="21">
        <v>-999</v>
      </c>
      <c r="AO25" s="27">
        <v>1.5622558924650085</v>
      </c>
      <c r="AP25" s="27">
        <v>12.690918237555257</v>
      </c>
      <c r="AQ25" s="27">
        <v>1.52700259436983</v>
      </c>
      <c r="AR25" s="27">
        <v>12.404539593769732</v>
      </c>
      <c r="AS25" s="28">
        <v>8.1234567901234573</v>
      </c>
      <c r="AT25" s="21">
        <v>123467</v>
      </c>
    </row>
    <row r="26" spans="1:46">
      <c r="A26" s="18" t="s">
        <v>3</v>
      </c>
      <c r="B26" s="19" t="s">
        <v>4</v>
      </c>
      <c r="C26" s="18">
        <v>2</v>
      </c>
      <c r="D26" s="18">
        <v>1</v>
      </c>
      <c r="E26" s="18">
        <v>1</v>
      </c>
      <c r="F26" s="18">
        <v>2</v>
      </c>
      <c r="G26" s="8">
        <f t="shared" si="0"/>
        <v>20101</v>
      </c>
      <c r="H26" s="18">
        <v>1</v>
      </c>
      <c r="I26" s="20">
        <v>40767</v>
      </c>
      <c r="J26" s="21">
        <v>2011</v>
      </c>
      <c r="K26" s="21">
        <v>8</v>
      </c>
      <c r="L26" s="21">
        <v>12</v>
      </c>
      <c r="M26" s="22">
        <v>0.78740740740740733</v>
      </c>
      <c r="N26" s="23">
        <v>47.540999999999997</v>
      </c>
      <c r="O26" s="23">
        <v>-125.6785</v>
      </c>
      <c r="P26" s="18">
        <v>1446</v>
      </c>
      <c r="Q26" s="24">
        <v>1439.558</v>
      </c>
      <c r="R26" s="25">
        <v>2.6230000000000002</v>
      </c>
      <c r="S26" s="25">
        <v>34.520600000000002</v>
      </c>
      <c r="T26" s="21">
        <v>2</v>
      </c>
      <c r="U26" s="18">
        <v>34.5212</v>
      </c>
      <c r="V26" s="18">
        <v>2</v>
      </c>
      <c r="W26" s="26">
        <v>30.111999999999998</v>
      </c>
      <c r="X26" s="21">
        <v>2</v>
      </c>
      <c r="Y26" s="27">
        <v>31.619311348739529</v>
      </c>
      <c r="Z26" s="21">
        <v>6</v>
      </c>
      <c r="AA26" s="28">
        <v>2386.1</v>
      </c>
      <c r="AB26" s="21">
        <v>6</v>
      </c>
      <c r="AC26" s="28">
        <v>2402.19</v>
      </c>
      <c r="AD26" s="18">
        <v>2</v>
      </c>
      <c r="AE26" s="23">
        <v>7.3387705844011304</v>
      </c>
      <c r="AF26" s="21">
        <v>25</v>
      </c>
      <c r="AG26" s="18">
        <v>3</v>
      </c>
      <c r="AH26" s="27">
        <v>157.88012281079071</v>
      </c>
      <c r="AI26" s="27">
        <v>43.23133394866656</v>
      </c>
      <c r="AJ26" s="27">
        <v>3.1456304703882339E-2</v>
      </c>
      <c r="AK26" s="27">
        <v>3.159573000466938</v>
      </c>
      <c r="AL26" s="27">
        <v>2.5341159932521076E-2</v>
      </c>
      <c r="AM26" s="21">
        <v>2</v>
      </c>
      <c r="AN26" s="21">
        <v>-999</v>
      </c>
      <c r="AO26" s="21">
        <v>-999</v>
      </c>
      <c r="AP26" s="21">
        <v>-999</v>
      </c>
      <c r="AQ26" s="21">
        <v>-999</v>
      </c>
      <c r="AR26" s="21">
        <v>-999</v>
      </c>
      <c r="AS26" s="21">
        <v>-999</v>
      </c>
      <c r="AT26" s="21">
        <v>123467</v>
      </c>
    </row>
    <row r="27" spans="1:46">
      <c r="A27" s="18" t="s">
        <v>3</v>
      </c>
      <c r="B27" s="19" t="s">
        <v>4</v>
      </c>
      <c r="C27" s="18">
        <v>2</v>
      </c>
      <c r="D27" s="18">
        <v>1</v>
      </c>
      <c r="E27" s="18">
        <v>2</v>
      </c>
      <c r="F27" s="18">
        <v>2</v>
      </c>
      <c r="G27" s="8">
        <f t="shared" si="0"/>
        <v>20102</v>
      </c>
      <c r="H27" s="18">
        <v>1</v>
      </c>
      <c r="I27" s="20">
        <v>40767</v>
      </c>
      <c r="J27" s="21">
        <v>2011</v>
      </c>
      <c r="K27" s="21">
        <v>8</v>
      </c>
      <c r="L27" s="21">
        <v>12</v>
      </c>
      <c r="M27" s="22">
        <v>0.78783564814814822</v>
      </c>
      <c r="N27" s="23">
        <v>47.540999999999997</v>
      </c>
      <c r="O27" s="23">
        <v>-125.6785</v>
      </c>
      <c r="P27" s="18">
        <v>1446</v>
      </c>
      <c r="Q27" s="24">
        <v>1439.2739999999999</v>
      </c>
      <c r="R27" s="25">
        <v>2.6219999999999999</v>
      </c>
      <c r="S27" s="25">
        <v>34.520800000000001</v>
      </c>
      <c r="T27" s="21">
        <v>2</v>
      </c>
      <c r="U27" s="18">
        <v>-999</v>
      </c>
      <c r="V27" s="18">
        <v>9</v>
      </c>
      <c r="W27" s="26">
        <v>28.295999999999999</v>
      </c>
      <c r="X27" s="21">
        <v>2</v>
      </c>
      <c r="Y27" s="21">
        <v>-999</v>
      </c>
      <c r="Z27" s="21">
        <v>9</v>
      </c>
      <c r="AA27" s="21">
        <v>-999</v>
      </c>
      <c r="AB27" s="18">
        <v>9</v>
      </c>
      <c r="AC27" s="21">
        <v>-999</v>
      </c>
      <c r="AD27" s="18">
        <v>9</v>
      </c>
      <c r="AE27" s="21">
        <v>-999</v>
      </c>
      <c r="AF27" s="21">
        <v>25</v>
      </c>
      <c r="AG27" s="18">
        <v>9</v>
      </c>
      <c r="AH27" s="21">
        <v>-999</v>
      </c>
      <c r="AI27" s="21">
        <v>-999</v>
      </c>
      <c r="AJ27" s="21">
        <v>-999</v>
      </c>
      <c r="AK27" s="21">
        <v>-999</v>
      </c>
      <c r="AL27" s="21">
        <v>-999</v>
      </c>
      <c r="AM27" s="21">
        <v>9</v>
      </c>
      <c r="AN27" s="21">
        <v>-999</v>
      </c>
      <c r="AO27" s="27">
        <v>1.228720806310742</v>
      </c>
      <c r="AP27" s="27">
        <v>10.760555491395523</v>
      </c>
      <c r="AQ27" s="27">
        <v>1.195787270361534</v>
      </c>
      <c r="AR27" s="27">
        <v>10.472139165010228</v>
      </c>
      <c r="AS27" s="28">
        <v>8.7575268817204286</v>
      </c>
      <c r="AT27" s="21">
        <v>123467</v>
      </c>
    </row>
    <row r="28" spans="1:46">
      <c r="A28" s="18" t="s">
        <v>3</v>
      </c>
      <c r="B28" s="19" t="s">
        <v>4</v>
      </c>
      <c r="C28" s="18">
        <v>2</v>
      </c>
      <c r="D28" s="18">
        <v>1</v>
      </c>
      <c r="E28" s="18">
        <v>3</v>
      </c>
      <c r="F28" s="18">
        <v>2</v>
      </c>
      <c r="G28" s="8">
        <f t="shared" si="0"/>
        <v>20103</v>
      </c>
      <c r="H28" s="18">
        <v>1</v>
      </c>
      <c r="I28" s="20">
        <v>40767</v>
      </c>
      <c r="J28" s="21">
        <v>2011</v>
      </c>
      <c r="K28" s="21">
        <v>8</v>
      </c>
      <c r="L28" s="21">
        <v>12</v>
      </c>
      <c r="M28" s="22">
        <v>0.79416666666666658</v>
      </c>
      <c r="N28" s="23">
        <v>47.540999999999997</v>
      </c>
      <c r="O28" s="23">
        <v>-125.6785</v>
      </c>
      <c r="P28" s="18">
        <v>1446</v>
      </c>
      <c r="Q28" s="24">
        <v>1000.674</v>
      </c>
      <c r="R28" s="25">
        <v>3.8109999999999999</v>
      </c>
      <c r="S28" s="25">
        <v>34.377699999999997</v>
      </c>
      <c r="T28" s="21">
        <v>2</v>
      </c>
      <c r="U28" s="18">
        <v>-999</v>
      </c>
      <c r="V28" s="18">
        <v>9</v>
      </c>
      <c r="W28" s="26">
        <v>10.778</v>
      </c>
      <c r="X28" s="21">
        <v>2</v>
      </c>
      <c r="Y28" s="27">
        <v>12.563573588740148</v>
      </c>
      <c r="Z28" s="21">
        <v>2</v>
      </c>
      <c r="AA28" s="28">
        <v>2366.9</v>
      </c>
      <c r="AB28" s="21">
        <v>2</v>
      </c>
      <c r="AC28" s="28">
        <v>2362.0500000000002</v>
      </c>
      <c r="AD28" s="18">
        <v>2</v>
      </c>
      <c r="AE28" s="23">
        <v>7.2929902508437072</v>
      </c>
      <c r="AF28" s="21">
        <v>25</v>
      </c>
      <c r="AG28" s="18">
        <v>2</v>
      </c>
      <c r="AH28" s="27">
        <v>124.02318344674825</v>
      </c>
      <c r="AI28" s="27">
        <v>43.849610471879643</v>
      </c>
      <c r="AJ28" s="27">
        <v>1.3112248762565015E-2</v>
      </c>
      <c r="AK28" s="27">
        <v>3.2047705912146776</v>
      </c>
      <c r="AL28" s="27">
        <v>1.1448754516567961E-2</v>
      </c>
      <c r="AM28" s="21">
        <v>2</v>
      </c>
      <c r="AN28" s="21">
        <v>-999</v>
      </c>
      <c r="AO28" s="21">
        <v>-999</v>
      </c>
      <c r="AP28" s="21">
        <v>-999</v>
      </c>
      <c r="AQ28" s="21">
        <v>-999</v>
      </c>
      <c r="AR28" s="21">
        <v>-999</v>
      </c>
      <c r="AS28" s="21">
        <v>-999</v>
      </c>
      <c r="AT28" s="21">
        <v>123467</v>
      </c>
    </row>
    <row r="29" spans="1:46">
      <c r="A29" s="18" t="s">
        <v>3</v>
      </c>
      <c r="B29" s="19" t="s">
        <v>4</v>
      </c>
      <c r="C29" s="18">
        <v>2</v>
      </c>
      <c r="D29" s="18">
        <v>1</v>
      </c>
      <c r="E29" s="18">
        <v>4</v>
      </c>
      <c r="F29" s="18">
        <v>2</v>
      </c>
      <c r="G29" s="8">
        <f t="shared" si="0"/>
        <v>20104</v>
      </c>
      <c r="H29" s="18">
        <v>1</v>
      </c>
      <c r="I29" s="20">
        <v>40767</v>
      </c>
      <c r="J29" s="21">
        <v>2011</v>
      </c>
      <c r="K29" s="21">
        <v>8</v>
      </c>
      <c r="L29" s="21">
        <v>12</v>
      </c>
      <c r="M29" s="22">
        <v>0.79650462962962953</v>
      </c>
      <c r="N29" s="23">
        <v>47.540999999999997</v>
      </c>
      <c r="O29" s="23">
        <v>-125.6785</v>
      </c>
      <c r="P29" s="18">
        <v>1446</v>
      </c>
      <c r="Q29" s="24">
        <v>850.49300000000005</v>
      </c>
      <c r="R29" s="25">
        <v>4.1950000000000003</v>
      </c>
      <c r="S29" s="25">
        <v>34.319600000000001</v>
      </c>
      <c r="T29" s="21">
        <v>2</v>
      </c>
      <c r="U29" s="18">
        <v>-999</v>
      </c>
      <c r="V29" s="18">
        <v>9</v>
      </c>
      <c r="W29" s="26">
        <v>10.178000000000001</v>
      </c>
      <c r="X29" s="21">
        <v>2</v>
      </c>
      <c r="Y29" s="27">
        <v>9.7386754899653027</v>
      </c>
      <c r="Z29" s="21">
        <v>2</v>
      </c>
      <c r="AA29" s="28">
        <v>2350</v>
      </c>
      <c r="AB29" s="21">
        <v>2</v>
      </c>
      <c r="AC29" s="28">
        <v>2349.1</v>
      </c>
      <c r="AD29" s="18">
        <v>2</v>
      </c>
      <c r="AE29" s="23">
        <v>7.2874592861382066</v>
      </c>
      <c r="AF29" s="21">
        <v>25</v>
      </c>
      <c r="AG29" s="18">
        <v>2</v>
      </c>
      <c r="AH29" s="27">
        <v>113.10825456226362</v>
      </c>
      <c r="AI29" s="27">
        <v>43.36689796695493</v>
      </c>
      <c r="AJ29" s="27">
        <v>2.172420633455107E-2</v>
      </c>
      <c r="AK29" s="27">
        <v>3.1976661729465103</v>
      </c>
      <c r="AL29" s="27">
        <v>2.1528492763969527E-3</v>
      </c>
      <c r="AM29" s="21">
        <v>2</v>
      </c>
      <c r="AN29" s="21">
        <v>-999</v>
      </c>
      <c r="AO29" s="21">
        <v>-999</v>
      </c>
      <c r="AP29" s="21">
        <v>-999</v>
      </c>
      <c r="AQ29" s="21">
        <v>-999</v>
      </c>
      <c r="AR29" s="21">
        <v>-999</v>
      </c>
      <c r="AS29" s="21">
        <v>-999</v>
      </c>
      <c r="AT29" s="21">
        <v>123467</v>
      </c>
    </row>
    <row r="30" spans="1:46">
      <c r="A30" s="18" t="s">
        <v>3</v>
      </c>
      <c r="B30" s="19" t="s">
        <v>4</v>
      </c>
      <c r="C30" s="18">
        <v>2</v>
      </c>
      <c r="D30" s="18">
        <v>1</v>
      </c>
      <c r="E30" s="18">
        <v>5</v>
      </c>
      <c r="F30" s="18">
        <v>2</v>
      </c>
      <c r="G30" s="8">
        <f t="shared" si="0"/>
        <v>20105</v>
      </c>
      <c r="H30" s="18">
        <v>1</v>
      </c>
      <c r="I30" s="20">
        <v>40767</v>
      </c>
      <c r="J30" s="21">
        <v>2011</v>
      </c>
      <c r="K30" s="21">
        <v>8</v>
      </c>
      <c r="L30" s="21">
        <v>12</v>
      </c>
      <c r="M30" s="22">
        <v>0.79828703703703707</v>
      </c>
      <c r="N30" s="23">
        <v>47.540999999999997</v>
      </c>
      <c r="O30" s="23">
        <v>-125.6785</v>
      </c>
      <c r="P30" s="18">
        <v>1446</v>
      </c>
      <c r="Q30" s="24">
        <v>749.98400000000004</v>
      </c>
      <c r="R30" s="25">
        <v>4.4829999999999997</v>
      </c>
      <c r="S30" s="25">
        <v>34.267800000000001</v>
      </c>
      <c r="T30" s="21">
        <v>2</v>
      </c>
      <c r="U30" s="18">
        <v>-999</v>
      </c>
      <c r="V30" s="18">
        <v>9</v>
      </c>
      <c r="W30" s="26">
        <v>9.4320000000000004</v>
      </c>
      <c r="X30" s="21">
        <v>2</v>
      </c>
      <c r="Y30" s="21">
        <v>-999</v>
      </c>
      <c r="Z30" s="21">
        <v>9</v>
      </c>
      <c r="AA30" s="28">
        <v>2340.6</v>
      </c>
      <c r="AB30" s="21">
        <v>2</v>
      </c>
      <c r="AC30" s="28">
        <v>2332.92</v>
      </c>
      <c r="AD30" s="18">
        <v>2</v>
      </c>
      <c r="AE30" s="23">
        <v>7.2827842709014492</v>
      </c>
      <c r="AF30" s="21">
        <v>25</v>
      </c>
      <c r="AG30" s="18">
        <v>3</v>
      </c>
      <c r="AH30" s="27">
        <v>104.78326518382373</v>
      </c>
      <c r="AI30" s="27">
        <v>42.96135303989454</v>
      </c>
      <c r="AJ30" s="27">
        <v>1.1156098655936315E-2</v>
      </c>
      <c r="AK30" s="27">
        <v>3.1791945353982722</v>
      </c>
      <c r="AL30" s="27">
        <v>1.8593497759893858E-3</v>
      </c>
      <c r="AM30" s="21">
        <v>2</v>
      </c>
      <c r="AN30" s="21">
        <v>-999</v>
      </c>
      <c r="AO30" s="21">
        <v>-999</v>
      </c>
      <c r="AP30" s="21">
        <v>-999</v>
      </c>
      <c r="AQ30" s="21">
        <v>-999</v>
      </c>
      <c r="AR30" s="21">
        <v>-999</v>
      </c>
      <c r="AS30" s="21">
        <v>-999</v>
      </c>
      <c r="AT30" s="21">
        <v>123467</v>
      </c>
    </row>
    <row r="31" spans="1:46">
      <c r="A31" s="18" t="s">
        <v>3</v>
      </c>
      <c r="B31" s="19" t="s">
        <v>4</v>
      </c>
      <c r="C31" s="18">
        <v>2</v>
      </c>
      <c r="D31" s="18">
        <v>1</v>
      </c>
      <c r="E31" s="18">
        <v>6</v>
      </c>
      <c r="F31" s="18">
        <v>2</v>
      </c>
      <c r="G31" s="8">
        <f t="shared" si="0"/>
        <v>20106</v>
      </c>
      <c r="H31" s="18">
        <v>1</v>
      </c>
      <c r="I31" s="20">
        <v>40767</v>
      </c>
      <c r="J31" s="21">
        <v>2011</v>
      </c>
      <c r="K31" s="21">
        <v>8</v>
      </c>
      <c r="L31" s="21">
        <v>12</v>
      </c>
      <c r="M31" s="22">
        <v>0.80203703703703699</v>
      </c>
      <c r="N31" s="23">
        <v>47.540999999999997</v>
      </c>
      <c r="O31" s="23">
        <v>-125.6785</v>
      </c>
      <c r="P31" s="18">
        <v>1446</v>
      </c>
      <c r="Q31" s="24">
        <v>500.94499999999999</v>
      </c>
      <c r="R31" s="25">
        <v>5.22</v>
      </c>
      <c r="S31" s="25">
        <v>34.093899999999998</v>
      </c>
      <c r="T31" s="21">
        <v>2</v>
      </c>
      <c r="U31" s="18">
        <v>-999</v>
      </c>
      <c r="V31" s="18">
        <v>9</v>
      </c>
      <c r="W31" s="26">
        <v>32.436</v>
      </c>
      <c r="X31" s="21">
        <v>2</v>
      </c>
      <c r="Y31" s="27">
        <v>33.00789893591174</v>
      </c>
      <c r="Z31" s="21">
        <v>2</v>
      </c>
      <c r="AA31" s="28">
        <v>2303.6</v>
      </c>
      <c r="AB31" s="21">
        <v>2</v>
      </c>
      <c r="AC31" s="28">
        <v>2303.66</v>
      </c>
      <c r="AD31" s="18">
        <v>2</v>
      </c>
      <c r="AE31" s="23">
        <v>7.2975480360811096</v>
      </c>
      <c r="AF31" s="21">
        <v>25</v>
      </c>
      <c r="AG31" s="18">
        <v>2</v>
      </c>
      <c r="AH31" s="27">
        <v>80.9062553194792</v>
      </c>
      <c r="AI31" s="27">
        <v>40.677990958491179</v>
      </c>
      <c r="AJ31" s="27">
        <v>1.9672480108408469E-2</v>
      </c>
      <c r="AK31" s="27">
        <v>2.9586039860551221</v>
      </c>
      <c r="AL31" s="27">
        <v>1.0374541748712924E-2</v>
      </c>
      <c r="AM31" s="21">
        <v>2</v>
      </c>
      <c r="AN31" s="21">
        <v>-999</v>
      </c>
      <c r="AO31" s="21">
        <v>-999</v>
      </c>
      <c r="AP31" s="21">
        <v>-999</v>
      </c>
      <c r="AQ31" s="21">
        <v>-999</v>
      </c>
      <c r="AR31" s="21">
        <v>-999</v>
      </c>
      <c r="AS31" s="21">
        <v>-999</v>
      </c>
      <c r="AT31" s="21">
        <v>123467</v>
      </c>
    </row>
    <row r="32" spans="1:46">
      <c r="A32" s="18" t="s">
        <v>3</v>
      </c>
      <c r="B32" s="19" t="s">
        <v>4</v>
      </c>
      <c r="C32" s="18">
        <v>2</v>
      </c>
      <c r="D32" s="18">
        <v>1</v>
      </c>
      <c r="E32" s="18">
        <v>7</v>
      </c>
      <c r="F32" s="18">
        <v>2</v>
      </c>
      <c r="G32" s="8">
        <f t="shared" si="0"/>
        <v>20107</v>
      </c>
      <c r="H32" s="18">
        <v>1</v>
      </c>
      <c r="I32" s="20">
        <v>40767</v>
      </c>
      <c r="J32" s="21">
        <v>2011</v>
      </c>
      <c r="K32" s="21">
        <v>8</v>
      </c>
      <c r="L32" s="21">
        <v>12</v>
      </c>
      <c r="M32" s="22">
        <v>0.80388888888888888</v>
      </c>
      <c r="N32" s="23">
        <v>47.540999999999997</v>
      </c>
      <c r="O32" s="23">
        <v>-125.6785</v>
      </c>
      <c r="P32" s="18">
        <v>1446</v>
      </c>
      <c r="Q32" s="24">
        <v>400.05700000000002</v>
      </c>
      <c r="R32" s="25">
        <v>5.7140000000000004</v>
      </c>
      <c r="S32" s="25">
        <v>34.0351</v>
      </c>
      <c r="T32" s="21">
        <v>2</v>
      </c>
      <c r="U32" s="18">
        <v>-999</v>
      </c>
      <c r="V32" s="18">
        <v>9</v>
      </c>
      <c r="W32" s="26">
        <v>47.057000000000002</v>
      </c>
      <c r="X32" s="21">
        <v>2</v>
      </c>
      <c r="Y32" s="21">
        <v>-999</v>
      </c>
      <c r="Z32" s="21">
        <v>9</v>
      </c>
      <c r="AA32" s="28">
        <v>2280.3000000000002</v>
      </c>
      <c r="AB32" s="21">
        <v>2</v>
      </c>
      <c r="AC32" s="28">
        <v>2290.41</v>
      </c>
      <c r="AD32" s="18">
        <v>2</v>
      </c>
      <c r="AE32" s="23">
        <v>7.3245718045572712</v>
      </c>
      <c r="AF32" s="21">
        <v>25</v>
      </c>
      <c r="AG32" s="18">
        <v>2</v>
      </c>
      <c r="AH32" s="27">
        <v>69.982834898932595</v>
      </c>
      <c r="AI32" s="27">
        <v>38.63783512170923</v>
      </c>
      <c r="AJ32" s="27">
        <v>1.3898572257643193E-2</v>
      </c>
      <c r="AK32" s="27">
        <v>2.8051625415778445</v>
      </c>
      <c r="AL32" s="27">
        <v>1.0766499636202472E-3</v>
      </c>
      <c r="AM32" s="21">
        <v>2</v>
      </c>
      <c r="AN32" s="21">
        <v>-999</v>
      </c>
      <c r="AO32" s="21">
        <v>-999</v>
      </c>
      <c r="AP32" s="21">
        <v>-999</v>
      </c>
      <c r="AQ32" s="21">
        <v>-999</v>
      </c>
      <c r="AR32" s="21">
        <v>-999</v>
      </c>
      <c r="AS32" s="21">
        <v>-999</v>
      </c>
      <c r="AT32" s="21">
        <v>123467</v>
      </c>
    </row>
    <row r="33" spans="1:46">
      <c r="A33" s="18" t="s">
        <v>3</v>
      </c>
      <c r="B33" s="19" t="s">
        <v>4</v>
      </c>
      <c r="C33" s="18">
        <v>2</v>
      </c>
      <c r="D33" s="18">
        <v>1</v>
      </c>
      <c r="E33" s="18">
        <v>8</v>
      </c>
      <c r="F33" s="18">
        <v>2</v>
      </c>
      <c r="G33" s="8">
        <f t="shared" si="0"/>
        <v>20108</v>
      </c>
      <c r="H33" s="18">
        <v>1</v>
      </c>
      <c r="I33" s="20">
        <v>40767</v>
      </c>
      <c r="J33" s="21">
        <v>2011</v>
      </c>
      <c r="K33" s="21">
        <v>8</v>
      </c>
      <c r="L33" s="21">
        <v>12</v>
      </c>
      <c r="M33" s="22">
        <v>0.80568287037037034</v>
      </c>
      <c r="N33" s="23">
        <v>47.540999999999997</v>
      </c>
      <c r="O33" s="23">
        <v>-125.6785</v>
      </c>
      <c r="P33" s="18">
        <v>1446</v>
      </c>
      <c r="Q33" s="24">
        <v>299.79599999999999</v>
      </c>
      <c r="R33" s="25">
        <v>6.4580000000000002</v>
      </c>
      <c r="S33" s="25">
        <v>33.988599999999998</v>
      </c>
      <c r="T33" s="21">
        <v>2</v>
      </c>
      <c r="U33" s="18">
        <v>-999</v>
      </c>
      <c r="V33" s="18">
        <v>9</v>
      </c>
      <c r="W33" s="26">
        <v>70.712000000000003</v>
      </c>
      <c r="X33" s="21">
        <v>2</v>
      </c>
      <c r="Y33" s="21">
        <v>-999</v>
      </c>
      <c r="Z33" s="21">
        <v>9</v>
      </c>
      <c r="AA33" s="28">
        <v>2254.3000000000002</v>
      </c>
      <c r="AB33" s="21">
        <v>2</v>
      </c>
      <c r="AC33" s="28">
        <v>2282.94</v>
      </c>
      <c r="AD33" s="18">
        <v>2</v>
      </c>
      <c r="AE33" s="23">
        <v>7.3724750450344478</v>
      </c>
      <c r="AF33" s="21">
        <v>25</v>
      </c>
      <c r="AG33" s="18">
        <v>2</v>
      </c>
      <c r="AH33" s="27">
        <v>56.833499880053246</v>
      </c>
      <c r="AI33" s="27">
        <v>35.428379065695793</v>
      </c>
      <c r="AJ33" s="27">
        <v>1.282236094985882E-2</v>
      </c>
      <c r="AK33" s="27">
        <v>2.5689746983969055</v>
      </c>
      <c r="AL33" s="27">
        <v>6.8516432556497509E-4</v>
      </c>
      <c r="AM33" s="21">
        <v>2</v>
      </c>
      <c r="AN33" s="21">
        <v>-999</v>
      </c>
      <c r="AO33" s="21">
        <v>-999</v>
      </c>
      <c r="AP33" s="21">
        <v>-999</v>
      </c>
      <c r="AQ33" s="21">
        <v>-999</v>
      </c>
      <c r="AR33" s="21">
        <v>-999</v>
      </c>
      <c r="AS33" s="21">
        <v>-999</v>
      </c>
      <c r="AT33" s="21">
        <v>123467</v>
      </c>
    </row>
    <row r="34" spans="1:46">
      <c r="A34" s="18" t="s">
        <v>3</v>
      </c>
      <c r="B34" s="19" t="s">
        <v>4</v>
      </c>
      <c r="C34" s="18">
        <v>2</v>
      </c>
      <c r="D34" s="18">
        <v>1</v>
      </c>
      <c r="E34" s="18">
        <v>9</v>
      </c>
      <c r="F34" s="18">
        <v>2</v>
      </c>
      <c r="G34" s="8">
        <f t="shared" si="0"/>
        <v>20109</v>
      </c>
      <c r="H34" s="18">
        <v>1</v>
      </c>
      <c r="I34" s="20">
        <v>40767</v>
      </c>
      <c r="J34" s="21">
        <v>2011</v>
      </c>
      <c r="K34" s="21">
        <v>8</v>
      </c>
      <c r="L34" s="21">
        <v>12</v>
      </c>
      <c r="M34" s="22">
        <v>0.80767361111111102</v>
      </c>
      <c r="N34" s="23">
        <v>47.540999999999997</v>
      </c>
      <c r="O34" s="23">
        <v>-125.6785</v>
      </c>
      <c r="P34" s="18">
        <v>1446</v>
      </c>
      <c r="Q34" s="24">
        <v>200.17400000000001</v>
      </c>
      <c r="R34" s="25">
        <v>7.4459999999999997</v>
      </c>
      <c r="S34" s="25">
        <v>33.869300000000003</v>
      </c>
      <c r="T34" s="21">
        <v>2</v>
      </c>
      <c r="U34" s="18">
        <v>-999</v>
      </c>
      <c r="V34" s="18">
        <v>9</v>
      </c>
      <c r="W34" s="26">
        <v>114.85599999999999</v>
      </c>
      <c r="X34" s="21">
        <v>2</v>
      </c>
      <c r="Y34" s="27">
        <v>114.5143531919896</v>
      </c>
      <c r="Z34" s="21">
        <v>2</v>
      </c>
      <c r="AA34" s="28">
        <v>2207.6</v>
      </c>
      <c r="AB34" s="21">
        <v>2</v>
      </c>
      <c r="AC34" s="28">
        <v>2259.75</v>
      </c>
      <c r="AD34" s="18">
        <v>2</v>
      </c>
      <c r="AE34" s="23">
        <v>7.4505926384042045</v>
      </c>
      <c r="AF34" s="21">
        <v>25</v>
      </c>
      <c r="AG34" s="18">
        <v>3</v>
      </c>
      <c r="AH34" s="27">
        <v>40.719561813432755</v>
      </c>
      <c r="AI34" s="27">
        <v>30.299157572318531</v>
      </c>
      <c r="AJ34" s="27">
        <v>1.1844594350215789E-2</v>
      </c>
      <c r="AK34" s="27">
        <v>2.2277626299356275</v>
      </c>
      <c r="AL34" s="27">
        <v>3.915568380236625E-4</v>
      </c>
      <c r="AM34" s="21">
        <v>2</v>
      </c>
      <c r="AN34" s="21">
        <v>-999</v>
      </c>
      <c r="AO34" s="21">
        <v>-999</v>
      </c>
      <c r="AP34" s="21">
        <v>-999</v>
      </c>
      <c r="AQ34" s="21">
        <v>-999</v>
      </c>
      <c r="AR34" s="21">
        <v>-999</v>
      </c>
      <c r="AS34" s="21">
        <v>-999</v>
      </c>
      <c r="AT34" s="21">
        <v>123467</v>
      </c>
    </row>
    <row r="35" spans="1:46">
      <c r="A35" s="18" t="s">
        <v>3</v>
      </c>
      <c r="B35" s="19" t="s">
        <v>4</v>
      </c>
      <c r="C35" s="18">
        <v>2</v>
      </c>
      <c r="D35" s="18">
        <v>1</v>
      </c>
      <c r="E35" s="18">
        <v>10</v>
      </c>
      <c r="F35" s="18">
        <v>2</v>
      </c>
      <c r="G35" s="8">
        <f t="shared" si="0"/>
        <v>20110</v>
      </c>
      <c r="H35" s="18">
        <v>1</v>
      </c>
      <c r="I35" s="20">
        <v>40767</v>
      </c>
      <c r="J35" s="21">
        <v>2011</v>
      </c>
      <c r="K35" s="21">
        <v>8</v>
      </c>
      <c r="L35" s="21">
        <v>12</v>
      </c>
      <c r="M35" s="22">
        <v>0.80898148148148152</v>
      </c>
      <c r="N35" s="23">
        <v>47.540999999999997</v>
      </c>
      <c r="O35" s="23">
        <v>-125.6785</v>
      </c>
      <c r="P35" s="18">
        <v>1446</v>
      </c>
      <c r="Q35" s="24">
        <v>150.00700000000001</v>
      </c>
      <c r="R35" s="25">
        <v>7.8890000000000002</v>
      </c>
      <c r="S35" s="25">
        <v>33.702300000000001</v>
      </c>
      <c r="T35" s="21">
        <v>2</v>
      </c>
      <c r="U35" s="18">
        <v>-999</v>
      </c>
      <c r="V35" s="18">
        <v>9</v>
      </c>
      <c r="W35" s="26">
        <v>131.18899999999999</v>
      </c>
      <c r="X35" s="21">
        <v>2</v>
      </c>
      <c r="Y35" s="21">
        <v>-999</v>
      </c>
      <c r="Z35" s="21">
        <v>9</v>
      </c>
      <c r="AA35" s="28">
        <v>2184.3000000000002</v>
      </c>
      <c r="AB35" s="21">
        <v>2</v>
      </c>
      <c r="AC35" s="28">
        <v>2239.0500000000002</v>
      </c>
      <c r="AD35" s="18">
        <v>2</v>
      </c>
      <c r="AE35" s="23">
        <v>7.4866331086324154</v>
      </c>
      <c r="AF35" s="21">
        <v>25</v>
      </c>
      <c r="AG35" s="18">
        <v>2</v>
      </c>
      <c r="AH35" s="27">
        <v>34.238706195180562</v>
      </c>
      <c r="AI35" s="27">
        <v>28.018061544805345</v>
      </c>
      <c r="AJ35" s="27">
        <v>1.5566296811609367E-2</v>
      </c>
      <c r="AK35" s="27">
        <v>2.0816740195298742</v>
      </c>
      <c r="AL35" s="27">
        <v>0</v>
      </c>
      <c r="AM35" s="21">
        <v>2</v>
      </c>
      <c r="AN35" s="21">
        <v>-999</v>
      </c>
      <c r="AO35" s="21">
        <v>-999</v>
      </c>
      <c r="AP35" s="21">
        <v>-999</v>
      </c>
      <c r="AQ35" s="21">
        <v>-999</v>
      </c>
      <c r="AR35" s="21">
        <v>-999</v>
      </c>
      <c r="AS35" s="21">
        <v>-999</v>
      </c>
      <c r="AT35" s="21">
        <v>123467</v>
      </c>
    </row>
    <row r="36" spans="1:46">
      <c r="A36" s="18" t="s">
        <v>3</v>
      </c>
      <c r="B36" s="19" t="s">
        <v>4</v>
      </c>
      <c r="C36" s="18">
        <v>2</v>
      </c>
      <c r="D36" s="18">
        <v>1</v>
      </c>
      <c r="E36" s="18">
        <v>11</v>
      </c>
      <c r="F36" s="18">
        <v>2</v>
      </c>
      <c r="G36" s="8">
        <f t="shared" si="0"/>
        <v>20111</v>
      </c>
      <c r="H36" s="18">
        <v>1</v>
      </c>
      <c r="I36" s="20">
        <v>40767</v>
      </c>
      <c r="J36" s="21">
        <v>2011</v>
      </c>
      <c r="K36" s="21">
        <v>8</v>
      </c>
      <c r="L36" s="21">
        <v>12</v>
      </c>
      <c r="M36" s="22">
        <v>0.80995370370370379</v>
      </c>
      <c r="N36" s="23">
        <v>47.540999999999997</v>
      </c>
      <c r="O36" s="23">
        <v>-125.6785</v>
      </c>
      <c r="P36" s="18">
        <v>1446</v>
      </c>
      <c r="Q36" s="24">
        <v>125.254</v>
      </c>
      <c r="R36" s="25">
        <v>8.3119999999999994</v>
      </c>
      <c r="S36" s="25">
        <v>33.572099999999999</v>
      </c>
      <c r="T36" s="21">
        <v>2</v>
      </c>
      <c r="U36" s="18">
        <v>-999</v>
      </c>
      <c r="V36" s="18">
        <v>9</v>
      </c>
      <c r="W36" s="26">
        <v>140.15100000000001</v>
      </c>
      <c r="X36" s="21">
        <v>2</v>
      </c>
      <c r="Y36" s="21">
        <v>-999</v>
      </c>
      <c r="Z36" s="21">
        <v>9</v>
      </c>
      <c r="AA36" s="28">
        <v>2173.1</v>
      </c>
      <c r="AB36" s="21">
        <v>2</v>
      </c>
      <c r="AC36" s="28">
        <v>2234.83</v>
      </c>
      <c r="AD36" s="18">
        <v>2</v>
      </c>
      <c r="AE36" s="23">
        <v>7.5047878324338475</v>
      </c>
      <c r="AF36" s="21">
        <v>25</v>
      </c>
      <c r="AG36" s="18">
        <v>2</v>
      </c>
      <c r="AH36" s="27">
        <v>30.720337222395795</v>
      </c>
      <c r="AI36" s="27">
        <v>26.317786337146202</v>
      </c>
      <c r="AJ36" s="27">
        <v>1.9386302130088278E-2</v>
      </c>
      <c r="AK36" s="27">
        <v>2.0104966057537004</v>
      </c>
      <c r="AL36" s="27">
        <v>8.5182236632206053E-3</v>
      </c>
      <c r="AM36" s="21">
        <v>2</v>
      </c>
      <c r="AN36" s="21">
        <v>-999</v>
      </c>
      <c r="AO36" s="21">
        <v>-999</v>
      </c>
      <c r="AP36" s="21">
        <v>-999</v>
      </c>
      <c r="AQ36" s="21">
        <v>-999</v>
      </c>
      <c r="AR36" s="21">
        <v>-999</v>
      </c>
      <c r="AS36" s="21">
        <v>-999</v>
      </c>
      <c r="AT36" s="21">
        <v>123467</v>
      </c>
    </row>
    <row r="37" spans="1:46">
      <c r="A37" s="18" t="s">
        <v>3</v>
      </c>
      <c r="B37" s="19" t="s">
        <v>4</v>
      </c>
      <c r="C37" s="18">
        <v>2</v>
      </c>
      <c r="D37" s="18">
        <v>1</v>
      </c>
      <c r="E37" s="18">
        <v>12</v>
      </c>
      <c r="F37" s="18">
        <v>2</v>
      </c>
      <c r="G37" s="8">
        <f t="shared" si="0"/>
        <v>20112</v>
      </c>
      <c r="H37" s="18">
        <v>1</v>
      </c>
      <c r="I37" s="20">
        <v>40767</v>
      </c>
      <c r="J37" s="21">
        <v>2011</v>
      </c>
      <c r="K37" s="21">
        <v>8</v>
      </c>
      <c r="L37" s="21">
        <v>12</v>
      </c>
      <c r="M37" s="22">
        <v>0.81104166666666666</v>
      </c>
      <c r="N37" s="23">
        <v>47.540999999999997</v>
      </c>
      <c r="O37" s="23">
        <v>-125.6785</v>
      </c>
      <c r="P37" s="18">
        <v>1446</v>
      </c>
      <c r="Q37" s="24">
        <v>99.938000000000002</v>
      </c>
      <c r="R37" s="25">
        <v>8.0820000000000007</v>
      </c>
      <c r="S37" s="25">
        <v>33.072800000000001</v>
      </c>
      <c r="T37" s="21">
        <v>2</v>
      </c>
      <c r="U37" s="18">
        <v>-999</v>
      </c>
      <c r="V37" s="18">
        <v>9</v>
      </c>
      <c r="W37" s="26">
        <v>199.13800000000001</v>
      </c>
      <c r="X37" s="21">
        <v>2</v>
      </c>
      <c r="Y37" s="21">
        <v>-999</v>
      </c>
      <c r="Z37" s="21">
        <v>9</v>
      </c>
      <c r="AA37" s="28">
        <v>2109.6</v>
      </c>
      <c r="AB37" s="21">
        <v>2</v>
      </c>
      <c r="AC37" s="28">
        <v>2209.4499999999998</v>
      </c>
      <c r="AD37" s="18">
        <v>2</v>
      </c>
      <c r="AE37" s="23">
        <v>7.6238014435142034</v>
      </c>
      <c r="AF37" s="21">
        <v>25</v>
      </c>
      <c r="AG37" s="18">
        <v>2</v>
      </c>
      <c r="AH37" s="27">
        <v>20.347327558434785</v>
      </c>
      <c r="AI37" s="27">
        <v>18.337855229267667</v>
      </c>
      <c r="AJ37" s="27">
        <v>1.8316013138733243E-2</v>
      </c>
      <c r="AK37" s="27">
        <v>1.5527473598306849</v>
      </c>
      <c r="AL37" s="27">
        <v>8.2275139232812419E-3</v>
      </c>
      <c r="AM37" s="21">
        <v>2</v>
      </c>
      <c r="AN37" s="21">
        <v>-999</v>
      </c>
      <c r="AO37" s="21">
        <v>-999</v>
      </c>
      <c r="AP37" s="21">
        <v>-999</v>
      </c>
      <c r="AQ37" s="21">
        <v>-999</v>
      </c>
      <c r="AR37" s="21">
        <v>-999</v>
      </c>
      <c r="AS37" s="21">
        <v>-999</v>
      </c>
      <c r="AT37" s="21">
        <v>123467</v>
      </c>
    </row>
    <row r="38" spans="1:46">
      <c r="A38" s="18" t="s">
        <v>3</v>
      </c>
      <c r="B38" s="19" t="s">
        <v>4</v>
      </c>
      <c r="C38" s="18">
        <v>2</v>
      </c>
      <c r="D38" s="18">
        <v>1</v>
      </c>
      <c r="E38" s="18">
        <v>13</v>
      </c>
      <c r="F38" s="18">
        <v>2</v>
      </c>
      <c r="G38" s="8">
        <f t="shared" si="0"/>
        <v>20113</v>
      </c>
      <c r="H38" s="18">
        <v>1</v>
      </c>
      <c r="I38" s="20">
        <v>40767</v>
      </c>
      <c r="J38" s="21">
        <v>2011</v>
      </c>
      <c r="K38" s="21">
        <v>8</v>
      </c>
      <c r="L38" s="21">
        <v>12</v>
      </c>
      <c r="M38" s="22">
        <v>0.81200231481481477</v>
      </c>
      <c r="N38" s="23">
        <v>47.540999999999997</v>
      </c>
      <c r="O38" s="23">
        <v>-125.6785</v>
      </c>
      <c r="P38" s="18">
        <v>1446</v>
      </c>
      <c r="Q38" s="24">
        <v>80.275000000000006</v>
      </c>
      <c r="R38" s="25">
        <v>8.77</v>
      </c>
      <c r="S38" s="25">
        <v>32.738799999999998</v>
      </c>
      <c r="T38" s="21">
        <v>2</v>
      </c>
      <c r="U38" s="18">
        <v>-999</v>
      </c>
      <c r="V38" s="18">
        <v>9</v>
      </c>
      <c r="W38" s="26">
        <v>234.3</v>
      </c>
      <c r="X38" s="21">
        <v>2</v>
      </c>
      <c r="Y38" s="27">
        <v>233.01697000611077</v>
      </c>
      <c r="Z38" s="21">
        <v>2</v>
      </c>
      <c r="AA38" s="28">
        <v>2065.4</v>
      </c>
      <c r="AB38" s="21">
        <v>2</v>
      </c>
      <c r="AC38" s="28">
        <v>2190.41</v>
      </c>
      <c r="AD38" s="18">
        <v>2</v>
      </c>
      <c r="AE38" s="23">
        <v>7.7046042990214767</v>
      </c>
      <c r="AF38" s="21">
        <v>25</v>
      </c>
      <c r="AG38" s="18">
        <v>3</v>
      </c>
      <c r="AH38" s="27">
        <v>13.117684900584582</v>
      </c>
      <c r="AI38" s="27">
        <v>12.317264525976485</v>
      </c>
      <c r="AJ38" s="27">
        <v>3.1742497108081046E-2</v>
      </c>
      <c r="AK38" s="27">
        <v>1.2184612238679138</v>
      </c>
      <c r="AL38" s="27">
        <v>1.6752984584820555E-2</v>
      </c>
      <c r="AM38" s="21">
        <v>2</v>
      </c>
      <c r="AN38" s="21">
        <v>-999</v>
      </c>
      <c r="AO38" s="21">
        <v>-999</v>
      </c>
      <c r="AP38" s="21">
        <v>-999</v>
      </c>
      <c r="AQ38" s="21">
        <v>-999</v>
      </c>
      <c r="AR38" s="21">
        <v>-999</v>
      </c>
      <c r="AS38" s="21">
        <v>-999</v>
      </c>
      <c r="AT38" s="21">
        <v>123467</v>
      </c>
    </row>
    <row r="39" spans="1:46">
      <c r="A39" s="18" t="s">
        <v>3</v>
      </c>
      <c r="B39" s="19" t="s">
        <v>4</v>
      </c>
      <c r="C39" s="18">
        <v>2</v>
      </c>
      <c r="D39" s="18">
        <v>1</v>
      </c>
      <c r="E39" s="18">
        <v>14</v>
      </c>
      <c r="F39" s="18">
        <v>2</v>
      </c>
      <c r="G39" s="8">
        <f t="shared" si="0"/>
        <v>20114</v>
      </c>
      <c r="H39" s="18">
        <v>1</v>
      </c>
      <c r="I39" s="20">
        <v>40767</v>
      </c>
      <c r="J39" s="21">
        <v>2011</v>
      </c>
      <c r="K39" s="21">
        <v>8</v>
      </c>
      <c r="L39" s="21">
        <v>12</v>
      </c>
      <c r="M39" s="22">
        <v>0.81288194444444439</v>
      </c>
      <c r="N39" s="23">
        <v>47.540999999999997</v>
      </c>
      <c r="O39" s="23">
        <v>-125.6785</v>
      </c>
      <c r="P39" s="18">
        <v>1446</v>
      </c>
      <c r="Q39" s="24">
        <v>59.878</v>
      </c>
      <c r="R39" s="25">
        <v>8.9540000000000006</v>
      </c>
      <c r="S39" s="25">
        <v>32.543799999999997</v>
      </c>
      <c r="T39" s="21">
        <v>2</v>
      </c>
      <c r="U39" s="18">
        <v>-999</v>
      </c>
      <c r="V39" s="18">
        <v>9</v>
      </c>
      <c r="W39" s="26">
        <v>255.96799999999999</v>
      </c>
      <c r="X39" s="21">
        <v>2</v>
      </c>
      <c r="Y39" s="21">
        <v>-999</v>
      </c>
      <c r="Z39" s="21">
        <v>9</v>
      </c>
      <c r="AA39" s="28">
        <v>2033.6</v>
      </c>
      <c r="AB39" s="21">
        <v>2</v>
      </c>
      <c r="AC39" s="28">
        <v>2172.92</v>
      </c>
      <c r="AD39" s="18">
        <v>3</v>
      </c>
      <c r="AE39" s="23">
        <v>7.754125835385584</v>
      </c>
      <c r="AF39" s="21">
        <v>25</v>
      </c>
      <c r="AG39" s="18">
        <v>2</v>
      </c>
      <c r="AH39" s="27">
        <v>9.0369356489814141</v>
      </c>
      <c r="AI39" s="27">
        <v>8.4634310261609222</v>
      </c>
      <c r="AJ39" s="27">
        <v>3.0669220390024534E-2</v>
      </c>
      <c r="AK39" s="27">
        <v>0.99660268558127629</v>
      </c>
      <c r="AL39" s="27">
        <v>2.5378044987272697E-2</v>
      </c>
      <c r="AM39" s="21">
        <v>2</v>
      </c>
      <c r="AN39" s="21">
        <v>-999</v>
      </c>
      <c r="AO39" s="21">
        <v>-999</v>
      </c>
      <c r="AP39" s="21">
        <v>-999</v>
      </c>
      <c r="AQ39" s="21">
        <v>-999</v>
      </c>
      <c r="AR39" s="21">
        <v>-999</v>
      </c>
      <c r="AS39" s="21">
        <v>-999</v>
      </c>
      <c r="AT39" s="21">
        <v>123467</v>
      </c>
    </row>
    <row r="40" spans="1:46">
      <c r="A40" s="18" t="s">
        <v>3</v>
      </c>
      <c r="B40" s="19" t="s">
        <v>4</v>
      </c>
      <c r="C40" s="18">
        <v>2</v>
      </c>
      <c r="D40" s="18">
        <v>1</v>
      </c>
      <c r="E40" s="18">
        <v>15</v>
      </c>
      <c r="F40" s="18">
        <v>2</v>
      </c>
      <c r="G40" s="8">
        <f t="shared" si="0"/>
        <v>20115</v>
      </c>
      <c r="H40" s="18">
        <v>1</v>
      </c>
      <c r="I40" s="20">
        <v>40767</v>
      </c>
      <c r="J40" s="21">
        <v>2011</v>
      </c>
      <c r="K40" s="21">
        <v>8</v>
      </c>
      <c r="L40" s="21">
        <v>12</v>
      </c>
      <c r="M40" s="22">
        <v>0.81376157407407401</v>
      </c>
      <c r="N40" s="23">
        <v>47.540999999999997</v>
      </c>
      <c r="O40" s="23">
        <v>-125.6785</v>
      </c>
      <c r="P40" s="18">
        <v>1446</v>
      </c>
      <c r="Q40" s="24">
        <v>50.03</v>
      </c>
      <c r="R40" s="25">
        <v>9.2219999999999995</v>
      </c>
      <c r="S40" s="25">
        <v>32.475299999999997</v>
      </c>
      <c r="T40" s="21">
        <v>2</v>
      </c>
      <c r="U40" s="18">
        <v>-999</v>
      </c>
      <c r="V40" s="18">
        <v>9</v>
      </c>
      <c r="W40" s="26">
        <v>258.65100000000001</v>
      </c>
      <c r="X40" s="21">
        <v>2</v>
      </c>
      <c r="Y40" s="21">
        <v>-999</v>
      </c>
      <c r="Z40" s="21">
        <v>9</v>
      </c>
      <c r="AA40" s="28">
        <v>2025.9</v>
      </c>
      <c r="AB40" s="21">
        <v>2</v>
      </c>
      <c r="AC40" s="28">
        <v>2178.87</v>
      </c>
      <c r="AD40" s="18">
        <v>2</v>
      </c>
      <c r="AE40" s="23">
        <v>7.7759771211831481</v>
      </c>
      <c r="AF40" s="21">
        <v>25</v>
      </c>
      <c r="AG40" s="18">
        <v>2</v>
      </c>
      <c r="AH40" s="27">
        <v>8.6649324745927139</v>
      </c>
      <c r="AI40" s="27">
        <v>6.6044057115482184</v>
      </c>
      <c r="AJ40" s="27">
        <v>7.2904313853200703E-2</v>
      </c>
      <c r="AK40" s="27">
        <v>0.90238686327167383</v>
      </c>
      <c r="AL40" s="27">
        <v>5.1836534984332223E-2</v>
      </c>
      <c r="AM40" s="21">
        <v>2</v>
      </c>
      <c r="AN40" s="21">
        <v>-999</v>
      </c>
      <c r="AO40" s="21">
        <v>-999</v>
      </c>
      <c r="AP40" s="21">
        <v>-999</v>
      </c>
      <c r="AQ40" s="21">
        <v>-999</v>
      </c>
      <c r="AR40" s="21">
        <v>-999</v>
      </c>
      <c r="AS40" s="21">
        <v>-999</v>
      </c>
      <c r="AT40" s="21">
        <v>123467</v>
      </c>
    </row>
    <row r="41" spans="1:46">
      <c r="A41" s="18" t="s">
        <v>3</v>
      </c>
      <c r="B41" s="19" t="s">
        <v>4</v>
      </c>
      <c r="C41" s="18">
        <v>2</v>
      </c>
      <c r="D41" s="18">
        <v>1</v>
      </c>
      <c r="E41" s="18">
        <v>16</v>
      </c>
      <c r="F41" s="18">
        <v>2</v>
      </c>
      <c r="G41" s="8">
        <f t="shared" si="0"/>
        <v>20116</v>
      </c>
      <c r="H41" s="18">
        <v>1</v>
      </c>
      <c r="I41" s="20">
        <v>40767</v>
      </c>
      <c r="J41" s="21">
        <v>2011</v>
      </c>
      <c r="K41" s="21">
        <v>8</v>
      </c>
      <c r="L41" s="21">
        <v>12</v>
      </c>
      <c r="M41" s="22">
        <v>0.81447916666666664</v>
      </c>
      <c r="N41" s="23">
        <v>47.540999999999997</v>
      </c>
      <c r="O41" s="23">
        <v>-125.6785</v>
      </c>
      <c r="P41" s="18">
        <v>1446</v>
      </c>
      <c r="Q41" s="24">
        <v>40.536000000000001</v>
      </c>
      <c r="R41" s="25">
        <v>9.6210000000000004</v>
      </c>
      <c r="S41" s="25">
        <v>32.339500000000001</v>
      </c>
      <c r="T41" s="21">
        <v>2</v>
      </c>
      <c r="U41" s="18">
        <v>-999</v>
      </c>
      <c r="V41" s="18">
        <v>9</v>
      </c>
      <c r="W41" s="26">
        <v>284.00599999999997</v>
      </c>
      <c r="X41" s="21">
        <v>2</v>
      </c>
      <c r="Y41" s="21">
        <v>-999</v>
      </c>
      <c r="Z41" s="21">
        <v>9</v>
      </c>
      <c r="AA41" s="21">
        <v>-999</v>
      </c>
      <c r="AB41" s="18">
        <v>9</v>
      </c>
      <c r="AC41" s="21">
        <v>-999</v>
      </c>
      <c r="AD41" s="18">
        <v>9</v>
      </c>
      <c r="AE41" s="21">
        <v>-999</v>
      </c>
      <c r="AF41" s="21">
        <v>25</v>
      </c>
      <c r="AG41" s="18">
        <v>9</v>
      </c>
      <c r="AH41" s="27">
        <v>7.3654436021961924</v>
      </c>
      <c r="AI41" s="27">
        <v>1.6900987301880779</v>
      </c>
      <c r="AJ41" s="27">
        <v>8.1535552795806598E-2</v>
      </c>
      <c r="AK41" s="27">
        <v>0.6651223519532925</v>
      </c>
      <c r="AL41" s="27">
        <v>6.938361944643158E-2</v>
      </c>
      <c r="AM41" s="21">
        <v>2</v>
      </c>
      <c r="AN41" s="21">
        <v>-999</v>
      </c>
      <c r="AO41" s="27">
        <v>2.0386605066896015</v>
      </c>
      <c r="AP41" s="27">
        <v>15.431750397093994</v>
      </c>
      <c r="AQ41" s="27">
        <v>1.9889483342340879</v>
      </c>
      <c r="AR41" s="27">
        <v>15.055451432890052</v>
      </c>
      <c r="AS41" s="28">
        <v>7.5695538057742784</v>
      </c>
      <c r="AT41" s="21">
        <v>123467</v>
      </c>
    </row>
    <row r="42" spans="1:46">
      <c r="A42" s="18" t="s">
        <v>3</v>
      </c>
      <c r="B42" s="19" t="s">
        <v>4</v>
      </c>
      <c r="C42" s="18">
        <v>2</v>
      </c>
      <c r="D42" s="18">
        <v>1</v>
      </c>
      <c r="E42" s="18">
        <v>17</v>
      </c>
      <c r="F42" s="18">
        <v>2</v>
      </c>
      <c r="G42" s="8">
        <f t="shared" si="0"/>
        <v>20117</v>
      </c>
      <c r="H42" s="18">
        <v>1</v>
      </c>
      <c r="I42" s="20">
        <v>40767</v>
      </c>
      <c r="J42" s="21">
        <v>2011</v>
      </c>
      <c r="K42" s="21">
        <v>8</v>
      </c>
      <c r="L42" s="21">
        <v>12</v>
      </c>
      <c r="M42" s="22">
        <v>0.81483796296296296</v>
      </c>
      <c r="N42" s="23">
        <v>47.540999999999997</v>
      </c>
      <c r="O42" s="23">
        <v>-125.6785</v>
      </c>
      <c r="P42" s="18">
        <v>1446</v>
      </c>
      <c r="Q42" s="24">
        <v>40.473999999999997</v>
      </c>
      <c r="R42" s="25">
        <v>9.6329999999999991</v>
      </c>
      <c r="S42" s="25">
        <v>32.3264</v>
      </c>
      <c r="T42" s="21">
        <v>2</v>
      </c>
      <c r="U42" s="18">
        <v>-999</v>
      </c>
      <c r="V42" s="18">
        <v>9</v>
      </c>
      <c r="W42" s="26">
        <v>291.23899999999998</v>
      </c>
      <c r="X42" s="21">
        <v>2</v>
      </c>
      <c r="Y42" s="27">
        <v>205.4828324338113</v>
      </c>
      <c r="Z42" s="21">
        <v>4</v>
      </c>
      <c r="AA42" s="28">
        <v>1998.3</v>
      </c>
      <c r="AB42" s="21">
        <v>2</v>
      </c>
      <c r="AC42" s="28">
        <v>2174.41</v>
      </c>
      <c r="AD42" s="18">
        <v>2</v>
      </c>
      <c r="AE42" s="23">
        <v>7.8369311031863242</v>
      </c>
      <c r="AF42" s="21">
        <v>25</v>
      </c>
      <c r="AG42" s="18">
        <v>3</v>
      </c>
      <c r="AH42" s="27">
        <v>7.5496573754319192</v>
      </c>
      <c r="AI42" s="27">
        <v>1.5638904993333407</v>
      </c>
      <c r="AJ42" s="27">
        <v>8.0556334782053263E-2</v>
      </c>
      <c r="AK42" s="27">
        <v>0.6572887316097703</v>
      </c>
      <c r="AL42" s="27">
        <v>8.6926361255086682E-2</v>
      </c>
      <c r="AM42" s="21">
        <v>2</v>
      </c>
      <c r="AN42" s="21">
        <v>-999</v>
      </c>
      <c r="AO42" s="21">
        <v>-999</v>
      </c>
      <c r="AP42" s="21">
        <v>-999</v>
      </c>
      <c r="AQ42" s="21">
        <v>-999</v>
      </c>
      <c r="AR42" s="21">
        <v>-999</v>
      </c>
      <c r="AS42" s="21">
        <v>-999</v>
      </c>
      <c r="AT42" s="21">
        <v>123467</v>
      </c>
    </row>
    <row r="43" spans="1:46">
      <c r="A43" s="18" t="s">
        <v>3</v>
      </c>
      <c r="B43" s="19" t="s">
        <v>4</v>
      </c>
      <c r="C43" s="18">
        <v>2</v>
      </c>
      <c r="D43" s="18">
        <v>1</v>
      </c>
      <c r="E43" s="18">
        <v>18</v>
      </c>
      <c r="F43" s="18">
        <v>2</v>
      </c>
      <c r="G43" s="8">
        <f t="shared" si="0"/>
        <v>20118</v>
      </c>
      <c r="H43" s="18">
        <v>1</v>
      </c>
      <c r="I43" s="20">
        <v>40767</v>
      </c>
      <c r="J43" s="21">
        <v>2011</v>
      </c>
      <c r="K43" s="21">
        <v>8</v>
      </c>
      <c r="L43" s="21">
        <v>12</v>
      </c>
      <c r="M43" s="22">
        <v>0.8155324074074074</v>
      </c>
      <c r="N43" s="23">
        <v>47.540999999999997</v>
      </c>
      <c r="O43" s="23">
        <v>-125.6785</v>
      </c>
      <c r="P43" s="18">
        <v>1446</v>
      </c>
      <c r="Q43" s="24">
        <v>29.809000000000001</v>
      </c>
      <c r="R43" s="25">
        <v>9.8620000000000001</v>
      </c>
      <c r="S43" s="25">
        <v>32.215600000000002</v>
      </c>
      <c r="T43" s="21">
        <v>2</v>
      </c>
      <c r="U43" s="18">
        <v>-999</v>
      </c>
      <c r="V43" s="18">
        <v>9</v>
      </c>
      <c r="W43" s="26">
        <v>247.79499999999999</v>
      </c>
      <c r="X43" s="21">
        <v>2</v>
      </c>
      <c r="Y43" s="21">
        <v>-999</v>
      </c>
      <c r="Z43" s="21">
        <v>9</v>
      </c>
      <c r="AA43" s="28">
        <v>1985.9</v>
      </c>
      <c r="AB43" s="21">
        <v>2</v>
      </c>
      <c r="AC43" s="28">
        <v>2171.98</v>
      </c>
      <c r="AD43" s="18">
        <v>2</v>
      </c>
      <c r="AE43" s="23">
        <v>7.8694423465735905</v>
      </c>
      <c r="AF43" s="21">
        <v>25</v>
      </c>
      <c r="AG43" s="18">
        <v>2</v>
      </c>
      <c r="AH43" s="27">
        <v>6.9920171727646725</v>
      </c>
      <c r="AI43" s="27">
        <v>0.60196758491078928</v>
      </c>
      <c r="AJ43" s="27">
        <v>4.1065519061807346E-2</v>
      </c>
      <c r="AK43" s="27">
        <v>0.55541359552091218</v>
      </c>
      <c r="AL43" s="27">
        <v>5.9687114817758173E-2</v>
      </c>
      <c r="AM43" s="21">
        <v>2</v>
      </c>
      <c r="AN43" s="21">
        <v>-999</v>
      </c>
      <c r="AO43" s="21">
        <v>-999</v>
      </c>
      <c r="AP43" s="21">
        <v>-999</v>
      </c>
      <c r="AQ43" s="21">
        <v>-999</v>
      </c>
      <c r="AR43" s="21">
        <v>-999</v>
      </c>
      <c r="AS43" s="21">
        <v>-999</v>
      </c>
      <c r="AT43" s="21">
        <v>123467</v>
      </c>
    </row>
    <row r="44" spans="1:46">
      <c r="A44" s="18" t="s">
        <v>3</v>
      </c>
      <c r="B44" s="19" t="s">
        <v>4</v>
      </c>
      <c r="C44" s="18">
        <v>2</v>
      </c>
      <c r="D44" s="18">
        <v>1</v>
      </c>
      <c r="E44" s="18">
        <v>19</v>
      </c>
      <c r="F44" s="18">
        <v>2</v>
      </c>
      <c r="G44" s="8">
        <f t="shared" si="0"/>
        <v>20119</v>
      </c>
      <c r="H44" s="18">
        <v>1</v>
      </c>
      <c r="I44" s="20">
        <v>40767</v>
      </c>
      <c r="J44" s="21">
        <v>2011</v>
      </c>
      <c r="K44" s="21">
        <v>8</v>
      </c>
      <c r="L44" s="21">
        <v>12</v>
      </c>
      <c r="M44" s="22">
        <v>0.81627314814814811</v>
      </c>
      <c r="N44" s="23">
        <v>47.540999999999997</v>
      </c>
      <c r="O44" s="23">
        <v>-125.6785</v>
      </c>
      <c r="P44" s="18">
        <v>1446</v>
      </c>
      <c r="Q44" s="24">
        <v>20.443999999999999</v>
      </c>
      <c r="R44" s="25">
        <v>14.204000000000001</v>
      </c>
      <c r="S44" s="25">
        <v>29.550799999999999</v>
      </c>
      <c r="T44" s="21">
        <v>2</v>
      </c>
      <c r="U44" s="18">
        <v>-999</v>
      </c>
      <c r="V44" s="18">
        <v>9</v>
      </c>
      <c r="W44" s="26">
        <v>239.739</v>
      </c>
      <c r="X44" s="21">
        <v>2</v>
      </c>
      <c r="Y44" s="21">
        <v>-999</v>
      </c>
      <c r="Z44" s="21">
        <v>9</v>
      </c>
      <c r="AA44" s="28">
        <v>1937.4</v>
      </c>
      <c r="AB44" s="21">
        <v>2</v>
      </c>
      <c r="AC44" s="28">
        <v>2155.15</v>
      </c>
      <c r="AD44" s="18">
        <v>2</v>
      </c>
      <c r="AE44" s="23">
        <v>7.9587636827534753</v>
      </c>
      <c r="AF44" s="21">
        <v>25</v>
      </c>
      <c r="AG44" s="18">
        <v>3</v>
      </c>
      <c r="AH44" s="27">
        <v>3.2845236480357403</v>
      </c>
      <c r="AI44" s="27">
        <v>9.1915990509207193E-2</v>
      </c>
      <c r="AJ44" s="27">
        <v>1.6006737663462361E-2</v>
      </c>
      <c r="AK44" s="27">
        <v>0.29961077675597342</v>
      </c>
      <c r="AL44" s="27">
        <v>2.3568202694668514E-2</v>
      </c>
      <c r="AM44" s="21">
        <v>2</v>
      </c>
      <c r="AN44" s="21">
        <v>-999</v>
      </c>
      <c r="AO44" s="21">
        <v>-999</v>
      </c>
      <c r="AP44" s="21">
        <v>-999</v>
      </c>
      <c r="AQ44" s="21">
        <v>-999</v>
      </c>
      <c r="AR44" s="21">
        <v>-999</v>
      </c>
      <c r="AS44" s="21">
        <v>-999</v>
      </c>
      <c r="AT44" s="21">
        <v>123467</v>
      </c>
    </row>
    <row r="45" spans="1:46">
      <c r="A45" s="18" t="s">
        <v>3</v>
      </c>
      <c r="B45" s="19" t="s">
        <v>4</v>
      </c>
      <c r="C45" s="18">
        <v>2</v>
      </c>
      <c r="D45" s="18">
        <v>1</v>
      </c>
      <c r="E45" s="18">
        <v>20</v>
      </c>
      <c r="F45" s="18">
        <v>2</v>
      </c>
      <c r="G45" s="8">
        <f t="shared" si="0"/>
        <v>20120</v>
      </c>
      <c r="H45" s="18">
        <v>1</v>
      </c>
      <c r="I45" s="20">
        <v>40767</v>
      </c>
      <c r="J45" s="21">
        <v>2011</v>
      </c>
      <c r="K45" s="21">
        <v>8</v>
      </c>
      <c r="L45" s="21">
        <v>12</v>
      </c>
      <c r="M45" s="22">
        <v>0.81701388888888893</v>
      </c>
      <c r="N45" s="23">
        <v>47.540999999999997</v>
      </c>
      <c r="O45" s="23">
        <v>-125.6785</v>
      </c>
      <c r="P45" s="18">
        <v>1446</v>
      </c>
      <c r="Q45" s="24">
        <v>15.167999999999999</v>
      </c>
      <c r="R45" s="25">
        <v>16.338999999999999</v>
      </c>
      <c r="S45" s="25">
        <v>29.9755</v>
      </c>
      <c r="T45" s="21">
        <v>2</v>
      </c>
      <c r="U45" s="18">
        <v>-999</v>
      </c>
      <c r="V45" s="18">
        <v>9</v>
      </c>
      <c r="W45" s="26">
        <v>219.179</v>
      </c>
      <c r="X45" s="21">
        <v>2</v>
      </c>
      <c r="Y45" s="21">
        <v>-999</v>
      </c>
      <c r="Z45" s="21">
        <v>9</v>
      </c>
      <c r="AA45" s="28">
        <v>1922.6</v>
      </c>
      <c r="AB45" s="21">
        <v>2</v>
      </c>
      <c r="AC45" s="28">
        <v>2151.04</v>
      </c>
      <c r="AD45" s="18">
        <v>2</v>
      </c>
      <c r="AE45" s="23">
        <v>7.9548744067350743</v>
      </c>
      <c r="AF45" s="21">
        <v>25</v>
      </c>
      <c r="AG45" s="18">
        <v>3</v>
      </c>
      <c r="AH45" s="27">
        <v>3.2818278307353244</v>
      </c>
      <c r="AI45" s="27">
        <v>0.1940823697685832</v>
      </c>
      <c r="AJ45" s="27">
        <v>1.9830368585358527E-2</v>
      </c>
      <c r="AK45" s="27">
        <v>0.2575984513266375</v>
      </c>
      <c r="AL45" s="27">
        <v>5.0164942312466369E-2</v>
      </c>
      <c r="AM45" s="21">
        <v>2</v>
      </c>
      <c r="AN45" s="21">
        <v>-999</v>
      </c>
      <c r="AO45" s="21">
        <v>-999</v>
      </c>
      <c r="AP45" s="21">
        <v>-999</v>
      </c>
      <c r="AQ45" s="21">
        <v>-999</v>
      </c>
      <c r="AR45" s="21">
        <v>-999</v>
      </c>
      <c r="AS45" s="21">
        <v>-999</v>
      </c>
      <c r="AT45" s="21">
        <v>123467</v>
      </c>
    </row>
    <row r="46" spans="1:46">
      <c r="A46" s="18" t="s">
        <v>3</v>
      </c>
      <c r="B46" s="19" t="s">
        <v>4</v>
      </c>
      <c r="C46" s="18">
        <v>2</v>
      </c>
      <c r="D46" s="18">
        <v>1</v>
      </c>
      <c r="E46" s="18">
        <v>21</v>
      </c>
      <c r="F46" s="18">
        <v>2</v>
      </c>
      <c r="G46" s="8">
        <f t="shared" si="0"/>
        <v>20121</v>
      </c>
      <c r="H46" s="18">
        <v>1</v>
      </c>
      <c r="I46" s="20">
        <v>40767</v>
      </c>
      <c r="J46" s="21">
        <v>2011</v>
      </c>
      <c r="K46" s="21">
        <v>8</v>
      </c>
      <c r="L46" s="21">
        <v>12</v>
      </c>
      <c r="M46" s="22">
        <v>0.81774305555555549</v>
      </c>
      <c r="N46" s="23">
        <v>47.540999999999997</v>
      </c>
      <c r="O46" s="23">
        <v>-125.6785</v>
      </c>
      <c r="P46" s="18">
        <v>1446</v>
      </c>
      <c r="Q46" s="24">
        <v>10.443</v>
      </c>
      <c r="R46" s="25">
        <v>16.628</v>
      </c>
      <c r="S46" s="25">
        <v>31.028700000000001</v>
      </c>
      <c r="T46" s="21">
        <v>2</v>
      </c>
      <c r="U46" s="18">
        <v>-999</v>
      </c>
      <c r="V46" s="18">
        <v>9</v>
      </c>
      <c r="W46" s="26">
        <v>220.82300000000001</v>
      </c>
      <c r="X46" s="21">
        <v>2</v>
      </c>
      <c r="Y46" s="21">
        <v>-999</v>
      </c>
      <c r="Z46" s="21">
        <v>9</v>
      </c>
      <c r="AA46" s="28">
        <v>1917.7</v>
      </c>
      <c r="AB46" s="21">
        <v>2</v>
      </c>
      <c r="AC46" s="28">
        <v>2150.4</v>
      </c>
      <c r="AD46" s="18">
        <v>2</v>
      </c>
      <c r="AE46" s="23">
        <v>7.9731567634153029</v>
      </c>
      <c r="AF46" s="21">
        <v>25</v>
      </c>
      <c r="AG46" s="18">
        <v>2</v>
      </c>
      <c r="AH46" s="27">
        <v>3.2776166572885619</v>
      </c>
      <c r="AI46" s="27">
        <v>0.13075937521819811</v>
      </c>
      <c r="AJ46" s="27">
        <v>1.3929355799688022E-2</v>
      </c>
      <c r="AK46" s="27">
        <v>0.24945318168032846</v>
      </c>
      <c r="AL46" s="27">
        <v>5.8660244846573492E-2</v>
      </c>
      <c r="AM46" s="21">
        <v>2</v>
      </c>
      <c r="AN46" s="21">
        <v>-999</v>
      </c>
      <c r="AO46" s="21">
        <v>-999</v>
      </c>
      <c r="AP46" s="21">
        <v>-999</v>
      </c>
      <c r="AQ46" s="21">
        <v>-999</v>
      </c>
      <c r="AR46" s="21">
        <v>-999</v>
      </c>
      <c r="AS46" s="21">
        <v>-999</v>
      </c>
      <c r="AT46" s="21">
        <v>123467</v>
      </c>
    </row>
    <row r="47" spans="1:46">
      <c r="A47" s="18" t="s">
        <v>3</v>
      </c>
      <c r="B47" s="19" t="s">
        <v>4</v>
      </c>
      <c r="C47" s="18">
        <v>2</v>
      </c>
      <c r="D47" s="18">
        <v>1</v>
      </c>
      <c r="E47" s="18">
        <v>22</v>
      </c>
      <c r="F47" s="18">
        <v>2</v>
      </c>
      <c r="G47" s="8">
        <f t="shared" si="0"/>
        <v>20122</v>
      </c>
      <c r="H47" s="18">
        <v>1</v>
      </c>
      <c r="I47" s="20">
        <v>40767</v>
      </c>
      <c r="J47" s="21">
        <v>2011</v>
      </c>
      <c r="K47" s="21">
        <v>8</v>
      </c>
      <c r="L47" s="21">
        <v>12</v>
      </c>
      <c r="M47" s="22">
        <v>0.81877314814814817</v>
      </c>
      <c r="N47" s="23">
        <v>47.540999999999997</v>
      </c>
      <c r="O47" s="23">
        <v>-125.6785</v>
      </c>
      <c r="P47" s="18">
        <v>1446</v>
      </c>
      <c r="Q47" s="24">
        <v>1.4910000000000001</v>
      </c>
      <c r="R47" s="25">
        <v>16.759</v>
      </c>
      <c r="S47" s="25">
        <v>31.766300000000001</v>
      </c>
      <c r="T47" s="21">
        <v>2</v>
      </c>
      <c r="U47" s="18">
        <v>31.762599999999999</v>
      </c>
      <c r="V47" s="18">
        <v>2</v>
      </c>
      <c r="W47" s="26">
        <v>253.965</v>
      </c>
      <c r="X47" s="21">
        <v>2</v>
      </c>
      <c r="Y47" s="27">
        <v>249.14205961563783</v>
      </c>
      <c r="Z47" s="21">
        <v>6</v>
      </c>
      <c r="AA47" s="28">
        <v>1917.1</v>
      </c>
      <c r="AB47" s="21">
        <v>6</v>
      </c>
      <c r="AC47" s="28">
        <v>2150.9899999999998</v>
      </c>
      <c r="AD47" s="18">
        <v>6</v>
      </c>
      <c r="AE47" s="23">
        <v>7.9759476536782099</v>
      </c>
      <c r="AF47" s="21">
        <v>25</v>
      </c>
      <c r="AG47" s="18">
        <v>3</v>
      </c>
      <c r="AH47" s="27">
        <v>3.2733376361469366</v>
      </c>
      <c r="AI47" s="27">
        <v>8.7011221327754587E-2</v>
      </c>
      <c r="AJ47" s="27">
        <v>1.2402162814603894E-2</v>
      </c>
      <c r="AK47" s="27">
        <v>0.24490595028364051</v>
      </c>
      <c r="AL47" s="27">
        <v>4.0196733233103528E-2</v>
      </c>
      <c r="AM47" s="21">
        <v>2</v>
      </c>
      <c r="AN47" s="21">
        <v>-999</v>
      </c>
      <c r="AO47" s="21">
        <v>-999</v>
      </c>
      <c r="AP47" s="21">
        <v>-999</v>
      </c>
      <c r="AQ47" s="21">
        <v>-999</v>
      </c>
      <c r="AR47" s="21">
        <v>-999</v>
      </c>
      <c r="AS47" s="21">
        <v>-999</v>
      </c>
      <c r="AT47" s="21">
        <v>123467</v>
      </c>
    </row>
    <row r="48" spans="1:46">
      <c r="A48" s="18" t="s">
        <v>3</v>
      </c>
      <c r="B48" s="19" t="s">
        <v>4</v>
      </c>
      <c r="C48" s="18">
        <v>2</v>
      </c>
      <c r="D48" s="18">
        <v>1</v>
      </c>
      <c r="E48" s="18">
        <v>23</v>
      </c>
      <c r="F48" s="18">
        <v>2</v>
      </c>
      <c r="G48" s="8">
        <f t="shared" si="0"/>
        <v>20123</v>
      </c>
      <c r="H48" s="18">
        <v>1</v>
      </c>
      <c r="I48" s="20">
        <v>40767</v>
      </c>
      <c r="J48" s="21">
        <v>2011</v>
      </c>
      <c r="K48" s="21">
        <v>8</v>
      </c>
      <c r="L48" s="21">
        <v>12</v>
      </c>
      <c r="M48" s="22">
        <v>0.81895833333333334</v>
      </c>
      <c r="N48" s="23">
        <v>47.540999999999997</v>
      </c>
      <c r="O48" s="23">
        <v>-125.6785</v>
      </c>
      <c r="P48" s="18">
        <v>1446</v>
      </c>
      <c r="Q48" s="24">
        <v>1.5860000000000001</v>
      </c>
      <c r="R48" s="25">
        <v>16.768000000000001</v>
      </c>
      <c r="S48" s="25">
        <v>31.844999999999999</v>
      </c>
      <c r="T48" s="21">
        <v>2</v>
      </c>
      <c r="U48" s="18">
        <v>-999</v>
      </c>
      <c r="V48" s="18">
        <v>9</v>
      </c>
      <c r="W48" s="26">
        <v>253.97</v>
      </c>
      <c r="X48" s="21">
        <v>2</v>
      </c>
      <c r="Y48" s="21">
        <v>-999</v>
      </c>
      <c r="Z48" s="21">
        <v>9</v>
      </c>
      <c r="AA48" s="21">
        <v>-999</v>
      </c>
      <c r="AB48" s="18">
        <v>9</v>
      </c>
      <c r="AC48" s="21">
        <v>-999</v>
      </c>
      <c r="AD48" s="18">
        <v>9</v>
      </c>
      <c r="AE48" s="21">
        <v>-999</v>
      </c>
      <c r="AF48" s="21">
        <v>25</v>
      </c>
      <c r="AG48" s="18">
        <v>9</v>
      </c>
      <c r="AH48" s="21">
        <v>-999</v>
      </c>
      <c r="AI48" s="21">
        <v>-999</v>
      </c>
      <c r="AJ48" s="21">
        <v>-999</v>
      </c>
      <c r="AK48" s="21">
        <v>-999</v>
      </c>
      <c r="AL48" s="21">
        <v>-999</v>
      </c>
      <c r="AM48" s="21">
        <v>9</v>
      </c>
      <c r="AN48" s="21">
        <v>-999</v>
      </c>
      <c r="AO48" s="27">
        <v>1.8177956439620211</v>
      </c>
      <c r="AP48" s="27">
        <v>14.682195585847095</v>
      </c>
      <c r="AQ48" s="27">
        <v>1.7767899960384477</v>
      </c>
      <c r="AR48" s="27">
        <v>14.350996121849002</v>
      </c>
      <c r="AS48" s="28">
        <v>8.0769230769230784</v>
      </c>
      <c r="AT48" s="21">
        <v>123467</v>
      </c>
    </row>
    <row r="49" spans="1:46">
      <c r="A49" s="18" t="s">
        <v>3</v>
      </c>
      <c r="B49" s="19" t="s">
        <v>4</v>
      </c>
      <c r="C49" s="18">
        <v>3</v>
      </c>
      <c r="D49" s="18">
        <v>1</v>
      </c>
      <c r="E49" s="18">
        <v>1</v>
      </c>
      <c r="F49" s="18">
        <v>2</v>
      </c>
      <c r="G49" s="8">
        <f t="shared" si="0"/>
        <v>30101</v>
      </c>
      <c r="H49" s="18">
        <v>1</v>
      </c>
      <c r="I49" s="20">
        <v>40767</v>
      </c>
      <c r="J49" s="21">
        <v>2011</v>
      </c>
      <c r="K49" s="21">
        <v>8</v>
      </c>
      <c r="L49" s="21">
        <v>12</v>
      </c>
      <c r="M49" s="22">
        <v>0.93571759259259257</v>
      </c>
      <c r="N49" s="23">
        <v>47.795000000000002</v>
      </c>
      <c r="O49" s="23">
        <v>-125.4692</v>
      </c>
      <c r="P49" s="18">
        <v>878</v>
      </c>
      <c r="Q49" s="24">
        <v>865.37199999999996</v>
      </c>
      <c r="R49" s="25">
        <v>4.1710000000000003</v>
      </c>
      <c r="S49" s="25">
        <v>34.319400000000002</v>
      </c>
      <c r="T49" s="21">
        <v>2</v>
      </c>
      <c r="U49" s="18">
        <v>34.319299999999998</v>
      </c>
      <c r="V49" s="18">
        <v>2</v>
      </c>
      <c r="W49" s="26">
        <v>10.443</v>
      </c>
      <c r="X49" s="21">
        <v>2</v>
      </c>
      <c r="Y49" s="27">
        <v>10.65164664928176</v>
      </c>
      <c r="Z49" s="21">
        <v>6</v>
      </c>
      <c r="AA49" s="28">
        <v>2348.5</v>
      </c>
      <c r="AB49" s="21">
        <v>2</v>
      </c>
      <c r="AC49" s="28">
        <v>2346.7399999999998</v>
      </c>
      <c r="AD49" s="18">
        <v>2</v>
      </c>
      <c r="AE49" s="21">
        <v>-999</v>
      </c>
      <c r="AF49" s="21">
        <v>25</v>
      </c>
      <c r="AG49" s="18">
        <v>9</v>
      </c>
      <c r="AH49" s="27">
        <v>113.49096043200332</v>
      </c>
      <c r="AI49" s="27">
        <v>42.76982749575474</v>
      </c>
      <c r="AJ49" s="27">
        <v>1.0127054145624747E-2</v>
      </c>
      <c r="AK49" s="27">
        <v>3.1495138392892961</v>
      </c>
      <c r="AL49" s="27">
        <v>7.6319828343838682E-3</v>
      </c>
      <c r="AM49" s="21">
        <v>2</v>
      </c>
      <c r="AN49" s="21">
        <v>-999</v>
      </c>
      <c r="AO49" s="21">
        <v>-999</v>
      </c>
      <c r="AP49" s="21">
        <v>-999</v>
      </c>
      <c r="AQ49" s="21">
        <v>-999</v>
      </c>
      <c r="AR49" s="21">
        <v>-999</v>
      </c>
      <c r="AS49" s="21">
        <v>-999</v>
      </c>
      <c r="AT49" s="21">
        <v>123467</v>
      </c>
    </row>
    <row r="50" spans="1:46">
      <c r="A50" s="18" t="s">
        <v>3</v>
      </c>
      <c r="B50" s="19" t="s">
        <v>4</v>
      </c>
      <c r="C50" s="18">
        <v>3</v>
      </c>
      <c r="D50" s="18">
        <v>1</v>
      </c>
      <c r="E50" s="18">
        <v>2</v>
      </c>
      <c r="F50" s="18">
        <v>2</v>
      </c>
      <c r="G50" s="8">
        <f t="shared" si="0"/>
        <v>30102</v>
      </c>
      <c r="H50" s="18">
        <v>1</v>
      </c>
      <c r="I50" s="20">
        <v>40767</v>
      </c>
      <c r="J50" s="21">
        <v>2011</v>
      </c>
      <c r="K50" s="21">
        <v>8</v>
      </c>
      <c r="L50" s="21">
        <v>12</v>
      </c>
      <c r="M50" s="22">
        <v>0.93609953703703708</v>
      </c>
      <c r="N50" s="23">
        <v>47.795000000000002</v>
      </c>
      <c r="O50" s="23">
        <v>-125.4692</v>
      </c>
      <c r="P50" s="18">
        <v>878</v>
      </c>
      <c r="Q50" s="24">
        <v>865.33900000000006</v>
      </c>
      <c r="R50" s="25">
        <v>4.1680000000000001</v>
      </c>
      <c r="S50" s="25">
        <v>34.319899999999997</v>
      </c>
      <c r="T50" s="21">
        <v>2</v>
      </c>
      <c r="U50" s="18">
        <v>-999</v>
      </c>
      <c r="V50" s="18">
        <v>9</v>
      </c>
      <c r="W50" s="26">
        <v>9.1809999999999992</v>
      </c>
      <c r="X50" s="21">
        <v>2</v>
      </c>
      <c r="Y50" s="21">
        <v>-999</v>
      </c>
      <c r="Z50" s="21">
        <v>9</v>
      </c>
      <c r="AA50" s="21">
        <v>-999</v>
      </c>
      <c r="AB50" s="18">
        <v>9</v>
      </c>
      <c r="AC50" s="21">
        <v>-999</v>
      </c>
      <c r="AD50" s="18">
        <v>9</v>
      </c>
      <c r="AE50" s="23">
        <v>7.2870717105970932</v>
      </c>
      <c r="AF50" s="21">
        <v>25</v>
      </c>
      <c r="AG50" s="18">
        <v>3</v>
      </c>
      <c r="AH50" s="21">
        <v>-999</v>
      </c>
      <c r="AI50" s="21">
        <v>-999</v>
      </c>
      <c r="AJ50" s="21">
        <v>-999</v>
      </c>
      <c r="AK50" s="21">
        <v>-999</v>
      </c>
      <c r="AL50" s="21">
        <v>-999</v>
      </c>
      <c r="AM50" s="21">
        <v>9</v>
      </c>
      <c r="AN50" s="21">
        <v>-999</v>
      </c>
      <c r="AO50" s="27">
        <v>0.47091040521793004</v>
      </c>
      <c r="AP50" s="27">
        <v>4.7614274305368491</v>
      </c>
      <c r="AQ50" s="27">
        <v>0.45842648922081974</v>
      </c>
      <c r="AR50" s="27">
        <v>4.6352011687882895</v>
      </c>
      <c r="AS50" s="28">
        <v>10.111111111111112</v>
      </c>
      <c r="AT50" s="21">
        <v>123467</v>
      </c>
    </row>
    <row r="51" spans="1:46">
      <c r="A51" s="18" t="s">
        <v>3</v>
      </c>
      <c r="B51" s="19" t="s">
        <v>4</v>
      </c>
      <c r="C51" s="18">
        <v>3</v>
      </c>
      <c r="D51" s="18">
        <v>1</v>
      </c>
      <c r="E51" s="18">
        <v>3</v>
      </c>
      <c r="F51" s="18">
        <v>2</v>
      </c>
      <c r="G51" s="8">
        <f t="shared" si="0"/>
        <v>30103</v>
      </c>
      <c r="H51" s="18">
        <v>1</v>
      </c>
      <c r="I51" s="20">
        <v>40767</v>
      </c>
      <c r="J51" s="21">
        <v>2011</v>
      </c>
      <c r="K51" s="21">
        <v>8</v>
      </c>
      <c r="L51" s="21">
        <v>12</v>
      </c>
      <c r="M51" s="22">
        <v>0.9377199074074074</v>
      </c>
      <c r="N51" s="23">
        <v>47.795000000000002</v>
      </c>
      <c r="O51" s="23">
        <v>-125.4692</v>
      </c>
      <c r="P51" s="18">
        <v>878</v>
      </c>
      <c r="Q51" s="24">
        <v>800.03399999999999</v>
      </c>
      <c r="R51" s="25">
        <v>4.2960000000000003</v>
      </c>
      <c r="S51" s="25">
        <v>34.296900000000001</v>
      </c>
      <c r="T51" s="21">
        <v>2</v>
      </c>
      <c r="U51" s="18">
        <v>-999</v>
      </c>
      <c r="V51" s="18">
        <v>9</v>
      </c>
      <c r="W51" s="26">
        <v>11.204000000000001</v>
      </c>
      <c r="X51" s="21">
        <v>2</v>
      </c>
      <c r="Y51" s="27">
        <v>13.695389239591973</v>
      </c>
      <c r="Z51" s="21">
        <v>2</v>
      </c>
      <c r="AA51" s="28">
        <v>2346.9</v>
      </c>
      <c r="AB51" s="21">
        <v>2</v>
      </c>
      <c r="AC51" s="28">
        <v>2343.5300000000002</v>
      </c>
      <c r="AD51" s="18">
        <v>2</v>
      </c>
      <c r="AE51" s="23">
        <v>7.2886993466401107</v>
      </c>
      <c r="AF51" s="21">
        <v>25</v>
      </c>
      <c r="AG51" s="18">
        <v>3</v>
      </c>
      <c r="AH51" s="27">
        <v>110.30403701913283</v>
      </c>
      <c r="AI51" s="27">
        <v>42.588637176950918</v>
      </c>
      <c r="AJ51" s="27">
        <v>3.825839366851113E-2</v>
      </c>
      <c r="AK51" s="27">
        <v>3.1558771636585403</v>
      </c>
      <c r="AL51" s="27">
        <v>6.3600910190619517E-3</v>
      </c>
      <c r="AM51" s="21">
        <v>2</v>
      </c>
      <c r="AN51" s="21">
        <v>-999</v>
      </c>
      <c r="AO51" s="21">
        <v>-999</v>
      </c>
      <c r="AP51" s="21">
        <v>-999</v>
      </c>
      <c r="AQ51" s="21">
        <v>-999</v>
      </c>
      <c r="AR51" s="21">
        <v>-999</v>
      </c>
      <c r="AS51" s="21">
        <v>-999</v>
      </c>
      <c r="AT51" s="21">
        <v>123467</v>
      </c>
    </row>
    <row r="52" spans="1:46">
      <c r="A52" s="18" t="s">
        <v>3</v>
      </c>
      <c r="B52" s="19" t="s">
        <v>4</v>
      </c>
      <c r="C52" s="18">
        <v>3</v>
      </c>
      <c r="D52" s="18">
        <v>1</v>
      </c>
      <c r="E52" s="18">
        <v>4</v>
      </c>
      <c r="F52" s="18">
        <v>2</v>
      </c>
      <c r="G52" s="8">
        <f t="shared" si="0"/>
        <v>30104</v>
      </c>
      <c r="H52" s="18">
        <v>1</v>
      </c>
      <c r="I52" s="20">
        <v>40767</v>
      </c>
      <c r="J52" s="21">
        <v>2011</v>
      </c>
      <c r="K52" s="21">
        <v>8</v>
      </c>
      <c r="L52" s="21">
        <v>12</v>
      </c>
      <c r="M52" s="22">
        <v>0.93972222222222224</v>
      </c>
      <c r="N52" s="23">
        <v>47.795000000000002</v>
      </c>
      <c r="O52" s="23">
        <v>-125.4692</v>
      </c>
      <c r="P52" s="18">
        <v>878</v>
      </c>
      <c r="Q52" s="24">
        <v>700.07799999999997</v>
      </c>
      <c r="R52" s="25">
        <v>4.5810000000000004</v>
      </c>
      <c r="S52" s="25">
        <v>34.243499999999997</v>
      </c>
      <c r="T52" s="21">
        <v>2</v>
      </c>
      <c r="U52" s="18">
        <v>-999</v>
      </c>
      <c r="V52" s="18">
        <v>9</v>
      </c>
      <c r="W52" s="26">
        <v>13.103999999999999</v>
      </c>
      <c r="X52" s="21">
        <v>2</v>
      </c>
      <c r="Y52" s="27">
        <v>13.522452777989836</v>
      </c>
      <c r="Z52" s="21">
        <v>2</v>
      </c>
      <c r="AA52" s="28">
        <v>2335.1999999999998</v>
      </c>
      <c r="AB52" s="21">
        <v>2</v>
      </c>
      <c r="AC52" s="28">
        <v>2332.65</v>
      </c>
      <c r="AD52" s="18">
        <v>2</v>
      </c>
      <c r="AE52" s="23">
        <v>7.2814036314120445</v>
      </c>
      <c r="AF52" s="21">
        <v>25</v>
      </c>
      <c r="AG52" s="18">
        <v>2</v>
      </c>
      <c r="AH52" s="27">
        <v>101.73267571560605</v>
      </c>
      <c r="AI52" s="27">
        <v>42.253702263839244</v>
      </c>
      <c r="AJ52" s="27">
        <v>2.475640418408654E-2</v>
      </c>
      <c r="AK52" s="27">
        <v>3.1219489149932058</v>
      </c>
      <c r="AL52" s="27">
        <v>5.4796783964776528E-3</v>
      </c>
      <c r="AM52" s="21">
        <v>2</v>
      </c>
      <c r="AN52" s="21">
        <v>-999</v>
      </c>
      <c r="AO52" s="21">
        <v>-999</v>
      </c>
      <c r="AP52" s="21">
        <v>-999</v>
      </c>
      <c r="AQ52" s="21">
        <v>-999</v>
      </c>
      <c r="AR52" s="21">
        <v>-999</v>
      </c>
      <c r="AS52" s="21">
        <v>-999</v>
      </c>
      <c r="AT52" s="21">
        <v>123467</v>
      </c>
    </row>
    <row r="53" spans="1:46">
      <c r="A53" s="18" t="s">
        <v>3</v>
      </c>
      <c r="B53" s="19" t="s">
        <v>4</v>
      </c>
      <c r="C53" s="18">
        <v>3</v>
      </c>
      <c r="D53" s="18">
        <v>1</v>
      </c>
      <c r="E53" s="18">
        <v>5</v>
      </c>
      <c r="F53" s="18">
        <v>2</v>
      </c>
      <c r="G53" s="8">
        <f t="shared" si="0"/>
        <v>30105</v>
      </c>
      <c r="H53" s="18">
        <v>1</v>
      </c>
      <c r="I53" s="20">
        <v>40767</v>
      </c>
      <c r="J53" s="21">
        <v>2011</v>
      </c>
      <c r="K53" s="21">
        <v>8</v>
      </c>
      <c r="L53" s="21">
        <v>12</v>
      </c>
      <c r="M53" s="22">
        <v>0.9415162037037037</v>
      </c>
      <c r="N53" s="23">
        <v>47.795000000000002</v>
      </c>
      <c r="O53" s="23">
        <v>-125.4692</v>
      </c>
      <c r="P53" s="18">
        <v>878</v>
      </c>
      <c r="Q53" s="24">
        <v>600.29300000000001</v>
      </c>
      <c r="R53" s="25">
        <v>4.8380000000000001</v>
      </c>
      <c r="S53" s="25">
        <v>34.1935</v>
      </c>
      <c r="T53" s="21">
        <v>2</v>
      </c>
      <c r="U53" s="18">
        <v>-999</v>
      </c>
      <c r="V53" s="18">
        <v>9</v>
      </c>
      <c r="W53" s="26">
        <v>15.295999999999999</v>
      </c>
      <c r="X53" s="21">
        <v>2</v>
      </c>
      <c r="Y53" s="21">
        <v>-999</v>
      </c>
      <c r="Z53" s="21">
        <v>9</v>
      </c>
      <c r="AA53" s="28">
        <v>2324.6999999999998</v>
      </c>
      <c r="AB53" s="21">
        <v>2</v>
      </c>
      <c r="AC53" s="28">
        <v>2324.11</v>
      </c>
      <c r="AD53" s="18">
        <v>2</v>
      </c>
      <c r="AE53" s="23">
        <v>7.2830659461375999</v>
      </c>
      <c r="AF53" s="21">
        <v>25</v>
      </c>
      <c r="AG53" s="18">
        <v>2</v>
      </c>
      <c r="AH53" s="27">
        <v>94.254817694995793</v>
      </c>
      <c r="AI53" s="27">
        <v>41.742203502863596</v>
      </c>
      <c r="AJ53" s="27">
        <v>1.6146075171301667E-2</v>
      </c>
      <c r="AK53" s="27">
        <v>3.0812582726905871</v>
      </c>
      <c r="AL53" s="27">
        <v>4.6970400498332118E-3</v>
      </c>
      <c r="AM53" s="21">
        <v>2</v>
      </c>
      <c r="AN53" s="21">
        <v>-999</v>
      </c>
      <c r="AO53" s="21">
        <v>-999</v>
      </c>
      <c r="AP53" s="21">
        <v>-999</v>
      </c>
      <c r="AQ53" s="21">
        <v>-999</v>
      </c>
      <c r="AR53" s="21">
        <v>-999</v>
      </c>
      <c r="AS53" s="21">
        <v>-999</v>
      </c>
      <c r="AT53" s="21">
        <v>123467</v>
      </c>
    </row>
    <row r="54" spans="1:46">
      <c r="A54" s="18" t="s">
        <v>3</v>
      </c>
      <c r="B54" s="19" t="s">
        <v>4</v>
      </c>
      <c r="C54" s="18">
        <v>3</v>
      </c>
      <c r="D54" s="18">
        <v>1</v>
      </c>
      <c r="E54" s="18">
        <v>6</v>
      </c>
      <c r="F54" s="18">
        <v>2</v>
      </c>
      <c r="G54" s="8">
        <f t="shared" si="0"/>
        <v>30106</v>
      </c>
      <c r="H54" s="18">
        <v>1</v>
      </c>
      <c r="I54" s="20">
        <v>40767</v>
      </c>
      <c r="J54" s="21">
        <v>2011</v>
      </c>
      <c r="K54" s="21">
        <v>8</v>
      </c>
      <c r="L54" s="21">
        <v>12</v>
      </c>
      <c r="M54" s="22">
        <v>0.94351851851851853</v>
      </c>
      <c r="N54" s="23">
        <v>47.795000000000002</v>
      </c>
      <c r="O54" s="23">
        <v>-125.4692</v>
      </c>
      <c r="P54" s="18">
        <v>878</v>
      </c>
      <c r="Q54" s="24">
        <v>499.899</v>
      </c>
      <c r="R54" s="25">
        <v>5.25</v>
      </c>
      <c r="S54" s="25">
        <v>34.122700000000002</v>
      </c>
      <c r="T54" s="21">
        <v>2</v>
      </c>
      <c r="U54" s="18">
        <v>-999</v>
      </c>
      <c r="V54" s="18">
        <v>9</v>
      </c>
      <c r="W54" s="26">
        <v>28.527000000000001</v>
      </c>
      <c r="X54" s="21">
        <v>2</v>
      </c>
      <c r="Y54" s="27">
        <v>26.701562085907813</v>
      </c>
      <c r="Z54" s="21">
        <v>2</v>
      </c>
      <c r="AA54" s="28">
        <v>2306.6999999999998</v>
      </c>
      <c r="AB54" s="21">
        <v>2</v>
      </c>
      <c r="AC54" s="28">
        <v>2297.64</v>
      </c>
      <c r="AD54" s="18">
        <v>2</v>
      </c>
      <c r="AE54" s="23">
        <v>7.2953191185803128</v>
      </c>
      <c r="AF54" s="21">
        <v>25</v>
      </c>
      <c r="AG54" s="18">
        <v>2</v>
      </c>
      <c r="AH54" s="27">
        <v>82.942893918075612</v>
      </c>
      <c r="AI54" s="27">
        <v>40.483647104856473</v>
      </c>
      <c r="AJ54" s="27">
        <v>1.2330372659683762E-2</v>
      </c>
      <c r="AK54" s="27">
        <v>2.9736748730937337</v>
      </c>
      <c r="AL54" s="27">
        <v>3.816543918473545E-3</v>
      </c>
      <c r="AM54" s="21">
        <v>2</v>
      </c>
      <c r="AN54" s="21">
        <v>-999</v>
      </c>
      <c r="AO54" s="21">
        <v>-999</v>
      </c>
      <c r="AP54" s="21">
        <v>-999</v>
      </c>
      <c r="AQ54" s="21">
        <v>-999</v>
      </c>
      <c r="AR54" s="21">
        <v>-999</v>
      </c>
      <c r="AS54" s="21">
        <v>-999</v>
      </c>
      <c r="AT54" s="21">
        <v>123467</v>
      </c>
    </row>
    <row r="55" spans="1:46">
      <c r="A55" s="18" t="s">
        <v>3</v>
      </c>
      <c r="B55" s="19" t="s">
        <v>4</v>
      </c>
      <c r="C55" s="18">
        <v>3</v>
      </c>
      <c r="D55" s="18">
        <v>1</v>
      </c>
      <c r="E55" s="18">
        <v>7</v>
      </c>
      <c r="F55" s="18">
        <v>2</v>
      </c>
      <c r="G55" s="8">
        <f t="shared" si="0"/>
        <v>30107</v>
      </c>
      <c r="H55" s="18">
        <v>1</v>
      </c>
      <c r="I55" s="20">
        <v>40767</v>
      </c>
      <c r="J55" s="21">
        <v>2011</v>
      </c>
      <c r="K55" s="21">
        <v>8</v>
      </c>
      <c r="L55" s="21">
        <v>12</v>
      </c>
      <c r="M55" s="22">
        <v>0.94539351851851849</v>
      </c>
      <c r="N55" s="23">
        <v>47.795000000000002</v>
      </c>
      <c r="O55" s="23">
        <v>-125.4692</v>
      </c>
      <c r="P55" s="18">
        <v>878</v>
      </c>
      <c r="Q55" s="24">
        <v>399.82100000000003</v>
      </c>
      <c r="R55" s="25">
        <v>5.6920000000000002</v>
      </c>
      <c r="S55" s="25">
        <v>34.067</v>
      </c>
      <c r="T55" s="21">
        <v>2</v>
      </c>
      <c r="U55" s="18">
        <v>-999</v>
      </c>
      <c r="V55" s="18">
        <v>9</v>
      </c>
      <c r="W55" s="26">
        <v>39.811</v>
      </c>
      <c r="X55" s="21">
        <v>2</v>
      </c>
      <c r="Y55" s="21">
        <v>-999</v>
      </c>
      <c r="Z55" s="21">
        <v>9</v>
      </c>
      <c r="AA55" s="28">
        <v>2286.6999999999998</v>
      </c>
      <c r="AB55" s="21">
        <v>2</v>
      </c>
      <c r="AC55" s="28">
        <v>2293.7199999999998</v>
      </c>
      <c r="AD55" s="18">
        <v>2</v>
      </c>
      <c r="AE55" s="23">
        <v>7.3147680370984247</v>
      </c>
      <c r="AF55" s="21">
        <v>25</v>
      </c>
      <c r="AG55" s="18">
        <v>2</v>
      </c>
      <c r="AH55" s="27">
        <v>72.175663779343139</v>
      </c>
      <c r="AI55" s="27">
        <v>38.876420844600254</v>
      </c>
      <c r="AJ55" s="27">
        <v>1.3309519306192421E-2</v>
      </c>
      <c r="AK55" s="27">
        <v>2.8363955739071689</v>
      </c>
      <c r="AL55" s="27">
        <v>2.9359233763659757E-3</v>
      </c>
      <c r="AM55" s="21">
        <v>2</v>
      </c>
      <c r="AN55" s="21">
        <v>-999</v>
      </c>
      <c r="AO55" s="21">
        <v>-999</v>
      </c>
      <c r="AP55" s="21">
        <v>-999</v>
      </c>
      <c r="AQ55" s="21">
        <v>-999</v>
      </c>
      <c r="AR55" s="21">
        <v>-999</v>
      </c>
      <c r="AS55" s="21">
        <v>-999</v>
      </c>
      <c r="AT55" s="21">
        <v>123467</v>
      </c>
    </row>
    <row r="56" spans="1:46">
      <c r="A56" s="18" t="s">
        <v>3</v>
      </c>
      <c r="B56" s="19" t="s">
        <v>4</v>
      </c>
      <c r="C56" s="18">
        <v>3</v>
      </c>
      <c r="D56" s="18">
        <v>1</v>
      </c>
      <c r="E56" s="18">
        <v>8</v>
      </c>
      <c r="F56" s="18">
        <v>2</v>
      </c>
      <c r="G56" s="8">
        <f t="shared" si="0"/>
        <v>30108</v>
      </c>
      <c r="H56" s="18">
        <v>1</v>
      </c>
      <c r="I56" s="20">
        <v>40767</v>
      </c>
      <c r="J56" s="21">
        <v>2011</v>
      </c>
      <c r="K56" s="21">
        <v>8</v>
      </c>
      <c r="L56" s="21">
        <v>12</v>
      </c>
      <c r="M56" s="22">
        <v>0.9472222222222223</v>
      </c>
      <c r="N56" s="23">
        <v>47.795000000000002</v>
      </c>
      <c r="O56" s="23">
        <v>-125.4692</v>
      </c>
      <c r="P56" s="18">
        <v>878</v>
      </c>
      <c r="Q56" s="24">
        <v>298.84899999999999</v>
      </c>
      <c r="R56" s="25">
        <v>6.2210000000000001</v>
      </c>
      <c r="S56" s="25">
        <v>34.001899999999999</v>
      </c>
      <c r="T56" s="21">
        <v>2</v>
      </c>
      <c r="U56" s="18">
        <v>-999</v>
      </c>
      <c r="V56" s="18">
        <v>9</v>
      </c>
      <c r="W56" s="26">
        <v>61.029000000000003</v>
      </c>
      <c r="X56" s="21">
        <v>2</v>
      </c>
      <c r="Y56" s="21">
        <v>-999</v>
      </c>
      <c r="Z56" s="21">
        <v>9</v>
      </c>
      <c r="AA56" s="28">
        <v>2262.3000000000002</v>
      </c>
      <c r="AB56" s="21">
        <v>2</v>
      </c>
      <c r="AC56" s="28">
        <v>2275.66</v>
      </c>
      <c r="AD56" s="18">
        <v>2</v>
      </c>
      <c r="AE56" s="23">
        <v>7.3506806946257637</v>
      </c>
      <c r="AF56" s="21">
        <v>25</v>
      </c>
      <c r="AG56" s="18">
        <v>3</v>
      </c>
      <c r="AH56" s="27">
        <v>61.77204746691681</v>
      </c>
      <c r="AI56" s="27">
        <v>36.330269448556116</v>
      </c>
      <c r="AJ56" s="27">
        <v>3.8560307969880199E-2</v>
      </c>
      <c r="AK56" s="27">
        <v>2.6469596176481724</v>
      </c>
      <c r="AL56" s="27">
        <v>6.6648654130681259E-2</v>
      </c>
      <c r="AM56" s="21">
        <v>2</v>
      </c>
      <c r="AN56" s="21">
        <v>-999</v>
      </c>
      <c r="AO56" s="21">
        <v>-999</v>
      </c>
      <c r="AP56" s="21">
        <v>-999</v>
      </c>
      <c r="AQ56" s="21">
        <v>-999</v>
      </c>
      <c r="AR56" s="21">
        <v>-999</v>
      </c>
      <c r="AS56" s="21">
        <v>-999</v>
      </c>
      <c r="AT56" s="21">
        <v>123467</v>
      </c>
    </row>
    <row r="57" spans="1:46">
      <c r="A57" s="18" t="s">
        <v>3</v>
      </c>
      <c r="B57" s="19" t="s">
        <v>4</v>
      </c>
      <c r="C57" s="18">
        <v>3</v>
      </c>
      <c r="D57" s="18">
        <v>1</v>
      </c>
      <c r="E57" s="18">
        <v>9</v>
      </c>
      <c r="F57" s="18">
        <v>2</v>
      </c>
      <c r="G57" s="8">
        <f t="shared" si="0"/>
        <v>30109</v>
      </c>
      <c r="H57" s="18">
        <v>1</v>
      </c>
      <c r="I57" s="20">
        <v>40767</v>
      </c>
      <c r="J57" s="21">
        <v>2011</v>
      </c>
      <c r="K57" s="21">
        <v>8</v>
      </c>
      <c r="L57" s="21">
        <v>12</v>
      </c>
      <c r="M57" s="22">
        <v>0.94938657407407412</v>
      </c>
      <c r="N57" s="23">
        <v>47.795000000000002</v>
      </c>
      <c r="O57" s="23">
        <v>-125.4692</v>
      </c>
      <c r="P57" s="18">
        <v>878</v>
      </c>
      <c r="Q57" s="24">
        <v>200.684</v>
      </c>
      <c r="R57" s="25">
        <v>7.1619999999999999</v>
      </c>
      <c r="S57" s="25">
        <v>33.892000000000003</v>
      </c>
      <c r="T57" s="21">
        <v>2</v>
      </c>
      <c r="U57" s="18">
        <v>-999</v>
      </c>
      <c r="V57" s="18">
        <v>9</v>
      </c>
      <c r="W57" s="26">
        <v>106.538</v>
      </c>
      <c r="X57" s="21">
        <v>2</v>
      </c>
      <c r="Y57" s="27">
        <v>107.67751164491087</v>
      </c>
      <c r="Z57" s="21">
        <v>2</v>
      </c>
      <c r="AA57" s="28">
        <v>2216</v>
      </c>
      <c r="AB57" s="21">
        <v>2</v>
      </c>
      <c r="AC57" s="28">
        <v>2256.3200000000002</v>
      </c>
      <c r="AD57" s="18">
        <v>2</v>
      </c>
      <c r="AE57" s="23">
        <v>7.4316313389996518</v>
      </c>
      <c r="AF57" s="21">
        <v>25</v>
      </c>
      <c r="AG57" s="18">
        <v>2</v>
      </c>
      <c r="AH57" s="27">
        <v>44.245464501691409</v>
      </c>
      <c r="AI57" s="27">
        <v>31.37937402186639</v>
      </c>
      <c r="AJ57" s="27">
        <v>1.0570685663368393E-2</v>
      </c>
      <c r="AK57" s="27">
        <v>2.2791572810851517</v>
      </c>
      <c r="AL57" s="27">
        <v>9.2982883149999758E-3</v>
      </c>
      <c r="AM57" s="21">
        <v>2</v>
      </c>
      <c r="AN57" s="21">
        <v>-999</v>
      </c>
      <c r="AO57" s="21">
        <v>-999</v>
      </c>
      <c r="AP57" s="21">
        <v>-999</v>
      </c>
      <c r="AQ57" s="21">
        <v>-999</v>
      </c>
      <c r="AR57" s="21">
        <v>-999</v>
      </c>
      <c r="AS57" s="21">
        <v>-999</v>
      </c>
      <c r="AT57" s="21">
        <v>123467</v>
      </c>
    </row>
    <row r="58" spans="1:46">
      <c r="A58" s="18" t="s">
        <v>3</v>
      </c>
      <c r="B58" s="19" t="s">
        <v>4</v>
      </c>
      <c r="C58" s="18">
        <v>3</v>
      </c>
      <c r="D58" s="18">
        <v>1</v>
      </c>
      <c r="E58" s="18">
        <v>10</v>
      </c>
      <c r="F58" s="18">
        <v>2</v>
      </c>
      <c r="G58" s="8">
        <f t="shared" si="0"/>
        <v>30110</v>
      </c>
      <c r="H58" s="18">
        <v>1</v>
      </c>
      <c r="I58" s="20">
        <v>40767</v>
      </c>
      <c r="J58" s="21">
        <v>2011</v>
      </c>
      <c r="K58" s="21">
        <v>8</v>
      </c>
      <c r="L58" s="21">
        <v>12</v>
      </c>
      <c r="M58" s="22">
        <v>0.95072916666666663</v>
      </c>
      <c r="N58" s="23">
        <v>47.795000000000002</v>
      </c>
      <c r="O58" s="23">
        <v>-125.4692</v>
      </c>
      <c r="P58" s="18">
        <v>878</v>
      </c>
      <c r="Q58" s="24">
        <v>150.99299999999999</v>
      </c>
      <c r="R58" s="25">
        <v>7.6989999999999998</v>
      </c>
      <c r="S58" s="25">
        <v>33.774299999999997</v>
      </c>
      <c r="T58" s="21">
        <v>2</v>
      </c>
      <c r="U58" s="18">
        <v>-999</v>
      </c>
      <c r="V58" s="18">
        <v>9</v>
      </c>
      <c r="W58" s="26">
        <v>128.32900000000001</v>
      </c>
      <c r="X58" s="21">
        <v>2</v>
      </c>
      <c r="Y58" s="21">
        <v>-999</v>
      </c>
      <c r="Z58" s="21">
        <v>9</v>
      </c>
      <c r="AA58" s="28">
        <v>2195</v>
      </c>
      <c r="AB58" s="21">
        <v>2</v>
      </c>
      <c r="AC58" s="28">
        <v>2257.35</v>
      </c>
      <c r="AD58" s="18">
        <v>2</v>
      </c>
      <c r="AE58" s="23">
        <v>7.4820670974158183</v>
      </c>
      <c r="AF58" s="21">
        <v>25</v>
      </c>
      <c r="AG58" s="18">
        <v>2</v>
      </c>
      <c r="AH58" s="27">
        <v>36.029779830871298</v>
      </c>
      <c r="AI58" s="27">
        <v>28.141407411110876</v>
      </c>
      <c r="AJ58" s="27">
        <v>4.0622357599153419E-2</v>
      </c>
      <c r="AK58" s="27">
        <v>2.0822139538534739</v>
      </c>
      <c r="AL58" s="27">
        <v>8.5160123159671013E-3</v>
      </c>
      <c r="AM58" s="21">
        <v>2</v>
      </c>
      <c r="AN58" s="21">
        <v>-999</v>
      </c>
      <c r="AO58" s="21">
        <v>-999</v>
      </c>
      <c r="AP58" s="21">
        <v>-999</v>
      </c>
      <c r="AQ58" s="21">
        <v>-999</v>
      </c>
      <c r="AR58" s="21">
        <v>-999</v>
      </c>
      <c r="AS58" s="21">
        <v>-999</v>
      </c>
      <c r="AT58" s="21">
        <v>123467</v>
      </c>
    </row>
    <row r="59" spans="1:46">
      <c r="A59" s="18" t="s">
        <v>3</v>
      </c>
      <c r="B59" s="19" t="s">
        <v>4</v>
      </c>
      <c r="C59" s="18">
        <v>3</v>
      </c>
      <c r="D59" s="18">
        <v>1</v>
      </c>
      <c r="E59" s="18">
        <v>11</v>
      </c>
      <c r="F59" s="18">
        <v>2</v>
      </c>
      <c r="G59" s="8">
        <f t="shared" si="0"/>
        <v>30111</v>
      </c>
      <c r="H59" s="18">
        <v>1</v>
      </c>
      <c r="I59" s="20">
        <v>40767</v>
      </c>
      <c r="J59" s="21">
        <v>2011</v>
      </c>
      <c r="K59" s="21">
        <v>8</v>
      </c>
      <c r="L59" s="21">
        <v>12</v>
      </c>
      <c r="M59" s="22">
        <v>0.95200231481481479</v>
      </c>
      <c r="N59" s="23">
        <v>47.795000000000002</v>
      </c>
      <c r="O59" s="23">
        <v>-125.4692</v>
      </c>
      <c r="P59" s="18">
        <v>878</v>
      </c>
      <c r="Q59" s="24">
        <v>124.72499999999999</v>
      </c>
      <c r="R59" s="25">
        <v>8.0220000000000002</v>
      </c>
      <c r="S59" s="25">
        <v>33.622300000000003</v>
      </c>
      <c r="T59" s="21">
        <v>2</v>
      </c>
      <c r="U59" s="18">
        <v>-999</v>
      </c>
      <c r="V59" s="18">
        <v>9</v>
      </c>
      <c r="W59" s="26">
        <v>143.46</v>
      </c>
      <c r="X59" s="21">
        <v>2</v>
      </c>
      <c r="Y59" s="21">
        <v>-999</v>
      </c>
      <c r="Z59" s="21">
        <v>9</v>
      </c>
      <c r="AA59" s="28">
        <v>2172.3000000000002</v>
      </c>
      <c r="AB59" s="21">
        <v>2</v>
      </c>
      <c r="AC59" s="28">
        <v>2231.65</v>
      </c>
      <c r="AD59" s="18">
        <v>2</v>
      </c>
      <c r="AE59" s="23">
        <v>7.5113806426027017</v>
      </c>
      <c r="AF59" s="21">
        <v>25</v>
      </c>
      <c r="AG59" s="18">
        <v>2</v>
      </c>
      <c r="AH59" s="27">
        <v>31.283400486717326</v>
      </c>
      <c r="AI59" s="27">
        <v>26.075912603521399</v>
      </c>
      <c r="AJ59" s="27">
        <v>4.1703760541442002E-2</v>
      </c>
      <c r="AK59" s="27">
        <v>1.9670273722046812</v>
      </c>
      <c r="AL59" s="27">
        <v>1.5663384240917184E-2</v>
      </c>
      <c r="AM59" s="21">
        <v>2</v>
      </c>
      <c r="AN59" s="21">
        <v>-999</v>
      </c>
      <c r="AO59" s="21">
        <v>-999</v>
      </c>
      <c r="AP59" s="21">
        <v>-999</v>
      </c>
      <c r="AQ59" s="21">
        <v>-999</v>
      </c>
      <c r="AR59" s="21">
        <v>-999</v>
      </c>
      <c r="AS59" s="21">
        <v>-999</v>
      </c>
      <c r="AT59" s="21">
        <v>123467</v>
      </c>
    </row>
    <row r="60" spans="1:46">
      <c r="A60" s="18" t="s">
        <v>3</v>
      </c>
      <c r="B60" s="19" t="s">
        <v>4</v>
      </c>
      <c r="C60" s="18">
        <v>3</v>
      </c>
      <c r="D60" s="18">
        <v>1</v>
      </c>
      <c r="E60" s="18">
        <v>12</v>
      </c>
      <c r="F60" s="18">
        <v>2</v>
      </c>
      <c r="G60" s="8">
        <f t="shared" si="0"/>
        <v>30112</v>
      </c>
      <c r="H60" s="18">
        <v>1</v>
      </c>
      <c r="I60" s="20">
        <v>40767</v>
      </c>
      <c r="J60" s="21">
        <v>2011</v>
      </c>
      <c r="K60" s="21">
        <v>8</v>
      </c>
      <c r="L60" s="21">
        <v>12</v>
      </c>
      <c r="M60" s="22">
        <v>0.95319444444444434</v>
      </c>
      <c r="N60" s="23">
        <v>47.795000000000002</v>
      </c>
      <c r="O60" s="23">
        <v>-125.4692</v>
      </c>
      <c r="P60" s="18">
        <v>878</v>
      </c>
      <c r="Q60" s="24">
        <v>100.048</v>
      </c>
      <c r="R60" s="25">
        <v>8.3719999999999999</v>
      </c>
      <c r="S60" s="25">
        <v>33.270000000000003</v>
      </c>
      <c r="T60" s="21">
        <v>2</v>
      </c>
      <c r="U60" s="18">
        <v>-999</v>
      </c>
      <c r="V60" s="18">
        <v>9</v>
      </c>
      <c r="W60" s="26">
        <v>184.779</v>
      </c>
      <c r="X60" s="21">
        <v>2</v>
      </c>
      <c r="Y60" s="27">
        <v>178.70797269728948</v>
      </c>
      <c r="Z60" s="21">
        <v>2</v>
      </c>
      <c r="AA60" s="28">
        <v>2129.9</v>
      </c>
      <c r="AB60" s="21">
        <v>2</v>
      </c>
      <c r="AC60" s="28">
        <v>2218.9299999999998</v>
      </c>
      <c r="AD60" s="18">
        <v>2</v>
      </c>
      <c r="AE60" s="23">
        <v>7.5761272800444592</v>
      </c>
      <c r="AF60" s="21">
        <v>25</v>
      </c>
      <c r="AG60" s="18">
        <v>2</v>
      </c>
      <c r="AH60" s="21">
        <v>-999</v>
      </c>
      <c r="AI60" s="21">
        <v>-999</v>
      </c>
      <c r="AJ60" s="21">
        <v>-999</v>
      </c>
      <c r="AK60" s="21">
        <v>-999</v>
      </c>
      <c r="AL60" s="21">
        <v>-999</v>
      </c>
      <c r="AM60" s="21">
        <v>9</v>
      </c>
      <c r="AN60" s="21">
        <v>-999</v>
      </c>
      <c r="AO60" s="21">
        <v>-999</v>
      </c>
      <c r="AP60" s="21">
        <v>-999</v>
      </c>
      <c r="AQ60" s="21">
        <v>-999</v>
      </c>
      <c r="AR60" s="21">
        <v>-999</v>
      </c>
      <c r="AS60" s="21">
        <v>-999</v>
      </c>
      <c r="AT60" s="21">
        <v>123467</v>
      </c>
    </row>
    <row r="61" spans="1:46">
      <c r="A61" s="18" t="s">
        <v>3</v>
      </c>
      <c r="B61" s="19" t="s">
        <v>4</v>
      </c>
      <c r="C61" s="18">
        <v>3</v>
      </c>
      <c r="D61" s="18">
        <v>1</v>
      </c>
      <c r="E61" s="18">
        <v>13</v>
      </c>
      <c r="F61" s="18">
        <v>4</v>
      </c>
      <c r="G61" s="8">
        <f t="shared" si="0"/>
        <v>30113</v>
      </c>
      <c r="H61" s="18">
        <v>1</v>
      </c>
      <c r="I61" s="20">
        <v>40767</v>
      </c>
      <c r="J61" s="21">
        <v>2011</v>
      </c>
      <c r="K61" s="21">
        <v>8</v>
      </c>
      <c r="L61" s="21">
        <v>12</v>
      </c>
      <c r="M61" s="22">
        <v>0.95435185185185178</v>
      </c>
      <c r="N61" s="23">
        <v>47.795000000000002</v>
      </c>
      <c r="O61" s="23">
        <v>-125.4692</v>
      </c>
      <c r="P61" s="18">
        <v>878</v>
      </c>
      <c r="Q61" s="24">
        <v>79.635000000000005</v>
      </c>
      <c r="R61" s="25">
        <v>8.4879999999999995</v>
      </c>
      <c r="S61" s="25">
        <v>32.8979</v>
      </c>
      <c r="T61" s="21">
        <v>2</v>
      </c>
      <c r="U61" s="18">
        <v>-999</v>
      </c>
      <c r="V61" s="18">
        <v>9</v>
      </c>
      <c r="W61" s="26">
        <v>217.309</v>
      </c>
      <c r="X61" s="21">
        <v>2</v>
      </c>
      <c r="Y61" s="21">
        <v>-999</v>
      </c>
      <c r="Z61" s="21">
        <v>9</v>
      </c>
      <c r="AA61" s="21">
        <v>-999</v>
      </c>
      <c r="AB61" s="18">
        <v>9</v>
      </c>
      <c r="AC61" s="21">
        <v>-999</v>
      </c>
      <c r="AD61" s="18">
        <v>9</v>
      </c>
      <c r="AE61" s="21">
        <v>-999</v>
      </c>
      <c r="AF61" s="21">
        <v>25</v>
      </c>
      <c r="AG61" s="18">
        <v>9</v>
      </c>
      <c r="AH61" s="21">
        <v>-999</v>
      </c>
      <c r="AI61" s="21">
        <v>-999</v>
      </c>
      <c r="AJ61" s="21">
        <v>-999</v>
      </c>
      <c r="AK61" s="21">
        <v>-999</v>
      </c>
      <c r="AL61" s="21">
        <v>-999</v>
      </c>
      <c r="AM61" s="21">
        <v>9</v>
      </c>
      <c r="AN61" s="21">
        <v>-999</v>
      </c>
      <c r="AO61" s="21">
        <v>-999</v>
      </c>
      <c r="AP61" s="21">
        <v>-999</v>
      </c>
      <c r="AQ61" s="21">
        <v>-999</v>
      </c>
      <c r="AR61" s="21">
        <v>-999</v>
      </c>
      <c r="AS61" s="21">
        <v>-999</v>
      </c>
      <c r="AT61" s="21">
        <v>123467</v>
      </c>
    </row>
    <row r="62" spans="1:46">
      <c r="A62" s="18" t="s">
        <v>3</v>
      </c>
      <c r="B62" s="19" t="s">
        <v>4</v>
      </c>
      <c r="C62" s="18">
        <v>3</v>
      </c>
      <c r="D62" s="18">
        <v>1</v>
      </c>
      <c r="E62" s="18">
        <v>14</v>
      </c>
      <c r="F62" s="18">
        <v>4</v>
      </c>
      <c r="G62" s="8">
        <f t="shared" si="0"/>
        <v>30114</v>
      </c>
      <c r="H62" s="18">
        <v>1</v>
      </c>
      <c r="I62" s="20">
        <v>40767</v>
      </c>
      <c r="J62" s="21">
        <v>2011</v>
      </c>
      <c r="K62" s="21">
        <v>8</v>
      </c>
      <c r="L62" s="21">
        <v>12</v>
      </c>
      <c r="M62" s="22">
        <v>0.95540509259259254</v>
      </c>
      <c r="N62" s="23">
        <v>47.795000000000002</v>
      </c>
      <c r="O62" s="23">
        <v>-125.4692</v>
      </c>
      <c r="P62" s="18">
        <v>878</v>
      </c>
      <c r="Q62" s="24">
        <v>60.063000000000002</v>
      </c>
      <c r="R62" s="25">
        <v>8.7639999999999993</v>
      </c>
      <c r="S62" s="25">
        <v>32.589599999999997</v>
      </c>
      <c r="T62" s="21">
        <v>2</v>
      </c>
      <c r="U62" s="18">
        <v>-999</v>
      </c>
      <c r="V62" s="18">
        <v>9</v>
      </c>
      <c r="W62" s="26">
        <v>257.87400000000002</v>
      </c>
      <c r="X62" s="21">
        <v>2</v>
      </c>
      <c r="Y62" s="21">
        <v>-999</v>
      </c>
      <c r="Z62" s="21">
        <v>9</v>
      </c>
      <c r="AA62" s="21">
        <v>-999</v>
      </c>
      <c r="AB62" s="18">
        <v>9</v>
      </c>
      <c r="AC62" s="21">
        <v>-999</v>
      </c>
      <c r="AD62" s="18">
        <v>9</v>
      </c>
      <c r="AE62" s="21">
        <v>-999</v>
      </c>
      <c r="AF62" s="21">
        <v>25</v>
      </c>
      <c r="AG62" s="18">
        <v>9</v>
      </c>
      <c r="AH62" s="21">
        <v>-999</v>
      </c>
      <c r="AI62" s="21">
        <v>-999</v>
      </c>
      <c r="AJ62" s="21">
        <v>-999</v>
      </c>
      <c r="AK62" s="21">
        <v>-999</v>
      </c>
      <c r="AL62" s="21">
        <v>-999</v>
      </c>
      <c r="AM62" s="21">
        <v>9</v>
      </c>
      <c r="AN62" s="21">
        <v>-999</v>
      </c>
      <c r="AO62" s="21">
        <v>-999</v>
      </c>
      <c r="AP62" s="21">
        <v>-999</v>
      </c>
      <c r="AQ62" s="21">
        <v>-999</v>
      </c>
      <c r="AR62" s="21">
        <v>-999</v>
      </c>
      <c r="AS62" s="21">
        <v>-999</v>
      </c>
      <c r="AT62" s="21">
        <v>123467</v>
      </c>
    </row>
    <row r="63" spans="1:46">
      <c r="A63" s="18" t="s">
        <v>3</v>
      </c>
      <c r="B63" s="19" t="s">
        <v>4</v>
      </c>
      <c r="C63" s="18">
        <v>3</v>
      </c>
      <c r="D63" s="18">
        <v>1</v>
      </c>
      <c r="E63" s="18">
        <v>15</v>
      </c>
      <c r="F63" s="18">
        <v>2</v>
      </c>
      <c r="G63" s="8">
        <f t="shared" si="0"/>
        <v>30115</v>
      </c>
      <c r="H63" s="18">
        <v>1</v>
      </c>
      <c r="I63" s="20">
        <v>40767</v>
      </c>
      <c r="J63" s="21">
        <v>2011</v>
      </c>
      <c r="K63" s="21">
        <v>8</v>
      </c>
      <c r="L63" s="21">
        <v>12</v>
      </c>
      <c r="M63" s="22">
        <v>0.95624999999999993</v>
      </c>
      <c r="N63" s="23">
        <v>47.795000000000002</v>
      </c>
      <c r="O63" s="23">
        <v>-125.4692</v>
      </c>
      <c r="P63" s="18">
        <v>878</v>
      </c>
      <c r="Q63" s="24">
        <v>49.774000000000001</v>
      </c>
      <c r="R63" s="25">
        <v>9.0860000000000003</v>
      </c>
      <c r="S63" s="25">
        <v>32.513599999999997</v>
      </c>
      <c r="T63" s="21">
        <v>2</v>
      </c>
      <c r="U63" s="18">
        <v>-999</v>
      </c>
      <c r="V63" s="18">
        <v>9</v>
      </c>
      <c r="W63" s="26">
        <v>265.834</v>
      </c>
      <c r="X63" s="21">
        <v>2</v>
      </c>
      <c r="Y63" s="21">
        <v>-999</v>
      </c>
      <c r="Z63" s="21">
        <v>9</v>
      </c>
      <c r="AA63" s="28">
        <v>2023.4</v>
      </c>
      <c r="AB63" s="21">
        <v>2</v>
      </c>
      <c r="AC63" s="28">
        <v>2172.31</v>
      </c>
      <c r="AD63" s="18">
        <v>3</v>
      </c>
      <c r="AE63" s="23">
        <v>7.7815618388620678</v>
      </c>
      <c r="AF63" s="21">
        <v>25</v>
      </c>
      <c r="AG63" s="18">
        <v>2</v>
      </c>
      <c r="AH63" s="27">
        <v>7.3557505609721545</v>
      </c>
      <c r="AI63" s="27">
        <v>6.3657022183555929</v>
      </c>
      <c r="AJ63" s="27">
        <v>7.1816470572779803E-2</v>
      </c>
      <c r="AK63" s="27">
        <v>0.87041954238550578</v>
      </c>
      <c r="AL63" s="27">
        <v>3.0960442975441229E-2</v>
      </c>
      <c r="AM63" s="21">
        <v>2</v>
      </c>
      <c r="AN63" s="21">
        <v>-999</v>
      </c>
      <c r="AO63" s="21">
        <v>-999</v>
      </c>
      <c r="AP63" s="21">
        <v>-999</v>
      </c>
      <c r="AQ63" s="21">
        <v>-999</v>
      </c>
      <c r="AR63" s="21">
        <v>-999</v>
      </c>
      <c r="AS63" s="21">
        <v>-999</v>
      </c>
      <c r="AT63" s="21">
        <v>123467</v>
      </c>
    </row>
    <row r="64" spans="1:46">
      <c r="A64" s="18" t="s">
        <v>3</v>
      </c>
      <c r="B64" s="19" t="s">
        <v>4</v>
      </c>
      <c r="C64" s="18">
        <v>3</v>
      </c>
      <c r="D64" s="18">
        <v>1</v>
      </c>
      <c r="E64" s="18">
        <v>16</v>
      </c>
      <c r="F64" s="18">
        <v>2</v>
      </c>
      <c r="G64" s="8">
        <f t="shared" si="0"/>
        <v>30116</v>
      </c>
      <c r="H64" s="18">
        <v>1</v>
      </c>
      <c r="I64" s="20">
        <v>40767</v>
      </c>
      <c r="J64" s="21">
        <v>2011</v>
      </c>
      <c r="K64" s="21">
        <v>8</v>
      </c>
      <c r="L64" s="21">
        <v>12</v>
      </c>
      <c r="M64" s="22">
        <v>0.95708333333333329</v>
      </c>
      <c r="N64" s="23">
        <v>47.795000000000002</v>
      </c>
      <c r="O64" s="23">
        <v>-125.4692</v>
      </c>
      <c r="P64" s="18">
        <v>878</v>
      </c>
      <c r="Q64" s="24">
        <v>40.075000000000003</v>
      </c>
      <c r="R64" s="25">
        <v>9.5050000000000008</v>
      </c>
      <c r="S64" s="25">
        <v>32.4754</v>
      </c>
      <c r="T64" s="21">
        <v>2</v>
      </c>
      <c r="U64" s="18">
        <v>-999</v>
      </c>
      <c r="V64" s="18">
        <v>9</v>
      </c>
      <c r="W64" s="26">
        <v>278.30700000000002</v>
      </c>
      <c r="X64" s="21">
        <v>2</v>
      </c>
      <c r="Y64" s="21">
        <v>-999</v>
      </c>
      <c r="Z64" s="21">
        <v>9</v>
      </c>
      <c r="AA64" s="21">
        <v>-999</v>
      </c>
      <c r="AB64" s="18">
        <v>9</v>
      </c>
      <c r="AC64" s="21">
        <v>-999</v>
      </c>
      <c r="AD64" s="18">
        <v>9</v>
      </c>
      <c r="AE64" s="21">
        <v>-999</v>
      </c>
      <c r="AF64" s="21">
        <v>25</v>
      </c>
      <c r="AG64" s="18">
        <v>9</v>
      </c>
      <c r="AH64" s="21">
        <v>-999</v>
      </c>
      <c r="AI64" s="21">
        <v>-999</v>
      </c>
      <c r="AJ64" s="21">
        <v>-999</v>
      </c>
      <c r="AK64" s="21">
        <v>-999</v>
      </c>
      <c r="AL64" s="21">
        <v>-999</v>
      </c>
      <c r="AM64" s="21">
        <v>9</v>
      </c>
      <c r="AN64" s="21">
        <v>-999</v>
      </c>
      <c r="AO64" s="27">
        <v>0.90654545725433144</v>
      </c>
      <c r="AP64" s="27">
        <v>8.157634086516472</v>
      </c>
      <c r="AQ64" s="27">
        <v>0.88438247858792651</v>
      </c>
      <c r="AR64" s="27">
        <v>7.9581984500781333</v>
      </c>
      <c r="AS64" s="28">
        <v>8.9985935302390985</v>
      </c>
      <c r="AT64" s="21">
        <v>123467</v>
      </c>
    </row>
    <row r="65" spans="1:46">
      <c r="A65" s="18" t="s">
        <v>3</v>
      </c>
      <c r="B65" s="19" t="s">
        <v>4</v>
      </c>
      <c r="C65" s="18">
        <v>3</v>
      </c>
      <c r="D65" s="18">
        <v>1</v>
      </c>
      <c r="E65" s="18">
        <v>17</v>
      </c>
      <c r="F65" s="18">
        <v>2</v>
      </c>
      <c r="G65" s="8">
        <f t="shared" si="0"/>
        <v>30117</v>
      </c>
      <c r="H65" s="18">
        <v>1</v>
      </c>
      <c r="I65" s="20">
        <v>40767</v>
      </c>
      <c r="J65" s="21">
        <v>2011</v>
      </c>
      <c r="K65" s="21">
        <v>8</v>
      </c>
      <c r="L65" s="21">
        <v>12</v>
      </c>
      <c r="M65" s="22">
        <v>0.95739583333333333</v>
      </c>
      <c r="N65" s="23">
        <v>47.795000000000002</v>
      </c>
      <c r="O65" s="23">
        <v>-125.4692</v>
      </c>
      <c r="P65" s="18">
        <v>878</v>
      </c>
      <c r="Q65" s="24">
        <v>40.097000000000001</v>
      </c>
      <c r="R65" s="25">
        <v>9.4489999999999998</v>
      </c>
      <c r="S65" s="25">
        <v>32.472099999999998</v>
      </c>
      <c r="T65" s="21">
        <v>2</v>
      </c>
      <c r="U65" s="18">
        <v>-999</v>
      </c>
      <c r="V65" s="18">
        <v>9</v>
      </c>
      <c r="W65" s="26">
        <v>275.08300000000003</v>
      </c>
      <c r="X65" s="21">
        <v>2</v>
      </c>
      <c r="Y65" s="27">
        <v>283.53981580264764</v>
      </c>
      <c r="Z65" s="21">
        <v>2</v>
      </c>
      <c r="AA65" s="28">
        <v>2008</v>
      </c>
      <c r="AB65" s="21">
        <v>2</v>
      </c>
      <c r="AC65" s="28">
        <v>2167.69</v>
      </c>
      <c r="AD65" s="18">
        <v>3</v>
      </c>
      <c r="AE65" s="23">
        <v>7.8167846034437707</v>
      </c>
      <c r="AF65" s="21">
        <v>25</v>
      </c>
      <c r="AG65" s="18">
        <v>2</v>
      </c>
      <c r="AH65" s="27">
        <v>7.3538197710367292</v>
      </c>
      <c r="AI65" s="27">
        <v>3.4139830271401479</v>
      </c>
      <c r="AJ65" s="27">
        <v>0.15039788619734035</v>
      </c>
      <c r="AK65" s="27">
        <v>0.7324915942744733</v>
      </c>
      <c r="AL65" s="27">
        <v>5.4378388820536742E-2</v>
      </c>
      <c r="AM65" s="21">
        <v>2</v>
      </c>
      <c r="AN65" s="21">
        <v>-999</v>
      </c>
      <c r="AO65" s="21">
        <v>-999</v>
      </c>
      <c r="AP65" s="21">
        <v>-999</v>
      </c>
      <c r="AQ65" s="21">
        <v>-999</v>
      </c>
      <c r="AR65" s="21">
        <v>-999</v>
      </c>
      <c r="AS65" s="21">
        <v>-999</v>
      </c>
      <c r="AT65" s="21">
        <v>123467</v>
      </c>
    </row>
    <row r="66" spans="1:46">
      <c r="A66" s="18" t="s">
        <v>3</v>
      </c>
      <c r="B66" s="19" t="s">
        <v>4</v>
      </c>
      <c r="C66" s="18">
        <v>3</v>
      </c>
      <c r="D66" s="18">
        <v>1</v>
      </c>
      <c r="E66" s="18">
        <v>18</v>
      </c>
      <c r="F66" s="18">
        <v>2</v>
      </c>
      <c r="G66" s="8">
        <f t="shared" ref="G66:G129" si="1">(C66*10000)+(D66*100)+E66</f>
        <v>30118</v>
      </c>
      <c r="H66" s="18">
        <v>1</v>
      </c>
      <c r="I66" s="20">
        <v>40767</v>
      </c>
      <c r="J66" s="21">
        <v>2011</v>
      </c>
      <c r="K66" s="21">
        <v>8</v>
      </c>
      <c r="L66" s="21">
        <v>12</v>
      </c>
      <c r="M66" s="22">
        <v>0.958125</v>
      </c>
      <c r="N66" s="23">
        <v>47.795000000000002</v>
      </c>
      <c r="O66" s="23">
        <v>-125.4692</v>
      </c>
      <c r="P66" s="18">
        <v>878</v>
      </c>
      <c r="Q66" s="24">
        <v>29.346</v>
      </c>
      <c r="R66" s="25">
        <v>10.135999999999999</v>
      </c>
      <c r="S66" s="25">
        <v>32.432299999999998</v>
      </c>
      <c r="T66" s="21">
        <v>2</v>
      </c>
      <c r="U66" s="18">
        <v>-999</v>
      </c>
      <c r="V66" s="18">
        <v>9</v>
      </c>
      <c r="W66" s="26">
        <v>301.38299999999998</v>
      </c>
      <c r="X66" s="21">
        <v>2</v>
      </c>
      <c r="Y66" s="21">
        <v>-999</v>
      </c>
      <c r="Z66" s="21">
        <v>9</v>
      </c>
      <c r="AA66" s="28">
        <v>1991.4</v>
      </c>
      <c r="AB66" s="21">
        <v>2</v>
      </c>
      <c r="AC66" s="28">
        <v>2184.0300000000002</v>
      </c>
      <c r="AD66" s="18">
        <v>2</v>
      </c>
      <c r="AE66" s="23">
        <v>7.8606050112817378</v>
      </c>
      <c r="AF66" s="21">
        <v>25</v>
      </c>
      <c r="AG66" s="18">
        <v>2</v>
      </c>
      <c r="AH66" s="27">
        <v>6.2547757617556057</v>
      </c>
      <c r="AI66" s="27">
        <v>1.246624350160044</v>
      </c>
      <c r="AJ66" s="27">
        <v>7.3878390318374051E-2</v>
      </c>
      <c r="AK66" s="27">
        <v>0.60562643310062336</v>
      </c>
      <c r="AL66" s="27">
        <v>4.5463624811307113E-2</v>
      </c>
      <c r="AM66" s="21">
        <v>2</v>
      </c>
      <c r="AN66" s="21">
        <v>-999</v>
      </c>
      <c r="AO66" s="21">
        <v>-999</v>
      </c>
      <c r="AP66" s="21">
        <v>-999</v>
      </c>
      <c r="AQ66" s="21">
        <v>-999</v>
      </c>
      <c r="AR66" s="21">
        <v>-999</v>
      </c>
      <c r="AS66" s="21">
        <v>-999</v>
      </c>
      <c r="AT66" s="21">
        <v>123467</v>
      </c>
    </row>
    <row r="67" spans="1:46">
      <c r="A67" s="18" t="s">
        <v>3</v>
      </c>
      <c r="B67" s="19" t="s">
        <v>4</v>
      </c>
      <c r="C67" s="18">
        <v>3</v>
      </c>
      <c r="D67" s="18">
        <v>1</v>
      </c>
      <c r="E67" s="18">
        <v>19</v>
      </c>
      <c r="F67" s="18">
        <v>2</v>
      </c>
      <c r="G67" s="8">
        <f t="shared" si="1"/>
        <v>30119</v>
      </c>
      <c r="H67" s="18">
        <v>1</v>
      </c>
      <c r="I67" s="20">
        <v>40767</v>
      </c>
      <c r="J67" s="21">
        <v>2011</v>
      </c>
      <c r="K67" s="21">
        <v>8</v>
      </c>
      <c r="L67" s="21">
        <v>12</v>
      </c>
      <c r="M67" s="22">
        <v>0.95901620370370377</v>
      </c>
      <c r="N67" s="23">
        <v>47.795000000000002</v>
      </c>
      <c r="O67" s="23">
        <v>-125.4692</v>
      </c>
      <c r="P67" s="18">
        <v>878</v>
      </c>
      <c r="Q67" s="24">
        <v>19.923999999999999</v>
      </c>
      <c r="R67" s="25">
        <v>12.114000000000001</v>
      </c>
      <c r="S67" s="25">
        <v>32.393000000000001</v>
      </c>
      <c r="T67" s="21">
        <v>2</v>
      </c>
      <c r="U67" s="18">
        <v>-999</v>
      </c>
      <c r="V67" s="18">
        <v>9</v>
      </c>
      <c r="W67" s="26">
        <v>306.43099999999998</v>
      </c>
      <c r="X67" s="21">
        <v>2</v>
      </c>
      <c r="Y67" s="21">
        <v>-999</v>
      </c>
      <c r="Z67" s="21">
        <v>9</v>
      </c>
      <c r="AA67" s="28">
        <v>1955.7</v>
      </c>
      <c r="AB67" s="21">
        <v>2</v>
      </c>
      <c r="AC67" s="28">
        <v>2177.21</v>
      </c>
      <c r="AD67" s="18">
        <v>2</v>
      </c>
      <c r="AE67" s="23">
        <v>7.920638233450382</v>
      </c>
      <c r="AF67" s="21">
        <v>25</v>
      </c>
      <c r="AG67" s="18">
        <v>2</v>
      </c>
      <c r="AH67" s="27">
        <v>4.6068526575230644</v>
      </c>
      <c r="AI67" s="27">
        <v>2.302642450480518E-2</v>
      </c>
      <c r="AJ67" s="27">
        <v>2.6455891984244247E-2</v>
      </c>
      <c r="AK67" s="27">
        <v>0.44514487883119114</v>
      </c>
      <c r="AL67" s="27">
        <v>2.8415587686780857E-2</v>
      </c>
      <c r="AM67" s="21">
        <v>2</v>
      </c>
      <c r="AN67" s="21">
        <v>-999</v>
      </c>
      <c r="AO67" s="21">
        <v>-999</v>
      </c>
      <c r="AP67" s="21">
        <v>-999</v>
      </c>
      <c r="AQ67" s="21">
        <v>-999</v>
      </c>
      <c r="AR67" s="21">
        <v>-999</v>
      </c>
      <c r="AS67" s="21">
        <v>-999</v>
      </c>
      <c r="AT67" s="21">
        <v>123467</v>
      </c>
    </row>
    <row r="68" spans="1:46">
      <c r="A68" s="18" t="s">
        <v>3</v>
      </c>
      <c r="B68" s="19" t="s">
        <v>4</v>
      </c>
      <c r="C68" s="18">
        <v>3</v>
      </c>
      <c r="D68" s="18">
        <v>1</v>
      </c>
      <c r="E68" s="18">
        <v>20</v>
      </c>
      <c r="F68" s="18">
        <v>2</v>
      </c>
      <c r="G68" s="8">
        <f t="shared" si="1"/>
        <v>30120</v>
      </c>
      <c r="H68" s="18">
        <v>1</v>
      </c>
      <c r="I68" s="20">
        <v>40767</v>
      </c>
      <c r="J68" s="21">
        <v>2011</v>
      </c>
      <c r="K68" s="21">
        <v>8</v>
      </c>
      <c r="L68" s="21">
        <v>12</v>
      </c>
      <c r="M68" s="22">
        <v>0.95996527777777774</v>
      </c>
      <c r="N68" s="23">
        <v>47.795000000000002</v>
      </c>
      <c r="O68" s="23">
        <v>-125.4692</v>
      </c>
      <c r="P68" s="18">
        <v>878</v>
      </c>
      <c r="Q68" s="24">
        <v>15.186999999999999</v>
      </c>
      <c r="R68" s="25">
        <v>13.356999999999999</v>
      </c>
      <c r="S68" s="25">
        <v>32.262900000000002</v>
      </c>
      <c r="T68" s="21">
        <v>2</v>
      </c>
      <c r="U68" s="18">
        <v>-999</v>
      </c>
      <c r="V68" s="18">
        <v>9</v>
      </c>
      <c r="W68" s="26">
        <v>292.875</v>
      </c>
      <c r="X68" s="21">
        <v>2</v>
      </c>
      <c r="Y68" s="21">
        <v>-999</v>
      </c>
      <c r="Z68" s="21">
        <v>9</v>
      </c>
      <c r="AA68" s="28">
        <v>1951.1</v>
      </c>
      <c r="AB68" s="21">
        <v>2</v>
      </c>
      <c r="AC68" s="28">
        <v>2169.54</v>
      </c>
      <c r="AD68" s="18">
        <v>2</v>
      </c>
      <c r="AE68" s="23">
        <v>7.9318223533923851</v>
      </c>
      <c r="AF68" s="21">
        <v>25</v>
      </c>
      <c r="AG68" s="18">
        <v>2</v>
      </c>
      <c r="AH68" s="27">
        <v>3.8734156078379058</v>
      </c>
      <c r="AI68" s="27">
        <v>-3.684580839798246E-2</v>
      </c>
      <c r="AJ68" s="27">
        <v>1.7736945000092621E-2</v>
      </c>
      <c r="AK68" s="27">
        <v>0.39648441696339637</v>
      </c>
      <c r="AL68" s="27">
        <v>3.5669878342727702E-2</v>
      </c>
      <c r="AM68" s="21">
        <v>2</v>
      </c>
      <c r="AN68" s="21">
        <v>-999</v>
      </c>
      <c r="AO68" s="21">
        <v>-999</v>
      </c>
      <c r="AP68" s="21">
        <v>-999</v>
      </c>
      <c r="AQ68" s="21">
        <v>-999</v>
      </c>
      <c r="AR68" s="21">
        <v>-999</v>
      </c>
      <c r="AS68" s="21">
        <v>-999</v>
      </c>
      <c r="AT68" s="21">
        <v>123467</v>
      </c>
    </row>
    <row r="69" spans="1:46">
      <c r="A69" s="18" t="s">
        <v>3</v>
      </c>
      <c r="B69" s="19" t="s">
        <v>4</v>
      </c>
      <c r="C69" s="18">
        <v>3</v>
      </c>
      <c r="D69" s="18">
        <v>1</v>
      </c>
      <c r="E69" s="18">
        <v>21</v>
      </c>
      <c r="F69" s="18">
        <v>2</v>
      </c>
      <c r="G69" s="8">
        <f t="shared" si="1"/>
        <v>30121</v>
      </c>
      <c r="H69" s="18">
        <v>1</v>
      </c>
      <c r="I69" s="20">
        <v>40767</v>
      </c>
      <c r="J69" s="21">
        <v>2011</v>
      </c>
      <c r="K69" s="21">
        <v>8</v>
      </c>
      <c r="L69" s="21">
        <v>12</v>
      </c>
      <c r="M69" s="22">
        <v>0.96092592592592585</v>
      </c>
      <c r="N69" s="23">
        <v>47.795000000000002</v>
      </c>
      <c r="O69" s="23">
        <v>-125.4692</v>
      </c>
      <c r="P69" s="18">
        <v>878</v>
      </c>
      <c r="Q69" s="24">
        <v>9.6370000000000005</v>
      </c>
      <c r="R69" s="25">
        <v>15.705</v>
      </c>
      <c r="S69" s="25">
        <v>32.011800000000001</v>
      </c>
      <c r="T69" s="21">
        <v>2</v>
      </c>
      <c r="U69" s="18">
        <v>-999</v>
      </c>
      <c r="V69" s="18">
        <v>9</v>
      </c>
      <c r="W69" s="26">
        <v>261.14600000000002</v>
      </c>
      <c r="X69" s="21">
        <v>2</v>
      </c>
      <c r="Y69" s="21">
        <v>-999</v>
      </c>
      <c r="Z69" s="21">
        <v>9</v>
      </c>
      <c r="AA69" s="28">
        <v>1936.3</v>
      </c>
      <c r="AB69" s="21">
        <v>2</v>
      </c>
      <c r="AC69" s="28">
        <v>2173.89</v>
      </c>
      <c r="AD69" s="18">
        <v>3</v>
      </c>
      <c r="AE69" s="23">
        <v>7.944547608461261</v>
      </c>
      <c r="AF69" s="21">
        <v>25</v>
      </c>
      <c r="AG69" s="18">
        <v>2</v>
      </c>
      <c r="AH69" s="27">
        <v>3.6888885664996662</v>
      </c>
      <c r="AI69" s="27">
        <v>-1.5681966433029914E-3</v>
      </c>
      <c r="AJ69" s="27">
        <v>2.8521576450073145E-2</v>
      </c>
      <c r="AK69" s="27">
        <v>0.34402313862459355</v>
      </c>
      <c r="AL69" s="27">
        <v>3.4794363023285105E-2</v>
      </c>
      <c r="AM69" s="21">
        <v>2</v>
      </c>
      <c r="AN69" s="21">
        <v>-999</v>
      </c>
      <c r="AO69" s="21">
        <v>-999</v>
      </c>
      <c r="AP69" s="21">
        <v>-999</v>
      </c>
      <c r="AQ69" s="21">
        <v>-999</v>
      </c>
      <c r="AR69" s="21">
        <v>-999</v>
      </c>
      <c r="AS69" s="21">
        <v>-999</v>
      </c>
      <c r="AT69" s="21">
        <v>123467</v>
      </c>
    </row>
    <row r="70" spans="1:46">
      <c r="A70" s="18" t="s">
        <v>3</v>
      </c>
      <c r="B70" s="19" t="s">
        <v>4</v>
      </c>
      <c r="C70" s="18">
        <v>3</v>
      </c>
      <c r="D70" s="18">
        <v>1</v>
      </c>
      <c r="E70" s="18">
        <v>22</v>
      </c>
      <c r="F70" s="18">
        <v>2</v>
      </c>
      <c r="G70" s="8">
        <f t="shared" si="1"/>
        <v>30122</v>
      </c>
      <c r="H70" s="18">
        <v>1</v>
      </c>
      <c r="I70" s="20">
        <v>40767</v>
      </c>
      <c r="J70" s="21">
        <v>2011</v>
      </c>
      <c r="K70" s="21">
        <v>8</v>
      </c>
      <c r="L70" s="21">
        <v>12</v>
      </c>
      <c r="M70" s="22">
        <v>0.96174768518518527</v>
      </c>
      <c r="N70" s="23">
        <v>47.795000000000002</v>
      </c>
      <c r="O70" s="23">
        <v>-125.4692</v>
      </c>
      <c r="P70" s="18">
        <v>878</v>
      </c>
      <c r="Q70" s="24">
        <v>1.9359999999999999</v>
      </c>
      <c r="R70" s="25">
        <v>16.071999999999999</v>
      </c>
      <c r="S70" s="25">
        <v>31.756</v>
      </c>
      <c r="T70" s="21">
        <v>2</v>
      </c>
      <c r="U70" s="18">
        <v>31.782900000000001</v>
      </c>
      <c r="V70" s="18">
        <v>2</v>
      </c>
      <c r="W70" s="26">
        <v>262.762</v>
      </c>
      <c r="X70" s="21">
        <v>2</v>
      </c>
      <c r="Y70" s="27">
        <v>261.32911188621927</v>
      </c>
      <c r="Z70" s="21">
        <v>6</v>
      </c>
      <c r="AA70" s="28">
        <v>1919.1</v>
      </c>
      <c r="AB70" s="21">
        <v>6</v>
      </c>
      <c r="AC70" s="28">
        <v>2150.5300000000002</v>
      </c>
      <c r="AD70" s="18">
        <v>2</v>
      </c>
      <c r="AE70" s="23">
        <v>7.9733811421815695</v>
      </c>
      <c r="AF70" s="21">
        <v>25</v>
      </c>
      <c r="AG70" s="18">
        <v>2</v>
      </c>
      <c r="AH70" s="27">
        <v>3.6861523590310785</v>
      </c>
      <c r="AI70" s="27">
        <v>8.7296385184755465E-2</v>
      </c>
      <c r="AJ70" s="27">
        <v>3.7349716738227776E-2</v>
      </c>
      <c r="AK70" s="27">
        <v>0.26713380081803328</v>
      </c>
      <c r="AL70" s="27">
        <v>6.1759374134077422E-2</v>
      </c>
      <c r="AM70" s="21">
        <v>2</v>
      </c>
      <c r="AN70" s="21">
        <v>-999</v>
      </c>
      <c r="AO70" s="21">
        <v>-999</v>
      </c>
      <c r="AP70" s="21">
        <v>-999</v>
      </c>
      <c r="AQ70" s="21">
        <v>-999</v>
      </c>
      <c r="AR70" s="21">
        <v>-999</v>
      </c>
      <c r="AS70" s="21">
        <v>-999</v>
      </c>
      <c r="AT70" s="21">
        <v>123467</v>
      </c>
    </row>
    <row r="71" spans="1:46">
      <c r="A71" s="18" t="s">
        <v>3</v>
      </c>
      <c r="B71" s="19" t="s">
        <v>4</v>
      </c>
      <c r="C71" s="18">
        <v>3</v>
      </c>
      <c r="D71" s="18">
        <v>1</v>
      </c>
      <c r="E71" s="18">
        <v>23</v>
      </c>
      <c r="F71" s="18">
        <v>2</v>
      </c>
      <c r="G71" s="8">
        <f t="shared" si="1"/>
        <v>30123</v>
      </c>
      <c r="H71" s="18">
        <v>1</v>
      </c>
      <c r="I71" s="20">
        <v>40767</v>
      </c>
      <c r="J71" s="21">
        <v>2011</v>
      </c>
      <c r="K71" s="21">
        <v>8</v>
      </c>
      <c r="L71" s="21">
        <v>12</v>
      </c>
      <c r="M71" s="22">
        <v>0.96188657407407396</v>
      </c>
      <c r="N71" s="23">
        <v>47.795000000000002</v>
      </c>
      <c r="O71" s="23">
        <v>-125.4692</v>
      </c>
      <c r="P71" s="18">
        <v>878</v>
      </c>
      <c r="Q71" s="24">
        <v>1.9079999999999999</v>
      </c>
      <c r="R71" s="25">
        <v>16.146000000000001</v>
      </c>
      <c r="S71" s="25">
        <v>31.758600000000001</v>
      </c>
      <c r="T71" s="21">
        <v>2</v>
      </c>
      <c r="U71" s="18">
        <v>-999</v>
      </c>
      <c r="V71" s="18">
        <v>9</v>
      </c>
      <c r="W71" s="26">
        <v>253.22399999999999</v>
      </c>
      <c r="X71" s="21">
        <v>2</v>
      </c>
      <c r="Y71" s="21">
        <v>-999</v>
      </c>
      <c r="Z71" s="21">
        <v>9</v>
      </c>
      <c r="AA71" s="21">
        <v>-999</v>
      </c>
      <c r="AB71" s="18">
        <v>9</v>
      </c>
      <c r="AC71" s="21">
        <v>-999</v>
      </c>
      <c r="AD71" s="18">
        <v>9</v>
      </c>
      <c r="AE71" s="21">
        <v>-999</v>
      </c>
      <c r="AF71" s="21">
        <v>25</v>
      </c>
      <c r="AG71" s="18">
        <v>9</v>
      </c>
      <c r="AH71" s="21">
        <v>-999</v>
      </c>
      <c r="AI71" s="21">
        <v>-999</v>
      </c>
      <c r="AJ71" s="21">
        <v>-999</v>
      </c>
      <c r="AK71" s="21">
        <v>-999</v>
      </c>
      <c r="AL71" s="21">
        <v>-999</v>
      </c>
      <c r="AM71" s="21">
        <v>9</v>
      </c>
      <c r="AN71" s="21">
        <v>-999</v>
      </c>
      <c r="AO71" s="27">
        <v>1.2931482372115561</v>
      </c>
      <c r="AP71" s="27">
        <v>11.289414282873217</v>
      </c>
      <c r="AQ71" s="27">
        <v>1.2638015025215044</v>
      </c>
      <c r="AR71" s="27">
        <v>11.033212065500237</v>
      </c>
      <c r="AS71" s="28">
        <v>8.7301779935275086</v>
      </c>
      <c r="AT71" s="21">
        <v>123467</v>
      </c>
    </row>
    <row r="72" spans="1:46">
      <c r="A72" s="18" t="s">
        <v>3</v>
      </c>
      <c r="B72" s="19" t="s">
        <v>4</v>
      </c>
      <c r="C72" s="18">
        <v>4</v>
      </c>
      <c r="D72" s="18">
        <v>1</v>
      </c>
      <c r="E72" s="18">
        <v>1</v>
      </c>
      <c r="F72" s="18">
        <v>2</v>
      </c>
      <c r="G72" s="8">
        <f t="shared" si="1"/>
        <v>40101</v>
      </c>
      <c r="H72" s="18">
        <v>1</v>
      </c>
      <c r="I72" s="20">
        <v>40768</v>
      </c>
      <c r="J72" s="21">
        <v>2011</v>
      </c>
      <c r="K72" s="21">
        <v>8</v>
      </c>
      <c r="L72" s="21">
        <v>13</v>
      </c>
      <c r="M72" s="22">
        <v>8.335648148148149E-2</v>
      </c>
      <c r="N72" s="23">
        <v>47.9848</v>
      </c>
      <c r="O72" s="23">
        <v>-125.3083</v>
      </c>
      <c r="P72" s="18">
        <v>263</v>
      </c>
      <c r="Q72" s="24">
        <v>257.42399999999998</v>
      </c>
      <c r="R72" s="25">
        <v>6.5540000000000003</v>
      </c>
      <c r="S72" s="25">
        <v>33.97</v>
      </c>
      <c r="T72" s="21">
        <v>2</v>
      </c>
      <c r="U72" s="18">
        <v>33.971400000000003</v>
      </c>
      <c r="V72" s="18">
        <v>2</v>
      </c>
      <c r="W72" s="26">
        <v>75.52</v>
      </c>
      <c r="X72" s="21">
        <v>2</v>
      </c>
      <c r="Y72" s="27">
        <v>76.777326251593507</v>
      </c>
      <c r="Z72" s="21">
        <v>6</v>
      </c>
      <c r="AA72" s="28">
        <v>2251.3000000000002</v>
      </c>
      <c r="AB72" s="21">
        <v>6</v>
      </c>
      <c r="AC72" s="28">
        <v>2273.4349999999999</v>
      </c>
      <c r="AD72" s="18">
        <v>6</v>
      </c>
      <c r="AE72" s="23">
        <v>7.3706833116576647</v>
      </c>
      <c r="AF72" s="21">
        <v>25</v>
      </c>
      <c r="AG72" s="18">
        <v>2</v>
      </c>
      <c r="AH72" s="27">
        <v>55.121995634718751</v>
      </c>
      <c r="AI72" s="27">
        <v>34.485240234637864</v>
      </c>
      <c r="AJ72" s="27">
        <v>8.2380499498012835E-2</v>
      </c>
      <c r="AK72" s="27">
        <v>2.5031148446047031</v>
      </c>
      <c r="AL72" s="27">
        <v>0.13394169098904937</v>
      </c>
      <c r="AM72" s="21">
        <v>2</v>
      </c>
      <c r="AN72" s="21">
        <v>-999</v>
      </c>
      <c r="AO72" s="21">
        <v>-999</v>
      </c>
      <c r="AP72" s="21">
        <v>-999</v>
      </c>
      <c r="AQ72" s="21">
        <v>-999</v>
      </c>
      <c r="AR72" s="21">
        <v>-999</v>
      </c>
      <c r="AS72" s="21">
        <v>-999</v>
      </c>
      <c r="AT72" s="21">
        <v>123467</v>
      </c>
    </row>
    <row r="73" spans="1:46">
      <c r="A73" s="18" t="s">
        <v>3</v>
      </c>
      <c r="B73" s="19" t="s">
        <v>4</v>
      </c>
      <c r="C73" s="18">
        <v>4</v>
      </c>
      <c r="D73" s="18">
        <v>1</v>
      </c>
      <c r="E73" s="18">
        <v>2</v>
      </c>
      <c r="F73" s="18">
        <v>2</v>
      </c>
      <c r="G73" s="8">
        <f t="shared" si="1"/>
        <v>40102</v>
      </c>
      <c r="H73" s="18">
        <v>1</v>
      </c>
      <c r="I73" s="20">
        <v>40768</v>
      </c>
      <c r="J73" s="21">
        <v>2011</v>
      </c>
      <c r="K73" s="21">
        <v>8</v>
      </c>
      <c r="L73" s="21">
        <v>13</v>
      </c>
      <c r="M73" s="22">
        <v>8.3645833333333322E-2</v>
      </c>
      <c r="N73" s="23">
        <v>47.9848</v>
      </c>
      <c r="O73" s="23">
        <v>-125.3083</v>
      </c>
      <c r="P73" s="18">
        <v>263</v>
      </c>
      <c r="Q73" s="24">
        <v>257.25799999999998</v>
      </c>
      <c r="R73" s="25">
        <v>6.54</v>
      </c>
      <c r="S73" s="25">
        <v>33.971600000000002</v>
      </c>
      <c r="T73" s="21">
        <v>2</v>
      </c>
      <c r="U73" s="18">
        <v>-999</v>
      </c>
      <c r="V73" s="18">
        <v>9</v>
      </c>
      <c r="W73" s="26">
        <v>72.05</v>
      </c>
      <c r="X73" s="21">
        <v>2</v>
      </c>
      <c r="Y73" s="21">
        <v>-999</v>
      </c>
      <c r="Z73" s="21">
        <v>9</v>
      </c>
      <c r="AA73" s="21">
        <v>-999</v>
      </c>
      <c r="AB73" s="18">
        <v>9</v>
      </c>
      <c r="AC73" s="21">
        <v>-999</v>
      </c>
      <c r="AD73" s="18">
        <v>9</v>
      </c>
      <c r="AE73" s="21">
        <v>-999</v>
      </c>
      <c r="AF73" s="21">
        <v>25</v>
      </c>
      <c r="AG73" s="18">
        <v>9</v>
      </c>
      <c r="AH73" s="21">
        <v>-999</v>
      </c>
      <c r="AI73" s="21">
        <v>-999</v>
      </c>
      <c r="AJ73" s="21">
        <v>-999</v>
      </c>
      <c r="AK73" s="21">
        <v>-999</v>
      </c>
      <c r="AL73" s="21">
        <v>-999</v>
      </c>
      <c r="AM73" s="21">
        <v>9</v>
      </c>
      <c r="AN73" s="21">
        <v>-999</v>
      </c>
      <c r="AO73" s="27">
        <v>0.46994805231861458</v>
      </c>
      <c r="AP73" s="27">
        <v>4.7675889365656561</v>
      </c>
      <c r="AQ73" s="27">
        <v>0.4577394544590111</v>
      </c>
      <c r="AR73" s="27">
        <v>4.6437335959609829</v>
      </c>
      <c r="AS73" s="28">
        <v>10.144927536231886</v>
      </c>
      <c r="AT73" s="21">
        <v>123467</v>
      </c>
    </row>
    <row r="74" spans="1:46">
      <c r="A74" s="18" t="s">
        <v>3</v>
      </c>
      <c r="B74" s="19" t="s">
        <v>4</v>
      </c>
      <c r="C74" s="18">
        <v>4</v>
      </c>
      <c r="D74" s="18">
        <v>1</v>
      </c>
      <c r="E74" s="18">
        <v>3</v>
      </c>
      <c r="F74" s="18">
        <v>2</v>
      </c>
      <c r="G74" s="8">
        <f t="shared" si="1"/>
        <v>40103</v>
      </c>
      <c r="H74" s="18">
        <v>1</v>
      </c>
      <c r="I74" s="20">
        <v>40768</v>
      </c>
      <c r="J74" s="21">
        <v>2011</v>
      </c>
      <c r="K74" s="21">
        <v>8</v>
      </c>
      <c r="L74" s="21">
        <v>13</v>
      </c>
      <c r="M74" s="22">
        <v>8.520833333333333E-2</v>
      </c>
      <c r="N74" s="23">
        <v>47.9848</v>
      </c>
      <c r="O74" s="23">
        <v>-125.3083</v>
      </c>
      <c r="P74" s="18">
        <v>263</v>
      </c>
      <c r="Q74" s="24">
        <v>199.488</v>
      </c>
      <c r="R74" s="25">
        <v>6.71</v>
      </c>
      <c r="S74" s="25">
        <v>33.956600000000002</v>
      </c>
      <c r="T74" s="21">
        <v>2</v>
      </c>
      <c r="U74" s="18">
        <v>-999</v>
      </c>
      <c r="V74" s="18">
        <v>9</v>
      </c>
      <c r="W74" s="26">
        <v>85.817999999999998</v>
      </c>
      <c r="X74" s="21">
        <v>2</v>
      </c>
      <c r="Y74" s="27">
        <v>88.046552852769082</v>
      </c>
      <c r="Z74" s="21">
        <v>2</v>
      </c>
      <c r="AA74" s="28">
        <v>2241</v>
      </c>
      <c r="AB74" s="21">
        <v>2</v>
      </c>
      <c r="AC74" s="21">
        <v>-999</v>
      </c>
      <c r="AD74" s="18">
        <v>1</v>
      </c>
      <c r="AE74" s="23">
        <v>7.3937764179899315</v>
      </c>
      <c r="AF74" s="21">
        <v>25</v>
      </c>
      <c r="AG74" s="18">
        <v>2</v>
      </c>
      <c r="AH74" s="27">
        <v>51.63146069810319</v>
      </c>
      <c r="AI74" s="27">
        <v>33.560111905631231</v>
      </c>
      <c r="AJ74" s="27">
        <v>3.7961935277061661E-2</v>
      </c>
      <c r="AK74" s="27">
        <v>2.4168446526133431</v>
      </c>
      <c r="AL74" s="27">
        <v>8.1892112955929394E-2</v>
      </c>
      <c r="AM74" s="21">
        <v>2</v>
      </c>
      <c r="AN74" s="21">
        <v>-999</v>
      </c>
      <c r="AO74" s="21">
        <v>-999</v>
      </c>
      <c r="AP74" s="21">
        <v>-999</v>
      </c>
      <c r="AQ74" s="21">
        <v>-999</v>
      </c>
      <c r="AR74" s="21">
        <v>-999</v>
      </c>
      <c r="AS74" s="21">
        <v>-999</v>
      </c>
      <c r="AT74" s="21">
        <v>123467</v>
      </c>
    </row>
    <row r="75" spans="1:46">
      <c r="A75" s="18" t="s">
        <v>3</v>
      </c>
      <c r="B75" s="19" t="s">
        <v>4</v>
      </c>
      <c r="C75" s="18">
        <v>4</v>
      </c>
      <c r="D75" s="18">
        <v>1</v>
      </c>
      <c r="E75" s="18">
        <v>4</v>
      </c>
      <c r="F75" s="18">
        <v>2</v>
      </c>
      <c r="G75" s="8">
        <f t="shared" si="1"/>
        <v>40104</v>
      </c>
      <c r="H75" s="18">
        <v>1</v>
      </c>
      <c r="I75" s="20">
        <v>40768</v>
      </c>
      <c r="J75" s="21">
        <v>2011</v>
      </c>
      <c r="K75" s="21">
        <v>8</v>
      </c>
      <c r="L75" s="21">
        <v>13</v>
      </c>
      <c r="M75" s="22">
        <v>8.6504629629629626E-2</v>
      </c>
      <c r="N75" s="23">
        <v>47.9848</v>
      </c>
      <c r="O75" s="23">
        <v>-125.3083</v>
      </c>
      <c r="P75" s="18">
        <v>263</v>
      </c>
      <c r="Q75" s="24">
        <v>149.815</v>
      </c>
      <c r="R75" s="25">
        <v>7.0049999999999999</v>
      </c>
      <c r="S75" s="25">
        <v>33.929600000000001</v>
      </c>
      <c r="T75" s="21">
        <v>2</v>
      </c>
      <c r="U75" s="18">
        <v>-999</v>
      </c>
      <c r="V75" s="18">
        <v>9</v>
      </c>
      <c r="W75" s="26">
        <v>97.52</v>
      </c>
      <c r="X75" s="21">
        <v>2</v>
      </c>
      <c r="Y75" s="27">
        <v>97.79668719749894</v>
      </c>
      <c r="Z75" s="21">
        <v>2</v>
      </c>
      <c r="AA75" s="28">
        <v>2229.4</v>
      </c>
      <c r="AB75" s="21">
        <v>2</v>
      </c>
      <c r="AC75" s="28">
        <v>2269.4499999999998</v>
      </c>
      <c r="AD75" s="18">
        <v>2</v>
      </c>
      <c r="AE75" s="23">
        <v>7.4164101509293294</v>
      </c>
      <c r="AF75" s="21">
        <v>25</v>
      </c>
      <c r="AG75" s="18">
        <v>2</v>
      </c>
      <c r="AH75" s="27">
        <v>46.8593647544158</v>
      </c>
      <c r="AI75" s="27">
        <v>32.287366336416142</v>
      </c>
      <c r="AJ75" s="27">
        <v>3.0918067735291443E-2</v>
      </c>
      <c r="AK75" s="27">
        <v>2.3212032878229558</v>
      </c>
      <c r="AL75" s="27">
        <v>2.9743963897242397E-2</v>
      </c>
      <c r="AM75" s="21">
        <v>2</v>
      </c>
      <c r="AN75" s="21">
        <v>-999</v>
      </c>
      <c r="AO75" s="21">
        <v>-999</v>
      </c>
      <c r="AP75" s="21">
        <v>-999</v>
      </c>
      <c r="AQ75" s="21">
        <v>-999</v>
      </c>
      <c r="AR75" s="21">
        <v>-999</v>
      </c>
      <c r="AS75" s="21">
        <v>-999</v>
      </c>
      <c r="AT75" s="21">
        <v>123467</v>
      </c>
    </row>
    <row r="76" spans="1:46">
      <c r="A76" s="18" t="s">
        <v>3</v>
      </c>
      <c r="B76" s="19" t="s">
        <v>4</v>
      </c>
      <c r="C76" s="18">
        <v>4</v>
      </c>
      <c r="D76" s="18">
        <v>1</v>
      </c>
      <c r="E76" s="18">
        <v>5</v>
      </c>
      <c r="F76" s="18">
        <v>2</v>
      </c>
      <c r="G76" s="8">
        <f t="shared" si="1"/>
        <v>40105</v>
      </c>
      <c r="H76" s="18">
        <v>1</v>
      </c>
      <c r="I76" s="20">
        <v>40768</v>
      </c>
      <c r="J76" s="21">
        <v>2011</v>
      </c>
      <c r="K76" s="21">
        <v>8</v>
      </c>
      <c r="L76" s="21">
        <v>13</v>
      </c>
      <c r="M76" s="22">
        <v>8.744212962962962E-2</v>
      </c>
      <c r="N76" s="23">
        <v>47.9848</v>
      </c>
      <c r="O76" s="23">
        <v>-125.3083</v>
      </c>
      <c r="P76" s="18">
        <v>263</v>
      </c>
      <c r="Q76" s="24">
        <v>125.34</v>
      </c>
      <c r="R76" s="25">
        <v>7.4710000000000001</v>
      </c>
      <c r="S76" s="25">
        <v>33.831800000000001</v>
      </c>
      <c r="T76" s="21">
        <v>2</v>
      </c>
      <c r="U76" s="18">
        <v>-999</v>
      </c>
      <c r="V76" s="18">
        <v>9</v>
      </c>
      <c r="W76" s="26">
        <v>123.048</v>
      </c>
      <c r="X76" s="21">
        <v>2</v>
      </c>
      <c r="Y76" s="21">
        <v>-999</v>
      </c>
      <c r="Z76" s="21">
        <v>9</v>
      </c>
      <c r="AA76" s="28">
        <v>2201.6999999999998</v>
      </c>
      <c r="AB76" s="21">
        <v>2</v>
      </c>
      <c r="AC76" s="28">
        <v>2254.09</v>
      </c>
      <c r="AD76" s="18">
        <v>2</v>
      </c>
      <c r="AE76" s="23">
        <v>7.4708875400893744</v>
      </c>
      <c r="AF76" s="21">
        <v>25</v>
      </c>
      <c r="AG76" s="18">
        <v>3</v>
      </c>
      <c r="AH76" s="27">
        <v>38.420229795457423</v>
      </c>
      <c r="AI76" s="27">
        <v>29.027896159207224</v>
      </c>
      <c r="AJ76" s="27">
        <v>5.3034179593778458E-2</v>
      </c>
      <c r="AK76" s="27">
        <v>2.1112887326475236</v>
      </c>
      <c r="AL76" s="27">
        <v>7.4365270279098949E-3</v>
      </c>
      <c r="AM76" s="21">
        <v>2</v>
      </c>
      <c r="AN76" s="21">
        <v>-999</v>
      </c>
      <c r="AO76" s="21">
        <v>-999</v>
      </c>
      <c r="AP76" s="21">
        <v>-999</v>
      </c>
      <c r="AQ76" s="21">
        <v>-999</v>
      </c>
      <c r="AR76" s="21">
        <v>-999</v>
      </c>
      <c r="AS76" s="21">
        <v>-999</v>
      </c>
      <c r="AT76" s="21">
        <v>123467</v>
      </c>
    </row>
    <row r="77" spans="1:46">
      <c r="A77" s="18" t="s">
        <v>3</v>
      </c>
      <c r="B77" s="19" t="s">
        <v>4</v>
      </c>
      <c r="C77" s="18">
        <v>4</v>
      </c>
      <c r="D77" s="18">
        <v>1</v>
      </c>
      <c r="E77" s="18">
        <v>6</v>
      </c>
      <c r="F77" s="18">
        <v>2</v>
      </c>
      <c r="G77" s="8">
        <f t="shared" si="1"/>
        <v>40106</v>
      </c>
      <c r="H77" s="18">
        <v>1</v>
      </c>
      <c r="I77" s="20">
        <v>40768</v>
      </c>
      <c r="J77" s="21">
        <v>2011</v>
      </c>
      <c r="K77" s="21">
        <v>8</v>
      </c>
      <c r="L77" s="21">
        <v>13</v>
      </c>
      <c r="M77" s="22">
        <v>8.8333333333333333E-2</v>
      </c>
      <c r="N77" s="23">
        <v>47.9848</v>
      </c>
      <c r="O77" s="23">
        <v>-125.3083</v>
      </c>
      <c r="P77" s="18">
        <v>263</v>
      </c>
      <c r="Q77" s="24">
        <v>99.504000000000005</v>
      </c>
      <c r="R77" s="25">
        <v>7.6310000000000002</v>
      </c>
      <c r="S77" s="25">
        <v>33.548200000000001</v>
      </c>
      <c r="T77" s="21">
        <v>2</v>
      </c>
      <c r="U77" s="18">
        <v>-999</v>
      </c>
      <c r="V77" s="18">
        <v>9</v>
      </c>
      <c r="W77" s="26">
        <v>158.27500000000001</v>
      </c>
      <c r="X77" s="21">
        <v>2</v>
      </c>
      <c r="Y77" s="27">
        <v>157.32611355027873</v>
      </c>
      <c r="Z77" s="21">
        <v>2</v>
      </c>
      <c r="AA77" s="28">
        <v>2170.3000000000002</v>
      </c>
      <c r="AB77" s="21">
        <v>2</v>
      </c>
      <c r="AC77" s="28">
        <v>2234.25</v>
      </c>
      <c r="AD77" s="18">
        <v>2</v>
      </c>
      <c r="AE77" s="23">
        <v>7.5231702656559687</v>
      </c>
      <c r="AF77" s="21">
        <v>25</v>
      </c>
      <c r="AG77" s="18">
        <v>2</v>
      </c>
      <c r="AH77" s="27">
        <v>31.084037210702562</v>
      </c>
      <c r="AI77" s="27">
        <v>25.43549921369463</v>
      </c>
      <c r="AJ77" s="27">
        <v>6.5474693233965292E-2</v>
      </c>
      <c r="AK77" s="27">
        <v>1.9200037845499716</v>
      </c>
      <c r="AL77" s="27">
        <v>8.9354850407489264E-2</v>
      </c>
      <c r="AM77" s="21">
        <v>2</v>
      </c>
      <c r="AN77" s="21">
        <v>-999</v>
      </c>
      <c r="AO77" s="21">
        <v>-999</v>
      </c>
      <c r="AP77" s="21">
        <v>-999</v>
      </c>
      <c r="AQ77" s="21">
        <v>-999</v>
      </c>
      <c r="AR77" s="21">
        <v>-999</v>
      </c>
      <c r="AS77" s="21">
        <v>-999</v>
      </c>
      <c r="AT77" s="21">
        <v>123467</v>
      </c>
    </row>
    <row r="78" spans="1:46">
      <c r="A78" s="18" t="s">
        <v>3</v>
      </c>
      <c r="B78" s="19" t="s">
        <v>4</v>
      </c>
      <c r="C78" s="18">
        <v>4</v>
      </c>
      <c r="D78" s="18">
        <v>1</v>
      </c>
      <c r="E78" s="18">
        <v>7</v>
      </c>
      <c r="F78" s="18">
        <v>2</v>
      </c>
      <c r="G78" s="8">
        <f t="shared" si="1"/>
        <v>40107</v>
      </c>
      <c r="H78" s="18">
        <v>1</v>
      </c>
      <c r="I78" s="20">
        <v>40768</v>
      </c>
      <c r="J78" s="21">
        <v>2011</v>
      </c>
      <c r="K78" s="21">
        <v>8</v>
      </c>
      <c r="L78" s="21">
        <v>13</v>
      </c>
      <c r="M78" s="22">
        <v>8.9328703703703702E-2</v>
      </c>
      <c r="N78" s="23">
        <v>47.9848</v>
      </c>
      <c r="O78" s="23">
        <v>-125.3083</v>
      </c>
      <c r="P78" s="18">
        <v>263</v>
      </c>
      <c r="Q78" s="24">
        <v>80.081000000000003</v>
      </c>
      <c r="R78" s="25">
        <v>7.6029999999999998</v>
      </c>
      <c r="S78" s="25">
        <v>33.108400000000003</v>
      </c>
      <c r="T78" s="21">
        <v>2</v>
      </c>
      <c r="U78" s="18">
        <v>-999</v>
      </c>
      <c r="V78" s="18">
        <v>9</v>
      </c>
      <c r="W78" s="26">
        <v>211.85300000000001</v>
      </c>
      <c r="X78" s="21">
        <v>2</v>
      </c>
      <c r="Y78" s="21">
        <v>-999</v>
      </c>
      <c r="Z78" s="21">
        <v>9</v>
      </c>
      <c r="AA78" s="28">
        <v>2105.6</v>
      </c>
      <c r="AB78" s="21">
        <v>2</v>
      </c>
      <c r="AC78" s="28">
        <v>2207.48</v>
      </c>
      <c r="AD78" s="18">
        <v>2</v>
      </c>
      <c r="AE78" s="23">
        <v>7.6478141002378557</v>
      </c>
      <c r="AF78" s="21">
        <v>25</v>
      </c>
      <c r="AG78" s="18">
        <v>2</v>
      </c>
      <c r="AH78" s="27">
        <v>20.626418737444972</v>
      </c>
      <c r="AI78" s="27">
        <v>17.905156122814574</v>
      </c>
      <c r="AJ78" s="27">
        <v>3.8964689905846138E-2</v>
      </c>
      <c r="AK78" s="27">
        <v>1.4886861173575285</v>
      </c>
      <c r="AL78" s="27">
        <v>1.4880987099720133E-2</v>
      </c>
      <c r="AM78" s="21">
        <v>2</v>
      </c>
      <c r="AN78" s="21">
        <v>-999</v>
      </c>
      <c r="AO78" s="21">
        <v>-999</v>
      </c>
      <c r="AP78" s="21">
        <v>-999</v>
      </c>
      <c r="AQ78" s="21">
        <v>-999</v>
      </c>
      <c r="AR78" s="21">
        <v>-999</v>
      </c>
      <c r="AS78" s="21">
        <v>-999</v>
      </c>
      <c r="AT78" s="21">
        <v>123467</v>
      </c>
    </row>
    <row r="79" spans="1:46">
      <c r="A79" s="18" t="s">
        <v>3</v>
      </c>
      <c r="B79" s="19" t="s">
        <v>4</v>
      </c>
      <c r="C79" s="18">
        <v>4</v>
      </c>
      <c r="D79" s="18">
        <v>1</v>
      </c>
      <c r="E79" s="18">
        <v>8</v>
      </c>
      <c r="F79" s="18">
        <v>2</v>
      </c>
      <c r="G79" s="8">
        <f t="shared" si="1"/>
        <v>40108</v>
      </c>
      <c r="H79" s="18">
        <v>1</v>
      </c>
      <c r="I79" s="20">
        <v>40768</v>
      </c>
      <c r="J79" s="21">
        <v>2011</v>
      </c>
      <c r="K79" s="21">
        <v>8</v>
      </c>
      <c r="L79" s="21">
        <v>13</v>
      </c>
      <c r="M79" s="22">
        <v>9.0381944444444431E-2</v>
      </c>
      <c r="N79" s="23">
        <v>47.9848</v>
      </c>
      <c r="O79" s="23">
        <v>-125.3083</v>
      </c>
      <c r="P79" s="18">
        <v>263</v>
      </c>
      <c r="Q79" s="24">
        <v>60.500999999999998</v>
      </c>
      <c r="R79" s="25">
        <v>7.6989999999999998</v>
      </c>
      <c r="S79" s="25">
        <v>32.749200000000002</v>
      </c>
      <c r="T79" s="21">
        <v>2</v>
      </c>
      <c r="U79" s="18">
        <v>-999</v>
      </c>
      <c r="V79" s="18">
        <v>9</v>
      </c>
      <c r="W79" s="26">
        <v>251.38</v>
      </c>
      <c r="X79" s="21">
        <v>2</v>
      </c>
      <c r="Y79" s="27">
        <v>251.39916513716054</v>
      </c>
      <c r="Z79" s="21">
        <v>2</v>
      </c>
      <c r="AA79" s="28">
        <v>2061</v>
      </c>
      <c r="AB79" s="21">
        <v>2</v>
      </c>
      <c r="AC79" s="28">
        <v>2189.5300000000002</v>
      </c>
      <c r="AD79" s="18">
        <v>2</v>
      </c>
      <c r="AE79" s="23">
        <v>7.7148516540836036</v>
      </c>
      <c r="AF79" s="21">
        <v>25</v>
      </c>
      <c r="AG79" s="18">
        <v>2</v>
      </c>
      <c r="AH79" s="27">
        <v>14.566860740098628</v>
      </c>
      <c r="AI79" s="27">
        <v>12.362912101985124</v>
      </c>
      <c r="AJ79" s="27">
        <v>9.518519844691746E-2</v>
      </c>
      <c r="AK79" s="27">
        <v>1.2193889825730619</v>
      </c>
      <c r="AL79" s="27">
        <v>2.2327392228289281E-2</v>
      </c>
      <c r="AM79" s="21">
        <v>2</v>
      </c>
      <c r="AN79" s="21">
        <v>-999</v>
      </c>
      <c r="AO79" s="21">
        <v>-999</v>
      </c>
      <c r="AP79" s="21">
        <v>-999</v>
      </c>
      <c r="AQ79" s="21">
        <v>-999</v>
      </c>
      <c r="AR79" s="21">
        <v>-999</v>
      </c>
      <c r="AS79" s="21">
        <v>-999</v>
      </c>
      <c r="AT79" s="21">
        <v>123467</v>
      </c>
    </row>
    <row r="80" spans="1:46">
      <c r="A80" s="18" t="s">
        <v>3</v>
      </c>
      <c r="B80" s="19" t="s">
        <v>4</v>
      </c>
      <c r="C80" s="18">
        <v>4</v>
      </c>
      <c r="D80" s="18">
        <v>1</v>
      </c>
      <c r="E80" s="18">
        <v>9</v>
      </c>
      <c r="F80" s="18">
        <v>2</v>
      </c>
      <c r="G80" s="8">
        <f t="shared" si="1"/>
        <v>40109</v>
      </c>
      <c r="H80" s="18">
        <v>1</v>
      </c>
      <c r="I80" s="20">
        <v>40768</v>
      </c>
      <c r="J80" s="21">
        <v>2011</v>
      </c>
      <c r="K80" s="21">
        <v>8</v>
      </c>
      <c r="L80" s="21">
        <v>13</v>
      </c>
      <c r="M80" s="22">
        <v>9.1261574074074078E-2</v>
      </c>
      <c r="N80" s="23">
        <v>47.9848</v>
      </c>
      <c r="O80" s="23">
        <v>-125.3083</v>
      </c>
      <c r="P80" s="18">
        <v>263</v>
      </c>
      <c r="Q80" s="24">
        <v>49.884</v>
      </c>
      <c r="R80" s="25">
        <v>7.798</v>
      </c>
      <c r="S80" s="25">
        <v>32.694200000000002</v>
      </c>
      <c r="T80" s="21">
        <v>2</v>
      </c>
      <c r="U80" s="18">
        <v>-999</v>
      </c>
      <c r="V80" s="18">
        <v>9</v>
      </c>
      <c r="W80" s="26">
        <v>257.95100000000002</v>
      </c>
      <c r="X80" s="21">
        <v>2</v>
      </c>
      <c r="Y80" s="21">
        <v>-999</v>
      </c>
      <c r="Z80" s="21">
        <v>9</v>
      </c>
      <c r="AA80" s="28">
        <v>2048.6999999999998</v>
      </c>
      <c r="AB80" s="21">
        <v>2</v>
      </c>
      <c r="AC80" s="28">
        <v>2185.9899999999998</v>
      </c>
      <c r="AD80" s="18">
        <v>2</v>
      </c>
      <c r="AE80" s="23">
        <v>7.740718098838661</v>
      </c>
      <c r="AF80" s="21">
        <v>25</v>
      </c>
      <c r="AG80" s="18">
        <v>3</v>
      </c>
      <c r="AH80" s="27">
        <v>11.622956127351513</v>
      </c>
      <c r="AI80" s="27">
        <v>10.386281821616208</v>
      </c>
      <c r="AJ80" s="27">
        <v>0.21456710515252278</v>
      </c>
      <c r="AK80" s="27">
        <v>1.1123017710280025</v>
      </c>
      <c r="AL80" s="27">
        <v>2.2328297569500319E-2</v>
      </c>
      <c r="AM80" s="21">
        <v>2</v>
      </c>
      <c r="AN80" s="21">
        <v>-999</v>
      </c>
      <c r="AO80" s="21">
        <v>-999</v>
      </c>
      <c r="AP80" s="21">
        <v>-999</v>
      </c>
      <c r="AQ80" s="21">
        <v>-999</v>
      </c>
      <c r="AR80" s="21">
        <v>-999</v>
      </c>
      <c r="AS80" s="21">
        <v>-999</v>
      </c>
      <c r="AT80" s="21">
        <v>123467</v>
      </c>
    </row>
    <row r="81" spans="1:46">
      <c r="A81" s="18" t="s">
        <v>3</v>
      </c>
      <c r="B81" s="19" t="s">
        <v>4</v>
      </c>
      <c r="C81" s="18">
        <v>4</v>
      </c>
      <c r="D81" s="18">
        <v>1</v>
      </c>
      <c r="E81" s="18">
        <v>10</v>
      </c>
      <c r="F81" s="18">
        <v>2</v>
      </c>
      <c r="G81" s="8">
        <f t="shared" si="1"/>
        <v>40110</v>
      </c>
      <c r="H81" s="18">
        <v>1</v>
      </c>
      <c r="I81" s="20">
        <v>40768</v>
      </c>
      <c r="J81" s="21">
        <v>2011</v>
      </c>
      <c r="K81" s="21">
        <v>8</v>
      </c>
      <c r="L81" s="21">
        <v>13</v>
      </c>
      <c r="M81" s="22">
        <v>9.2210648148148153E-2</v>
      </c>
      <c r="N81" s="23">
        <v>47.9848</v>
      </c>
      <c r="O81" s="23">
        <v>-125.3083</v>
      </c>
      <c r="P81" s="18">
        <v>263</v>
      </c>
      <c r="Q81" s="24">
        <v>39.808</v>
      </c>
      <c r="R81" s="25">
        <v>8.4580000000000002</v>
      </c>
      <c r="S81" s="25">
        <v>32.599600000000002</v>
      </c>
      <c r="T81" s="21">
        <v>2</v>
      </c>
      <c r="U81" s="18">
        <v>-999</v>
      </c>
      <c r="V81" s="18">
        <v>9</v>
      </c>
      <c r="W81" s="26">
        <v>263.25700000000001</v>
      </c>
      <c r="X81" s="21">
        <v>2</v>
      </c>
      <c r="Y81" s="27">
        <v>267.09231153846548</v>
      </c>
      <c r="Z81" s="21">
        <v>2</v>
      </c>
      <c r="AA81" s="28">
        <v>2032.4</v>
      </c>
      <c r="AB81" s="21">
        <v>2</v>
      </c>
      <c r="AC81" s="28">
        <v>2181.83</v>
      </c>
      <c r="AD81" s="18">
        <v>2</v>
      </c>
      <c r="AE81" s="23">
        <v>7.7611896701327057</v>
      </c>
      <c r="AF81" s="21">
        <v>25</v>
      </c>
      <c r="AG81" s="18">
        <v>2</v>
      </c>
      <c r="AH81" s="27">
        <v>7.944237619488975</v>
      </c>
      <c r="AI81" s="27">
        <v>8.4791747566109485</v>
      </c>
      <c r="AJ81" s="27">
        <v>0.14925745092894285</v>
      </c>
      <c r="AK81" s="27">
        <v>0.98300330378858225</v>
      </c>
      <c r="AL81" s="27">
        <v>1.4886569908923434E-2</v>
      </c>
      <c r="AM81" s="21">
        <v>2</v>
      </c>
      <c r="AN81" s="21">
        <v>-999</v>
      </c>
      <c r="AO81" s="21">
        <v>-999</v>
      </c>
      <c r="AP81" s="21">
        <v>-999</v>
      </c>
      <c r="AQ81" s="21">
        <v>-999</v>
      </c>
      <c r="AR81" s="21">
        <v>-999</v>
      </c>
      <c r="AS81" s="21">
        <v>-999</v>
      </c>
      <c r="AT81" s="21">
        <v>123467</v>
      </c>
    </row>
    <row r="82" spans="1:46">
      <c r="A82" s="18" t="s">
        <v>3</v>
      </c>
      <c r="B82" s="19" t="s">
        <v>4</v>
      </c>
      <c r="C82" s="18">
        <v>4</v>
      </c>
      <c r="D82" s="18">
        <v>1</v>
      </c>
      <c r="E82" s="18">
        <v>11</v>
      </c>
      <c r="F82" s="18">
        <v>2</v>
      </c>
      <c r="G82" s="8">
        <f t="shared" si="1"/>
        <v>40111</v>
      </c>
      <c r="H82" s="18">
        <v>1</v>
      </c>
      <c r="I82" s="20">
        <v>40768</v>
      </c>
      <c r="J82" s="21">
        <v>2011</v>
      </c>
      <c r="K82" s="21">
        <v>8</v>
      </c>
      <c r="L82" s="21">
        <v>13</v>
      </c>
      <c r="M82" s="22">
        <v>9.2442129629629624E-2</v>
      </c>
      <c r="N82" s="23">
        <v>47.9848</v>
      </c>
      <c r="O82" s="23">
        <v>-125.3083</v>
      </c>
      <c r="P82" s="18">
        <v>263</v>
      </c>
      <c r="Q82" s="24">
        <v>39.854999999999997</v>
      </c>
      <c r="R82" s="25">
        <v>8.4550000000000001</v>
      </c>
      <c r="S82" s="25">
        <v>32.601900000000001</v>
      </c>
      <c r="T82" s="21">
        <v>2</v>
      </c>
      <c r="U82" s="18">
        <v>-999</v>
      </c>
      <c r="V82" s="18">
        <v>9</v>
      </c>
      <c r="W82" s="26">
        <v>262.464</v>
      </c>
      <c r="X82" s="21">
        <v>2</v>
      </c>
      <c r="Y82" s="21">
        <v>-999</v>
      </c>
      <c r="Z82" s="21">
        <v>9</v>
      </c>
      <c r="AA82" s="21">
        <v>-999</v>
      </c>
      <c r="AB82" s="18">
        <v>9</v>
      </c>
      <c r="AC82" s="21">
        <v>-999</v>
      </c>
      <c r="AD82" s="18">
        <v>9</v>
      </c>
      <c r="AE82" s="21">
        <v>-999</v>
      </c>
      <c r="AF82" s="21">
        <v>25</v>
      </c>
      <c r="AG82" s="18">
        <v>9</v>
      </c>
      <c r="AH82" s="21">
        <v>-999</v>
      </c>
      <c r="AI82" s="21">
        <v>-999</v>
      </c>
      <c r="AJ82" s="21">
        <v>-999</v>
      </c>
      <c r="AK82" s="21">
        <v>-999</v>
      </c>
      <c r="AL82" s="21">
        <v>-999</v>
      </c>
      <c r="AM82" s="21">
        <v>9</v>
      </c>
      <c r="AN82" s="21">
        <v>-999</v>
      </c>
      <c r="AO82" s="27">
        <v>0.61619281901150247</v>
      </c>
      <c r="AP82" s="27">
        <v>5.7752299033238215</v>
      </c>
      <c r="AQ82" s="27">
        <v>0.6009751076286618</v>
      </c>
      <c r="AR82" s="27">
        <v>5.6326028243855779</v>
      </c>
      <c r="AS82" s="28">
        <v>9.3724394785847309</v>
      </c>
      <c r="AT82" s="21">
        <v>123467</v>
      </c>
    </row>
    <row r="83" spans="1:46">
      <c r="A83" s="18" t="s">
        <v>3</v>
      </c>
      <c r="B83" s="19" t="s">
        <v>4</v>
      </c>
      <c r="C83" s="18">
        <v>4</v>
      </c>
      <c r="D83" s="18">
        <v>1</v>
      </c>
      <c r="E83" s="18">
        <v>12</v>
      </c>
      <c r="F83" s="18">
        <v>2</v>
      </c>
      <c r="G83" s="8">
        <f t="shared" si="1"/>
        <v>40112</v>
      </c>
      <c r="H83" s="18">
        <v>1</v>
      </c>
      <c r="I83" s="20">
        <v>40768</v>
      </c>
      <c r="J83" s="21">
        <v>2011</v>
      </c>
      <c r="K83" s="21">
        <v>8</v>
      </c>
      <c r="L83" s="21">
        <v>13</v>
      </c>
      <c r="M83" s="22">
        <v>9.3206018518518521E-2</v>
      </c>
      <c r="N83" s="23">
        <v>47.9848</v>
      </c>
      <c r="O83" s="23">
        <v>-125.3083</v>
      </c>
      <c r="P83" s="18">
        <v>263</v>
      </c>
      <c r="Q83" s="24">
        <v>29.456</v>
      </c>
      <c r="R83" s="25">
        <v>9.2750000000000004</v>
      </c>
      <c r="S83" s="25">
        <v>32.519399999999997</v>
      </c>
      <c r="T83" s="21">
        <v>2</v>
      </c>
      <c r="U83" s="18">
        <v>-999</v>
      </c>
      <c r="V83" s="18">
        <v>9</v>
      </c>
      <c r="W83" s="26">
        <v>278.55799999999999</v>
      </c>
      <c r="X83" s="21">
        <v>2</v>
      </c>
      <c r="Y83" s="21">
        <v>-999</v>
      </c>
      <c r="Z83" s="21">
        <v>9</v>
      </c>
      <c r="AA83" s="28">
        <v>2015.4</v>
      </c>
      <c r="AB83" s="21">
        <v>2</v>
      </c>
      <c r="AC83" s="28">
        <v>2176.02</v>
      </c>
      <c r="AD83" s="18">
        <v>2</v>
      </c>
      <c r="AE83" s="23">
        <v>7.8046847633970318</v>
      </c>
      <c r="AF83" s="21">
        <v>25</v>
      </c>
      <c r="AG83" s="18">
        <v>2</v>
      </c>
      <c r="AH83" s="27">
        <v>6.468499142743223</v>
      </c>
      <c r="AI83" s="27">
        <v>5.0515468980228704</v>
      </c>
      <c r="AJ83" s="27">
        <v>0.22007960834220161</v>
      </c>
      <c r="AK83" s="27">
        <v>0.78697803873145966</v>
      </c>
      <c r="AL83" s="27">
        <v>6.7091469387809577E-2</v>
      </c>
      <c r="AM83" s="21">
        <v>2</v>
      </c>
      <c r="AN83" s="21">
        <v>-999</v>
      </c>
      <c r="AO83" s="21">
        <v>-999</v>
      </c>
      <c r="AP83" s="21">
        <v>-999</v>
      </c>
      <c r="AQ83" s="21">
        <v>-999</v>
      </c>
      <c r="AR83" s="21">
        <v>-999</v>
      </c>
      <c r="AS83" s="21">
        <v>-999</v>
      </c>
      <c r="AT83" s="21">
        <v>123467</v>
      </c>
    </row>
    <row r="84" spans="1:46">
      <c r="A84" s="18" t="s">
        <v>3</v>
      </c>
      <c r="B84" s="19" t="s">
        <v>4</v>
      </c>
      <c r="C84" s="18">
        <v>4</v>
      </c>
      <c r="D84" s="18">
        <v>1</v>
      </c>
      <c r="E84" s="18">
        <v>13</v>
      </c>
      <c r="F84" s="18">
        <v>2</v>
      </c>
      <c r="G84" s="8">
        <f t="shared" si="1"/>
        <v>40113</v>
      </c>
      <c r="H84" s="18">
        <v>1</v>
      </c>
      <c r="I84" s="20">
        <v>40768</v>
      </c>
      <c r="J84" s="21">
        <v>2011</v>
      </c>
      <c r="K84" s="21">
        <v>8</v>
      </c>
      <c r="L84" s="21">
        <v>13</v>
      </c>
      <c r="M84" s="22">
        <v>9.3993055555555552E-2</v>
      </c>
      <c r="N84" s="23">
        <v>47.9848</v>
      </c>
      <c r="O84" s="23">
        <v>-125.3083</v>
      </c>
      <c r="P84" s="18">
        <v>263</v>
      </c>
      <c r="Q84" s="24">
        <v>20.417000000000002</v>
      </c>
      <c r="R84" s="25">
        <v>10.885999999999999</v>
      </c>
      <c r="S84" s="25">
        <v>32.400700000000001</v>
      </c>
      <c r="T84" s="21">
        <v>2</v>
      </c>
      <c r="U84" s="18">
        <v>-999</v>
      </c>
      <c r="V84" s="18">
        <v>9</v>
      </c>
      <c r="W84" s="26">
        <v>305.471</v>
      </c>
      <c r="X84" s="21">
        <v>2</v>
      </c>
      <c r="Y84" s="27">
        <v>301.49003992740575</v>
      </c>
      <c r="Z84" s="21">
        <v>2</v>
      </c>
      <c r="AA84" s="28">
        <v>1983.8</v>
      </c>
      <c r="AB84" s="21">
        <v>2</v>
      </c>
      <c r="AC84" s="28">
        <v>2176.4899999999998</v>
      </c>
      <c r="AD84" s="18">
        <v>2</v>
      </c>
      <c r="AE84" s="23">
        <v>7.8736985310563172</v>
      </c>
      <c r="AF84" s="21">
        <v>25</v>
      </c>
      <c r="AG84" s="18">
        <v>3</v>
      </c>
      <c r="AH84" s="27">
        <v>6.2783520751724886</v>
      </c>
      <c r="AI84" s="27">
        <v>1.3715284223128619</v>
      </c>
      <c r="AJ84" s="27">
        <v>8.1692237123905637E-2</v>
      </c>
      <c r="AK84" s="27">
        <v>0.55401833713766213</v>
      </c>
      <c r="AL84" s="27">
        <v>5.9652964518535412E-2</v>
      </c>
      <c r="AM84" s="21">
        <v>2</v>
      </c>
      <c r="AN84" s="21">
        <v>-999</v>
      </c>
      <c r="AO84" s="21">
        <v>-999</v>
      </c>
      <c r="AP84" s="21">
        <v>-999</v>
      </c>
      <c r="AQ84" s="21">
        <v>-999</v>
      </c>
      <c r="AR84" s="21">
        <v>-999</v>
      </c>
      <c r="AS84" s="21">
        <v>-999</v>
      </c>
      <c r="AT84" s="21">
        <v>123467</v>
      </c>
    </row>
    <row r="85" spans="1:46">
      <c r="A85" s="18" t="s">
        <v>3</v>
      </c>
      <c r="B85" s="19" t="s">
        <v>4</v>
      </c>
      <c r="C85" s="18">
        <v>4</v>
      </c>
      <c r="D85" s="18">
        <v>1</v>
      </c>
      <c r="E85" s="18">
        <v>14</v>
      </c>
      <c r="F85" s="18">
        <v>2</v>
      </c>
      <c r="G85" s="8">
        <f t="shared" si="1"/>
        <v>40114</v>
      </c>
      <c r="H85" s="18">
        <v>1</v>
      </c>
      <c r="I85" s="20">
        <v>40768</v>
      </c>
      <c r="J85" s="21">
        <v>2011</v>
      </c>
      <c r="K85" s="21">
        <v>8</v>
      </c>
      <c r="L85" s="21">
        <v>13</v>
      </c>
      <c r="M85" s="22">
        <v>9.4733796296296302E-2</v>
      </c>
      <c r="N85" s="23">
        <v>47.9848</v>
      </c>
      <c r="O85" s="23">
        <v>-125.3083</v>
      </c>
      <c r="P85" s="18">
        <v>263</v>
      </c>
      <c r="Q85" s="24">
        <v>14.638999999999999</v>
      </c>
      <c r="R85" s="25">
        <v>11.127000000000001</v>
      </c>
      <c r="S85" s="25">
        <v>32.374099999999999</v>
      </c>
      <c r="T85" s="21">
        <v>2</v>
      </c>
      <c r="U85" s="18">
        <v>-999</v>
      </c>
      <c r="V85" s="18">
        <v>9</v>
      </c>
      <c r="W85" s="26">
        <v>298.89499999999998</v>
      </c>
      <c r="X85" s="21">
        <v>2</v>
      </c>
      <c r="Y85" s="21">
        <v>-999</v>
      </c>
      <c r="Z85" s="21">
        <v>9</v>
      </c>
      <c r="AA85" s="28">
        <v>1980.7</v>
      </c>
      <c r="AB85" s="21">
        <v>2</v>
      </c>
      <c r="AC85" s="28">
        <v>2173.17</v>
      </c>
      <c r="AD85" s="18">
        <v>2</v>
      </c>
      <c r="AE85" s="23">
        <v>7.886756177244135</v>
      </c>
      <c r="AF85" s="21">
        <v>25</v>
      </c>
      <c r="AG85" s="18">
        <v>2</v>
      </c>
      <c r="AH85" s="27">
        <v>6.2714224987784526</v>
      </c>
      <c r="AI85" s="27">
        <v>0.97728948941510396</v>
      </c>
      <c r="AJ85" s="27">
        <v>6.0045951389341358E-2</v>
      </c>
      <c r="AK85" s="27">
        <v>0.52062680527626315</v>
      </c>
      <c r="AL85" s="27">
        <v>3.7222612606769519E-2</v>
      </c>
      <c r="AM85" s="21">
        <v>2</v>
      </c>
      <c r="AN85" s="21">
        <v>-999</v>
      </c>
      <c r="AO85" s="21">
        <v>-999</v>
      </c>
      <c r="AP85" s="21">
        <v>-999</v>
      </c>
      <c r="AQ85" s="21">
        <v>-999</v>
      </c>
      <c r="AR85" s="21">
        <v>-999</v>
      </c>
      <c r="AS85" s="21">
        <v>-999</v>
      </c>
      <c r="AT85" s="21">
        <v>123467</v>
      </c>
    </row>
    <row r="86" spans="1:46">
      <c r="A86" s="18" t="s">
        <v>3</v>
      </c>
      <c r="B86" s="19" t="s">
        <v>4</v>
      </c>
      <c r="C86" s="18">
        <v>4</v>
      </c>
      <c r="D86" s="18">
        <v>1</v>
      </c>
      <c r="E86" s="18">
        <v>15</v>
      </c>
      <c r="F86" s="18">
        <v>2</v>
      </c>
      <c r="G86" s="8">
        <f t="shared" si="1"/>
        <v>40115</v>
      </c>
      <c r="H86" s="18">
        <v>1</v>
      </c>
      <c r="I86" s="20">
        <v>40768</v>
      </c>
      <c r="J86" s="21">
        <v>2011</v>
      </c>
      <c r="K86" s="21">
        <v>8</v>
      </c>
      <c r="L86" s="21">
        <v>13</v>
      </c>
      <c r="M86" s="22">
        <v>9.5370370370370369E-2</v>
      </c>
      <c r="N86" s="23">
        <v>47.9848</v>
      </c>
      <c r="O86" s="23">
        <v>-125.3083</v>
      </c>
      <c r="P86" s="18">
        <v>263</v>
      </c>
      <c r="Q86" s="24">
        <v>10.122</v>
      </c>
      <c r="R86" s="25">
        <v>12.196999999999999</v>
      </c>
      <c r="S86" s="25">
        <v>32.177799999999998</v>
      </c>
      <c r="T86" s="21">
        <v>2</v>
      </c>
      <c r="U86" s="18">
        <v>-999</v>
      </c>
      <c r="V86" s="18">
        <v>9</v>
      </c>
      <c r="W86" s="26">
        <v>300.72899999999998</v>
      </c>
      <c r="X86" s="21">
        <v>2</v>
      </c>
      <c r="Y86" s="27">
        <v>299.38370341867153</v>
      </c>
      <c r="Z86" s="21">
        <v>2</v>
      </c>
      <c r="AA86" s="28">
        <v>1963.1</v>
      </c>
      <c r="AB86" s="21">
        <v>2</v>
      </c>
      <c r="AC86" s="28">
        <v>2171.39</v>
      </c>
      <c r="AD86" s="18">
        <v>2</v>
      </c>
      <c r="AE86" s="23">
        <v>7.9123947967340076</v>
      </c>
      <c r="AF86" s="21">
        <v>25</v>
      </c>
      <c r="AG86" s="18">
        <v>2</v>
      </c>
      <c r="AH86" s="27">
        <v>6.2653744695894025</v>
      </c>
      <c r="AI86" s="27">
        <v>0.63601099333220334</v>
      </c>
      <c r="AJ86" s="27">
        <v>4.3204073946318811E-2</v>
      </c>
      <c r="AK86" s="27">
        <v>0.45761049751305022</v>
      </c>
      <c r="AL86" s="27">
        <v>2.2336800135511765E-2</v>
      </c>
      <c r="AM86" s="21">
        <v>2</v>
      </c>
      <c r="AN86" s="21">
        <v>-999</v>
      </c>
      <c r="AO86" s="21">
        <v>-999</v>
      </c>
      <c r="AP86" s="21">
        <v>-999</v>
      </c>
      <c r="AQ86" s="21">
        <v>-999</v>
      </c>
      <c r="AR86" s="21">
        <v>-999</v>
      </c>
      <c r="AS86" s="21">
        <v>-999</v>
      </c>
      <c r="AT86" s="21">
        <v>123467</v>
      </c>
    </row>
    <row r="87" spans="1:46">
      <c r="A87" s="18" t="s">
        <v>3</v>
      </c>
      <c r="B87" s="19" t="s">
        <v>4</v>
      </c>
      <c r="C87" s="18">
        <v>4</v>
      </c>
      <c r="D87" s="18">
        <v>1</v>
      </c>
      <c r="E87" s="18">
        <v>16</v>
      </c>
      <c r="F87" s="18">
        <v>2</v>
      </c>
      <c r="G87" s="8">
        <f t="shared" si="1"/>
        <v>40116</v>
      </c>
      <c r="H87" s="18">
        <v>1</v>
      </c>
      <c r="I87" s="20">
        <v>40768</v>
      </c>
      <c r="J87" s="21">
        <v>2011</v>
      </c>
      <c r="K87" s="21">
        <v>8</v>
      </c>
      <c r="L87" s="21">
        <v>13</v>
      </c>
      <c r="M87" s="22">
        <v>9.6226851851851855E-2</v>
      </c>
      <c r="N87" s="23">
        <v>47.9848</v>
      </c>
      <c r="O87" s="23">
        <v>-125.3083</v>
      </c>
      <c r="P87" s="18">
        <v>263</v>
      </c>
      <c r="Q87" s="24">
        <v>5.3159999999999998</v>
      </c>
      <c r="R87" s="25">
        <v>14.554</v>
      </c>
      <c r="S87" s="25">
        <v>31.581800000000001</v>
      </c>
      <c r="T87" s="21">
        <v>2</v>
      </c>
      <c r="U87" s="18">
        <v>-999</v>
      </c>
      <c r="V87" s="18">
        <v>9</v>
      </c>
      <c r="W87" s="26">
        <v>267.29199999999997</v>
      </c>
      <c r="X87" s="21">
        <v>2</v>
      </c>
      <c r="Y87" s="21">
        <v>-999</v>
      </c>
      <c r="Z87" s="21">
        <v>9</v>
      </c>
      <c r="AA87" s="28">
        <v>1918.4</v>
      </c>
      <c r="AB87" s="21">
        <v>2</v>
      </c>
      <c r="AC87" s="28">
        <v>2155.75</v>
      </c>
      <c r="AD87" s="18">
        <v>2</v>
      </c>
      <c r="AE87" s="23">
        <v>7.9835985847792763</v>
      </c>
      <c r="AF87" s="21">
        <v>25</v>
      </c>
      <c r="AG87" s="18">
        <v>2</v>
      </c>
      <c r="AH87" s="27">
        <v>8.6507876190555208</v>
      </c>
      <c r="AI87" s="27">
        <v>0.17926300437615478</v>
      </c>
      <c r="AJ87" s="27">
        <v>2.6463100700689877E-2</v>
      </c>
      <c r="AK87" s="27">
        <v>0.29472053261842396</v>
      </c>
      <c r="AL87" s="27">
        <v>2.9795491159295272E-2</v>
      </c>
      <c r="AM87" s="21">
        <v>2</v>
      </c>
      <c r="AN87" s="21">
        <v>-999</v>
      </c>
      <c r="AO87" s="21">
        <v>-999</v>
      </c>
      <c r="AP87" s="21">
        <v>-999</v>
      </c>
      <c r="AQ87" s="21">
        <v>-999</v>
      </c>
      <c r="AR87" s="21">
        <v>-999</v>
      </c>
      <c r="AS87" s="21">
        <v>-999</v>
      </c>
      <c r="AT87" s="21">
        <v>123467</v>
      </c>
    </row>
    <row r="88" spans="1:46">
      <c r="A88" s="18" t="s">
        <v>3</v>
      </c>
      <c r="B88" s="19" t="s">
        <v>4</v>
      </c>
      <c r="C88" s="18">
        <v>4</v>
      </c>
      <c r="D88" s="18">
        <v>1</v>
      </c>
      <c r="E88" s="18">
        <v>17</v>
      </c>
      <c r="F88" s="18">
        <v>2</v>
      </c>
      <c r="G88" s="8">
        <f t="shared" si="1"/>
        <v>40117</v>
      </c>
      <c r="H88" s="18">
        <v>1</v>
      </c>
      <c r="I88" s="20">
        <v>40768</v>
      </c>
      <c r="J88" s="21">
        <v>2011</v>
      </c>
      <c r="K88" s="21">
        <v>8</v>
      </c>
      <c r="L88" s="21">
        <v>13</v>
      </c>
      <c r="M88" s="22">
        <v>9.6921296296296297E-2</v>
      </c>
      <c r="N88" s="23">
        <v>47.9848</v>
      </c>
      <c r="O88" s="23">
        <v>-125.3083</v>
      </c>
      <c r="P88" s="18">
        <v>263</v>
      </c>
      <c r="Q88" s="24">
        <v>3.048</v>
      </c>
      <c r="R88" s="25">
        <v>14.664999999999999</v>
      </c>
      <c r="S88" s="25">
        <v>31.555599999999998</v>
      </c>
      <c r="T88" s="21">
        <v>2</v>
      </c>
      <c r="U88" s="18">
        <v>31.572299999999998</v>
      </c>
      <c r="V88" s="18">
        <v>2</v>
      </c>
      <c r="W88" s="26">
        <v>276.47500000000002</v>
      </c>
      <c r="X88" s="21">
        <v>2</v>
      </c>
      <c r="Y88" s="27">
        <v>274.53398519307405</v>
      </c>
      <c r="Z88" s="21">
        <v>2</v>
      </c>
      <c r="AA88" s="21">
        <v>-999</v>
      </c>
      <c r="AB88" s="18">
        <v>9</v>
      </c>
      <c r="AC88" s="28">
        <v>2153.8000000000002</v>
      </c>
      <c r="AD88" s="18">
        <v>6</v>
      </c>
      <c r="AE88" s="23">
        <v>8.0041222483537933</v>
      </c>
      <c r="AF88" s="21">
        <v>25</v>
      </c>
      <c r="AG88" s="18">
        <v>2</v>
      </c>
      <c r="AH88" s="27">
        <v>9.1956150898654627</v>
      </c>
      <c r="AI88" s="27">
        <v>0.11163723712808316</v>
      </c>
      <c r="AJ88" s="27">
        <v>2.4307317653875879E-2</v>
      </c>
      <c r="AK88" s="27">
        <v>0.23905462805565836</v>
      </c>
      <c r="AL88" s="27">
        <v>2.9796066801525273E-2</v>
      </c>
      <c r="AM88" s="21">
        <v>2</v>
      </c>
      <c r="AN88" s="21">
        <v>-999</v>
      </c>
      <c r="AO88" s="27">
        <v>1.0173931695947438</v>
      </c>
      <c r="AP88" s="27">
        <v>7.4094997502809132</v>
      </c>
      <c r="AQ88" s="27">
        <v>0.99413838393165299</v>
      </c>
      <c r="AR88" s="27">
        <v>7.2401391395426451</v>
      </c>
      <c r="AS88" s="28">
        <v>7.2828282828282838</v>
      </c>
      <c r="AT88" s="21">
        <v>123467</v>
      </c>
    </row>
    <row r="89" spans="1:46">
      <c r="A89" s="18" t="s">
        <v>3</v>
      </c>
      <c r="B89" s="19" t="s">
        <v>4</v>
      </c>
      <c r="C89" s="18">
        <v>4</v>
      </c>
      <c r="D89" s="18">
        <v>1</v>
      </c>
      <c r="E89" s="18">
        <v>18</v>
      </c>
      <c r="F89" s="18">
        <v>2</v>
      </c>
      <c r="G89" s="8">
        <f t="shared" si="1"/>
        <v>40118</v>
      </c>
      <c r="H89" s="18">
        <v>1</v>
      </c>
      <c r="I89" s="20">
        <v>40768</v>
      </c>
      <c r="J89" s="21">
        <v>2011</v>
      </c>
      <c r="K89" s="21">
        <v>8</v>
      </c>
      <c r="L89" s="21">
        <v>13</v>
      </c>
      <c r="M89" s="22">
        <v>9.707175925925926E-2</v>
      </c>
      <c r="N89" s="23">
        <v>47.9848</v>
      </c>
      <c r="O89" s="23">
        <v>-125.3083</v>
      </c>
      <c r="P89" s="18">
        <v>263</v>
      </c>
      <c r="Q89" s="24">
        <v>3.056</v>
      </c>
      <c r="R89" s="25">
        <v>14.67</v>
      </c>
      <c r="S89" s="25">
        <v>31.5549</v>
      </c>
      <c r="T89" s="21">
        <v>2</v>
      </c>
      <c r="U89" s="18">
        <v>-999</v>
      </c>
      <c r="V89" s="18">
        <v>9</v>
      </c>
      <c r="W89" s="26">
        <v>267.03500000000003</v>
      </c>
      <c r="X89" s="21">
        <v>2</v>
      </c>
      <c r="Y89" s="21">
        <v>-999</v>
      </c>
      <c r="Z89" s="21">
        <v>9</v>
      </c>
      <c r="AA89" s="28">
        <v>1908.6</v>
      </c>
      <c r="AB89" s="21">
        <v>6</v>
      </c>
      <c r="AC89" s="21">
        <v>-999</v>
      </c>
      <c r="AD89" s="18">
        <v>9</v>
      </c>
      <c r="AE89" s="21">
        <v>-999</v>
      </c>
      <c r="AF89" s="21">
        <v>25</v>
      </c>
      <c r="AG89" s="18">
        <v>9</v>
      </c>
      <c r="AH89" s="21">
        <v>-999</v>
      </c>
      <c r="AI89" s="21">
        <v>-999</v>
      </c>
      <c r="AJ89" s="21">
        <v>-999</v>
      </c>
      <c r="AK89" s="21">
        <v>-999</v>
      </c>
      <c r="AL89" s="21">
        <v>-999</v>
      </c>
      <c r="AM89" s="21">
        <v>9</v>
      </c>
      <c r="AN89" s="21">
        <v>-999</v>
      </c>
      <c r="AO89" s="21">
        <v>-999</v>
      </c>
      <c r="AP89" s="21">
        <v>-999</v>
      </c>
      <c r="AQ89" s="21">
        <v>-999</v>
      </c>
      <c r="AR89" s="21">
        <v>-999</v>
      </c>
      <c r="AS89" s="21">
        <v>-999</v>
      </c>
      <c r="AT89" s="21">
        <v>123467</v>
      </c>
    </row>
    <row r="90" spans="1:46">
      <c r="A90" s="18" t="s">
        <v>3</v>
      </c>
      <c r="B90" s="19" t="s">
        <v>4</v>
      </c>
      <c r="C90" s="18">
        <v>5</v>
      </c>
      <c r="D90" s="18">
        <v>1</v>
      </c>
      <c r="E90" s="18">
        <v>1</v>
      </c>
      <c r="F90" s="18">
        <v>2</v>
      </c>
      <c r="G90" s="8">
        <f t="shared" si="1"/>
        <v>50101</v>
      </c>
      <c r="H90" s="18">
        <v>1</v>
      </c>
      <c r="I90" s="20">
        <v>40768</v>
      </c>
      <c r="J90" s="21">
        <v>2011</v>
      </c>
      <c r="K90" s="21">
        <v>8</v>
      </c>
      <c r="L90" s="21">
        <v>13</v>
      </c>
      <c r="M90" s="22">
        <v>0.17917824074074074</v>
      </c>
      <c r="N90" s="23">
        <v>48.079500000000003</v>
      </c>
      <c r="O90" s="23">
        <v>-125.2286</v>
      </c>
      <c r="P90" s="18">
        <v>141</v>
      </c>
      <c r="Q90" s="24">
        <v>129.74</v>
      </c>
      <c r="R90" s="25">
        <v>6.9580000000000002</v>
      </c>
      <c r="S90" s="25">
        <v>33.916600000000003</v>
      </c>
      <c r="T90" s="21">
        <v>2</v>
      </c>
      <c r="U90" s="18">
        <v>33.9101</v>
      </c>
      <c r="V90" s="18">
        <v>2</v>
      </c>
      <c r="W90" s="26">
        <v>95.903000000000006</v>
      </c>
      <c r="X90" s="21">
        <v>2</v>
      </c>
      <c r="Y90" s="27">
        <v>101.88646792638529</v>
      </c>
      <c r="Z90" s="21">
        <v>6</v>
      </c>
      <c r="AA90" s="28">
        <v>2225.1</v>
      </c>
      <c r="AB90" s="21">
        <v>6</v>
      </c>
      <c r="AC90" s="28">
        <v>2259.0450000000001</v>
      </c>
      <c r="AD90" s="18">
        <v>6</v>
      </c>
      <c r="AE90" s="23">
        <v>7.4092994698840027</v>
      </c>
      <c r="AF90" s="21">
        <v>25</v>
      </c>
      <c r="AG90" s="18">
        <v>2</v>
      </c>
      <c r="AH90" s="27">
        <v>46.885252922148901</v>
      </c>
      <c r="AI90" s="27">
        <v>32.117526869800656</v>
      </c>
      <c r="AJ90" s="27">
        <v>8.6737752150998881E-2</v>
      </c>
      <c r="AK90" s="27">
        <v>2.3392286276661944</v>
      </c>
      <c r="AL90" s="27">
        <v>0.19353330372777866</v>
      </c>
      <c r="AM90" s="21">
        <v>2</v>
      </c>
      <c r="AN90" s="21">
        <v>-999</v>
      </c>
      <c r="AO90" s="21">
        <v>-999</v>
      </c>
      <c r="AP90" s="21">
        <v>-999</v>
      </c>
      <c r="AQ90" s="21">
        <v>-999</v>
      </c>
      <c r="AR90" s="21">
        <v>-999</v>
      </c>
      <c r="AS90" s="21">
        <v>-999</v>
      </c>
      <c r="AT90" s="21">
        <v>123467</v>
      </c>
    </row>
    <row r="91" spans="1:46">
      <c r="A91" s="18" t="s">
        <v>3</v>
      </c>
      <c r="B91" s="19" t="s">
        <v>4</v>
      </c>
      <c r="C91" s="18">
        <v>5</v>
      </c>
      <c r="D91" s="18">
        <v>1</v>
      </c>
      <c r="E91" s="18">
        <v>2</v>
      </c>
      <c r="F91" s="18">
        <v>2</v>
      </c>
      <c r="G91" s="8">
        <f t="shared" si="1"/>
        <v>50102</v>
      </c>
      <c r="H91" s="18">
        <v>1</v>
      </c>
      <c r="I91" s="20">
        <v>40768</v>
      </c>
      <c r="J91" s="21">
        <v>2011</v>
      </c>
      <c r="K91" s="21">
        <v>8</v>
      </c>
      <c r="L91" s="21">
        <v>13</v>
      </c>
      <c r="M91" s="22">
        <v>0.17937499999999998</v>
      </c>
      <c r="N91" s="23">
        <v>48.079500000000003</v>
      </c>
      <c r="O91" s="23">
        <v>-125.2286</v>
      </c>
      <c r="P91" s="18">
        <v>141</v>
      </c>
      <c r="Q91" s="24">
        <v>129.816</v>
      </c>
      <c r="R91" s="25">
        <v>6.9669999999999996</v>
      </c>
      <c r="S91" s="25">
        <v>33.914200000000001</v>
      </c>
      <c r="T91" s="21">
        <v>2</v>
      </c>
      <c r="U91" s="18">
        <v>-999</v>
      </c>
      <c r="V91" s="18">
        <v>9</v>
      </c>
      <c r="W91" s="26">
        <v>93.974000000000004</v>
      </c>
      <c r="X91" s="21">
        <v>2</v>
      </c>
      <c r="Y91" s="21">
        <v>-999</v>
      </c>
      <c r="Z91" s="21">
        <v>9</v>
      </c>
      <c r="AA91" s="21">
        <v>-999</v>
      </c>
      <c r="AB91" s="18">
        <v>9</v>
      </c>
      <c r="AC91" s="21">
        <v>-999</v>
      </c>
      <c r="AD91" s="18">
        <v>9</v>
      </c>
      <c r="AE91" s="21">
        <v>-999</v>
      </c>
      <c r="AF91" s="21">
        <v>25</v>
      </c>
      <c r="AG91" s="18">
        <v>9</v>
      </c>
      <c r="AH91" s="21">
        <v>-999</v>
      </c>
      <c r="AI91" s="21">
        <v>-999</v>
      </c>
      <c r="AJ91" s="21">
        <v>-999</v>
      </c>
      <c r="AK91" s="21">
        <v>-999</v>
      </c>
      <c r="AL91" s="21">
        <v>-999</v>
      </c>
      <c r="AM91" s="21">
        <v>9</v>
      </c>
      <c r="AN91" s="21">
        <v>-999</v>
      </c>
      <c r="AO91" s="27">
        <v>0.7196845462962963</v>
      </c>
      <c r="AP91" s="27">
        <v>7.4754969087577159</v>
      </c>
      <c r="AQ91" s="27">
        <v>0.70105820105820105</v>
      </c>
      <c r="AR91" s="27">
        <v>7.2820216049382713</v>
      </c>
      <c r="AS91" s="28">
        <v>10.387185534591195</v>
      </c>
      <c r="AT91" s="21">
        <v>123467</v>
      </c>
    </row>
    <row r="92" spans="1:46">
      <c r="A92" s="18" t="s">
        <v>3</v>
      </c>
      <c r="B92" s="19" t="s">
        <v>4</v>
      </c>
      <c r="C92" s="18">
        <v>5</v>
      </c>
      <c r="D92" s="18">
        <v>1</v>
      </c>
      <c r="E92" s="18">
        <v>3</v>
      </c>
      <c r="F92" s="18">
        <v>2</v>
      </c>
      <c r="G92" s="8">
        <f t="shared" si="1"/>
        <v>50103</v>
      </c>
      <c r="H92" s="18">
        <v>1</v>
      </c>
      <c r="I92" s="20">
        <v>40768</v>
      </c>
      <c r="J92" s="21">
        <v>2011</v>
      </c>
      <c r="K92" s="21">
        <v>8</v>
      </c>
      <c r="L92" s="21">
        <v>13</v>
      </c>
      <c r="M92" s="22">
        <v>0.17952546296296298</v>
      </c>
      <c r="N92" s="23">
        <v>48.079500000000003</v>
      </c>
      <c r="O92" s="23">
        <v>-125.2286</v>
      </c>
      <c r="P92" s="18">
        <v>141</v>
      </c>
      <c r="Q92" s="24">
        <v>129.928</v>
      </c>
      <c r="R92" s="25">
        <v>6.9660000000000002</v>
      </c>
      <c r="S92" s="25">
        <v>33.9146</v>
      </c>
      <c r="T92" s="21">
        <v>2</v>
      </c>
      <c r="U92" s="18">
        <v>-999</v>
      </c>
      <c r="V92" s="18">
        <v>9</v>
      </c>
      <c r="W92" s="26">
        <v>95.995999999999995</v>
      </c>
      <c r="X92" s="21">
        <v>2</v>
      </c>
      <c r="Y92" s="27">
        <v>96.622680162639512</v>
      </c>
      <c r="Z92" s="21">
        <v>2</v>
      </c>
      <c r="AA92" s="28">
        <v>2225.6</v>
      </c>
      <c r="AB92" s="21">
        <v>2</v>
      </c>
      <c r="AC92" s="28">
        <v>2263.7399999999998</v>
      </c>
      <c r="AD92" s="18">
        <v>2</v>
      </c>
      <c r="AE92" s="23">
        <v>7.4093512184389771</v>
      </c>
      <c r="AF92" s="21">
        <v>25</v>
      </c>
      <c r="AG92" s="18">
        <v>2</v>
      </c>
      <c r="AH92" s="27">
        <v>46.96976060610541</v>
      </c>
      <c r="AI92" s="27">
        <v>32.152014975984038</v>
      </c>
      <c r="AJ92" s="27">
        <v>9.0798367348674344E-2</v>
      </c>
      <c r="AK92" s="27">
        <v>2.3321873751325453</v>
      </c>
      <c r="AL92" s="27">
        <v>0.17866144264943898</v>
      </c>
      <c r="AM92" s="21">
        <v>2</v>
      </c>
      <c r="AN92" s="21">
        <v>-999</v>
      </c>
      <c r="AO92" s="21">
        <v>-999</v>
      </c>
      <c r="AP92" s="21">
        <v>-999</v>
      </c>
      <c r="AQ92" s="21">
        <v>-999</v>
      </c>
      <c r="AR92" s="21">
        <v>-999</v>
      </c>
      <c r="AS92" s="21">
        <v>-999</v>
      </c>
      <c r="AT92" s="21">
        <v>123467</v>
      </c>
    </row>
    <row r="93" spans="1:46">
      <c r="A93" s="18" t="s">
        <v>3</v>
      </c>
      <c r="B93" s="19" t="s">
        <v>4</v>
      </c>
      <c r="C93" s="18">
        <v>5</v>
      </c>
      <c r="D93" s="18">
        <v>1</v>
      </c>
      <c r="E93" s="18">
        <v>4</v>
      </c>
      <c r="F93" s="18">
        <v>2</v>
      </c>
      <c r="G93" s="8">
        <f t="shared" si="1"/>
        <v>50104</v>
      </c>
      <c r="H93" s="18">
        <v>1</v>
      </c>
      <c r="I93" s="20">
        <v>40768</v>
      </c>
      <c r="J93" s="21">
        <v>2011</v>
      </c>
      <c r="K93" s="21">
        <v>8</v>
      </c>
      <c r="L93" s="21">
        <v>13</v>
      </c>
      <c r="M93" s="22">
        <v>0.18055555555555555</v>
      </c>
      <c r="N93" s="23">
        <v>48.079500000000003</v>
      </c>
      <c r="O93" s="23">
        <v>-125.2286</v>
      </c>
      <c r="P93" s="18">
        <v>141</v>
      </c>
      <c r="Q93" s="24">
        <v>120.114</v>
      </c>
      <c r="R93" s="25">
        <v>7.1959999999999997</v>
      </c>
      <c r="S93" s="25">
        <v>33.811900000000001</v>
      </c>
      <c r="T93" s="21">
        <v>2</v>
      </c>
      <c r="U93" s="18">
        <v>-999</v>
      </c>
      <c r="V93" s="18">
        <v>9</v>
      </c>
      <c r="W93" s="26">
        <v>102.82599999999999</v>
      </c>
      <c r="X93" s="21">
        <v>2</v>
      </c>
      <c r="Y93" s="27">
        <v>103.94280806120678</v>
      </c>
      <c r="Z93" s="21">
        <v>2</v>
      </c>
      <c r="AA93" s="28">
        <v>2219</v>
      </c>
      <c r="AB93" s="21">
        <v>2</v>
      </c>
      <c r="AC93" s="28">
        <v>2252.66</v>
      </c>
      <c r="AD93" s="18">
        <v>2</v>
      </c>
      <c r="AE93" s="23">
        <v>7.4129866044896877</v>
      </c>
      <c r="AF93" s="21">
        <v>25</v>
      </c>
      <c r="AG93" s="18">
        <v>2</v>
      </c>
      <c r="AH93" s="27">
        <v>43.847678549098028</v>
      </c>
      <c r="AI93" s="27">
        <v>30.788749842454056</v>
      </c>
      <c r="AJ93" s="27">
        <v>0.17642440661540773</v>
      </c>
      <c r="AK93" s="27">
        <v>2.3214046714053982</v>
      </c>
      <c r="AL93" s="27">
        <v>0.47643396328919596</v>
      </c>
      <c r="AM93" s="21">
        <v>2</v>
      </c>
      <c r="AN93" s="21">
        <v>-999</v>
      </c>
      <c r="AO93" s="21">
        <v>-999</v>
      </c>
      <c r="AP93" s="21">
        <v>-999</v>
      </c>
      <c r="AQ93" s="21">
        <v>-999</v>
      </c>
      <c r="AR93" s="21">
        <v>-999</v>
      </c>
      <c r="AS93" s="21">
        <v>-999</v>
      </c>
      <c r="AT93" s="21">
        <v>123467</v>
      </c>
    </row>
    <row r="94" spans="1:46">
      <c r="A94" s="18" t="s">
        <v>3</v>
      </c>
      <c r="B94" s="19" t="s">
        <v>4</v>
      </c>
      <c r="C94" s="18">
        <v>5</v>
      </c>
      <c r="D94" s="18">
        <v>1</v>
      </c>
      <c r="E94" s="18">
        <v>5</v>
      </c>
      <c r="F94" s="18">
        <v>2</v>
      </c>
      <c r="G94" s="8">
        <f t="shared" si="1"/>
        <v>50105</v>
      </c>
      <c r="H94" s="18">
        <v>1</v>
      </c>
      <c r="I94" s="20">
        <v>40768</v>
      </c>
      <c r="J94" s="21">
        <v>2011</v>
      </c>
      <c r="K94" s="21">
        <v>8</v>
      </c>
      <c r="L94" s="21">
        <v>13</v>
      </c>
      <c r="M94" s="22">
        <v>0.18156249999999999</v>
      </c>
      <c r="N94" s="23">
        <v>48.079500000000003</v>
      </c>
      <c r="O94" s="23">
        <v>-125.2286</v>
      </c>
      <c r="P94" s="18">
        <v>141</v>
      </c>
      <c r="Q94" s="24">
        <v>109.965</v>
      </c>
      <c r="R94" s="25">
        <v>7.2220000000000004</v>
      </c>
      <c r="S94" s="25">
        <v>33.779200000000003</v>
      </c>
      <c r="T94" s="21">
        <v>2</v>
      </c>
      <c r="U94" s="18">
        <v>-999</v>
      </c>
      <c r="V94" s="18">
        <v>9</v>
      </c>
      <c r="W94" s="26">
        <v>105.398</v>
      </c>
      <c r="X94" s="21">
        <v>2</v>
      </c>
      <c r="Y94" s="21">
        <v>-999</v>
      </c>
      <c r="Z94" s="21">
        <v>9</v>
      </c>
      <c r="AA94" s="28">
        <v>2211.6</v>
      </c>
      <c r="AB94" s="21">
        <v>2</v>
      </c>
      <c r="AC94" s="28">
        <v>2248.91</v>
      </c>
      <c r="AD94" s="18">
        <v>2</v>
      </c>
      <c r="AE94" s="23">
        <v>7.4268810546405817</v>
      </c>
      <c r="AF94" s="21">
        <v>25</v>
      </c>
      <c r="AG94" s="18">
        <v>2</v>
      </c>
      <c r="AH94" s="27">
        <v>42.37507174277539</v>
      </c>
      <c r="AI94" s="27">
        <v>30.232122208547231</v>
      </c>
      <c r="AJ94" s="27">
        <v>0.14501789941275264</v>
      </c>
      <c r="AK94" s="27">
        <v>2.2736105889711928</v>
      </c>
      <c r="AL94" s="27">
        <v>0.32751343409884154</v>
      </c>
      <c r="AM94" s="21">
        <v>2</v>
      </c>
      <c r="AN94" s="21">
        <v>-999</v>
      </c>
      <c r="AO94" s="21">
        <v>-999</v>
      </c>
      <c r="AP94" s="21">
        <v>-999</v>
      </c>
      <c r="AQ94" s="21">
        <v>-999</v>
      </c>
      <c r="AR94" s="21">
        <v>-999</v>
      </c>
      <c r="AS94" s="21">
        <v>-999</v>
      </c>
      <c r="AT94" s="21">
        <v>123467</v>
      </c>
    </row>
    <row r="95" spans="1:46">
      <c r="A95" s="18" t="s">
        <v>3</v>
      </c>
      <c r="B95" s="19" t="s">
        <v>4</v>
      </c>
      <c r="C95" s="18">
        <v>5</v>
      </c>
      <c r="D95" s="18">
        <v>1</v>
      </c>
      <c r="E95" s="18">
        <v>6</v>
      </c>
      <c r="F95" s="18">
        <v>2</v>
      </c>
      <c r="G95" s="8">
        <f t="shared" si="1"/>
        <v>50106</v>
      </c>
      <c r="H95" s="18">
        <v>1</v>
      </c>
      <c r="I95" s="20">
        <v>40768</v>
      </c>
      <c r="J95" s="21">
        <v>2011</v>
      </c>
      <c r="K95" s="21">
        <v>8</v>
      </c>
      <c r="L95" s="21">
        <v>13</v>
      </c>
      <c r="M95" s="22">
        <v>0.18256944444444445</v>
      </c>
      <c r="N95" s="23">
        <v>48.079500000000003</v>
      </c>
      <c r="O95" s="23">
        <v>-125.2286</v>
      </c>
      <c r="P95" s="18">
        <v>141</v>
      </c>
      <c r="Q95" s="24">
        <v>100.48</v>
      </c>
      <c r="R95" s="25">
        <v>7.32</v>
      </c>
      <c r="S95" s="25">
        <v>33.622199999999999</v>
      </c>
      <c r="T95" s="21">
        <v>2</v>
      </c>
      <c r="U95" s="18">
        <v>-999</v>
      </c>
      <c r="V95" s="18">
        <v>9</v>
      </c>
      <c r="W95" s="26">
        <v>144.376</v>
      </c>
      <c r="X95" s="21">
        <v>2</v>
      </c>
      <c r="Y95" s="27">
        <v>138.90327347078789</v>
      </c>
      <c r="Z95" s="21">
        <v>2</v>
      </c>
      <c r="AA95" s="28">
        <v>2185.5</v>
      </c>
      <c r="AB95" s="21">
        <v>2</v>
      </c>
      <c r="AC95" s="28">
        <v>2240.23</v>
      </c>
      <c r="AD95" s="18">
        <v>2</v>
      </c>
      <c r="AE95" s="23">
        <v>7.4847436178151145</v>
      </c>
      <c r="AF95" s="21">
        <v>25</v>
      </c>
      <c r="AG95" s="18">
        <v>3</v>
      </c>
      <c r="AH95" s="27">
        <v>36.866309209497736</v>
      </c>
      <c r="AI95" s="27">
        <v>27.498654112745772</v>
      </c>
      <c r="AJ95" s="27">
        <v>0.10383387195760412</v>
      </c>
      <c r="AK95" s="27">
        <v>2.0778518090516975</v>
      </c>
      <c r="AL95" s="27">
        <v>0.10422532859080903</v>
      </c>
      <c r="AM95" s="21">
        <v>2</v>
      </c>
      <c r="AN95" s="21">
        <v>-999</v>
      </c>
      <c r="AO95" s="21">
        <v>-999</v>
      </c>
      <c r="AP95" s="21">
        <v>-999</v>
      </c>
      <c r="AQ95" s="21">
        <v>-999</v>
      </c>
      <c r="AR95" s="21">
        <v>-999</v>
      </c>
      <c r="AS95" s="21">
        <v>-999</v>
      </c>
      <c r="AT95" s="21">
        <v>123467</v>
      </c>
    </row>
    <row r="96" spans="1:46">
      <c r="A96" s="18" t="s">
        <v>3</v>
      </c>
      <c r="B96" s="19" t="s">
        <v>4</v>
      </c>
      <c r="C96" s="18">
        <v>5</v>
      </c>
      <c r="D96" s="18">
        <v>1</v>
      </c>
      <c r="E96" s="18">
        <v>7</v>
      </c>
      <c r="F96" s="18">
        <v>2</v>
      </c>
      <c r="G96" s="8">
        <f t="shared" si="1"/>
        <v>50107</v>
      </c>
      <c r="H96" s="18">
        <v>1</v>
      </c>
      <c r="I96" s="20">
        <v>40768</v>
      </c>
      <c r="J96" s="21">
        <v>2011</v>
      </c>
      <c r="K96" s="21">
        <v>8</v>
      </c>
      <c r="L96" s="21">
        <v>13</v>
      </c>
      <c r="M96" s="22">
        <v>0.18403935185185186</v>
      </c>
      <c r="N96" s="23">
        <v>48.079500000000003</v>
      </c>
      <c r="O96" s="23">
        <v>-125.2286</v>
      </c>
      <c r="P96" s="18">
        <v>141</v>
      </c>
      <c r="Q96" s="24">
        <v>80.134</v>
      </c>
      <c r="R96" s="25">
        <v>7.5869999999999997</v>
      </c>
      <c r="S96" s="25">
        <v>33.396500000000003</v>
      </c>
      <c r="T96" s="21">
        <v>2</v>
      </c>
      <c r="U96" s="18">
        <v>-999</v>
      </c>
      <c r="V96" s="18">
        <v>9</v>
      </c>
      <c r="W96" s="26">
        <v>173.96700000000001</v>
      </c>
      <c r="X96" s="21">
        <v>2</v>
      </c>
      <c r="Y96" s="21">
        <v>-999</v>
      </c>
      <c r="Z96" s="21">
        <v>9</v>
      </c>
      <c r="AA96" s="28">
        <v>2151.3000000000002</v>
      </c>
      <c r="AB96" s="21">
        <v>2</v>
      </c>
      <c r="AC96" s="28">
        <v>2222.35</v>
      </c>
      <c r="AD96" s="18">
        <v>2</v>
      </c>
      <c r="AE96" s="23">
        <v>7.5537516328485443</v>
      </c>
      <c r="AF96" s="21">
        <v>25</v>
      </c>
      <c r="AG96" s="18">
        <v>2</v>
      </c>
      <c r="AH96" s="27">
        <v>28.602524668872224</v>
      </c>
      <c r="AI96" s="27">
        <v>23.152443818251715</v>
      </c>
      <c r="AJ96" s="27">
        <v>6.2643482415853255E-2</v>
      </c>
      <c r="AK96" s="27">
        <v>1.7968891409222407</v>
      </c>
      <c r="AL96" s="27">
        <v>2.2316740610647721E-2</v>
      </c>
      <c r="AM96" s="21">
        <v>2</v>
      </c>
      <c r="AN96" s="21">
        <v>-999</v>
      </c>
      <c r="AO96" s="21">
        <v>-999</v>
      </c>
      <c r="AP96" s="21">
        <v>-999</v>
      </c>
      <c r="AQ96" s="21">
        <v>-999</v>
      </c>
      <c r="AR96" s="21">
        <v>-999</v>
      </c>
      <c r="AS96" s="21">
        <v>-999</v>
      </c>
      <c r="AT96" s="21">
        <v>123467</v>
      </c>
    </row>
    <row r="97" spans="1:46">
      <c r="A97" s="18" t="s">
        <v>3</v>
      </c>
      <c r="B97" s="19" t="s">
        <v>4</v>
      </c>
      <c r="C97" s="18">
        <v>5</v>
      </c>
      <c r="D97" s="18">
        <v>1</v>
      </c>
      <c r="E97" s="18">
        <v>8</v>
      </c>
      <c r="F97" s="18">
        <v>2</v>
      </c>
      <c r="G97" s="8">
        <f t="shared" si="1"/>
        <v>50108</v>
      </c>
      <c r="H97" s="18">
        <v>1</v>
      </c>
      <c r="I97" s="20">
        <v>40768</v>
      </c>
      <c r="J97" s="21">
        <v>2011</v>
      </c>
      <c r="K97" s="21">
        <v>8</v>
      </c>
      <c r="L97" s="21">
        <v>13</v>
      </c>
      <c r="M97" s="22">
        <v>0.18560185185185185</v>
      </c>
      <c r="N97" s="23">
        <v>48.079500000000003</v>
      </c>
      <c r="O97" s="23">
        <v>-125.2286</v>
      </c>
      <c r="P97" s="18">
        <v>141</v>
      </c>
      <c r="Q97" s="24">
        <v>59.973999999999997</v>
      </c>
      <c r="R97" s="25">
        <v>7.6829999999999998</v>
      </c>
      <c r="S97" s="25">
        <v>32.902700000000003</v>
      </c>
      <c r="T97" s="21">
        <v>2</v>
      </c>
      <c r="U97" s="18">
        <v>-999</v>
      </c>
      <c r="V97" s="18">
        <v>9</v>
      </c>
      <c r="W97" s="26">
        <v>213.053</v>
      </c>
      <c r="X97" s="21">
        <v>2</v>
      </c>
      <c r="Y97" s="27">
        <v>212.48567762529865</v>
      </c>
      <c r="Z97" s="21">
        <v>2</v>
      </c>
      <c r="AA97" s="28">
        <v>2097.8000000000002</v>
      </c>
      <c r="AB97" s="21">
        <v>2</v>
      </c>
      <c r="AC97" s="28">
        <v>2200</v>
      </c>
      <c r="AD97" s="18">
        <v>2</v>
      </c>
      <c r="AE97" s="23">
        <v>7.636204889157221</v>
      </c>
      <c r="AF97" s="21">
        <v>25</v>
      </c>
      <c r="AG97" s="18">
        <v>2</v>
      </c>
      <c r="AH97" s="27">
        <v>21.441564806845662</v>
      </c>
      <c r="AI97" s="27">
        <v>17.468424116791471</v>
      </c>
      <c r="AJ97" s="27">
        <v>3.6033116640952802E-2</v>
      </c>
      <c r="AK97" s="27">
        <v>1.501151389191433</v>
      </c>
      <c r="AL97" s="27">
        <v>0</v>
      </c>
      <c r="AM97" s="21">
        <v>2</v>
      </c>
      <c r="AN97" s="21">
        <v>-999</v>
      </c>
      <c r="AO97" s="21">
        <v>-999</v>
      </c>
      <c r="AP97" s="21">
        <v>-999</v>
      </c>
      <c r="AQ97" s="21">
        <v>-999</v>
      </c>
      <c r="AR97" s="21">
        <v>-999</v>
      </c>
      <c r="AS97" s="21">
        <v>-999</v>
      </c>
      <c r="AT97" s="21">
        <v>123467</v>
      </c>
    </row>
    <row r="98" spans="1:46">
      <c r="A98" s="18" t="s">
        <v>3</v>
      </c>
      <c r="B98" s="19" t="s">
        <v>4</v>
      </c>
      <c r="C98" s="18">
        <v>5</v>
      </c>
      <c r="D98" s="18">
        <v>1</v>
      </c>
      <c r="E98" s="18">
        <v>9</v>
      </c>
      <c r="F98" s="18">
        <v>2</v>
      </c>
      <c r="G98" s="8">
        <f t="shared" si="1"/>
        <v>50109</v>
      </c>
      <c r="H98" s="18">
        <v>1</v>
      </c>
      <c r="I98" s="20">
        <v>40768</v>
      </c>
      <c r="J98" s="21">
        <v>2011</v>
      </c>
      <c r="K98" s="21">
        <v>8</v>
      </c>
      <c r="L98" s="21">
        <v>13</v>
      </c>
      <c r="M98" s="22">
        <v>0.18655092592592593</v>
      </c>
      <c r="N98" s="23">
        <v>48.079500000000003</v>
      </c>
      <c r="O98" s="23">
        <v>-125.2286</v>
      </c>
      <c r="P98" s="18">
        <v>141</v>
      </c>
      <c r="Q98" s="24">
        <v>50.451999999999998</v>
      </c>
      <c r="R98" s="25">
        <v>7.7850000000000001</v>
      </c>
      <c r="S98" s="25">
        <v>32.755099999999999</v>
      </c>
      <c r="T98" s="21">
        <v>2</v>
      </c>
      <c r="U98" s="18">
        <v>-999</v>
      </c>
      <c r="V98" s="18">
        <v>9</v>
      </c>
      <c r="W98" s="26">
        <v>221.08199999999999</v>
      </c>
      <c r="X98" s="21">
        <v>2</v>
      </c>
      <c r="Y98" s="21">
        <v>-999</v>
      </c>
      <c r="Z98" s="21">
        <v>9</v>
      </c>
      <c r="AA98" s="21">
        <v>-999</v>
      </c>
      <c r="AB98" s="18">
        <v>9</v>
      </c>
      <c r="AC98" s="28">
        <v>2197</v>
      </c>
      <c r="AD98" s="18">
        <v>2</v>
      </c>
      <c r="AE98" s="23">
        <v>7.6625204820660278</v>
      </c>
      <c r="AF98" s="21">
        <v>25</v>
      </c>
      <c r="AG98" s="18">
        <v>2</v>
      </c>
      <c r="AH98" s="27">
        <v>19.600035599927846</v>
      </c>
      <c r="AI98" s="27">
        <v>15.495044881399867</v>
      </c>
      <c r="AJ98" s="27">
        <v>3.8778986248171013E-2</v>
      </c>
      <c r="AK98" s="27">
        <v>1.3976103326613551</v>
      </c>
      <c r="AL98" s="27">
        <v>7.4424317041944356E-3</v>
      </c>
      <c r="AM98" s="21">
        <v>2</v>
      </c>
      <c r="AN98" s="21">
        <v>-999</v>
      </c>
      <c r="AO98" s="21">
        <v>-999</v>
      </c>
      <c r="AP98" s="21">
        <v>-999</v>
      </c>
      <c r="AQ98" s="21">
        <v>-999</v>
      </c>
      <c r="AR98" s="21">
        <v>-999</v>
      </c>
      <c r="AS98" s="21">
        <v>-999</v>
      </c>
      <c r="AT98" s="21">
        <v>123467</v>
      </c>
    </row>
    <row r="99" spans="1:46">
      <c r="A99" s="18" t="s">
        <v>3</v>
      </c>
      <c r="B99" s="19" t="s">
        <v>4</v>
      </c>
      <c r="C99" s="18">
        <v>5</v>
      </c>
      <c r="D99" s="18">
        <v>1</v>
      </c>
      <c r="E99" s="18">
        <v>10</v>
      </c>
      <c r="F99" s="18">
        <v>2</v>
      </c>
      <c r="G99" s="8">
        <f t="shared" si="1"/>
        <v>50110</v>
      </c>
      <c r="H99" s="18">
        <v>1</v>
      </c>
      <c r="I99" s="20">
        <v>40768</v>
      </c>
      <c r="J99" s="21">
        <v>2011</v>
      </c>
      <c r="K99" s="21">
        <v>8</v>
      </c>
      <c r="L99" s="21">
        <v>13</v>
      </c>
      <c r="M99" s="22">
        <v>0.18747685185185184</v>
      </c>
      <c r="N99" s="23">
        <v>48.079500000000003</v>
      </c>
      <c r="O99" s="23">
        <v>-125.2286</v>
      </c>
      <c r="P99" s="18">
        <v>141</v>
      </c>
      <c r="Q99" s="24">
        <v>40.515000000000001</v>
      </c>
      <c r="R99" s="25">
        <v>8.0860000000000003</v>
      </c>
      <c r="S99" s="25">
        <v>32.614400000000003</v>
      </c>
      <c r="T99" s="21">
        <v>2</v>
      </c>
      <c r="U99" s="18">
        <v>-999</v>
      </c>
      <c r="V99" s="18">
        <v>9</v>
      </c>
      <c r="W99" s="26">
        <v>207.55199999999999</v>
      </c>
      <c r="X99" s="21">
        <v>2</v>
      </c>
      <c r="Y99" s="27">
        <v>209.62671983545033</v>
      </c>
      <c r="Z99" s="21">
        <v>2</v>
      </c>
      <c r="AA99" s="28">
        <v>2085.8000000000002</v>
      </c>
      <c r="AB99" s="21">
        <v>2</v>
      </c>
      <c r="AC99" s="28">
        <v>2190</v>
      </c>
      <c r="AD99" s="18">
        <v>2</v>
      </c>
      <c r="AE99" s="23">
        <v>7.6338649897714133</v>
      </c>
      <c r="AF99" s="21">
        <v>25</v>
      </c>
      <c r="AG99" s="18">
        <v>2</v>
      </c>
      <c r="AH99" s="27">
        <v>21.801241690004503</v>
      </c>
      <c r="AI99" s="27">
        <v>16.759744336053053</v>
      </c>
      <c r="AJ99" s="27">
        <v>3.1633615893045773E-2</v>
      </c>
      <c r="AK99" s="27">
        <v>1.4905015488429214</v>
      </c>
      <c r="AL99" s="27">
        <v>7.4432037395401815E-3</v>
      </c>
      <c r="AM99" s="21">
        <v>2</v>
      </c>
      <c r="AN99" s="21">
        <v>-999</v>
      </c>
      <c r="AO99" s="21">
        <v>-999</v>
      </c>
      <c r="AP99" s="21">
        <v>-999</v>
      </c>
      <c r="AQ99" s="21">
        <v>-999</v>
      </c>
      <c r="AR99" s="21">
        <v>-999</v>
      </c>
      <c r="AS99" s="21">
        <v>-999</v>
      </c>
      <c r="AT99" s="21">
        <v>123467</v>
      </c>
    </row>
    <row r="100" spans="1:46">
      <c r="A100" s="18" t="s">
        <v>3</v>
      </c>
      <c r="B100" s="19" t="s">
        <v>4</v>
      </c>
      <c r="C100" s="18">
        <v>5</v>
      </c>
      <c r="D100" s="18">
        <v>1</v>
      </c>
      <c r="E100" s="18">
        <v>11</v>
      </c>
      <c r="F100" s="18">
        <v>2</v>
      </c>
      <c r="G100" s="8">
        <f t="shared" si="1"/>
        <v>50111</v>
      </c>
      <c r="H100" s="18">
        <v>1</v>
      </c>
      <c r="I100" s="20">
        <v>40768</v>
      </c>
      <c r="J100" s="21">
        <v>2011</v>
      </c>
      <c r="K100" s="21">
        <v>8</v>
      </c>
      <c r="L100" s="21">
        <v>13</v>
      </c>
      <c r="M100" s="22">
        <v>0.18767361111111111</v>
      </c>
      <c r="N100" s="23">
        <v>48.079500000000003</v>
      </c>
      <c r="O100" s="23">
        <v>-125.2286</v>
      </c>
      <c r="P100" s="18">
        <v>141</v>
      </c>
      <c r="Q100" s="24">
        <v>40.494</v>
      </c>
      <c r="R100" s="25">
        <v>8.0909999999999993</v>
      </c>
      <c r="S100" s="25">
        <v>32.610999999999997</v>
      </c>
      <c r="T100" s="21">
        <v>2</v>
      </c>
      <c r="U100" s="18">
        <v>-999</v>
      </c>
      <c r="V100" s="18">
        <v>9</v>
      </c>
      <c r="W100" s="26">
        <v>205.17699999999999</v>
      </c>
      <c r="X100" s="21">
        <v>2</v>
      </c>
      <c r="Y100" s="21">
        <v>-999</v>
      </c>
      <c r="Z100" s="21">
        <v>9</v>
      </c>
      <c r="AA100" s="21">
        <v>-999</v>
      </c>
      <c r="AB100" s="18">
        <v>9</v>
      </c>
      <c r="AC100" s="21">
        <v>-999</v>
      </c>
      <c r="AD100" s="18">
        <v>9</v>
      </c>
      <c r="AE100" s="21">
        <v>-999</v>
      </c>
      <c r="AF100" s="21">
        <v>25</v>
      </c>
      <c r="AG100" s="18">
        <v>9</v>
      </c>
      <c r="AH100" s="21">
        <v>-999</v>
      </c>
      <c r="AI100" s="21">
        <v>-999</v>
      </c>
      <c r="AJ100" s="21">
        <v>-999</v>
      </c>
      <c r="AK100" s="21">
        <v>-999</v>
      </c>
      <c r="AL100" s="21">
        <v>-999</v>
      </c>
      <c r="AM100" s="21">
        <v>9</v>
      </c>
      <c r="AN100" s="21">
        <v>-999</v>
      </c>
      <c r="AO100" s="27">
        <v>0.58966707929284834</v>
      </c>
      <c r="AP100" s="27">
        <v>5.8651714831371979</v>
      </c>
      <c r="AQ100" s="27">
        <v>0.57506917823112247</v>
      </c>
      <c r="AR100" s="27">
        <v>5.7199722749270832</v>
      </c>
      <c r="AS100" s="28">
        <v>9.9465811965811959</v>
      </c>
      <c r="AT100" s="21">
        <v>123467</v>
      </c>
    </row>
    <row r="101" spans="1:46">
      <c r="A101" s="18" t="s">
        <v>3</v>
      </c>
      <c r="B101" s="19" t="s">
        <v>4</v>
      </c>
      <c r="C101" s="18">
        <v>5</v>
      </c>
      <c r="D101" s="18">
        <v>1</v>
      </c>
      <c r="E101" s="18">
        <v>12</v>
      </c>
      <c r="F101" s="18">
        <v>2</v>
      </c>
      <c r="G101" s="8">
        <f t="shared" si="1"/>
        <v>50112</v>
      </c>
      <c r="H101" s="18">
        <v>1</v>
      </c>
      <c r="I101" s="20">
        <v>40768</v>
      </c>
      <c r="J101" s="21">
        <v>2011</v>
      </c>
      <c r="K101" s="21">
        <v>8</v>
      </c>
      <c r="L101" s="21">
        <v>13</v>
      </c>
      <c r="M101" s="22">
        <v>0.18869212962962964</v>
      </c>
      <c r="N101" s="23">
        <v>48.079500000000003</v>
      </c>
      <c r="O101" s="23">
        <v>-125.2286</v>
      </c>
      <c r="P101" s="18">
        <v>141</v>
      </c>
      <c r="Q101" s="24">
        <v>29.916</v>
      </c>
      <c r="R101" s="25">
        <v>8.5869999999999997</v>
      </c>
      <c r="S101" s="25">
        <v>32.503599999999999</v>
      </c>
      <c r="T101" s="21">
        <v>2</v>
      </c>
      <c r="U101" s="18">
        <v>-999</v>
      </c>
      <c r="V101" s="18">
        <v>9</v>
      </c>
      <c r="W101" s="26">
        <v>237.87</v>
      </c>
      <c r="X101" s="21">
        <v>2</v>
      </c>
      <c r="Y101" s="21">
        <v>-999</v>
      </c>
      <c r="Z101" s="21">
        <v>9</v>
      </c>
      <c r="AA101" s="28">
        <v>2052</v>
      </c>
      <c r="AB101" s="21">
        <v>2</v>
      </c>
      <c r="AC101" s="28">
        <v>2181.65</v>
      </c>
      <c r="AD101" s="18">
        <v>2</v>
      </c>
      <c r="AE101" s="23">
        <v>7.7078063594832651</v>
      </c>
      <c r="AF101" s="21">
        <v>25</v>
      </c>
      <c r="AG101" s="18">
        <v>2</v>
      </c>
      <c r="AH101" s="27">
        <v>15.547086518440114</v>
      </c>
      <c r="AI101" s="27">
        <v>12.257607325570255</v>
      </c>
      <c r="AJ101" s="27">
        <v>8.3253158074717282E-2</v>
      </c>
      <c r="AK101" s="27">
        <v>1.2124598162434412</v>
      </c>
      <c r="AL101" s="27">
        <v>7.4438117807982505E-3</v>
      </c>
      <c r="AM101" s="21">
        <v>2</v>
      </c>
      <c r="AN101" s="30">
        <v>0.30428999662399292</v>
      </c>
      <c r="AO101" s="21">
        <v>-999</v>
      </c>
      <c r="AP101" s="21">
        <v>-999</v>
      </c>
      <c r="AQ101" s="21">
        <v>-999</v>
      </c>
      <c r="AR101" s="21">
        <v>-999</v>
      </c>
      <c r="AS101" s="21">
        <v>-999</v>
      </c>
      <c r="AT101" s="21">
        <v>123467</v>
      </c>
    </row>
    <row r="102" spans="1:46">
      <c r="A102" s="18" t="s">
        <v>3</v>
      </c>
      <c r="B102" s="19" t="s">
        <v>4</v>
      </c>
      <c r="C102" s="18">
        <v>5</v>
      </c>
      <c r="D102" s="18">
        <v>1</v>
      </c>
      <c r="E102" s="18">
        <v>13</v>
      </c>
      <c r="F102" s="18">
        <v>2</v>
      </c>
      <c r="G102" s="8">
        <f t="shared" si="1"/>
        <v>50113</v>
      </c>
      <c r="H102" s="18">
        <v>1</v>
      </c>
      <c r="I102" s="20">
        <v>40768</v>
      </c>
      <c r="J102" s="21">
        <v>2011</v>
      </c>
      <c r="K102" s="21">
        <v>8</v>
      </c>
      <c r="L102" s="21">
        <v>13</v>
      </c>
      <c r="M102" s="22">
        <v>0.18962962962962962</v>
      </c>
      <c r="N102" s="23">
        <v>48.079500000000003</v>
      </c>
      <c r="O102" s="23">
        <v>-125.2286</v>
      </c>
      <c r="P102" s="18">
        <v>141</v>
      </c>
      <c r="Q102" s="24">
        <v>19.818000000000001</v>
      </c>
      <c r="R102" s="25">
        <v>8.9570000000000007</v>
      </c>
      <c r="S102" s="25">
        <v>32.340800000000002</v>
      </c>
      <c r="T102" s="21">
        <v>2</v>
      </c>
      <c r="U102" s="18">
        <v>-999</v>
      </c>
      <c r="V102" s="18">
        <v>9</v>
      </c>
      <c r="W102" s="26">
        <v>229.37899999999999</v>
      </c>
      <c r="X102" s="21">
        <v>2</v>
      </c>
      <c r="Y102" s="27">
        <v>235.22800888346779</v>
      </c>
      <c r="Z102" s="21">
        <v>2</v>
      </c>
      <c r="AA102" s="28">
        <v>2043.9</v>
      </c>
      <c r="AB102" s="21">
        <v>2</v>
      </c>
      <c r="AC102" s="28">
        <v>2171.04</v>
      </c>
      <c r="AD102" s="18">
        <v>2</v>
      </c>
      <c r="AE102" s="23">
        <v>7.7079460355409264</v>
      </c>
      <c r="AF102" s="21">
        <v>25</v>
      </c>
      <c r="AG102" s="18">
        <v>2</v>
      </c>
      <c r="AH102" s="27">
        <v>16.461614804578176</v>
      </c>
      <c r="AI102" s="27">
        <v>12.441473944239656</v>
      </c>
      <c r="AJ102" s="27">
        <v>6.151677534826E-2</v>
      </c>
      <c r="AK102" s="27">
        <v>1.2237724115060704</v>
      </c>
      <c r="AL102" s="27">
        <v>1.488941059384637E-2</v>
      </c>
      <c r="AM102" s="21">
        <v>2</v>
      </c>
      <c r="AN102" s="21">
        <v>-999</v>
      </c>
      <c r="AO102" s="21">
        <v>-999</v>
      </c>
      <c r="AP102" s="21">
        <v>-999</v>
      </c>
      <c r="AQ102" s="21">
        <v>-999</v>
      </c>
      <c r="AR102" s="21">
        <v>-999</v>
      </c>
      <c r="AS102" s="21">
        <v>-999</v>
      </c>
      <c r="AT102" s="21">
        <v>123467</v>
      </c>
    </row>
    <row r="103" spans="1:46">
      <c r="A103" s="18" t="s">
        <v>3</v>
      </c>
      <c r="B103" s="19" t="s">
        <v>4</v>
      </c>
      <c r="C103" s="18">
        <v>5</v>
      </c>
      <c r="D103" s="18">
        <v>1</v>
      </c>
      <c r="E103" s="18">
        <v>14</v>
      </c>
      <c r="F103" s="18">
        <v>2</v>
      </c>
      <c r="G103" s="8">
        <f t="shared" si="1"/>
        <v>50114</v>
      </c>
      <c r="H103" s="18">
        <v>1</v>
      </c>
      <c r="I103" s="20">
        <v>40768</v>
      </c>
      <c r="J103" s="21">
        <v>2011</v>
      </c>
      <c r="K103" s="21">
        <v>8</v>
      </c>
      <c r="L103" s="21">
        <v>13</v>
      </c>
      <c r="M103" s="22">
        <v>0.19047453703703701</v>
      </c>
      <c r="N103" s="23">
        <v>48.079500000000003</v>
      </c>
      <c r="O103" s="23">
        <v>-125.2286</v>
      </c>
      <c r="P103" s="18">
        <v>141</v>
      </c>
      <c r="Q103" s="24">
        <v>14.94</v>
      </c>
      <c r="R103" s="25">
        <v>9.8979999999999997</v>
      </c>
      <c r="S103" s="25">
        <v>32.406399999999998</v>
      </c>
      <c r="T103" s="21">
        <v>2</v>
      </c>
      <c r="U103" s="18">
        <v>-999</v>
      </c>
      <c r="V103" s="18">
        <v>9</v>
      </c>
      <c r="W103" s="26">
        <v>260.61200000000002</v>
      </c>
      <c r="X103" s="21">
        <v>2</v>
      </c>
      <c r="Y103" s="21">
        <v>-999</v>
      </c>
      <c r="Z103" s="21">
        <v>9</v>
      </c>
      <c r="AA103" s="28">
        <v>2026.1</v>
      </c>
      <c r="AB103" s="21">
        <v>2</v>
      </c>
      <c r="AC103" s="28">
        <v>2178.12</v>
      </c>
      <c r="AD103" s="18">
        <v>2</v>
      </c>
      <c r="AE103" s="23">
        <v>7.7686752507657468</v>
      </c>
      <c r="AF103" s="21">
        <v>25</v>
      </c>
      <c r="AG103" s="18">
        <v>2</v>
      </c>
      <c r="AH103" s="27">
        <v>11.674300566743291</v>
      </c>
      <c r="AI103" s="27">
        <v>8.3309079868277909</v>
      </c>
      <c r="AJ103" s="27">
        <v>0.12302760028048708</v>
      </c>
      <c r="AK103" s="27">
        <v>0.97883344713607279</v>
      </c>
      <c r="AL103" s="27">
        <v>2.2333035719706254E-2</v>
      </c>
      <c r="AM103" s="21">
        <v>2</v>
      </c>
      <c r="AN103" s="21">
        <v>-999</v>
      </c>
      <c r="AO103" s="21">
        <v>-999</v>
      </c>
      <c r="AP103" s="21">
        <v>-999</v>
      </c>
      <c r="AQ103" s="21">
        <v>-999</v>
      </c>
      <c r="AR103" s="21">
        <v>-999</v>
      </c>
      <c r="AS103" s="21">
        <v>-999</v>
      </c>
      <c r="AT103" s="21">
        <v>123467</v>
      </c>
    </row>
    <row r="104" spans="1:46">
      <c r="A104" s="18" t="s">
        <v>3</v>
      </c>
      <c r="B104" s="19" t="s">
        <v>4</v>
      </c>
      <c r="C104" s="18">
        <v>5</v>
      </c>
      <c r="D104" s="18">
        <v>1</v>
      </c>
      <c r="E104" s="18">
        <v>15</v>
      </c>
      <c r="F104" s="18">
        <v>2</v>
      </c>
      <c r="G104" s="8">
        <f t="shared" si="1"/>
        <v>50115</v>
      </c>
      <c r="H104" s="18">
        <v>1</v>
      </c>
      <c r="I104" s="20">
        <v>40768</v>
      </c>
      <c r="J104" s="21">
        <v>2011</v>
      </c>
      <c r="K104" s="21">
        <v>8</v>
      </c>
      <c r="L104" s="21">
        <v>13</v>
      </c>
      <c r="M104" s="22">
        <v>0.19140046296296295</v>
      </c>
      <c r="N104" s="23">
        <v>48.079500000000003</v>
      </c>
      <c r="O104" s="23">
        <v>-125.2286</v>
      </c>
      <c r="P104" s="18">
        <v>141</v>
      </c>
      <c r="Q104" s="24">
        <v>9.718</v>
      </c>
      <c r="R104" s="25">
        <v>10.766</v>
      </c>
      <c r="S104" s="25">
        <v>32.448300000000003</v>
      </c>
      <c r="T104" s="21">
        <v>2</v>
      </c>
      <c r="U104" s="18">
        <v>-999</v>
      </c>
      <c r="V104" s="18">
        <v>9</v>
      </c>
      <c r="W104" s="26">
        <v>285.73899999999998</v>
      </c>
      <c r="X104" s="21">
        <v>2</v>
      </c>
      <c r="Y104" s="27">
        <v>278.20067589953788</v>
      </c>
      <c r="Z104" s="21">
        <v>2</v>
      </c>
      <c r="AA104" s="28">
        <v>2006.5</v>
      </c>
      <c r="AB104" s="21">
        <v>2</v>
      </c>
      <c r="AC104" s="28">
        <v>2180.0100000000002</v>
      </c>
      <c r="AD104" s="18">
        <v>2</v>
      </c>
      <c r="AE104" s="23">
        <v>7.8300417605359343</v>
      </c>
      <c r="AF104" s="21">
        <v>25</v>
      </c>
      <c r="AG104" s="18">
        <v>3</v>
      </c>
      <c r="AH104" s="27">
        <v>7.6224801958158901</v>
      </c>
      <c r="AI104" s="27">
        <v>4.5055507707088713</v>
      </c>
      <c r="AJ104" s="27">
        <v>0.13066381286822831</v>
      </c>
      <c r="AK104" s="27">
        <v>0.74490127201115175</v>
      </c>
      <c r="AL104" s="27">
        <v>2.2332345827553269E-2</v>
      </c>
      <c r="AM104" s="21">
        <v>2</v>
      </c>
      <c r="AN104" s="30">
        <v>0.85904997587203979</v>
      </c>
      <c r="AO104" s="21">
        <v>-999</v>
      </c>
      <c r="AP104" s="21">
        <v>-999</v>
      </c>
      <c r="AQ104" s="21">
        <v>-999</v>
      </c>
      <c r="AR104" s="21">
        <v>-999</v>
      </c>
      <c r="AS104" s="21">
        <v>-999</v>
      </c>
      <c r="AT104" s="21">
        <v>123467</v>
      </c>
    </row>
    <row r="105" spans="1:46">
      <c r="A105" s="18" t="s">
        <v>3</v>
      </c>
      <c r="B105" s="19" t="s">
        <v>4</v>
      </c>
      <c r="C105" s="18">
        <v>5</v>
      </c>
      <c r="D105" s="18">
        <v>1</v>
      </c>
      <c r="E105" s="18">
        <v>16</v>
      </c>
      <c r="F105" s="18">
        <v>2</v>
      </c>
      <c r="G105" s="8">
        <f t="shared" si="1"/>
        <v>50116</v>
      </c>
      <c r="H105" s="18">
        <v>1</v>
      </c>
      <c r="I105" s="20">
        <v>40768</v>
      </c>
      <c r="J105" s="21">
        <v>2011</v>
      </c>
      <c r="K105" s="21">
        <v>8</v>
      </c>
      <c r="L105" s="21">
        <v>13</v>
      </c>
      <c r="M105" s="22">
        <v>0.19208333333333336</v>
      </c>
      <c r="N105" s="23">
        <v>48.079500000000003</v>
      </c>
      <c r="O105" s="23">
        <v>-125.2286</v>
      </c>
      <c r="P105" s="18">
        <v>141</v>
      </c>
      <c r="Q105" s="24">
        <v>5.1760000000000002</v>
      </c>
      <c r="R105" s="25">
        <v>11.404</v>
      </c>
      <c r="S105" s="25">
        <v>32.297400000000003</v>
      </c>
      <c r="T105" s="21">
        <v>2</v>
      </c>
      <c r="U105" s="18">
        <v>-999</v>
      </c>
      <c r="V105" s="18">
        <v>9</v>
      </c>
      <c r="W105" s="26">
        <v>283.14100000000002</v>
      </c>
      <c r="X105" s="21">
        <v>2</v>
      </c>
      <c r="Y105" s="21">
        <v>-999</v>
      </c>
      <c r="Z105" s="21">
        <v>9</v>
      </c>
      <c r="AA105" s="28">
        <v>1988.5</v>
      </c>
      <c r="AB105" s="21">
        <v>2</v>
      </c>
      <c r="AC105" s="28">
        <v>2170.65</v>
      </c>
      <c r="AD105" s="18">
        <v>2</v>
      </c>
      <c r="AE105" s="23">
        <v>7.8697067721636706</v>
      </c>
      <c r="AF105" s="21">
        <v>25</v>
      </c>
      <c r="AG105" s="18">
        <v>2</v>
      </c>
      <c r="AH105" s="27">
        <v>6.5130521005037867</v>
      </c>
      <c r="AI105" s="27">
        <v>2.5502849938260952</v>
      </c>
      <c r="AJ105" s="27">
        <v>0.1138292679890114</v>
      </c>
      <c r="AK105" s="27">
        <v>0.61499151844665545</v>
      </c>
      <c r="AL105" s="27">
        <v>3.7224717586767923E-2</v>
      </c>
      <c r="AM105" s="21">
        <v>2</v>
      </c>
      <c r="AN105" s="21">
        <v>-999</v>
      </c>
      <c r="AO105" s="21">
        <v>-999</v>
      </c>
      <c r="AP105" s="21">
        <v>-999</v>
      </c>
      <c r="AQ105" s="21">
        <v>-999</v>
      </c>
      <c r="AR105" s="21">
        <v>-999</v>
      </c>
      <c r="AS105" s="21">
        <v>-999</v>
      </c>
      <c r="AT105" s="21">
        <v>123467</v>
      </c>
    </row>
    <row r="106" spans="1:46">
      <c r="A106" s="18" t="s">
        <v>3</v>
      </c>
      <c r="B106" s="19" t="s">
        <v>4</v>
      </c>
      <c r="C106" s="18">
        <v>5</v>
      </c>
      <c r="D106" s="18">
        <v>1</v>
      </c>
      <c r="E106" s="18">
        <v>17</v>
      </c>
      <c r="F106" s="18">
        <v>2</v>
      </c>
      <c r="G106" s="8">
        <f t="shared" si="1"/>
        <v>50117</v>
      </c>
      <c r="H106" s="18">
        <v>1</v>
      </c>
      <c r="I106" s="20">
        <v>40768</v>
      </c>
      <c r="J106" s="21">
        <v>2011</v>
      </c>
      <c r="K106" s="21">
        <v>8</v>
      </c>
      <c r="L106" s="21">
        <v>13</v>
      </c>
      <c r="M106" s="22">
        <v>0.19290509259259259</v>
      </c>
      <c r="N106" s="23">
        <v>48.079500000000003</v>
      </c>
      <c r="O106" s="23">
        <v>-125.2286</v>
      </c>
      <c r="P106" s="18">
        <v>141</v>
      </c>
      <c r="Q106" s="24">
        <v>3.3450000000000002</v>
      </c>
      <c r="R106" s="25">
        <v>11.603999999999999</v>
      </c>
      <c r="S106" s="25">
        <v>32.209000000000003</v>
      </c>
      <c r="T106" s="21">
        <v>2</v>
      </c>
      <c r="U106" s="18">
        <v>32.181699999999999</v>
      </c>
      <c r="V106" s="18">
        <v>2</v>
      </c>
      <c r="W106" s="26">
        <v>285.96800000000002</v>
      </c>
      <c r="X106" s="21">
        <v>2</v>
      </c>
      <c r="Y106" s="27">
        <v>290.81983090559487</v>
      </c>
      <c r="Z106" s="21">
        <v>2</v>
      </c>
      <c r="AA106" s="28">
        <v>1970.7</v>
      </c>
      <c r="AB106" s="21">
        <v>6</v>
      </c>
      <c r="AC106" s="28">
        <v>2167.2600000000002</v>
      </c>
      <c r="AD106" s="18">
        <v>6</v>
      </c>
      <c r="AE106" s="23">
        <v>7.8950464485370029</v>
      </c>
      <c r="AF106" s="21">
        <v>25</v>
      </c>
      <c r="AG106" s="18">
        <v>2</v>
      </c>
      <c r="AH106" s="27">
        <v>7.2421489713959195</v>
      </c>
      <c r="AI106" s="27">
        <v>2.0460234192438791</v>
      </c>
      <c r="AJ106" s="27">
        <v>8.7091923376002342E-2</v>
      </c>
      <c r="AK106" s="27">
        <v>0.55546817271308568</v>
      </c>
      <c r="AL106" s="27">
        <v>2.2336286310155832E-2</v>
      </c>
      <c r="AM106" s="21">
        <v>2</v>
      </c>
      <c r="AN106" s="30">
        <v>1.5525002479553223</v>
      </c>
      <c r="AO106" s="21">
        <v>-999</v>
      </c>
      <c r="AP106" s="21">
        <v>-999</v>
      </c>
      <c r="AQ106" s="21">
        <v>-999</v>
      </c>
      <c r="AR106" s="21">
        <v>-999</v>
      </c>
      <c r="AS106" s="21">
        <v>-999</v>
      </c>
      <c r="AT106" s="21">
        <v>123467</v>
      </c>
    </row>
    <row r="107" spans="1:46">
      <c r="A107" s="18" t="s">
        <v>3</v>
      </c>
      <c r="B107" s="19" t="s">
        <v>4</v>
      </c>
      <c r="C107" s="18">
        <v>5</v>
      </c>
      <c r="D107" s="18">
        <v>1</v>
      </c>
      <c r="E107" s="18">
        <v>18</v>
      </c>
      <c r="F107" s="18">
        <v>2</v>
      </c>
      <c r="G107" s="8">
        <f t="shared" si="1"/>
        <v>50118</v>
      </c>
      <c r="H107" s="18">
        <v>1</v>
      </c>
      <c r="I107" s="20">
        <v>40768</v>
      </c>
      <c r="J107" s="21">
        <v>2011</v>
      </c>
      <c r="K107" s="21">
        <v>8</v>
      </c>
      <c r="L107" s="21">
        <v>13</v>
      </c>
      <c r="M107" s="22">
        <v>0.1930787037037037</v>
      </c>
      <c r="N107" s="23">
        <v>48.079500000000003</v>
      </c>
      <c r="O107" s="23">
        <v>-125.2286</v>
      </c>
      <c r="P107" s="18">
        <v>141</v>
      </c>
      <c r="Q107" s="24">
        <v>3.3820000000000001</v>
      </c>
      <c r="R107" s="25">
        <v>11.654</v>
      </c>
      <c r="S107" s="25">
        <v>32.189799999999998</v>
      </c>
      <c r="T107" s="21">
        <v>2</v>
      </c>
      <c r="U107" s="18">
        <v>-999</v>
      </c>
      <c r="V107" s="18">
        <v>9</v>
      </c>
      <c r="W107" s="26">
        <v>283.53899999999999</v>
      </c>
      <c r="X107" s="21">
        <v>2</v>
      </c>
      <c r="Y107" s="21">
        <v>-999</v>
      </c>
      <c r="Z107" s="21">
        <v>9</v>
      </c>
      <c r="AA107" s="21">
        <v>-999</v>
      </c>
      <c r="AB107" s="18">
        <v>9</v>
      </c>
      <c r="AC107" s="21">
        <v>-999</v>
      </c>
      <c r="AD107" s="18">
        <v>9</v>
      </c>
      <c r="AE107" s="21">
        <v>-999</v>
      </c>
      <c r="AF107" s="21">
        <v>25</v>
      </c>
      <c r="AG107" s="18">
        <v>9</v>
      </c>
      <c r="AH107" s="21">
        <v>-999</v>
      </c>
      <c r="AI107" s="21">
        <v>-999</v>
      </c>
      <c r="AJ107" s="21">
        <v>-999</v>
      </c>
      <c r="AK107" s="21">
        <v>-999</v>
      </c>
      <c r="AL107" s="21">
        <v>-999</v>
      </c>
      <c r="AM107" s="21">
        <v>9</v>
      </c>
      <c r="AN107" s="21">
        <v>-999</v>
      </c>
      <c r="AO107" s="27">
        <v>1.6741569923413304</v>
      </c>
      <c r="AP107" s="27">
        <v>11.833774472695524</v>
      </c>
      <c r="AQ107" s="27">
        <v>1.6342312520457265</v>
      </c>
      <c r="AR107" s="27">
        <v>11.551559478238623</v>
      </c>
      <c r="AS107" s="28">
        <v>7.0684974747474758</v>
      </c>
      <c r="AT107" s="21">
        <v>123467</v>
      </c>
    </row>
    <row r="108" spans="1:46">
      <c r="A108" s="18" t="s">
        <v>3</v>
      </c>
      <c r="B108" s="19" t="s">
        <v>4</v>
      </c>
      <c r="C108" s="18">
        <v>6</v>
      </c>
      <c r="D108" s="18">
        <v>1</v>
      </c>
      <c r="E108" s="18">
        <v>1</v>
      </c>
      <c r="F108" s="18">
        <v>2</v>
      </c>
      <c r="G108" s="8">
        <f t="shared" si="1"/>
        <v>60101</v>
      </c>
      <c r="H108" s="18">
        <v>1</v>
      </c>
      <c r="I108" s="20">
        <v>40768</v>
      </c>
      <c r="J108" s="21">
        <v>2011</v>
      </c>
      <c r="K108" s="21">
        <v>8</v>
      </c>
      <c r="L108" s="21">
        <v>13</v>
      </c>
      <c r="M108" s="22">
        <v>0.29939814814814814</v>
      </c>
      <c r="N108" s="23">
        <v>48.377600000000001</v>
      </c>
      <c r="O108" s="23">
        <v>-124.9742</v>
      </c>
      <c r="P108" s="18">
        <v>121</v>
      </c>
      <c r="Q108" s="24">
        <v>101.71899999999999</v>
      </c>
      <c r="R108" s="25">
        <v>6.6630000000000003</v>
      </c>
      <c r="S108" s="25">
        <v>33.9011</v>
      </c>
      <c r="T108" s="21">
        <v>2</v>
      </c>
      <c r="U108" s="18">
        <v>33.898699999999998</v>
      </c>
      <c r="V108" s="18">
        <v>2</v>
      </c>
      <c r="W108" s="26">
        <v>66.813000000000002</v>
      </c>
      <c r="X108" s="21">
        <v>2</v>
      </c>
      <c r="Y108" s="27">
        <v>66.798683391632565</v>
      </c>
      <c r="Z108" s="21">
        <v>6</v>
      </c>
      <c r="AA108" s="28">
        <v>2255</v>
      </c>
      <c r="AB108" s="21">
        <v>6</v>
      </c>
      <c r="AC108" s="28">
        <v>2264.5699999999997</v>
      </c>
      <c r="AD108" s="18">
        <v>6</v>
      </c>
      <c r="AE108" s="23">
        <v>7.3413762753060894</v>
      </c>
      <c r="AF108" s="21">
        <v>25</v>
      </c>
      <c r="AG108" s="18">
        <v>6</v>
      </c>
      <c r="AH108" s="27">
        <v>56.237043447384536</v>
      </c>
      <c r="AI108" s="27">
        <v>34.997352551782413</v>
      </c>
      <c r="AJ108" s="27">
        <v>0.36552140018056628</v>
      </c>
      <c r="AK108" s="27">
        <v>2.6227677758537524</v>
      </c>
      <c r="AL108" s="27">
        <v>0.1536873589404095</v>
      </c>
      <c r="AM108" s="21">
        <v>2</v>
      </c>
      <c r="AN108" s="21">
        <v>-999</v>
      </c>
      <c r="AO108" s="21">
        <v>-999</v>
      </c>
      <c r="AP108" s="21">
        <v>-999</v>
      </c>
      <c r="AQ108" s="21">
        <v>-999</v>
      </c>
      <c r="AR108" s="21">
        <v>-999</v>
      </c>
      <c r="AS108" s="21">
        <v>-999</v>
      </c>
      <c r="AT108" s="21">
        <v>123467</v>
      </c>
    </row>
    <row r="109" spans="1:46">
      <c r="A109" s="18" t="s">
        <v>3</v>
      </c>
      <c r="B109" s="19" t="s">
        <v>4</v>
      </c>
      <c r="C109" s="18">
        <v>6</v>
      </c>
      <c r="D109" s="18">
        <v>1</v>
      </c>
      <c r="E109" s="18">
        <v>2</v>
      </c>
      <c r="F109" s="18">
        <v>2</v>
      </c>
      <c r="G109" s="8">
        <f t="shared" si="1"/>
        <v>60102</v>
      </c>
      <c r="H109" s="18">
        <v>1</v>
      </c>
      <c r="I109" s="20">
        <v>40768</v>
      </c>
      <c r="J109" s="21">
        <v>2011</v>
      </c>
      <c r="K109" s="21">
        <v>8</v>
      </c>
      <c r="L109" s="21">
        <v>13</v>
      </c>
      <c r="M109" s="22">
        <v>0.29962962962962963</v>
      </c>
      <c r="N109" s="23">
        <v>48.377600000000001</v>
      </c>
      <c r="O109" s="23">
        <v>-124.9742</v>
      </c>
      <c r="P109" s="18">
        <v>121</v>
      </c>
      <c r="Q109" s="24">
        <v>101.66500000000001</v>
      </c>
      <c r="R109" s="25">
        <v>6.6630000000000003</v>
      </c>
      <c r="S109" s="25">
        <v>33.901299999999999</v>
      </c>
      <c r="T109" s="21">
        <v>2</v>
      </c>
      <c r="U109" s="18">
        <v>-999</v>
      </c>
      <c r="V109" s="18">
        <v>9</v>
      </c>
      <c r="W109" s="26">
        <v>65.53</v>
      </c>
      <c r="X109" s="21">
        <v>2</v>
      </c>
      <c r="Y109" s="21">
        <v>-999</v>
      </c>
      <c r="Z109" s="21">
        <v>9</v>
      </c>
      <c r="AA109" s="21">
        <v>-999</v>
      </c>
      <c r="AB109" s="18">
        <v>9</v>
      </c>
      <c r="AC109" s="21">
        <v>-999</v>
      </c>
      <c r="AD109" s="18">
        <v>9</v>
      </c>
      <c r="AE109" s="21">
        <v>-999</v>
      </c>
      <c r="AF109" s="21">
        <v>25</v>
      </c>
      <c r="AG109" s="18">
        <v>9</v>
      </c>
      <c r="AH109" s="21">
        <v>-999</v>
      </c>
      <c r="AI109" s="21">
        <v>-999</v>
      </c>
      <c r="AJ109" s="21">
        <v>-999</v>
      </c>
      <c r="AK109" s="21">
        <v>-999</v>
      </c>
      <c r="AL109" s="21">
        <v>-999</v>
      </c>
      <c r="AM109" s="21">
        <v>9</v>
      </c>
      <c r="AN109" s="21">
        <v>-999</v>
      </c>
      <c r="AO109" s="27">
        <v>1.4082359260741208</v>
      </c>
      <c r="AP109" s="27">
        <v>11.513736931582015</v>
      </c>
      <c r="AQ109" s="27">
        <v>1.3717495819924526</v>
      </c>
      <c r="AR109" s="27">
        <v>11.215424582370295</v>
      </c>
      <c r="AS109" s="28">
        <v>8.1760000000000019</v>
      </c>
      <c r="AT109" s="21">
        <v>123467</v>
      </c>
    </row>
    <row r="110" spans="1:46">
      <c r="A110" s="18" t="s">
        <v>3</v>
      </c>
      <c r="B110" s="19" t="s">
        <v>4</v>
      </c>
      <c r="C110" s="18">
        <v>6</v>
      </c>
      <c r="D110" s="18">
        <v>1</v>
      </c>
      <c r="E110" s="18">
        <v>3</v>
      </c>
      <c r="F110" s="18">
        <v>2</v>
      </c>
      <c r="G110" s="8">
        <f t="shared" si="1"/>
        <v>60103</v>
      </c>
      <c r="H110" s="18">
        <v>1</v>
      </c>
      <c r="I110" s="20">
        <v>40768</v>
      </c>
      <c r="J110" s="21">
        <v>2011</v>
      </c>
      <c r="K110" s="21">
        <v>8</v>
      </c>
      <c r="L110" s="21">
        <v>13</v>
      </c>
      <c r="M110" s="22">
        <v>0.30059027777777775</v>
      </c>
      <c r="N110" s="23">
        <v>48.377600000000001</v>
      </c>
      <c r="O110" s="23">
        <v>-124.9742</v>
      </c>
      <c r="P110" s="18">
        <v>121</v>
      </c>
      <c r="Q110" s="24">
        <v>90.18</v>
      </c>
      <c r="R110" s="25">
        <v>6.7409999999999997</v>
      </c>
      <c r="S110" s="25">
        <v>33.873899999999999</v>
      </c>
      <c r="T110" s="21">
        <v>2</v>
      </c>
      <c r="U110" s="18">
        <v>-999</v>
      </c>
      <c r="V110" s="18">
        <v>9</v>
      </c>
      <c r="W110" s="26">
        <v>65.893000000000001</v>
      </c>
      <c r="X110" s="21">
        <v>2</v>
      </c>
      <c r="Y110" s="21">
        <v>-999</v>
      </c>
      <c r="Z110" s="21">
        <v>9</v>
      </c>
      <c r="AA110" s="28">
        <v>2252.1999999999998</v>
      </c>
      <c r="AB110" s="21">
        <v>2</v>
      </c>
      <c r="AC110" s="28">
        <v>2263.15</v>
      </c>
      <c r="AD110" s="18">
        <v>2</v>
      </c>
      <c r="AE110" s="23">
        <v>7.3385413265707236</v>
      </c>
      <c r="AF110" s="21">
        <v>25</v>
      </c>
      <c r="AG110" s="18">
        <v>2</v>
      </c>
      <c r="AH110" s="27">
        <v>55.121025263893806</v>
      </c>
      <c r="AI110" s="27">
        <v>34.85738203446634</v>
      </c>
      <c r="AJ110" s="27">
        <v>0.38285559744101849</v>
      </c>
      <c r="AK110" s="27">
        <v>2.614597328573808</v>
      </c>
      <c r="AL110" s="27">
        <v>9.9360376221588803E-2</v>
      </c>
      <c r="AM110" s="21">
        <v>2</v>
      </c>
      <c r="AN110" s="21">
        <v>-999</v>
      </c>
      <c r="AO110" s="21">
        <v>-999</v>
      </c>
      <c r="AP110" s="21">
        <v>-999</v>
      </c>
      <c r="AQ110" s="21">
        <v>-999</v>
      </c>
      <c r="AR110" s="21">
        <v>-999</v>
      </c>
      <c r="AS110" s="21">
        <v>-999</v>
      </c>
      <c r="AT110" s="21">
        <v>123467</v>
      </c>
    </row>
    <row r="111" spans="1:46">
      <c r="A111" s="18" t="s">
        <v>3</v>
      </c>
      <c r="B111" s="19" t="s">
        <v>4</v>
      </c>
      <c r="C111" s="18">
        <v>6</v>
      </c>
      <c r="D111" s="18">
        <v>1</v>
      </c>
      <c r="E111" s="18">
        <v>4</v>
      </c>
      <c r="F111" s="18">
        <v>2</v>
      </c>
      <c r="G111" s="8">
        <f t="shared" si="1"/>
        <v>60104</v>
      </c>
      <c r="H111" s="18">
        <v>1</v>
      </c>
      <c r="I111" s="20">
        <v>40768</v>
      </c>
      <c r="J111" s="21">
        <v>2011</v>
      </c>
      <c r="K111" s="21">
        <v>8</v>
      </c>
      <c r="L111" s="21">
        <v>13</v>
      </c>
      <c r="M111" s="22">
        <v>0.30152777777777778</v>
      </c>
      <c r="N111" s="23">
        <v>48.377600000000001</v>
      </c>
      <c r="O111" s="23">
        <v>-124.9742</v>
      </c>
      <c r="P111" s="18">
        <v>121</v>
      </c>
      <c r="Q111" s="24">
        <v>80.168000000000006</v>
      </c>
      <c r="R111" s="25">
        <v>6.8360000000000003</v>
      </c>
      <c r="S111" s="25">
        <v>33.831299999999999</v>
      </c>
      <c r="T111" s="21">
        <v>2</v>
      </c>
      <c r="U111" s="18">
        <v>-999</v>
      </c>
      <c r="V111" s="18">
        <v>9</v>
      </c>
      <c r="W111" s="26">
        <v>69.679000000000002</v>
      </c>
      <c r="X111" s="21">
        <v>2</v>
      </c>
      <c r="Y111" s="27">
        <v>69.174858688641763</v>
      </c>
      <c r="Z111" s="21">
        <v>2</v>
      </c>
      <c r="AA111" s="28">
        <v>2253.6</v>
      </c>
      <c r="AB111" s="21">
        <v>2</v>
      </c>
      <c r="AC111" s="28">
        <v>2262.12</v>
      </c>
      <c r="AD111" s="18">
        <v>2</v>
      </c>
      <c r="AE111" s="23">
        <v>7.3395628446644547</v>
      </c>
      <c r="AF111" s="21">
        <v>25</v>
      </c>
      <c r="AG111" s="18">
        <v>2</v>
      </c>
      <c r="AH111" s="27">
        <v>54.005672116702144</v>
      </c>
      <c r="AI111" s="27">
        <v>34.683927525257396</v>
      </c>
      <c r="AJ111" s="27">
        <v>0.37650441652664268</v>
      </c>
      <c r="AK111" s="27">
        <v>2.6064560816489499</v>
      </c>
      <c r="AL111" s="27">
        <v>6.0499149613485487E-2</v>
      </c>
      <c r="AM111" s="21">
        <v>2</v>
      </c>
      <c r="AN111" s="21">
        <v>-999</v>
      </c>
      <c r="AO111" s="21">
        <v>-999</v>
      </c>
      <c r="AP111" s="21">
        <v>-999</v>
      </c>
      <c r="AQ111" s="21">
        <v>-999</v>
      </c>
      <c r="AR111" s="21">
        <v>-999</v>
      </c>
      <c r="AS111" s="21">
        <v>-999</v>
      </c>
      <c r="AT111" s="21">
        <v>123467</v>
      </c>
    </row>
    <row r="112" spans="1:46">
      <c r="A112" s="18" t="s">
        <v>3</v>
      </c>
      <c r="B112" s="19" t="s">
        <v>4</v>
      </c>
      <c r="C112" s="18">
        <v>6</v>
      </c>
      <c r="D112" s="18">
        <v>1</v>
      </c>
      <c r="E112" s="18">
        <v>5</v>
      </c>
      <c r="F112" s="18">
        <v>2</v>
      </c>
      <c r="G112" s="8">
        <f t="shared" si="1"/>
        <v>60105</v>
      </c>
      <c r="H112" s="18">
        <v>1</v>
      </c>
      <c r="I112" s="20">
        <v>40768</v>
      </c>
      <c r="J112" s="21">
        <v>2011</v>
      </c>
      <c r="K112" s="21">
        <v>8</v>
      </c>
      <c r="L112" s="21">
        <v>13</v>
      </c>
      <c r="M112" s="22">
        <v>0.30251157407407409</v>
      </c>
      <c r="N112" s="23">
        <v>48.377600000000001</v>
      </c>
      <c r="O112" s="23">
        <v>-124.9742</v>
      </c>
      <c r="P112" s="18">
        <v>121</v>
      </c>
      <c r="Q112" s="24">
        <v>69.506</v>
      </c>
      <c r="R112" s="25">
        <v>7.0940000000000003</v>
      </c>
      <c r="S112" s="25">
        <v>33.665500000000002</v>
      </c>
      <c r="T112" s="21">
        <v>2</v>
      </c>
      <c r="U112" s="18">
        <v>-999</v>
      </c>
      <c r="V112" s="18">
        <v>9</v>
      </c>
      <c r="W112" s="26">
        <v>76.257999999999996</v>
      </c>
      <c r="X112" s="21">
        <v>2</v>
      </c>
      <c r="Y112" s="21">
        <v>-999</v>
      </c>
      <c r="Z112" s="21">
        <v>9</v>
      </c>
      <c r="AA112" s="28">
        <v>2237.6999999999998</v>
      </c>
      <c r="AB112" s="21">
        <v>2</v>
      </c>
      <c r="AC112" s="28">
        <v>2258.2199999999998</v>
      </c>
      <c r="AD112" s="18">
        <v>2</v>
      </c>
      <c r="AE112" s="23">
        <v>7.3505091457688643</v>
      </c>
      <c r="AF112" s="21">
        <v>25</v>
      </c>
      <c r="AG112" s="18">
        <v>3</v>
      </c>
      <c r="AH112" s="27">
        <v>51.784092048230129</v>
      </c>
      <c r="AI112" s="27">
        <v>33.916651034052485</v>
      </c>
      <c r="AJ112" s="27">
        <v>0.21784308665789145</v>
      </c>
      <c r="AK112" s="27">
        <v>2.556058185787673</v>
      </c>
      <c r="AL112" s="27">
        <v>8.3612582474534528E-2</v>
      </c>
      <c r="AM112" s="21">
        <v>2</v>
      </c>
      <c r="AN112" s="21">
        <v>-999</v>
      </c>
      <c r="AO112" s="21">
        <v>-999</v>
      </c>
      <c r="AP112" s="21">
        <v>-999</v>
      </c>
      <c r="AQ112" s="21">
        <v>-999</v>
      </c>
      <c r="AR112" s="21">
        <v>-999</v>
      </c>
      <c r="AS112" s="21">
        <v>-999</v>
      </c>
      <c r="AT112" s="21">
        <v>123467</v>
      </c>
    </row>
    <row r="113" spans="1:46">
      <c r="A113" s="18" t="s">
        <v>3</v>
      </c>
      <c r="B113" s="19" t="s">
        <v>4</v>
      </c>
      <c r="C113" s="18">
        <v>6</v>
      </c>
      <c r="D113" s="18">
        <v>1</v>
      </c>
      <c r="E113" s="18">
        <v>6</v>
      </c>
      <c r="F113" s="18">
        <v>2</v>
      </c>
      <c r="G113" s="8">
        <f t="shared" si="1"/>
        <v>60106</v>
      </c>
      <c r="H113" s="18">
        <v>1</v>
      </c>
      <c r="I113" s="20">
        <v>40768</v>
      </c>
      <c r="J113" s="21">
        <v>2011</v>
      </c>
      <c r="K113" s="21">
        <v>8</v>
      </c>
      <c r="L113" s="21">
        <v>13</v>
      </c>
      <c r="M113" s="22">
        <v>0.30321759259259257</v>
      </c>
      <c r="N113" s="23">
        <v>48.377600000000001</v>
      </c>
      <c r="O113" s="23">
        <v>-124.9742</v>
      </c>
      <c r="P113" s="18">
        <v>121</v>
      </c>
      <c r="Q113" s="24">
        <v>60.031999999999996</v>
      </c>
      <c r="R113" s="25">
        <v>7.2439999999999998</v>
      </c>
      <c r="S113" s="25">
        <v>33.5792</v>
      </c>
      <c r="T113" s="21">
        <v>2</v>
      </c>
      <c r="U113" s="18">
        <v>-999</v>
      </c>
      <c r="V113" s="18">
        <v>9</v>
      </c>
      <c r="W113" s="26">
        <v>90.747</v>
      </c>
      <c r="X113" s="21">
        <v>2</v>
      </c>
      <c r="Y113" s="27">
        <v>91.734837086574757</v>
      </c>
      <c r="Z113" s="21">
        <v>2</v>
      </c>
      <c r="AA113" s="28">
        <v>2220.6999999999998</v>
      </c>
      <c r="AB113" s="21">
        <v>2</v>
      </c>
      <c r="AC113" s="28">
        <v>2238.27</v>
      </c>
      <c r="AD113" s="18">
        <v>2</v>
      </c>
      <c r="AE113" s="23">
        <v>7.3763581882529952</v>
      </c>
      <c r="AF113" s="21">
        <v>25</v>
      </c>
      <c r="AG113" s="18">
        <v>2</v>
      </c>
      <c r="AH113" s="27">
        <v>47.707531728513374</v>
      </c>
      <c r="AI113" s="27">
        <v>32.364725763533706</v>
      </c>
      <c r="AJ113" s="27">
        <v>9.2332167768419668E-2</v>
      </c>
      <c r="AK113" s="27">
        <v>2.4514533238790279</v>
      </c>
      <c r="AL113" s="27">
        <v>2.917813997347727E-2</v>
      </c>
      <c r="AM113" s="21">
        <v>2</v>
      </c>
      <c r="AN113" s="21">
        <v>-999</v>
      </c>
      <c r="AO113" s="21">
        <v>-999</v>
      </c>
      <c r="AP113" s="21">
        <v>-999</v>
      </c>
      <c r="AQ113" s="21">
        <v>-999</v>
      </c>
      <c r="AR113" s="21">
        <v>-999</v>
      </c>
      <c r="AS113" s="21">
        <v>-999</v>
      </c>
      <c r="AT113" s="21">
        <v>123467</v>
      </c>
    </row>
    <row r="114" spans="1:46">
      <c r="A114" s="18" t="s">
        <v>3</v>
      </c>
      <c r="B114" s="19" t="s">
        <v>4</v>
      </c>
      <c r="C114" s="18">
        <v>6</v>
      </c>
      <c r="D114" s="18">
        <v>1</v>
      </c>
      <c r="E114" s="18">
        <v>7</v>
      </c>
      <c r="F114" s="18">
        <v>2</v>
      </c>
      <c r="G114" s="8">
        <f t="shared" si="1"/>
        <v>60107</v>
      </c>
      <c r="H114" s="18">
        <v>1</v>
      </c>
      <c r="I114" s="20">
        <v>40768</v>
      </c>
      <c r="J114" s="21">
        <v>2011</v>
      </c>
      <c r="K114" s="21">
        <v>8</v>
      </c>
      <c r="L114" s="21">
        <v>13</v>
      </c>
      <c r="M114" s="22">
        <v>0.30434027777777778</v>
      </c>
      <c r="N114" s="23">
        <v>48.377600000000001</v>
      </c>
      <c r="O114" s="23">
        <v>-124.9742</v>
      </c>
      <c r="P114" s="18">
        <v>121</v>
      </c>
      <c r="Q114" s="24">
        <v>50.313000000000002</v>
      </c>
      <c r="R114" s="25">
        <v>7.4779999999999998</v>
      </c>
      <c r="S114" s="25">
        <v>33.435699999999997</v>
      </c>
      <c r="T114" s="21">
        <v>2</v>
      </c>
      <c r="U114" s="18">
        <v>-999</v>
      </c>
      <c r="V114" s="18">
        <v>9</v>
      </c>
      <c r="W114" s="26">
        <v>91.882999999999996</v>
      </c>
      <c r="X114" s="21">
        <v>2</v>
      </c>
      <c r="Y114" s="21">
        <v>-999</v>
      </c>
      <c r="Z114" s="21">
        <v>9</v>
      </c>
      <c r="AA114" s="28">
        <v>2214.6999999999998</v>
      </c>
      <c r="AB114" s="21">
        <v>2</v>
      </c>
      <c r="AC114" s="28">
        <v>2235.52</v>
      </c>
      <c r="AD114" s="18">
        <v>2</v>
      </c>
      <c r="AE114" s="23">
        <v>7.3803245240600841</v>
      </c>
      <c r="AF114" s="21">
        <v>25</v>
      </c>
      <c r="AG114" s="18">
        <v>2</v>
      </c>
      <c r="AH114" s="27">
        <v>47.706497248744974</v>
      </c>
      <c r="AI114" s="27">
        <v>32.193545003790987</v>
      </c>
      <c r="AJ114" s="27">
        <v>8.5878960975796143E-2</v>
      </c>
      <c r="AK114" s="27">
        <v>2.4473055789134519</v>
      </c>
      <c r="AL114" s="27">
        <v>3.6819258069440537E-2</v>
      </c>
      <c r="AM114" s="21">
        <v>2</v>
      </c>
      <c r="AN114" s="21">
        <v>-999</v>
      </c>
      <c r="AO114" s="21">
        <v>-999</v>
      </c>
      <c r="AP114" s="21">
        <v>-999</v>
      </c>
      <c r="AQ114" s="21">
        <v>-999</v>
      </c>
      <c r="AR114" s="21">
        <v>-999</v>
      </c>
      <c r="AS114" s="21">
        <v>-999</v>
      </c>
      <c r="AT114" s="21">
        <v>123467</v>
      </c>
    </row>
    <row r="115" spans="1:46">
      <c r="A115" s="18" t="s">
        <v>3</v>
      </c>
      <c r="B115" s="19" t="s">
        <v>4</v>
      </c>
      <c r="C115" s="18">
        <v>6</v>
      </c>
      <c r="D115" s="18">
        <v>1</v>
      </c>
      <c r="E115" s="18">
        <v>8</v>
      </c>
      <c r="F115" s="18">
        <v>2</v>
      </c>
      <c r="G115" s="8">
        <f t="shared" si="1"/>
        <v>60108</v>
      </c>
      <c r="H115" s="18">
        <v>1</v>
      </c>
      <c r="I115" s="20">
        <v>40768</v>
      </c>
      <c r="J115" s="21">
        <v>2011</v>
      </c>
      <c r="K115" s="21">
        <v>8</v>
      </c>
      <c r="L115" s="21">
        <v>13</v>
      </c>
      <c r="M115" s="22">
        <v>0.30505787037037035</v>
      </c>
      <c r="N115" s="23">
        <v>48.377600000000001</v>
      </c>
      <c r="O115" s="23">
        <v>-124.9742</v>
      </c>
      <c r="P115" s="18">
        <v>121</v>
      </c>
      <c r="Q115" s="24">
        <v>40.159999999999997</v>
      </c>
      <c r="R115" s="25">
        <v>8.3879999999999999</v>
      </c>
      <c r="S115" s="25">
        <v>32.983899999999998</v>
      </c>
      <c r="T115" s="21">
        <v>2</v>
      </c>
      <c r="U115" s="18">
        <v>-999</v>
      </c>
      <c r="V115" s="18">
        <v>9</v>
      </c>
      <c r="W115" s="26">
        <v>126.848</v>
      </c>
      <c r="X115" s="21">
        <v>2</v>
      </c>
      <c r="Y115" s="27">
        <v>126.19433720530274</v>
      </c>
      <c r="Z115" s="21">
        <v>2</v>
      </c>
      <c r="AA115" s="28">
        <v>2179.3000000000002</v>
      </c>
      <c r="AB115" s="21">
        <v>2</v>
      </c>
      <c r="AC115" s="28">
        <v>2214.96</v>
      </c>
      <c r="AD115" s="18">
        <v>2</v>
      </c>
      <c r="AE115" s="23">
        <v>7.4421327330094069</v>
      </c>
      <c r="AF115" s="21">
        <v>25</v>
      </c>
      <c r="AG115" s="18">
        <v>2</v>
      </c>
      <c r="AH115" s="27">
        <v>44.011790389815651</v>
      </c>
      <c r="AI115" s="27">
        <v>29.099534189225384</v>
      </c>
      <c r="AJ115" s="27">
        <v>0.18425672431936763</v>
      </c>
      <c r="AK115" s="27">
        <v>2.2505572787014732</v>
      </c>
      <c r="AL115" s="27">
        <v>3.6733796714387486E-2</v>
      </c>
      <c r="AM115" s="21">
        <v>2</v>
      </c>
      <c r="AN115" s="21">
        <v>-999</v>
      </c>
      <c r="AO115" s="21">
        <v>-999</v>
      </c>
      <c r="AP115" s="21">
        <v>-999</v>
      </c>
      <c r="AQ115" s="21">
        <v>-999</v>
      </c>
      <c r="AR115" s="21">
        <v>-999</v>
      </c>
      <c r="AS115" s="21">
        <v>-999</v>
      </c>
      <c r="AT115" s="21">
        <v>123467</v>
      </c>
    </row>
    <row r="116" spans="1:46">
      <c r="A116" s="18" t="s">
        <v>3</v>
      </c>
      <c r="B116" s="19" t="s">
        <v>4</v>
      </c>
      <c r="C116" s="18">
        <v>6</v>
      </c>
      <c r="D116" s="18">
        <v>1</v>
      </c>
      <c r="E116" s="18">
        <v>9</v>
      </c>
      <c r="F116" s="18">
        <v>2</v>
      </c>
      <c r="G116" s="8">
        <f t="shared" si="1"/>
        <v>60109</v>
      </c>
      <c r="H116" s="18">
        <v>1</v>
      </c>
      <c r="I116" s="20">
        <v>40768</v>
      </c>
      <c r="J116" s="21">
        <v>2011</v>
      </c>
      <c r="K116" s="21">
        <v>8</v>
      </c>
      <c r="L116" s="21">
        <v>13</v>
      </c>
      <c r="M116" s="22">
        <v>0.30542824074074076</v>
      </c>
      <c r="N116" s="23">
        <v>48.377600000000001</v>
      </c>
      <c r="O116" s="23">
        <v>-124.9742</v>
      </c>
      <c r="P116" s="18">
        <v>121</v>
      </c>
      <c r="Q116" s="24">
        <v>40.223999999999997</v>
      </c>
      <c r="R116" s="25">
        <v>8.4060000000000006</v>
      </c>
      <c r="S116" s="25">
        <v>32.974499999999999</v>
      </c>
      <c r="T116" s="21">
        <v>2</v>
      </c>
      <c r="U116" s="18">
        <v>-999</v>
      </c>
      <c r="V116" s="18">
        <v>9</v>
      </c>
      <c r="W116" s="26">
        <v>138.626</v>
      </c>
      <c r="X116" s="21">
        <v>2</v>
      </c>
      <c r="Y116" s="21">
        <v>-999</v>
      </c>
      <c r="Z116" s="21">
        <v>9</v>
      </c>
      <c r="AA116" s="21">
        <v>-999</v>
      </c>
      <c r="AB116" s="18">
        <v>9</v>
      </c>
      <c r="AC116" s="21">
        <v>-999</v>
      </c>
      <c r="AD116" s="18">
        <v>9</v>
      </c>
      <c r="AE116" s="21">
        <v>-999</v>
      </c>
      <c r="AF116" s="21">
        <v>25</v>
      </c>
      <c r="AG116" s="18">
        <v>9</v>
      </c>
      <c r="AH116" s="21">
        <v>-999</v>
      </c>
      <c r="AI116" s="21">
        <v>-999</v>
      </c>
      <c r="AJ116" s="21">
        <v>-999</v>
      </c>
      <c r="AK116" s="21">
        <v>-999</v>
      </c>
      <c r="AL116" s="21">
        <v>-999</v>
      </c>
      <c r="AM116" s="21">
        <v>9</v>
      </c>
      <c r="AN116" s="21">
        <v>-999</v>
      </c>
      <c r="AO116" s="27">
        <v>1.7656987531807133</v>
      </c>
      <c r="AP116" s="27">
        <v>11.350546031025834</v>
      </c>
      <c r="AQ116" s="27">
        <v>1.7216227992480444</v>
      </c>
      <c r="AR116" s="27">
        <v>11.067209961907066</v>
      </c>
      <c r="AS116" s="28">
        <v>6.4283593170007434</v>
      </c>
      <c r="AT116" s="21">
        <v>123467</v>
      </c>
    </row>
    <row r="117" spans="1:46">
      <c r="A117" s="18" t="s">
        <v>3</v>
      </c>
      <c r="B117" s="19" t="s">
        <v>4</v>
      </c>
      <c r="C117" s="18">
        <v>6</v>
      </c>
      <c r="D117" s="18">
        <v>1</v>
      </c>
      <c r="E117" s="18">
        <v>10</v>
      </c>
      <c r="F117" s="18">
        <v>2</v>
      </c>
      <c r="G117" s="8">
        <f t="shared" si="1"/>
        <v>60110</v>
      </c>
      <c r="H117" s="18">
        <v>1</v>
      </c>
      <c r="I117" s="20">
        <v>40768</v>
      </c>
      <c r="J117" s="21">
        <v>2011</v>
      </c>
      <c r="K117" s="21">
        <v>8</v>
      </c>
      <c r="L117" s="21">
        <v>13</v>
      </c>
      <c r="M117" s="22">
        <v>0.30609953703703702</v>
      </c>
      <c r="N117" s="23">
        <v>48.377600000000001</v>
      </c>
      <c r="O117" s="23">
        <v>-124.9742</v>
      </c>
      <c r="P117" s="18">
        <v>121</v>
      </c>
      <c r="Q117" s="24">
        <v>30.119</v>
      </c>
      <c r="R117" s="25">
        <v>9.2149999999999999</v>
      </c>
      <c r="S117" s="25">
        <v>32.633200000000002</v>
      </c>
      <c r="T117" s="21">
        <v>2</v>
      </c>
      <c r="U117" s="18">
        <v>-999</v>
      </c>
      <c r="V117" s="18">
        <v>9</v>
      </c>
      <c r="W117" s="26">
        <v>157.72800000000001</v>
      </c>
      <c r="X117" s="21">
        <v>2</v>
      </c>
      <c r="Y117" s="21">
        <v>-999</v>
      </c>
      <c r="Z117" s="21">
        <v>9</v>
      </c>
      <c r="AA117" s="28">
        <v>2140.4</v>
      </c>
      <c r="AB117" s="21">
        <v>2</v>
      </c>
      <c r="AC117" s="28">
        <v>2201.71</v>
      </c>
      <c r="AD117" s="18">
        <v>2</v>
      </c>
      <c r="AE117" s="23">
        <v>7.5087321987430009</v>
      </c>
      <c r="AF117" s="21">
        <v>25</v>
      </c>
      <c r="AG117" s="18">
        <v>6</v>
      </c>
      <c r="AH117" s="27">
        <v>41.978756152384435</v>
      </c>
      <c r="AI117" s="27">
        <v>26.380412308283692</v>
      </c>
      <c r="AJ117" s="27">
        <v>0.24936264554756926</v>
      </c>
      <c r="AK117" s="27">
        <v>2.0844561577127658</v>
      </c>
      <c r="AL117" s="27">
        <v>0.12218279724865182</v>
      </c>
      <c r="AM117" s="21">
        <v>2</v>
      </c>
      <c r="AN117" s="31">
        <v>1.3661998510360718</v>
      </c>
      <c r="AO117" s="21">
        <v>-999</v>
      </c>
      <c r="AP117" s="21">
        <v>-999</v>
      </c>
      <c r="AQ117" s="21">
        <v>-999</v>
      </c>
      <c r="AR117" s="21">
        <v>-999</v>
      </c>
      <c r="AS117" s="21">
        <v>-999</v>
      </c>
      <c r="AT117" s="21">
        <v>123467</v>
      </c>
    </row>
    <row r="118" spans="1:46">
      <c r="A118" s="18" t="s">
        <v>3</v>
      </c>
      <c r="B118" s="19" t="s">
        <v>4</v>
      </c>
      <c r="C118" s="18">
        <v>6</v>
      </c>
      <c r="D118" s="18">
        <v>1</v>
      </c>
      <c r="E118" s="18">
        <v>11</v>
      </c>
      <c r="F118" s="18">
        <v>2</v>
      </c>
      <c r="G118" s="8">
        <f t="shared" si="1"/>
        <v>60111</v>
      </c>
      <c r="H118" s="18">
        <v>1</v>
      </c>
      <c r="I118" s="20">
        <v>40768</v>
      </c>
      <c r="J118" s="21">
        <v>2011</v>
      </c>
      <c r="K118" s="21">
        <v>8</v>
      </c>
      <c r="L118" s="21">
        <v>13</v>
      </c>
      <c r="M118" s="22">
        <v>0.30692129629629633</v>
      </c>
      <c r="N118" s="23">
        <v>48.377600000000001</v>
      </c>
      <c r="O118" s="23">
        <v>-124.9742</v>
      </c>
      <c r="P118" s="18">
        <v>121</v>
      </c>
      <c r="Q118" s="24">
        <v>20.172000000000001</v>
      </c>
      <c r="R118" s="25">
        <v>9.4499999999999993</v>
      </c>
      <c r="S118" s="25">
        <v>32.473999999999997</v>
      </c>
      <c r="T118" s="21">
        <v>2</v>
      </c>
      <c r="U118" s="18">
        <v>-999</v>
      </c>
      <c r="V118" s="18">
        <v>9</v>
      </c>
      <c r="W118" s="26">
        <v>174.78700000000001</v>
      </c>
      <c r="X118" s="21">
        <v>2</v>
      </c>
      <c r="Y118" s="27">
        <v>177.67024301116945</v>
      </c>
      <c r="Z118" s="21">
        <v>2</v>
      </c>
      <c r="AA118" s="28">
        <v>2125.1999999999998</v>
      </c>
      <c r="AB118" s="21">
        <v>2</v>
      </c>
      <c r="AC118" s="28">
        <v>2192.08</v>
      </c>
      <c r="AD118" s="18">
        <v>2</v>
      </c>
      <c r="AE118" s="23">
        <v>7.5441317235609393</v>
      </c>
      <c r="AF118" s="21">
        <v>25</v>
      </c>
      <c r="AG118" s="18">
        <v>2</v>
      </c>
      <c r="AH118" s="27">
        <v>41.05127166371004</v>
      </c>
      <c r="AI118" s="27">
        <v>25.127430067435611</v>
      </c>
      <c r="AJ118" s="27">
        <v>0.28594319863340795</v>
      </c>
      <c r="AK118" s="27">
        <v>2.0107157274704925</v>
      </c>
      <c r="AL118" s="27">
        <v>0.14542142110074621</v>
      </c>
      <c r="AM118" s="21">
        <v>2</v>
      </c>
      <c r="AN118" s="21">
        <v>-999</v>
      </c>
      <c r="AO118" s="21">
        <v>-999</v>
      </c>
      <c r="AP118" s="21">
        <v>-999</v>
      </c>
      <c r="AQ118" s="21">
        <v>-999</v>
      </c>
      <c r="AR118" s="21">
        <v>-999</v>
      </c>
      <c r="AS118" s="21">
        <v>-999</v>
      </c>
      <c r="AT118" s="21">
        <v>123467</v>
      </c>
    </row>
    <row r="119" spans="1:46">
      <c r="A119" s="18" t="s">
        <v>3</v>
      </c>
      <c r="B119" s="19" t="s">
        <v>4</v>
      </c>
      <c r="C119" s="18">
        <v>6</v>
      </c>
      <c r="D119" s="18">
        <v>1</v>
      </c>
      <c r="E119" s="18">
        <v>12</v>
      </c>
      <c r="F119" s="18">
        <v>2</v>
      </c>
      <c r="G119" s="8">
        <f t="shared" si="1"/>
        <v>60112</v>
      </c>
      <c r="H119" s="18">
        <v>1</v>
      </c>
      <c r="I119" s="20">
        <v>40768</v>
      </c>
      <c r="J119" s="21">
        <v>2011</v>
      </c>
      <c r="K119" s="21">
        <v>8</v>
      </c>
      <c r="L119" s="21">
        <v>13</v>
      </c>
      <c r="M119" s="22">
        <v>0.30777777777777776</v>
      </c>
      <c r="N119" s="23">
        <v>48.377600000000001</v>
      </c>
      <c r="O119" s="23">
        <v>-124.9742</v>
      </c>
      <c r="P119" s="18">
        <v>121</v>
      </c>
      <c r="Q119" s="24">
        <v>15.377000000000001</v>
      </c>
      <c r="R119" s="25">
        <v>9.516</v>
      </c>
      <c r="S119" s="25">
        <v>32.447899999999997</v>
      </c>
      <c r="T119" s="21">
        <v>2</v>
      </c>
      <c r="U119" s="18">
        <v>-999</v>
      </c>
      <c r="V119" s="18">
        <v>9</v>
      </c>
      <c r="W119" s="26">
        <v>174.358</v>
      </c>
      <c r="X119" s="21">
        <v>2</v>
      </c>
      <c r="Y119" s="21">
        <v>-999</v>
      </c>
      <c r="Z119" s="21">
        <v>9</v>
      </c>
      <c r="AA119" s="28">
        <v>2123.8000000000002</v>
      </c>
      <c r="AB119" s="21">
        <v>2</v>
      </c>
      <c r="AC119" s="28">
        <v>2195.62</v>
      </c>
      <c r="AD119" s="18">
        <v>2</v>
      </c>
      <c r="AE119" s="23">
        <v>7.5501041605903048</v>
      </c>
      <c r="AF119" s="21">
        <v>25</v>
      </c>
      <c r="AG119" s="18">
        <v>2</v>
      </c>
      <c r="AH119" s="27">
        <v>40.860872289488746</v>
      </c>
      <c r="AI119" s="27">
        <v>24.996599670180295</v>
      </c>
      <c r="AJ119" s="27">
        <v>0.29378827043645167</v>
      </c>
      <c r="AK119" s="27">
        <v>2.0063445793582093</v>
      </c>
      <c r="AL119" s="27">
        <v>0.12200346787637835</v>
      </c>
      <c r="AM119" s="21">
        <v>2</v>
      </c>
      <c r="AN119" s="21">
        <v>-999</v>
      </c>
      <c r="AO119" s="21">
        <v>-999</v>
      </c>
      <c r="AP119" s="21">
        <v>-999</v>
      </c>
      <c r="AQ119" s="21">
        <v>-999</v>
      </c>
      <c r="AR119" s="21">
        <v>-999</v>
      </c>
      <c r="AS119" s="21">
        <v>-999</v>
      </c>
      <c r="AT119" s="21">
        <v>123467</v>
      </c>
    </row>
    <row r="120" spans="1:46">
      <c r="A120" s="18" t="s">
        <v>3</v>
      </c>
      <c r="B120" s="19" t="s">
        <v>4</v>
      </c>
      <c r="C120" s="18">
        <v>6</v>
      </c>
      <c r="D120" s="18">
        <v>1</v>
      </c>
      <c r="E120" s="18">
        <v>13</v>
      </c>
      <c r="F120" s="18">
        <v>2</v>
      </c>
      <c r="G120" s="8">
        <f t="shared" si="1"/>
        <v>60113</v>
      </c>
      <c r="H120" s="18">
        <v>1</v>
      </c>
      <c r="I120" s="20">
        <v>40768</v>
      </c>
      <c r="J120" s="21">
        <v>2011</v>
      </c>
      <c r="K120" s="21">
        <v>8</v>
      </c>
      <c r="L120" s="21">
        <v>13</v>
      </c>
      <c r="M120" s="22">
        <v>0.30846064814814816</v>
      </c>
      <c r="N120" s="23">
        <v>48.377600000000001</v>
      </c>
      <c r="O120" s="23">
        <v>-124.9742</v>
      </c>
      <c r="P120" s="18">
        <v>121</v>
      </c>
      <c r="Q120" s="24">
        <v>10.195</v>
      </c>
      <c r="R120" s="25">
        <v>10.215</v>
      </c>
      <c r="S120" s="25">
        <v>32.269199999999998</v>
      </c>
      <c r="T120" s="21">
        <v>2</v>
      </c>
      <c r="U120" s="18">
        <v>-999</v>
      </c>
      <c r="V120" s="18">
        <v>9</v>
      </c>
      <c r="W120" s="26">
        <v>200.55500000000001</v>
      </c>
      <c r="X120" s="21">
        <v>2</v>
      </c>
      <c r="Y120" s="27">
        <v>191.79492017928263</v>
      </c>
      <c r="Z120" s="21">
        <v>2</v>
      </c>
      <c r="AA120" s="28">
        <v>2113.1999999999998</v>
      </c>
      <c r="AB120" s="21">
        <v>2</v>
      </c>
      <c r="AC120" s="28">
        <v>2186.48</v>
      </c>
      <c r="AD120" s="18">
        <v>2</v>
      </c>
      <c r="AE120" s="23">
        <v>7.5739843490002512</v>
      </c>
      <c r="AF120" s="21">
        <v>25</v>
      </c>
      <c r="AG120" s="18">
        <v>2</v>
      </c>
      <c r="AH120" s="27">
        <v>40.860365095581173</v>
      </c>
      <c r="AI120" s="27">
        <v>24.132911178216951</v>
      </c>
      <c r="AJ120" s="27">
        <v>0.28735839979910294</v>
      </c>
      <c r="AK120" s="27">
        <v>1.9558404592056267</v>
      </c>
      <c r="AL120" s="27">
        <v>9.0755074424955423E-2</v>
      </c>
      <c r="AM120" s="21">
        <v>2</v>
      </c>
      <c r="AN120" s="31">
        <v>1.7802000045776367</v>
      </c>
      <c r="AO120" s="21">
        <v>-999</v>
      </c>
      <c r="AP120" s="21">
        <v>-999</v>
      </c>
      <c r="AQ120" s="21">
        <v>-999</v>
      </c>
      <c r="AR120" s="21">
        <v>-999</v>
      </c>
      <c r="AS120" s="21">
        <v>-999</v>
      </c>
      <c r="AT120" s="21">
        <v>123467</v>
      </c>
    </row>
    <row r="121" spans="1:46">
      <c r="A121" s="18" t="s">
        <v>3</v>
      </c>
      <c r="B121" s="19" t="s">
        <v>4</v>
      </c>
      <c r="C121" s="18">
        <v>6</v>
      </c>
      <c r="D121" s="18">
        <v>1</v>
      </c>
      <c r="E121" s="18">
        <v>14</v>
      </c>
      <c r="F121" s="18">
        <v>2</v>
      </c>
      <c r="G121" s="8">
        <f t="shared" si="1"/>
        <v>60114</v>
      </c>
      <c r="H121" s="18">
        <v>1</v>
      </c>
      <c r="I121" s="20">
        <v>40768</v>
      </c>
      <c r="J121" s="21">
        <v>2011</v>
      </c>
      <c r="K121" s="21">
        <v>8</v>
      </c>
      <c r="L121" s="21">
        <v>13</v>
      </c>
      <c r="M121" s="22">
        <v>0.30909722222222219</v>
      </c>
      <c r="N121" s="23">
        <v>48.377600000000001</v>
      </c>
      <c r="O121" s="23">
        <v>-124.9742</v>
      </c>
      <c r="P121" s="18">
        <v>121</v>
      </c>
      <c r="Q121" s="24">
        <v>4.8209999999999997</v>
      </c>
      <c r="R121" s="25">
        <v>10.843</v>
      </c>
      <c r="S121" s="25">
        <v>32.128399999999999</v>
      </c>
      <c r="T121" s="21">
        <v>2</v>
      </c>
      <c r="U121" s="18">
        <v>-999</v>
      </c>
      <c r="V121" s="18">
        <v>9</v>
      </c>
      <c r="W121" s="26">
        <v>214.86699999999999</v>
      </c>
      <c r="X121" s="21">
        <v>2</v>
      </c>
      <c r="Y121" s="21">
        <v>-999</v>
      </c>
      <c r="Z121" s="21">
        <v>9</v>
      </c>
      <c r="AA121" s="28">
        <v>2099.6</v>
      </c>
      <c r="AB121" s="21">
        <v>2</v>
      </c>
      <c r="AC121" s="28">
        <v>2184.62</v>
      </c>
      <c r="AD121" s="18">
        <v>2</v>
      </c>
      <c r="AE121" s="23">
        <v>7.6098718831047529</v>
      </c>
      <c r="AF121" s="21">
        <v>25</v>
      </c>
      <c r="AG121" s="18">
        <v>2</v>
      </c>
      <c r="AH121" s="27">
        <v>40.488112419717389</v>
      </c>
      <c r="AI121" s="27">
        <v>22.873824631514172</v>
      </c>
      <c r="AJ121" s="27">
        <v>0.27141127339547977</v>
      </c>
      <c r="AK121" s="27">
        <v>1.8820396751414257</v>
      </c>
      <c r="AL121" s="27">
        <v>4.3911972004758021E-2</v>
      </c>
      <c r="AM121" s="21">
        <v>2</v>
      </c>
      <c r="AN121" s="21">
        <v>-999</v>
      </c>
      <c r="AO121" s="21">
        <v>-999</v>
      </c>
      <c r="AP121" s="21">
        <v>-999</v>
      </c>
      <c r="AQ121" s="21">
        <v>-999</v>
      </c>
      <c r="AR121" s="21">
        <v>-999</v>
      </c>
      <c r="AS121" s="21">
        <v>-999</v>
      </c>
      <c r="AT121" s="21">
        <v>123467</v>
      </c>
    </row>
    <row r="122" spans="1:46">
      <c r="A122" s="18" t="s">
        <v>3</v>
      </c>
      <c r="B122" s="19" t="s">
        <v>4</v>
      </c>
      <c r="C122" s="18">
        <v>6</v>
      </c>
      <c r="D122" s="18">
        <v>1</v>
      </c>
      <c r="E122" s="18">
        <v>15</v>
      </c>
      <c r="F122" s="18">
        <v>2</v>
      </c>
      <c r="G122" s="8">
        <f t="shared" si="1"/>
        <v>60115</v>
      </c>
      <c r="H122" s="18">
        <v>1</v>
      </c>
      <c r="I122" s="20">
        <v>40768</v>
      </c>
      <c r="J122" s="21">
        <v>2011</v>
      </c>
      <c r="K122" s="21">
        <v>8</v>
      </c>
      <c r="L122" s="21">
        <v>13</v>
      </c>
      <c r="M122" s="22">
        <v>0.30978009259259259</v>
      </c>
      <c r="N122" s="23">
        <v>48.377600000000001</v>
      </c>
      <c r="O122" s="23">
        <v>-124.9742</v>
      </c>
      <c r="P122" s="18">
        <v>121</v>
      </c>
      <c r="Q122" s="24">
        <v>2.44</v>
      </c>
      <c r="R122" s="25">
        <v>10.988</v>
      </c>
      <c r="S122" s="25">
        <v>32.110900000000001</v>
      </c>
      <c r="T122" s="21">
        <v>2</v>
      </c>
      <c r="U122" s="18">
        <v>32.118899999999996</v>
      </c>
      <c r="V122" s="18">
        <v>2</v>
      </c>
      <c r="W122" s="26">
        <v>218.52699999999999</v>
      </c>
      <c r="X122" s="21">
        <v>2</v>
      </c>
      <c r="Y122" s="27">
        <v>222.44325676320207</v>
      </c>
      <c r="Z122" s="21">
        <v>2</v>
      </c>
      <c r="AA122" s="28">
        <v>2085.9</v>
      </c>
      <c r="AB122" s="21">
        <v>6</v>
      </c>
      <c r="AC122" s="28">
        <v>2181.0450000000001</v>
      </c>
      <c r="AD122" s="18">
        <v>6</v>
      </c>
      <c r="AE122" s="23">
        <v>7.634232399488126</v>
      </c>
      <c r="AF122" s="21">
        <v>25</v>
      </c>
      <c r="AG122" s="18">
        <v>3</v>
      </c>
      <c r="AH122" s="27">
        <v>40.297389735944307</v>
      </c>
      <c r="AI122" s="27">
        <v>22.007037757370739</v>
      </c>
      <c r="AJ122" s="27">
        <v>0.2649454522941283</v>
      </c>
      <c r="AK122" s="27">
        <v>1.8273688742580225</v>
      </c>
      <c r="AL122" s="27">
        <v>5.9399535364499365E-2</v>
      </c>
      <c r="AM122" s="21">
        <v>2</v>
      </c>
      <c r="AN122" s="31">
        <v>2.1321001052856445</v>
      </c>
      <c r="AO122" s="21">
        <v>-999</v>
      </c>
      <c r="AP122" s="21">
        <v>-999</v>
      </c>
      <c r="AQ122" s="21">
        <v>-999</v>
      </c>
      <c r="AR122" s="21">
        <v>-999</v>
      </c>
      <c r="AS122" s="21">
        <v>-999</v>
      </c>
      <c r="AT122" s="21">
        <v>123467</v>
      </c>
    </row>
    <row r="123" spans="1:46">
      <c r="A123" s="18" t="s">
        <v>3</v>
      </c>
      <c r="B123" s="19" t="s">
        <v>4</v>
      </c>
      <c r="C123" s="18">
        <v>6</v>
      </c>
      <c r="D123" s="18">
        <v>1</v>
      </c>
      <c r="E123" s="18">
        <v>16</v>
      </c>
      <c r="F123" s="18">
        <v>2</v>
      </c>
      <c r="G123" s="8">
        <f t="shared" si="1"/>
        <v>60116</v>
      </c>
      <c r="H123" s="18">
        <v>1</v>
      </c>
      <c r="I123" s="20">
        <v>40768</v>
      </c>
      <c r="J123" s="21">
        <v>2011</v>
      </c>
      <c r="K123" s="21">
        <v>8</v>
      </c>
      <c r="L123" s="21">
        <v>13</v>
      </c>
      <c r="M123" s="22">
        <v>0.31012731481481481</v>
      </c>
      <c r="N123" s="23">
        <v>48.377600000000001</v>
      </c>
      <c r="O123" s="23">
        <v>-124.9742</v>
      </c>
      <c r="P123" s="18">
        <v>121</v>
      </c>
      <c r="Q123" s="24">
        <v>2.419</v>
      </c>
      <c r="R123" s="25">
        <v>10.974</v>
      </c>
      <c r="S123" s="25">
        <v>32.111199999999997</v>
      </c>
      <c r="T123" s="21">
        <v>2</v>
      </c>
      <c r="U123" s="18">
        <v>-999</v>
      </c>
      <c r="V123" s="18">
        <v>9</v>
      </c>
      <c r="W123" s="26">
        <v>204.73699999999999</v>
      </c>
      <c r="X123" s="21">
        <v>2</v>
      </c>
      <c r="Y123" s="21">
        <v>-999</v>
      </c>
      <c r="Z123" s="21">
        <v>9</v>
      </c>
      <c r="AA123" s="21">
        <v>-999</v>
      </c>
      <c r="AB123" s="18">
        <v>9</v>
      </c>
      <c r="AC123" s="21">
        <v>-999</v>
      </c>
      <c r="AD123" s="18">
        <v>9</v>
      </c>
      <c r="AE123" s="21">
        <v>-999</v>
      </c>
      <c r="AF123" s="21">
        <v>25</v>
      </c>
      <c r="AG123" s="18">
        <v>9</v>
      </c>
      <c r="AH123" s="21">
        <v>-999</v>
      </c>
      <c r="AI123" s="21">
        <v>-999</v>
      </c>
      <c r="AJ123" s="21">
        <v>-999</v>
      </c>
      <c r="AK123" s="21">
        <v>-999</v>
      </c>
      <c r="AL123" s="21">
        <v>-999</v>
      </c>
      <c r="AM123" s="21">
        <v>9</v>
      </c>
      <c r="AN123" s="21">
        <v>-999</v>
      </c>
      <c r="AO123" s="27">
        <v>2.9311310608923575</v>
      </c>
      <c r="AP123" s="27">
        <v>18.005422445115851</v>
      </c>
      <c r="AQ123" s="27">
        <v>2.8609616841461474</v>
      </c>
      <c r="AR123" s="27">
        <v>17.574384308376459</v>
      </c>
      <c r="AS123" s="28">
        <v>6.1428240740740732</v>
      </c>
      <c r="AT123" s="21">
        <v>123467</v>
      </c>
    </row>
    <row r="124" spans="1:46">
      <c r="A124" s="18" t="s">
        <v>3</v>
      </c>
      <c r="B124" s="19" t="s">
        <v>4</v>
      </c>
      <c r="C124" s="18">
        <v>7</v>
      </c>
      <c r="D124" s="18">
        <v>1</v>
      </c>
      <c r="E124" s="18">
        <v>1</v>
      </c>
      <c r="F124" s="18">
        <v>2</v>
      </c>
      <c r="G124" s="8">
        <f t="shared" si="1"/>
        <v>70101</v>
      </c>
      <c r="H124" s="18">
        <v>1.5</v>
      </c>
      <c r="I124" s="20">
        <v>40768</v>
      </c>
      <c r="J124" s="21">
        <v>2011</v>
      </c>
      <c r="K124" s="21">
        <v>8</v>
      </c>
      <c r="L124" s="21">
        <v>13</v>
      </c>
      <c r="M124" s="22">
        <v>0.43761574074074078</v>
      </c>
      <c r="N124" s="23">
        <v>47.960099999999997</v>
      </c>
      <c r="O124" s="23">
        <v>-124.96080000000001</v>
      </c>
      <c r="P124" s="18">
        <v>105</v>
      </c>
      <c r="Q124" s="24">
        <v>92.847999999999999</v>
      </c>
      <c r="R124" s="25">
        <v>7.48</v>
      </c>
      <c r="S124" s="25">
        <v>33.790300000000002</v>
      </c>
      <c r="T124" s="21">
        <v>2</v>
      </c>
      <c r="U124" s="18">
        <v>33.770499999999998</v>
      </c>
      <c r="V124" s="18">
        <v>2</v>
      </c>
      <c r="W124" s="26">
        <v>121.244</v>
      </c>
      <c r="X124" s="21">
        <v>2</v>
      </c>
      <c r="Y124" s="27">
        <v>126.63986657074835</v>
      </c>
      <c r="Z124" s="21">
        <v>6</v>
      </c>
      <c r="AA124" s="28">
        <v>2194.3000000000002</v>
      </c>
      <c r="AB124" s="21">
        <v>6</v>
      </c>
      <c r="AC124" s="28">
        <v>2240.25</v>
      </c>
      <c r="AD124" s="18">
        <v>6</v>
      </c>
      <c r="AE124" s="21">
        <v>-999</v>
      </c>
      <c r="AF124" s="21">
        <v>25</v>
      </c>
      <c r="AG124" s="18">
        <v>9</v>
      </c>
      <c r="AH124" s="27">
        <v>37.095124937248123</v>
      </c>
      <c r="AI124" s="27">
        <v>28.686762171528802</v>
      </c>
      <c r="AJ124" s="27">
        <v>0.11953347852394716</v>
      </c>
      <c r="AK124" s="27">
        <v>2.16051133296068</v>
      </c>
      <c r="AL124" s="27">
        <v>0.22271798824076972</v>
      </c>
      <c r="AM124" s="21">
        <v>2</v>
      </c>
      <c r="AN124" s="21">
        <v>-999</v>
      </c>
      <c r="AO124" s="21">
        <v>-999</v>
      </c>
      <c r="AP124" s="21">
        <v>-999</v>
      </c>
      <c r="AQ124" s="21">
        <v>-999</v>
      </c>
      <c r="AR124" s="21">
        <v>-999</v>
      </c>
      <c r="AS124" s="21">
        <v>-999</v>
      </c>
      <c r="AT124" s="21">
        <v>123467</v>
      </c>
    </row>
    <row r="125" spans="1:46">
      <c r="A125" s="18" t="s">
        <v>3</v>
      </c>
      <c r="B125" s="19" t="s">
        <v>4</v>
      </c>
      <c r="C125" s="18">
        <v>7</v>
      </c>
      <c r="D125" s="18">
        <v>1</v>
      </c>
      <c r="E125" s="18">
        <v>2</v>
      </c>
      <c r="F125" s="18">
        <v>2</v>
      </c>
      <c r="G125" s="8">
        <f t="shared" si="1"/>
        <v>70102</v>
      </c>
      <c r="H125" s="18">
        <v>1.5</v>
      </c>
      <c r="I125" s="20">
        <v>40768</v>
      </c>
      <c r="J125" s="21">
        <v>2011</v>
      </c>
      <c r="K125" s="21">
        <v>8</v>
      </c>
      <c r="L125" s="21">
        <v>13</v>
      </c>
      <c r="M125" s="22">
        <v>0.43797453703703698</v>
      </c>
      <c r="N125" s="23">
        <v>47.960099999999997</v>
      </c>
      <c r="O125" s="23">
        <v>-124.96080000000001</v>
      </c>
      <c r="P125" s="18">
        <v>105</v>
      </c>
      <c r="Q125" s="24">
        <v>92.887</v>
      </c>
      <c r="R125" s="25">
        <v>7.476</v>
      </c>
      <c r="S125" s="25">
        <v>33.791400000000003</v>
      </c>
      <c r="T125" s="21">
        <v>2</v>
      </c>
      <c r="U125" s="18">
        <v>-999</v>
      </c>
      <c r="V125" s="18">
        <v>9</v>
      </c>
      <c r="W125" s="26">
        <v>119.866</v>
      </c>
      <c r="X125" s="21">
        <v>2</v>
      </c>
      <c r="Y125" s="21">
        <v>-999</v>
      </c>
      <c r="Z125" s="21">
        <v>9</v>
      </c>
      <c r="AA125" s="21">
        <v>-999</v>
      </c>
      <c r="AB125" s="18">
        <v>9</v>
      </c>
      <c r="AC125" s="21">
        <v>-999</v>
      </c>
      <c r="AD125" s="18">
        <v>9</v>
      </c>
      <c r="AE125" s="21">
        <v>-999</v>
      </c>
      <c r="AF125" s="21">
        <v>25</v>
      </c>
      <c r="AG125" s="18">
        <v>9</v>
      </c>
      <c r="AH125" s="21">
        <v>-999</v>
      </c>
      <c r="AI125" s="21">
        <v>-999</v>
      </c>
      <c r="AJ125" s="21">
        <v>-999</v>
      </c>
      <c r="AK125" s="21">
        <v>-999</v>
      </c>
      <c r="AL125" s="21">
        <v>-999</v>
      </c>
      <c r="AM125" s="21">
        <v>9</v>
      </c>
      <c r="AN125" s="21">
        <v>-999</v>
      </c>
      <c r="AO125" s="27">
        <v>0.79029550121343317</v>
      </c>
      <c r="AP125" s="27">
        <v>8.186082683908614</v>
      </c>
      <c r="AQ125" s="27">
        <v>0.76996908727837154</v>
      </c>
      <c r="AR125" s="27">
        <v>7.975536495951979</v>
      </c>
      <c r="AS125" s="28">
        <v>10.358255451713395</v>
      </c>
      <c r="AT125" s="21">
        <v>123467</v>
      </c>
    </row>
    <row r="126" spans="1:46">
      <c r="A126" s="18" t="s">
        <v>3</v>
      </c>
      <c r="B126" s="19" t="s">
        <v>4</v>
      </c>
      <c r="C126" s="18">
        <v>7</v>
      </c>
      <c r="D126" s="18">
        <v>1</v>
      </c>
      <c r="E126" s="18">
        <v>3</v>
      </c>
      <c r="F126" s="18">
        <v>2</v>
      </c>
      <c r="G126" s="8">
        <f t="shared" si="1"/>
        <v>70103</v>
      </c>
      <c r="H126" s="18">
        <v>1.5</v>
      </c>
      <c r="I126" s="20">
        <v>40768</v>
      </c>
      <c r="J126" s="21">
        <v>2011</v>
      </c>
      <c r="K126" s="21">
        <v>8</v>
      </c>
      <c r="L126" s="21">
        <v>13</v>
      </c>
      <c r="M126" s="22">
        <v>0.43994212962962959</v>
      </c>
      <c r="N126" s="23">
        <v>47.960099999999997</v>
      </c>
      <c r="O126" s="23">
        <v>-124.96080000000001</v>
      </c>
      <c r="P126" s="18">
        <v>105</v>
      </c>
      <c r="Q126" s="24">
        <v>1.9139999999999999</v>
      </c>
      <c r="R126" s="25">
        <v>12.47</v>
      </c>
      <c r="S126" s="25">
        <v>31.569900000000001</v>
      </c>
      <c r="T126" s="21">
        <v>2</v>
      </c>
      <c r="U126" s="18">
        <v>31.8781</v>
      </c>
      <c r="V126" s="18">
        <v>4</v>
      </c>
      <c r="W126" s="26">
        <v>224.863</v>
      </c>
      <c r="X126" s="21">
        <v>2</v>
      </c>
      <c r="Y126" s="27">
        <v>236.62117351995639</v>
      </c>
      <c r="Z126" s="21">
        <v>6</v>
      </c>
      <c r="AA126" s="28">
        <v>2020.4</v>
      </c>
      <c r="AB126" s="21">
        <v>6</v>
      </c>
      <c r="AC126" s="28">
        <v>2161.9350000000004</v>
      </c>
      <c r="AD126" s="18">
        <v>6</v>
      </c>
      <c r="AE126" s="23">
        <v>7.7610492629419436</v>
      </c>
      <c r="AF126" s="21">
        <v>25</v>
      </c>
      <c r="AG126" s="18">
        <v>6</v>
      </c>
      <c r="AH126" s="27">
        <v>21.762031506562479</v>
      </c>
      <c r="AI126" s="27">
        <v>12.088404992862655</v>
      </c>
      <c r="AJ126" s="27">
        <v>0.18984045868834748</v>
      </c>
      <c r="AK126" s="27">
        <v>1.2041533226719561</v>
      </c>
      <c r="AL126" s="27">
        <v>6.6973674217015153E-2</v>
      </c>
      <c r="AM126" s="21">
        <v>2</v>
      </c>
      <c r="AN126" s="21">
        <v>-999</v>
      </c>
      <c r="AO126" s="21">
        <v>-999</v>
      </c>
      <c r="AP126" s="21">
        <v>-999</v>
      </c>
      <c r="AQ126" s="21">
        <v>-999</v>
      </c>
      <c r="AR126" s="21">
        <v>-999</v>
      </c>
      <c r="AS126" s="21">
        <v>-999</v>
      </c>
      <c r="AT126" s="21">
        <v>123467</v>
      </c>
    </row>
    <row r="127" spans="1:46">
      <c r="A127" s="18" t="s">
        <v>3</v>
      </c>
      <c r="B127" s="19" t="s">
        <v>4</v>
      </c>
      <c r="C127" s="18">
        <v>7</v>
      </c>
      <c r="D127" s="18">
        <v>1</v>
      </c>
      <c r="E127" s="18">
        <v>4</v>
      </c>
      <c r="F127" s="18">
        <v>4</v>
      </c>
      <c r="G127" s="8">
        <f t="shared" si="1"/>
        <v>70104</v>
      </c>
      <c r="H127" s="18">
        <v>1.5</v>
      </c>
      <c r="I127" s="20">
        <v>40768</v>
      </c>
      <c r="J127" s="21">
        <v>2011</v>
      </c>
      <c r="K127" s="21">
        <v>8</v>
      </c>
      <c r="L127" s="21">
        <v>13</v>
      </c>
      <c r="M127" s="22">
        <v>0.44018518518518518</v>
      </c>
      <c r="N127" s="23">
        <v>47.960099999999997</v>
      </c>
      <c r="O127" s="23">
        <v>-124.96080000000001</v>
      </c>
      <c r="P127" s="18">
        <v>105</v>
      </c>
      <c r="Q127" s="24">
        <v>1.893</v>
      </c>
      <c r="R127" s="25">
        <v>12.211</v>
      </c>
      <c r="S127" s="25">
        <v>31.617999999999999</v>
      </c>
      <c r="T127" s="21">
        <v>2</v>
      </c>
      <c r="U127" s="18">
        <v>-999</v>
      </c>
      <c r="V127" s="18">
        <v>9</v>
      </c>
      <c r="W127" s="26">
        <v>256.88600000000002</v>
      </c>
      <c r="X127" s="21">
        <v>2</v>
      </c>
      <c r="Y127" s="21">
        <v>-999</v>
      </c>
      <c r="Z127" s="21">
        <v>9</v>
      </c>
      <c r="AA127" s="21">
        <v>-999</v>
      </c>
      <c r="AB127" s="18">
        <v>9</v>
      </c>
      <c r="AC127" s="21">
        <v>-999</v>
      </c>
      <c r="AD127" s="18">
        <v>9</v>
      </c>
      <c r="AE127" s="21">
        <v>-999</v>
      </c>
      <c r="AF127" s="21">
        <v>25</v>
      </c>
      <c r="AG127" s="18">
        <v>9</v>
      </c>
      <c r="AH127" s="21">
        <v>-999</v>
      </c>
      <c r="AI127" s="21">
        <v>-999</v>
      </c>
      <c r="AJ127" s="21">
        <v>-999</v>
      </c>
      <c r="AK127" s="21">
        <v>-999</v>
      </c>
      <c r="AL127" s="21">
        <v>-999</v>
      </c>
      <c r="AM127" s="21">
        <v>9</v>
      </c>
      <c r="AN127" s="21">
        <v>-999</v>
      </c>
      <c r="AO127" s="27">
        <v>3.2206538955758703</v>
      </c>
      <c r="AP127" s="27">
        <v>22.667334200183486</v>
      </c>
      <c r="AQ127" s="27">
        <v>3.1454127907496274</v>
      </c>
      <c r="AR127" s="27">
        <v>22.137778611788747</v>
      </c>
      <c r="AS127" s="28">
        <v>7.0381155303030294</v>
      </c>
      <c r="AT127" s="21">
        <v>123467</v>
      </c>
    </row>
    <row r="128" spans="1:46">
      <c r="A128" s="18" t="s">
        <v>3</v>
      </c>
      <c r="B128" s="19" t="s">
        <v>4</v>
      </c>
      <c r="C128" s="18">
        <v>8</v>
      </c>
      <c r="D128" s="18">
        <v>1</v>
      </c>
      <c r="E128" s="18">
        <v>1</v>
      </c>
      <c r="F128" s="18">
        <v>2</v>
      </c>
      <c r="G128" s="8">
        <f t="shared" si="1"/>
        <v>80101</v>
      </c>
      <c r="H128" s="18">
        <v>1.5</v>
      </c>
      <c r="I128" s="20">
        <v>40768</v>
      </c>
      <c r="J128" s="21">
        <v>2011</v>
      </c>
      <c r="K128" s="21">
        <v>8</v>
      </c>
      <c r="L128" s="21">
        <v>13</v>
      </c>
      <c r="M128" s="22">
        <v>0.59133101851851855</v>
      </c>
      <c r="N128" s="23">
        <v>47.34</v>
      </c>
      <c r="O128" s="23">
        <v>-124.7398</v>
      </c>
      <c r="P128" s="18">
        <v>133</v>
      </c>
      <c r="Q128" s="24">
        <v>117.818</v>
      </c>
      <c r="R128" s="25">
        <v>6.9390000000000001</v>
      </c>
      <c r="S128" s="25">
        <v>33.9268</v>
      </c>
      <c r="T128" s="21">
        <v>2</v>
      </c>
      <c r="U128" s="18">
        <v>33.915100000000002</v>
      </c>
      <c r="V128" s="18">
        <v>2</v>
      </c>
      <c r="W128" s="26">
        <v>58.101999999999997</v>
      </c>
      <c r="X128" s="21">
        <v>2</v>
      </c>
      <c r="Y128" s="27">
        <v>77.371125788150437</v>
      </c>
      <c r="Z128" s="21">
        <v>6</v>
      </c>
      <c r="AA128" s="28">
        <v>2248</v>
      </c>
      <c r="AB128" s="21">
        <v>6</v>
      </c>
      <c r="AC128" s="28">
        <v>2264.9650000000001</v>
      </c>
      <c r="AD128" s="18">
        <v>6</v>
      </c>
      <c r="AE128" s="23">
        <v>7.362986445294875</v>
      </c>
      <c r="AF128" s="21">
        <v>25</v>
      </c>
      <c r="AG128" s="18">
        <v>2</v>
      </c>
      <c r="AH128" s="27">
        <v>52.625766030495747</v>
      </c>
      <c r="AI128" s="27">
        <v>33.127711752744069</v>
      </c>
      <c r="AJ128" s="27">
        <v>0.15427178250456425</v>
      </c>
      <c r="AK128" s="27">
        <v>2.5454844113253103</v>
      </c>
      <c r="AL128" s="27">
        <v>9.0155020105776446E-2</v>
      </c>
      <c r="AM128" s="21">
        <v>2</v>
      </c>
      <c r="AN128" s="21">
        <v>-999</v>
      </c>
      <c r="AO128" s="21">
        <v>-999</v>
      </c>
      <c r="AP128" s="21">
        <v>-999</v>
      </c>
      <c r="AQ128" s="21">
        <v>-999</v>
      </c>
      <c r="AR128" s="21">
        <v>-999</v>
      </c>
      <c r="AS128" s="21">
        <v>-999</v>
      </c>
      <c r="AT128" s="21">
        <v>123467</v>
      </c>
    </row>
    <row r="129" spans="1:46">
      <c r="A129" s="18" t="s">
        <v>3</v>
      </c>
      <c r="B129" s="19" t="s">
        <v>4</v>
      </c>
      <c r="C129" s="18">
        <v>8</v>
      </c>
      <c r="D129" s="18">
        <v>1</v>
      </c>
      <c r="E129" s="18">
        <v>2</v>
      </c>
      <c r="F129" s="18">
        <v>2</v>
      </c>
      <c r="G129" s="8">
        <f t="shared" si="1"/>
        <v>80102</v>
      </c>
      <c r="H129" s="18">
        <v>1.5</v>
      </c>
      <c r="I129" s="20">
        <v>40768</v>
      </c>
      <c r="J129" s="21">
        <v>2011</v>
      </c>
      <c r="K129" s="21">
        <v>8</v>
      </c>
      <c r="L129" s="21">
        <v>13</v>
      </c>
      <c r="M129" s="22">
        <v>0.59163194444444445</v>
      </c>
      <c r="N129" s="23">
        <v>47.34</v>
      </c>
      <c r="O129" s="23">
        <v>-124.7398</v>
      </c>
      <c r="P129" s="18">
        <v>133</v>
      </c>
      <c r="Q129" s="24">
        <v>118.18899999999999</v>
      </c>
      <c r="R129" s="25">
        <v>6.9370000000000003</v>
      </c>
      <c r="S129" s="25">
        <v>33.927100000000003</v>
      </c>
      <c r="T129" s="21">
        <v>2</v>
      </c>
      <c r="U129" s="18">
        <v>-999</v>
      </c>
      <c r="V129" s="18">
        <v>9</v>
      </c>
      <c r="W129" s="26">
        <v>57.569000000000003</v>
      </c>
      <c r="X129" s="21">
        <v>2</v>
      </c>
      <c r="Y129" s="21">
        <v>-999</v>
      </c>
      <c r="Z129" s="21">
        <v>9</v>
      </c>
      <c r="AA129" s="21">
        <v>-999</v>
      </c>
      <c r="AB129" s="18">
        <v>9</v>
      </c>
      <c r="AC129" s="21">
        <v>-999</v>
      </c>
      <c r="AD129" s="18">
        <v>9</v>
      </c>
      <c r="AE129" s="21">
        <v>-999</v>
      </c>
      <c r="AF129" s="21">
        <v>25</v>
      </c>
      <c r="AG129" s="18">
        <v>9</v>
      </c>
      <c r="AH129" s="21">
        <v>-999</v>
      </c>
      <c r="AI129" s="21">
        <v>-999</v>
      </c>
      <c r="AJ129" s="21">
        <v>-999</v>
      </c>
      <c r="AK129" s="21">
        <v>-999</v>
      </c>
      <c r="AL129" s="21">
        <v>-999</v>
      </c>
      <c r="AM129" s="21">
        <v>9</v>
      </c>
      <c r="AN129" s="21">
        <v>-999</v>
      </c>
      <c r="AO129" s="27">
        <v>1.86242275191924</v>
      </c>
      <c r="AP129" s="27">
        <v>16.248963719643225</v>
      </c>
      <c r="AQ129" s="27">
        <v>1.814197924120073</v>
      </c>
      <c r="AR129" s="27">
        <v>15.828219569859186</v>
      </c>
      <c r="AS129" s="28">
        <v>8.72463768115942</v>
      </c>
      <c r="AT129" s="21">
        <v>123467</v>
      </c>
    </row>
    <row r="130" spans="1:46">
      <c r="A130" s="18" t="s">
        <v>3</v>
      </c>
      <c r="B130" s="19" t="s">
        <v>4</v>
      </c>
      <c r="C130" s="18">
        <v>8</v>
      </c>
      <c r="D130" s="18">
        <v>1</v>
      </c>
      <c r="E130" s="18">
        <v>3</v>
      </c>
      <c r="F130" s="18">
        <v>2</v>
      </c>
      <c r="G130" s="8">
        <f t="shared" ref="G130:G193" si="2">(C130*10000)+(D130*100)+E130</f>
        <v>80103</v>
      </c>
      <c r="H130" s="18">
        <v>1.5</v>
      </c>
      <c r="I130" s="20">
        <v>40768</v>
      </c>
      <c r="J130" s="21">
        <v>2011</v>
      </c>
      <c r="K130" s="21">
        <v>8</v>
      </c>
      <c r="L130" s="21">
        <v>13</v>
      </c>
      <c r="M130" s="22">
        <v>0.59512731481481485</v>
      </c>
      <c r="N130" s="23">
        <v>47.34</v>
      </c>
      <c r="O130" s="23">
        <v>-124.7398</v>
      </c>
      <c r="P130" s="18">
        <v>133</v>
      </c>
      <c r="Q130" s="24">
        <v>1.474</v>
      </c>
      <c r="R130" s="25">
        <v>12.336</v>
      </c>
      <c r="S130" s="25">
        <v>31.958200000000001</v>
      </c>
      <c r="T130" s="21">
        <v>2</v>
      </c>
      <c r="U130" s="18">
        <v>31.964500000000001</v>
      </c>
      <c r="V130" s="18">
        <v>2</v>
      </c>
      <c r="W130" s="26">
        <v>328.2</v>
      </c>
      <c r="X130" s="21">
        <v>2</v>
      </c>
      <c r="Y130" s="27">
        <v>330.79355954364144</v>
      </c>
      <c r="Z130" s="21">
        <v>6</v>
      </c>
      <c r="AA130" s="28">
        <v>1981.5</v>
      </c>
      <c r="AB130" s="21">
        <v>6</v>
      </c>
      <c r="AC130" s="28">
        <v>2191.85</v>
      </c>
      <c r="AD130" s="18">
        <v>2</v>
      </c>
      <c r="AE130" s="23">
        <v>7.9182402120486302</v>
      </c>
      <c r="AF130" s="21">
        <v>25</v>
      </c>
      <c r="AG130" s="18">
        <v>6</v>
      </c>
      <c r="AH130" s="27">
        <v>14.702216032596155</v>
      </c>
      <c r="AI130" s="27">
        <v>3.4540801716831617</v>
      </c>
      <c r="AJ130" s="27">
        <v>0.14322154479435503</v>
      </c>
      <c r="AK130" s="27">
        <v>0.5916098718918088</v>
      </c>
      <c r="AL130" s="27">
        <v>0.28536476173604897</v>
      </c>
      <c r="AM130" s="21">
        <v>2</v>
      </c>
      <c r="AN130" s="21">
        <v>-999</v>
      </c>
      <c r="AO130" s="21">
        <v>-999</v>
      </c>
      <c r="AP130" s="21">
        <v>-999</v>
      </c>
      <c r="AQ130" s="21">
        <v>-999</v>
      </c>
      <c r="AR130" s="21">
        <v>-999</v>
      </c>
      <c r="AS130" s="21">
        <v>-999</v>
      </c>
      <c r="AT130" s="21">
        <v>123467</v>
      </c>
    </row>
    <row r="131" spans="1:46">
      <c r="A131" s="18" t="s">
        <v>3</v>
      </c>
      <c r="B131" s="19" t="s">
        <v>4</v>
      </c>
      <c r="C131" s="18">
        <v>8</v>
      </c>
      <c r="D131" s="18">
        <v>1</v>
      </c>
      <c r="E131" s="18">
        <v>4</v>
      </c>
      <c r="F131" s="18">
        <v>2</v>
      </c>
      <c r="G131" s="8">
        <f t="shared" si="2"/>
        <v>80104</v>
      </c>
      <c r="H131" s="18">
        <v>1.5</v>
      </c>
      <c r="I131" s="20">
        <v>40768</v>
      </c>
      <c r="J131" s="21">
        <v>2011</v>
      </c>
      <c r="K131" s="21">
        <v>8</v>
      </c>
      <c r="L131" s="21">
        <v>13</v>
      </c>
      <c r="M131" s="22">
        <v>0.59538194444444448</v>
      </c>
      <c r="N131" s="23">
        <v>47.34</v>
      </c>
      <c r="O131" s="23">
        <v>-124.7398</v>
      </c>
      <c r="P131" s="18">
        <v>133</v>
      </c>
      <c r="Q131" s="24">
        <v>1.5049999999999999</v>
      </c>
      <c r="R131" s="25">
        <v>12.28</v>
      </c>
      <c r="S131" s="25">
        <v>31.9619</v>
      </c>
      <c r="T131" s="21">
        <v>2</v>
      </c>
      <c r="U131" s="18">
        <v>-999</v>
      </c>
      <c r="V131" s="18">
        <v>9</v>
      </c>
      <c r="W131" s="26">
        <v>318.16199999999998</v>
      </c>
      <c r="X131" s="21">
        <v>2</v>
      </c>
      <c r="Y131" s="21">
        <v>-999</v>
      </c>
      <c r="Z131" s="21">
        <v>9</v>
      </c>
      <c r="AA131" s="21">
        <v>-999</v>
      </c>
      <c r="AB131" s="18">
        <v>9</v>
      </c>
      <c r="AC131" s="21">
        <v>-999</v>
      </c>
      <c r="AD131" s="18">
        <v>9</v>
      </c>
      <c r="AE131" s="21">
        <v>-999</v>
      </c>
      <c r="AF131" s="21">
        <v>25</v>
      </c>
      <c r="AG131" s="18">
        <v>9</v>
      </c>
      <c r="AH131" s="21">
        <v>-999</v>
      </c>
      <c r="AI131" s="21">
        <v>-999</v>
      </c>
      <c r="AJ131" s="21">
        <v>-999</v>
      </c>
      <c r="AK131" s="21">
        <v>-999</v>
      </c>
      <c r="AL131" s="21">
        <v>-999</v>
      </c>
      <c r="AM131" s="21">
        <v>9</v>
      </c>
      <c r="AN131" s="21">
        <v>-999</v>
      </c>
      <c r="AO131" s="27">
        <v>7.2542843989312731</v>
      </c>
      <c r="AP131" s="27">
        <v>42.517347755931318</v>
      </c>
      <c r="AQ131" s="27">
        <v>7.0831360003812609</v>
      </c>
      <c r="AR131" s="27">
        <v>41.514247301240893</v>
      </c>
      <c r="AS131" s="28">
        <v>5.8609981933152664</v>
      </c>
      <c r="AT131" s="21">
        <v>123467</v>
      </c>
    </row>
    <row r="132" spans="1:46">
      <c r="A132" s="18" t="s">
        <v>3</v>
      </c>
      <c r="B132" s="19" t="s">
        <v>4</v>
      </c>
      <c r="C132" s="18">
        <v>9</v>
      </c>
      <c r="D132" s="18">
        <v>1</v>
      </c>
      <c r="E132" s="18">
        <v>1</v>
      </c>
      <c r="F132" s="18">
        <v>2</v>
      </c>
      <c r="G132" s="8">
        <f t="shared" si="2"/>
        <v>90101</v>
      </c>
      <c r="H132" s="18">
        <v>2</v>
      </c>
      <c r="I132" s="20">
        <v>40768</v>
      </c>
      <c r="J132" s="21">
        <v>2011</v>
      </c>
      <c r="K132" s="21">
        <v>8</v>
      </c>
      <c r="L132" s="21">
        <v>13</v>
      </c>
      <c r="M132" s="22">
        <v>0.74703703703703705</v>
      </c>
      <c r="N132" s="23">
        <v>47.1126</v>
      </c>
      <c r="O132" s="23">
        <v>-125.1901</v>
      </c>
      <c r="P132" s="18">
        <v>1637</v>
      </c>
      <c r="Q132" s="24">
        <v>1624.7660000000001</v>
      </c>
      <c r="R132" s="25">
        <v>2.3079999999999998</v>
      </c>
      <c r="S132" s="25">
        <v>34.557899999999997</v>
      </c>
      <c r="T132" s="21">
        <v>2</v>
      </c>
      <c r="U132" s="18">
        <v>34.558100000000003</v>
      </c>
      <c r="V132" s="18">
        <v>2</v>
      </c>
      <c r="W132" s="26">
        <v>41.081000000000003</v>
      </c>
      <c r="X132" s="21">
        <v>2</v>
      </c>
      <c r="Y132" s="27">
        <v>45.72044909929425</v>
      </c>
      <c r="Z132" s="21">
        <v>6</v>
      </c>
      <c r="AA132" s="28">
        <v>2391.1999999999998</v>
      </c>
      <c r="AB132" s="21">
        <v>6</v>
      </c>
      <c r="AC132" s="28">
        <v>2406.4899999999998</v>
      </c>
      <c r="AD132" s="18">
        <v>2</v>
      </c>
      <c r="AE132" s="23">
        <v>7.3647714548189027</v>
      </c>
      <c r="AF132" s="21">
        <v>25</v>
      </c>
      <c r="AG132" s="18">
        <v>6</v>
      </c>
      <c r="AH132" s="27">
        <v>167.63937233493283</v>
      </c>
      <c r="AI132" s="27">
        <v>42.175168172771528</v>
      </c>
      <c r="AJ132" s="27">
        <v>2.7836263605200553E-2</v>
      </c>
      <c r="AK132" s="27">
        <v>3.110470081339642</v>
      </c>
      <c r="AL132" s="27">
        <v>4.1093956816113299E-3</v>
      </c>
      <c r="AM132" s="21">
        <v>2</v>
      </c>
      <c r="AN132" s="21">
        <v>-999</v>
      </c>
      <c r="AO132" s="21">
        <v>-999</v>
      </c>
      <c r="AP132" s="21">
        <v>-999</v>
      </c>
      <c r="AQ132" s="21">
        <v>-999</v>
      </c>
      <c r="AR132" s="21">
        <v>-999</v>
      </c>
      <c r="AS132" s="21">
        <v>-999</v>
      </c>
      <c r="AT132" s="21">
        <v>123467</v>
      </c>
    </row>
    <row r="133" spans="1:46">
      <c r="A133" s="18" t="s">
        <v>3</v>
      </c>
      <c r="B133" s="19" t="s">
        <v>4</v>
      </c>
      <c r="C133" s="18">
        <v>9</v>
      </c>
      <c r="D133" s="18">
        <v>1</v>
      </c>
      <c r="E133" s="18">
        <v>2</v>
      </c>
      <c r="F133" s="18">
        <v>2</v>
      </c>
      <c r="G133" s="8">
        <f t="shared" si="2"/>
        <v>90102</v>
      </c>
      <c r="H133" s="18">
        <v>2</v>
      </c>
      <c r="I133" s="20">
        <v>40768</v>
      </c>
      <c r="J133" s="21">
        <v>2011</v>
      </c>
      <c r="K133" s="21">
        <v>8</v>
      </c>
      <c r="L133" s="21">
        <v>13</v>
      </c>
      <c r="M133" s="22">
        <v>0.74728009259259265</v>
      </c>
      <c r="N133" s="23">
        <v>47.1126</v>
      </c>
      <c r="O133" s="23">
        <v>-125.1901</v>
      </c>
      <c r="P133" s="18">
        <v>1637</v>
      </c>
      <c r="Q133" s="24">
        <v>1624.8230000000001</v>
      </c>
      <c r="R133" s="25">
        <v>2.3039999999999998</v>
      </c>
      <c r="S133" s="25">
        <v>34.558300000000003</v>
      </c>
      <c r="T133" s="21">
        <v>2</v>
      </c>
      <c r="U133" s="18">
        <v>-999</v>
      </c>
      <c r="V133" s="18">
        <v>9</v>
      </c>
      <c r="W133" s="26">
        <v>38.963999999999999</v>
      </c>
      <c r="X133" s="21">
        <v>2</v>
      </c>
      <c r="Y133" s="21">
        <v>-999</v>
      </c>
      <c r="Z133" s="21">
        <v>9</v>
      </c>
      <c r="AA133" s="21">
        <v>-999</v>
      </c>
      <c r="AB133" s="18">
        <v>9</v>
      </c>
      <c r="AC133" s="21">
        <v>-999</v>
      </c>
      <c r="AD133" s="18">
        <v>9</v>
      </c>
      <c r="AE133" s="21">
        <v>-999</v>
      </c>
      <c r="AF133" s="21">
        <v>25</v>
      </c>
      <c r="AG133" s="18">
        <v>9</v>
      </c>
      <c r="AH133" s="21">
        <v>-999</v>
      </c>
      <c r="AI133" s="21">
        <v>-999</v>
      </c>
      <c r="AJ133" s="21">
        <v>-999</v>
      </c>
      <c r="AK133" s="21">
        <v>-999</v>
      </c>
      <c r="AL133" s="21">
        <v>-999</v>
      </c>
      <c r="AM133" s="21">
        <v>9</v>
      </c>
      <c r="AN133" s="21">
        <v>-999</v>
      </c>
      <c r="AO133" s="27">
        <v>0.54002528994797827</v>
      </c>
      <c r="AP133" s="27">
        <v>5.33719262146038</v>
      </c>
      <c r="AQ133" s="27">
        <v>0.52552096389653047</v>
      </c>
      <c r="AR133" s="27">
        <v>5.1938430720559428</v>
      </c>
      <c r="AS133" s="28">
        <v>9.8832271762208048</v>
      </c>
      <c r="AT133" s="21">
        <v>123467</v>
      </c>
    </row>
    <row r="134" spans="1:46">
      <c r="A134" s="18" t="s">
        <v>3</v>
      </c>
      <c r="B134" s="19" t="s">
        <v>4</v>
      </c>
      <c r="C134" s="18">
        <v>9</v>
      </c>
      <c r="D134" s="18">
        <v>1</v>
      </c>
      <c r="E134" s="18">
        <v>3</v>
      </c>
      <c r="F134" s="18">
        <v>2</v>
      </c>
      <c r="G134" s="8">
        <f t="shared" si="2"/>
        <v>90103</v>
      </c>
      <c r="H134" s="18">
        <v>2</v>
      </c>
      <c r="I134" s="20">
        <v>40768</v>
      </c>
      <c r="J134" s="21">
        <v>2011</v>
      </c>
      <c r="K134" s="21">
        <v>8</v>
      </c>
      <c r="L134" s="21">
        <v>13</v>
      </c>
      <c r="M134" s="22">
        <v>0.74957175925925934</v>
      </c>
      <c r="N134" s="23">
        <v>47.1126</v>
      </c>
      <c r="O134" s="23">
        <v>-125.1901</v>
      </c>
      <c r="P134" s="18">
        <v>1637</v>
      </c>
      <c r="Q134" s="24">
        <v>1500.4970000000001</v>
      </c>
      <c r="R134" s="25">
        <v>2.5329999999999999</v>
      </c>
      <c r="S134" s="25">
        <v>34.533200000000001</v>
      </c>
      <c r="T134" s="21">
        <v>2</v>
      </c>
      <c r="U134" s="18">
        <v>-999</v>
      </c>
      <c r="V134" s="18">
        <v>9</v>
      </c>
      <c r="W134" s="26">
        <v>31.59</v>
      </c>
      <c r="X134" s="21">
        <v>2</v>
      </c>
      <c r="Y134" s="21">
        <v>-999</v>
      </c>
      <c r="Z134" s="21">
        <v>9</v>
      </c>
      <c r="AA134" s="28">
        <v>2390.5</v>
      </c>
      <c r="AB134" s="21">
        <v>2</v>
      </c>
      <c r="AC134" s="28">
        <v>2407.4699999999998</v>
      </c>
      <c r="AD134" s="18">
        <v>2</v>
      </c>
      <c r="AE134" s="23">
        <v>7.3473853219585825</v>
      </c>
      <c r="AF134" s="21">
        <v>25</v>
      </c>
      <c r="AG134" s="18">
        <v>2</v>
      </c>
      <c r="AH134" s="27">
        <v>160.59996005983265</v>
      </c>
      <c r="AI134" s="27">
        <v>42.82655164845459</v>
      </c>
      <c r="AJ134" s="27">
        <v>2.7494313486899111E-2</v>
      </c>
      <c r="AK134" s="27">
        <v>3.1483435055799025</v>
      </c>
      <c r="AL134" s="27">
        <v>3.9137812792738947E-3</v>
      </c>
      <c r="AM134" s="21">
        <v>2</v>
      </c>
      <c r="AN134" s="21">
        <v>-999</v>
      </c>
      <c r="AO134" s="21">
        <v>-999</v>
      </c>
      <c r="AP134" s="21">
        <v>-999</v>
      </c>
      <c r="AQ134" s="21">
        <v>-999</v>
      </c>
      <c r="AR134" s="21">
        <v>-999</v>
      </c>
      <c r="AS134" s="21">
        <v>-999</v>
      </c>
      <c r="AT134" s="21">
        <v>123467</v>
      </c>
    </row>
    <row r="135" spans="1:46">
      <c r="A135" s="18" t="s">
        <v>3</v>
      </c>
      <c r="B135" s="19" t="s">
        <v>4</v>
      </c>
      <c r="C135" s="18">
        <v>9</v>
      </c>
      <c r="D135" s="18">
        <v>1</v>
      </c>
      <c r="E135" s="18">
        <v>4</v>
      </c>
      <c r="F135" s="18">
        <v>2</v>
      </c>
      <c r="G135" s="8">
        <f t="shared" si="2"/>
        <v>90104</v>
      </c>
      <c r="H135" s="18">
        <v>2</v>
      </c>
      <c r="I135" s="20">
        <v>40768</v>
      </c>
      <c r="J135" s="21">
        <v>2011</v>
      </c>
      <c r="K135" s="21">
        <v>8</v>
      </c>
      <c r="L135" s="21">
        <v>13</v>
      </c>
      <c r="M135" s="22">
        <v>0.75609953703703703</v>
      </c>
      <c r="N135" s="23">
        <v>47.1126</v>
      </c>
      <c r="O135" s="23">
        <v>-125.1901</v>
      </c>
      <c r="P135" s="18">
        <v>1637</v>
      </c>
      <c r="Q135" s="24">
        <v>999.68700000000001</v>
      </c>
      <c r="R135" s="25">
        <v>3.6709999999999998</v>
      </c>
      <c r="S135" s="25">
        <v>34.395499999999998</v>
      </c>
      <c r="T135" s="21">
        <v>2</v>
      </c>
      <c r="U135" s="18">
        <v>-999</v>
      </c>
      <c r="V135" s="18">
        <v>9</v>
      </c>
      <c r="W135" s="26">
        <v>9.84</v>
      </c>
      <c r="X135" s="21">
        <v>2</v>
      </c>
      <c r="Y135" s="21">
        <v>-999</v>
      </c>
      <c r="Z135" s="21">
        <v>9</v>
      </c>
      <c r="AA135" s="28">
        <v>2371.4</v>
      </c>
      <c r="AB135" s="21">
        <v>2</v>
      </c>
      <c r="AC135" s="28">
        <v>2372.67</v>
      </c>
      <c r="AD135" s="18">
        <v>2</v>
      </c>
      <c r="AE135" s="23">
        <v>7.2964039413255177</v>
      </c>
      <c r="AF135" s="21">
        <v>25</v>
      </c>
      <c r="AG135" s="18">
        <v>3</v>
      </c>
      <c r="AH135" s="21">
        <v>-999</v>
      </c>
      <c r="AI135" s="21">
        <v>-999</v>
      </c>
      <c r="AJ135" s="21">
        <v>-999</v>
      </c>
      <c r="AK135" s="21">
        <v>-999</v>
      </c>
      <c r="AL135" s="21">
        <v>-999</v>
      </c>
      <c r="AM135" s="21">
        <v>9</v>
      </c>
      <c r="AN135" s="21">
        <v>-999</v>
      </c>
      <c r="AO135" s="21">
        <v>-999</v>
      </c>
      <c r="AP135" s="21">
        <v>-999</v>
      </c>
      <c r="AQ135" s="21">
        <v>-999</v>
      </c>
      <c r="AR135" s="21">
        <v>-999</v>
      </c>
      <c r="AS135" s="21">
        <v>-999</v>
      </c>
      <c r="AT135" s="21">
        <v>123467</v>
      </c>
    </row>
    <row r="136" spans="1:46">
      <c r="A136" s="18" t="s">
        <v>3</v>
      </c>
      <c r="B136" s="19" t="s">
        <v>4</v>
      </c>
      <c r="C136" s="18">
        <v>9</v>
      </c>
      <c r="D136" s="18">
        <v>1</v>
      </c>
      <c r="E136" s="18">
        <v>5</v>
      </c>
      <c r="F136" s="18">
        <v>2</v>
      </c>
      <c r="G136" s="8">
        <f t="shared" si="2"/>
        <v>90105</v>
      </c>
      <c r="H136" s="18">
        <v>2</v>
      </c>
      <c r="I136" s="20">
        <v>40768</v>
      </c>
      <c r="J136" s="21">
        <v>2011</v>
      </c>
      <c r="K136" s="21">
        <v>8</v>
      </c>
      <c r="L136" s="21">
        <v>13</v>
      </c>
      <c r="M136" s="22">
        <v>0.75975694444444442</v>
      </c>
      <c r="N136" s="23">
        <v>47.1126</v>
      </c>
      <c r="O136" s="23">
        <v>-125.1901</v>
      </c>
      <c r="P136" s="18">
        <v>1637</v>
      </c>
      <c r="Q136" s="24">
        <v>749.67499999999995</v>
      </c>
      <c r="R136" s="25">
        <v>4.3310000000000004</v>
      </c>
      <c r="S136" s="25">
        <v>34.295000000000002</v>
      </c>
      <c r="T136" s="21">
        <v>2</v>
      </c>
      <c r="U136" s="18">
        <v>-999</v>
      </c>
      <c r="V136" s="18">
        <v>9</v>
      </c>
      <c r="W136" s="26">
        <v>10.6</v>
      </c>
      <c r="X136" s="21">
        <v>2</v>
      </c>
      <c r="Y136" s="27">
        <v>12.065026844113923</v>
      </c>
      <c r="Z136" s="21">
        <v>2</v>
      </c>
      <c r="AA136" s="28">
        <v>2349.8000000000002</v>
      </c>
      <c r="AB136" s="21">
        <v>2</v>
      </c>
      <c r="AC136" s="28">
        <v>2343.15</v>
      </c>
      <c r="AD136" s="18">
        <v>2</v>
      </c>
      <c r="AE136" s="23">
        <v>7.2844175191038829</v>
      </c>
      <c r="AF136" s="21">
        <v>25</v>
      </c>
      <c r="AG136" s="18">
        <v>2</v>
      </c>
      <c r="AH136" s="21">
        <v>-999</v>
      </c>
      <c r="AI136" s="21">
        <v>-999</v>
      </c>
      <c r="AJ136" s="21">
        <v>-999</v>
      </c>
      <c r="AK136" s="21">
        <v>-999</v>
      </c>
      <c r="AL136" s="21">
        <v>-999</v>
      </c>
      <c r="AM136" s="21">
        <v>9</v>
      </c>
      <c r="AN136" s="21">
        <v>-999</v>
      </c>
      <c r="AO136" s="21">
        <v>-999</v>
      </c>
      <c r="AP136" s="21">
        <v>-999</v>
      </c>
      <c r="AQ136" s="21">
        <v>-999</v>
      </c>
      <c r="AR136" s="21">
        <v>-999</v>
      </c>
      <c r="AS136" s="21">
        <v>-999</v>
      </c>
      <c r="AT136" s="21">
        <v>123467</v>
      </c>
    </row>
    <row r="137" spans="1:46">
      <c r="A137" s="18" t="s">
        <v>3</v>
      </c>
      <c r="B137" s="19" t="s">
        <v>4</v>
      </c>
      <c r="C137" s="18">
        <v>9</v>
      </c>
      <c r="D137" s="18">
        <v>1</v>
      </c>
      <c r="E137" s="18">
        <v>6</v>
      </c>
      <c r="F137" s="18">
        <v>2</v>
      </c>
      <c r="G137" s="8">
        <f t="shared" si="2"/>
        <v>90106</v>
      </c>
      <c r="H137" s="18">
        <v>2</v>
      </c>
      <c r="I137" s="20">
        <v>40768</v>
      </c>
      <c r="J137" s="21">
        <v>2011</v>
      </c>
      <c r="K137" s="21">
        <v>8</v>
      </c>
      <c r="L137" s="21">
        <v>13</v>
      </c>
      <c r="M137" s="22">
        <v>0.76355324074074071</v>
      </c>
      <c r="N137" s="23">
        <v>47.1126</v>
      </c>
      <c r="O137" s="23">
        <v>-125.1901</v>
      </c>
      <c r="P137" s="18">
        <v>1637</v>
      </c>
      <c r="Q137" s="24">
        <v>500.053</v>
      </c>
      <c r="R137" s="25">
        <v>5.5629999999999997</v>
      </c>
      <c r="S137" s="25">
        <v>34.086399999999998</v>
      </c>
      <c r="T137" s="21">
        <v>2</v>
      </c>
      <c r="U137" s="18">
        <v>-999</v>
      </c>
      <c r="V137" s="18">
        <v>9</v>
      </c>
      <c r="W137" s="26">
        <v>58.902999999999999</v>
      </c>
      <c r="X137" s="21">
        <v>3</v>
      </c>
      <c r="Y137" s="27">
        <v>36.43645230613118</v>
      </c>
      <c r="Z137" s="21">
        <v>2</v>
      </c>
      <c r="AA137" s="28">
        <v>2299.1999999999998</v>
      </c>
      <c r="AB137" s="21">
        <v>2</v>
      </c>
      <c r="AC137" s="28">
        <v>2296.52</v>
      </c>
      <c r="AD137" s="18">
        <v>2</v>
      </c>
      <c r="AE137" s="23">
        <v>7.3072465958759674</v>
      </c>
      <c r="AF137" s="21">
        <v>25</v>
      </c>
      <c r="AG137" s="18">
        <v>2</v>
      </c>
      <c r="AH137" s="21">
        <v>-999</v>
      </c>
      <c r="AI137" s="21">
        <v>-999</v>
      </c>
      <c r="AJ137" s="21">
        <v>-999</v>
      </c>
      <c r="AK137" s="21">
        <v>-999</v>
      </c>
      <c r="AL137" s="21">
        <v>-999</v>
      </c>
      <c r="AM137" s="21">
        <v>9</v>
      </c>
      <c r="AN137" s="21">
        <v>-999</v>
      </c>
      <c r="AO137" s="21">
        <v>-999</v>
      </c>
      <c r="AP137" s="21">
        <v>-999</v>
      </c>
      <c r="AQ137" s="21">
        <v>-999</v>
      </c>
      <c r="AR137" s="21">
        <v>-999</v>
      </c>
      <c r="AS137" s="21">
        <v>-999</v>
      </c>
      <c r="AT137" s="21">
        <v>123467</v>
      </c>
    </row>
    <row r="138" spans="1:46">
      <c r="A138" s="18" t="s">
        <v>3</v>
      </c>
      <c r="B138" s="19" t="s">
        <v>4</v>
      </c>
      <c r="C138" s="18">
        <v>9</v>
      </c>
      <c r="D138" s="18">
        <v>1</v>
      </c>
      <c r="E138" s="18">
        <v>7</v>
      </c>
      <c r="F138" s="18">
        <v>2</v>
      </c>
      <c r="G138" s="8">
        <f t="shared" si="2"/>
        <v>90107</v>
      </c>
      <c r="H138" s="18">
        <v>2</v>
      </c>
      <c r="I138" s="20">
        <v>40768</v>
      </c>
      <c r="J138" s="21">
        <v>2011</v>
      </c>
      <c r="K138" s="21">
        <v>8</v>
      </c>
      <c r="L138" s="21">
        <v>13</v>
      </c>
      <c r="M138" s="22">
        <v>0.76542824074074067</v>
      </c>
      <c r="N138" s="23">
        <v>47.1126</v>
      </c>
      <c r="O138" s="23">
        <v>-125.1901</v>
      </c>
      <c r="P138" s="18">
        <v>1637</v>
      </c>
      <c r="Q138" s="24">
        <v>399.315</v>
      </c>
      <c r="R138" s="25">
        <v>5.9420000000000002</v>
      </c>
      <c r="S138" s="25">
        <v>34.045699999999997</v>
      </c>
      <c r="T138" s="21">
        <v>2</v>
      </c>
      <c r="U138" s="18">
        <v>-999</v>
      </c>
      <c r="V138" s="18">
        <v>9</v>
      </c>
      <c r="W138" s="26">
        <v>72.527000000000001</v>
      </c>
      <c r="X138" s="21">
        <v>3</v>
      </c>
      <c r="Y138" s="27">
        <v>49.865851813202354</v>
      </c>
      <c r="Z138" s="21">
        <v>2</v>
      </c>
      <c r="AA138" s="28">
        <v>2285.5</v>
      </c>
      <c r="AB138" s="21">
        <v>2</v>
      </c>
      <c r="AC138" s="28">
        <v>2288.17</v>
      </c>
      <c r="AD138" s="18">
        <v>2</v>
      </c>
      <c r="AE138" s="23">
        <v>7.3282991666266009</v>
      </c>
      <c r="AF138" s="21">
        <v>25</v>
      </c>
      <c r="AG138" s="18">
        <v>2</v>
      </c>
      <c r="AH138" s="21">
        <v>-999</v>
      </c>
      <c r="AI138" s="21">
        <v>-999</v>
      </c>
      <c r="AJ138" s="21">
        <v>-999</v>
      </c>
      <c r="AK138" s="21">
        <v>-999</v>
      </c>
      <c r="AL138" s="21">
        <v>-999</v>
      </c>
      <c r="AM138" s="21">
        <v>9</v>
      </c>
      <c r="AN138" s="21">
        <v>-999</v>
      </c>
      <c r="AO138" s="21">
        <v>-999</v>
      </c>
      <c r="AP138" s="21">
        <v>-999</v>
      </c>
      <c r="AQ138" s="21">
        <v>-999</v>
      </c>
      <c r="AR138" s="21">
        <v>-999</v>
      </c>
      <c r="AS138" s="21">
        <v>-999</v>
      </c>
      <c r="AT138" s="21">
        <v>123467</v>
      </c>
    </row>
    <row r="139" spans="1:46">
      <c r="A139" s="18" t="s">
        <v>3</v>
      </c>
      <c r="B139" s="19" t="s">
        <v>4</v>
      </c>
      <c r="C139" s="18">
        <v>9</v>
      </c>
      <c r="D139" s="18">
        <v>1</v>
      </c>
      <c r="E139" s="18">
        <v>8</v>
      </c>
      <c r="F139" s="18">
        <v>2</v>
      </c>
      <c r="G139" s="8">
        <f t="shared" si="2"/>
        <v>90108</v>
      </c>
      <c r="H139" s="18">
        <v>2</v>
      </c>
      <c r="I139" s="20">
        <v>40768</v>
      </c>
      <c r="J139" s="21">
        <v>2011</v>
      </c>
      <c r="K139" s="21">
        <v>8</v>
      </c>
      <c r="L139" s="21">
        <v>13</v>
      </c>
      <c r="M139" s="22">
        <v>0.76814814814814814</v>
      </c>
      <c r="N139" s="23">
        <v>47.1126</v>
      </c>
      <c r="O139" s="23">
        <v>-125.1901</v>
      </c>
      <c r="P139" s="18">
        <v>1637</v>
      </c>
      <c r="Q139" s="24">
        <v>299.86799999999999</v>
      </c>
      <c r="R139" s="25">
        <v>6.3710000000000004</v>
      </c>
      <c r="S139" s="25">
        <v>33.998199999999997</v>
      </c>
      <c r="T139" s="21">
        <v>2</v>
      </c>
      <c r="U139" s="18">
        <v>-999</v>
      </c>
      <c r="V139" s="18">
        <v>9</v>
      </c>
      <c r="W139" s="26">
        <v>62.648000000000003</v>
      </c>
      <c r="X139" s="21">
        <v>3</v>
      </c>
      <c r="Y139" s="21">
        <v>-999</v>
      </c>
      <c r="Z139" s="21">
        <v>9</v>
      </c>
      <c r="AA139" s="28">
        <v>2264.6999999999998</v>
      </c>
      <c r="AB139" s="21">
        <v>2</v>
      </c>
      <c r="AC139" s="28">
        <v>2276.35</v>
      </c>
      <c r="AD139" s="18">
        <v>2</v>
      </c>
      <c r="AE139" s="23">
        <v>7.3580391272396097</v>
      </c>
      <c r="AF139" s="21">
        <v>25</v>
      </c>
      <c r="AG139" s="18">
        <v>2</v>
      </c>
      <c r="AH139" s="21">
        <v>-999</v>
      </c>
      <c r="AI139" s="21">
        <v>-999</v>
      </c>
      <c r="AJ139" s="21">
        <v>-999</v>
      </c>
      <c r="AK139" s="21">
        <v>-999</v>
      </c>
      <c r="AL139" s="21">
        <v>-999</v>
      </c>
      <c r="AM139" s="21">
        <v>9</v>
      </c>
      <c r="AN139" s="21">
        <v>-999</v>
      </c>
      <c r="AO139" s="21">
        <v>-999</v>
      </c>
      <c r="AP139" s="21">
        <v>-999</v>
      </c>
      <c r="AQ139" s="21">
        <v>-999</v>
      </c>
      <c r="AR139" s="21">
        <v>-999</v>
      </c>
      <c r="AS139" s="21">
        <v>-999</v>
      </c>
      <c r="AT139" s="21">
        <v>123467</v>
      </c>
    </row>
    <row r="140" spans="1:46">
      <c r="A140" s="18" t="s">
        <v>3</v>
      </c>
      <c r="B140" s="19" t="s">
        <v>4</v>
      </c>
      <c r="C140" s="18">
        <v>9</v>
      </c>
      <c r="D140" s="18">
        <v>1</v>
      </c>
      <c r="E140" s="18">
        <v>9</v>
      </c>
      <c r="F140" s="18">
        <v>2</v>
      </c>
      <c r="G140" s="8">
        <f t="shared" si="2"/>
        <v>90109</v>
      </c>
      <c r="H140" s="18">
        <v>2</v>
      </c>
      <c r="I140" s="20">
        <v>40768</v>
      </c>
      <c r="J140" s="21">
        <v>2011</v>
      </c>
      <c r="K140" s="21">
        <v>8</v>
      </c>
      <c r="L140" s="21">
        <v>13</v>
      </c>
      <c r="M140" s="22">
        <v>0.77230324074074075</v>
      </c>
      <c r="N140" s="23">
        <v>47.1126</v>
      </c>
      <c r="O140" s="23">
        <v>-125.1901</v>
      </c>
      <c r="P140" s="18">
        <v>1637</v>
      </c>
      <c r="Q140" s="24">
        <v>200.292</v>
      </c>
      <c r="R140" s="25">
        <v>6.8879999999999999</v>
      </c>
      <c r="S140" s="25">
        <v>33.931399999999996</v>
      </c>
      <c r="T140" s="21">
        <v>2</v>
      </c>
      <c r="U140" s="18">
        <v>-999</v>
      </c>
      <c r="V140" s="18">
        <v>9</v>
      </c>
      <c r="W140" s="26">
        <v>66.081999999999994</v>
      </c>
      <c r="X140" s="21">
        <v>2</v>
      </c>
      <c r="Y140" s="27">
        <v>77.130954155062071</v>
      </c>
      <c r="Z140" s="21">
        <v>2</v>
      </c>
      <c r="AA140" s="28">
        <v>2248</v>
      </c>
      <c r="AB140" s="21">
        <v>2</v>
      </c>
      <c r="AC140" s="28">
        <v>2267.27</v>
      </c>
      <c r="AD140" s="18">
        <v>2</v>
      </c>
      <c r="AE140" s="23">
        <v>7.3675225631880252</v>
      </c>
      <c r="AF140" s="21">
        <v>25</v>
      </c>
      <c r="AG140" s="18">
        <v>2</v>
      </c>
      <c r="AH140" s="21">
        <v>-999</v>
      </c>
      <c r="AI140" s="21">
        <v>-999</v>
      </c>
      <c r="AJ140" s="21">
        <v>-999</v>
      </c>
      <c r="AK140" s="21">
        <v>-999</v>
      </c>
      <c r="AL140" s="21">
        <v>-999</v>
      </c>
      <c r="AM140" s="21">
        <v>9</v>
      </c>
      <c r="AN140" s="21">
        <v>-999</v>
      </c>
      <c r="AO140" s="21">
        <v>-999</v>
      </c>
      <c r="AP140" s="21">
        <v>-999</v>
      </c>
      <c r="AQ140" s="21">
        <v>-999</v>
      </c>
      <c r="AR140" s="21">
        <v>-999</v>
      </c>
      <c r="AS140" s="21">
        <v>-999</v>
      </c>
      <c r="AT140" s="21">
        <v>123467</v>
      </c>
    </row>
    <row r="141" spans="1:46">
      <c r="A141" s="18" t="s">
        <v>3</v>
      </c>
      <c r="B141" s="19" t="s">
        <v>4</v>
      </c>
      <c r="C141" s="18">
        <v>9</v>
      </c>
      <c r="D141" s="18">
        <v>1</v>
      </c>
      <c r="E141" s="18">
        <v>10</v>
      </c>
      <c r="F141" s="18">
        <v>2</v>
      </c>
      <c r="G141" s="8">
        <f t="shared" si="2"/>
        <v>90110</v>
      </c>
      <c r="H141" s="18">
        <v>2</v>
      </c>
      <c r="I141" s="20">
        <v>40768</v>
      </c>
      <c r="J141" s="21">
        <v>2011</v>
      </c>
      <c r="K141" s="21">
        <v>8</v>
      </c>
      <c r="L141" s="21">
        <v>13</v>
      </c>
      <c r="M141" s="22">
        <v>0.77486111111111111</v>
      </c>
      <c r="N141" s="23">
        <v>47.1126</v>
      </c>
      <c r="O141" s="23">
        <v>-125.1901</v>
      </c>
      <c r="P141" s="18">
        <v>1637</v>
      </c>
      <c r="Q141" s="24">
        <v>150.077</v>
      </c>
      <c r="R141" s="25">
        <v>7.4160000000000004</v>
      </c>
      <c r="S141" s="25">
        <v>33.815600000000003</v>
      </c>
      <c r="T141" s="21">
        <v>2</v>
      </c>
      <c r="U141" s="18">
        <v>-999</v>
      </c>
      <c r="V141" s="18">
        <v>9</v>
      </c>
      <c r="W141" s="26">
        <v>106.795</v>
      </c>
      <c r="X141" s="21">
        <v>2</v>
      </c>
      <c r="Y141" s="21">
        <v>-999</v>
      </c>
      <c r="Z141" s="21">
        <v>9</v>
      </c>
      <c r="AA141" s="28">
        <v>2217.1999999999998</v>
      </c>
      <c r="AB141" s="21">
        <v>2</v>
      </c>
      <c r="AC141" s="28">
        <v>2255.75</v>
      </c>
      <c r="AD141" s="18">
        <v>2</v>
      </c>
      <c r="AE141" s="23">
        <v>7.4307996124716169</v>
      </c>
      <c r="AF141" s="21">
        <v>25</v>
      </c>
      <c r="AG141" s="18">
        <v>2</v>
      </c>
      <c r="AH141" s="21">
        <v>-999</v>
      </c>
      <c r="AI141" s="21">
        <v>-999</v>
      </c>
      <c r="AJ141" s="21">
        <v>-999</v>
      </c>
      <c r="AK141" s="21">
        <v>-999</v>
      </c>
      <c r="AL141" s="21">
        <v>-999</v>
      </c>
      <c r="AM141" s="21">
        <v>9</v>
      </c>
      <c r="AN141" s="21">
        <v>-999</v>
      </c>
      <c r="AO141" s="21">
        <v>-999</v>
      </c>
      <c r="AP141" s="21">
        <v>-999</v>
      </c>
      <c r="AQ141" s="21">
        <v>-999</v>
      </c>
      <c r="AR141" s="21">
        <v>-999</v>
      </c>
      <c r="AS141" s="21">
        <v>-999</v>
      </c>
      <c r="AT141" s="21">
        <v>123467</v>
      </c>
    </row>
    <row r="142" spans="1:46">
      <c r="A142" s="18" t="s">
        <v>3</v>
      </c>
      <c r="B142" s="19" t="s">
        <v>4</v>
      </c>
      <c r="C142" s="18">
        <v>9</v>
      </c>
      <c r="D142" s="18">
        <v>1</v>
      </c>
      <c r="E142" s="18">
        <v>11</v>
      </c>
      <c r="F142" s="18">
        <v>2</v>
      </c>
      <c r="G142" s="8">
        <f t="shared" si="2"/>
        <v>90111</v>
      </c>
      <c r="H142" s="18">
        <v>2</v>
      </c>
      <c r="I142" s="20">
        <v>40768</v>
      </c>
      <c r="J142" s="21">
        <v>2011</v>
      </c>
      <c r="K142" s="21">
        <v>8</v>
      </c>
      <c r="L142" s="21">
        <v>13</v>
      </c>
      <c r="M142" s="22">
        <v>0.77655092592592589</v>
      </c>
      <c r="N142" s="23">
        <v>47.1126</v>
      </c>
      <c r="O142" s="23">
        <v>-125.1901</v>
      </c>
      <c r="P142" s="18">
        <v>1637</v>
      </c>
      <c r="Q142" s="24">
        <v>124.733</v>
      </c>
      <c r="R142" s="25">
        <v>7.9429999999999996</v>
      </c>
      <c r="S142" s="25">
        <v>33.676499999999997</v>
      </c>
      <c r="T142" s="21">
        <v>2</v>
      </c>
      <c r="U142" s="18">
        <v>-999</v>
      </c>
      <c r="V142" s="18">
        <v>9</v>
      </c>
      <c r="W142" s="26">
        <v>132.94499999999999</v>
      </c>
      <c r="X142" s="21">
        <v>2</v>
      </c>
      <c r="Y142" s="21">
        <v>-999</v>
      </c>
      <c r="Z142" s="21">
        <v>9</v>
      </c>
      <c r="AA142" s="28">
        <v>2185.6</v>
      </c>
      <c r="AB142" s="21">
        <v>2</v>
      </c>
      <c r="AC142" s="28">
        <v>2240.2600000000002</v>
      </c>
      <c r="AD142" s="18">
        <v>2</v>
      </c>
      <c r="AE142" s="23">
        <v>7.4962935572242317</v>
      </c>
      <c r="AF142" s="21">
        <v>25</v>
      </c>
      <c r="AG142" s="18">
        <v>2</v>
      </c>
      <c r="AH142" s="21">
        <v>-999</v>
      </c>
      <c r="AI142" s="21">
        <v>-999</v>
      </c>
      <c r="AJ142" s="21">
        <v>-999</v>
      </c>
      <c r="AK142" s="21">
        <v>-999</v>
      </c>
      <c r="AL142" s="21">
        <v>-999</v>
      </c>
      <c r="AM142" s="21">
        <v>9</v>
      </c>
      <c r="AN142" s="21">
        <v>-999</v>
      </c>
      <c r="AO142" s="21">
        <v>-999</v>
      </c>
      <c r="AP142" s="21">
        <v>-999</v>
      </c>
      <c r="AQ142" s="21">
        <v>-999</v>
      </c>
      <c r="AR142" s="21">
        <v>-999</v>
      </c>
      <c r="AS142" s="21">
        <v>-999</v>
      </c>
      <c r="AT142" s="21">
        <v>123467</v>
      </c>
    </row>
    <row r="143" spans="1:46">
      <c r="A143" s="18" t="s">
        <v>3</v>
      </c>
      <c r="B143" s="19" t="s">
        <v>4</v>
      </c>
      <c r="C143" s="18">
        <v>9</v>
      </c>
      <c r="D143" s="18">
        <v>1</v>
      </c>
      <c r="E143" s="18">
        <v>12</v>
      </c>
      <c r="F143" s="18">
        <v>2</v>
      </c>
      <c r="G143" s="8">
        <f t="shared" si="2"/>
        <v>90112</v>
      </c>
      <c r="H143" s="18">
        <v>2</v>
      </c>
      <c r="I143" s="20">
        <v>40768</v>
      </c>
      <c r="J143" s="21">
        <v>2011</v>
      </c>
      <c r="K143" s="21">
        <v>8</v>
      </c>
      <c r="L143" s="21">
        <v>13</v>
      </c>
      <c r="M143" s="22">
        <v>0.77810185185185177</v>
      </c>
      <c r="N143" s="23">
        <v>47.1126</v>
      </c>
      <c r="O143" s="23">
        <v>-125.1901</v>
      </c>
      <c r="P143" s="18">
        <v>1637</v>
      </c>
      <c r="Q143" s="24">
        <v>99.876999999999995</v>
      </c>
      <c r="R143" s="25">
        <v>8.1329999999999991</v>
      </c>
      <c r="S143" s="25">
        <v>33.408000000000001</v>
      </c>
      <c r="T143" s="21">
        <v>2</v>
      </c>
      <c r="U143" s="18">
        <v>-999</v>
      </c>
      <c r="V143" s="18">
        <v>9</v>
      </c>
      <c r="W143" s="26">
        <v>159.489</v>
      </c>
      <c r="X143" s="21">
        <v>2</v>
      </c>
      <c r="Y143" s="27">
        <v>168.0094936712384</v>
      </c>
      <c r="Z143" s="21">
        <v>2</v>
      </c>
      <c r="AA143" s="28">
        <v>2154.9</v>
      </c>
      <c r="AB143" s="21">
        <v>2</v>
      </c>
      <c r="AC143" s="28">
        <v>2226.8200000000002</v>
      </c>
      <c r="AD143" s="18">
        <v>2</v>
      </c>
      <c r="AE143" s="23">
        <v>7.5510131821380595</v>
      </c>
      <c r="AF143" s="21">
        <v>25</v>
      </c>
      <c r="AG143" s="18">
        <v>2</v>
      </c>
      <c r="AH143" s="21">
        <v>-999</v>
      </c>
      <c r="AI143" s="21">
        <v>-999</v>
      </c>
      <c r="AJ143" s="21">
        <v>-999</v>
      </c>
      <c r="AK143" s="21">
        <v>-999</v>
      </c>
      <c r="AL143" s="21">
        <v>-999</v>
      </c>
      <c r="AM143" s="21">
        <v>9</v>
      </c>
      <c r="AN143" s="21">
        <v>-999</v>
      </c>
      <c r="AO143" s="21">
        <v>-999</v>
      </c>
      <c r="AP143" s="21">
        <v>-999</v>
      </c>
      <c r="AQ143" s="21">
        <v>-999</v>
      </c>
      <c r="AR143" s="21">
        <v>-999</v>
      </c>
      <c r="AS143" s="21">
        <v>-999</v>
      </c>
      <c r="AT143" s="21">
        <v>123467</v>
      </c>
    </row>
    <row r="144" spans="1:46">
      <c r="A144" s="18" t="s">
        <v>3</v>
      </c>
      <c r="B144" s="19" t="s">
        <v>4</v>
      </c>
      <c r="C144" s="18">
        <v>9</v>
      </c>
      <c r="D144" s="18">
        <v>1</v>
      </c>
      <c r="E144" s="18">
        <v>13</v>
      </c>
      <c r="F144" s="18">
        <v>2</v>
      </c>
      <c r="G144" s="8">
        <f t="shared" si="2"/>
        <v>90113</v>
      </c>
      <c r="H144" s="18">
        <v>2</v>
      </c>
      <c r="I144" s="20">
        <v>40768</v>
      </c>
      <c r="J144" s="21">
        <v>2011</v>
      </c>
      <c r="K144" s="21">
        <v>8</v>
      </c>
      <c r="L144" s="21">
        <v>13</v>
      </c>
      <c r="M144" s="22">
        <v>0.77935185185185185</v>
      </c>
      <c r="N144" s="23">
        <v>47.1126</v>
      </c>
      <c r="O144" s="23">
        <v>-125.1901</v>
      </c>
      <c r="P144" s="18">
        <v>1637</v>
      </c>
      <c r="Q144" s="24">
        <v>80.540000000000006</v>
      </c>
      <c r="R144" s="25">
        <v>8.4870000000000001</v>
      </c>
      <c r="S144" s="25">
        <v>32.9831</v>
      </c>
      <c r="T144" s="21">
        <v>2</v>
      </c>
      <c r="U144" s="18">
        <v>-999</v>
      </c>
      <c r="V144" s="18">
        <v>9</v>
      </c>
      <c r="W144" s="26">
        <v>207.435</v>
      </c>
      <c r="X144" s="21">
        <v>2</v>
      </c>
      <c r="Y144" s="21">
        <v>-999</v>
      </c>
      <c r="Z144" s="21">
        <v>9</v>
      </c>
      <c r="AA144" s="28">
        <v>2098.1</v>
      </c>
      <c r="AB144" s="21">
        <v>2</v>
      </c>
      <c r="AC144" s="28">
        <v>2227.4699999999998</v>
      </c>
      <c r="AD144" s="18">
        <v>4</v>
      </c>
      <c r="AE144" s="23">
        <v>7.6572872080186318</v>
      </c>
      <c r="AF144" s="21">
        <v>25</v>
      </c>
      <c r="AG144" s="18">
        <v>2</v>
      </c>
      <c r="AH144" s="21">
        <v>-999</v>
      </c>
      <c r="AI144" s="21">
        <v>-999</v>
      </c>
      <c r="AJ144" s="21">
        <v>-999</v>
      </c>
      <c r="AK144" s="21">
        <v>-999</v>
      </c>
      <c r="AL144" s="21">
        <v>-999</v>
      </c>
      <c r="AM144" s="21">
        <v>9</v>
      </c>
      <c r="AN144" s="21">
        <v>-999</v>
      </c>
      <c r="AO144" s="21">
        <v>-999</v>
      </c>
      <c r="AP144" s="21">
        <v>-999</v>
      </c>
      <c r="AQ144" s="21">
        <v>-999</v>
      </c>
      <c r="AR144" s="21">
        <v>-999</v>
      </c>
      <c r="AS144" s="21">
        <v>-999</v>
      </c>
      <c r="AT144" s="21">
        <v>123467</v>
      </c>
    </row>
    <row r="145" spans="1:46">
      <c r="A145" s="18" t="s">
        <v>3</v>
      </c>
      <c r="B145" s="19" t="s">
        <v>4</v>
      </c>
      <c r="C145" s="18">
        <v>9</v>
      </c>
      <c r="D145" s="18">
        <v>1</v>
      </c>
      <c r="E145" s="18">
        <v>14</v>
      </c>
      <c r="F145" s="18">
        <v>2</v>
      </c>
      <c r="G145" s="8">
        <f t="shared" si="2"/>
        <v>90114</v>
      </c>
      <c r="H145" s="18">
        <v>2</v>
      </c>
      <c r="I145" s="20">
        <v>40768</v>
      </c>
      <c r="J145" s="21">
        <v>2011</v>
      </c>
      <c r="K145" s="21">
        <v>8</v>
      </c>
      <c r="L145" s="21">
        <v>13</v>
      </c>
      <c r="M145" s="22">
        <v>0.78105324074074067</v>
      </c>
      <c r="N145" s="23">
        <v>47.1126</v>
      </c>
      <c r="O145" s="23">
        <v>-125.1901</v>
      </c>
      <c r="P145" s="18">
        <v>1637</v>
      </c>
      <c r="Q145" s="24">
        <v>60.052</v>
      </c>
      <c r="R145" s="25">
        <v>8.5120000000000005</v>
      </c>
      <c r="S145" s="25">
        <v>32.570799999999998</v>
      </c>
      <c r="T145" s="21">
        <v>2</v>
      </c>
      <c r="U145" s="18">
        <v>-999</v>
      </c>
      <c r="V145" s="18">
        <v>9</v>
      </c>
      <c r="W145" s="26">
        <v>265.72300000000001</v>
      </c>
      <c r="X145" s="21">
        <v>2</v>
      </c>
      <c r="Y145" s="21">
        <v>-999</v>
      </c>
      <c r="Z145" s="21">
        <v>9</v>
      </c>
      <c r="AA145" s="28">
        <v>2028.7</v>
      </c>
      <c r="AB145" s="21">
        <v>2</v>
      </c>
      <c r="AC145" s="28">
        <v>2182.4499999999998</v>
      </c>
      <c r="AD145" s="18">
        <v>2</v>
      </c>
      <c r="AE145" s="23">
        <v>7.7777521613291984</v>
      </c>
      <c r="AF145" s="21">
        <v>25</v>
      </c>
      <c r="AG145" s="18">
        <v>2</v>
      </c>
      <c r="AH145" s="21">
        <v>-999</v>
      </c>
      <c r="AI145" s="21">
        <v>-999</v>
      </c>
      <c r="AJ145" s="21">
        <v>-999</v>
      </c>
      <c r="AK145" s="21">
        <v>-999</v>
      </c>
      <c r="AL145" s="21">
        <v>-999</v>
      </c>
      <c r="AM145" s="21">
        <v>9</v>
      </c>
      <c r="AN145" s="21">
        <v>-999</v>
      </c>
      <c r="AO145" s="21">
        <v>-999</v>
      </c>
      <c r="AP145" s="21">
        <v>-999</v>
      </c>
      <c r="AQ145" s="21">
        <v>-999</v>
      </c>
      <c r="AR145" s="21">
        <v>-999</v>
      </c>
      <c r="AS145" s="21">
        <v>-999</v>
      </c>
      <c r="AT145" s="21">
        <v>123467</v>
      </c>
    </row>
    <row r="146" spans="1:46">
      <c r="A146" s="18" t="s">
        <v>3</v>
      </c>
      <c r="B146" s="19" t="s">
        <v>4</v>
      </c>
      <c r="C146" s="18">
        <v>9</v>
      </c>
      <c r="D146" s="18">
        <v>1</v>
      </c>
      <c r="E146" s="18">
        <v>15</v>
      </c>
      <c r="F146" s="18">
        <v>2</v>
      </c>
      <c r="G146" s="8">
        <f t="shared" si="2"/>
        <v>90115</v>
      </c>
      <c r="H146" s="18">
        <v>2</v>
      </c>
      <c r="I146" s="20">
        <v>40768</v>
      </c>
      <c r="J146" s="21">
        <v>2011</v>
      </c>
      <c r="K146" s="21">
        <v>8</v>
      </c>
      <c r="L146" s="21">
        <v>13</v>
      </c>
      <c r="M146" s="22">
        <v>0.78199074074074071</v>
      </c>
      <c r="N146" s="23">
        <v>47.1126</v>
      </c>
      <c r="O146" s="23">
        <v>-125.1901</v>
      </c>
      <c r="P146" s="18">
        <v>1637</v>
      </c>
      <c r="Q146" s="24">
        <v>50.234999999999999</v>
      </c>
      <c r="R146" s="25">
        <v>9.1310000000000002</v>
      </c>
      <c r="S146" s="25">
        <v>32.5227</v>
      </c>
      <c r="T146" s="21">
        <v>2</v>
      </c>
      <c r="U146" s="18">
        <v>-999</v>
      </c>
      <c r="V146" s="18">
        <v>9</v>
      </c>
      <c r="W146" s="26">
        <v>270.79000000000002</v>
      </c>
      <c r="X146" s="21">
        <v>2</v>
      </c>
      <c r="Y146" s="27">
        <v>282.1851982301045</v>
      </c>
      <c r="Z146" s="21">
        <v>2</v>
      </c>
      <c r="AA146" s="28">
        <v>2020.4</v>
      </c>
      <c r="AB146" s="21">
        <v>2</v>
      </c>
      <c r="AC146" s="28">
        <v>2185</v>
      </c>
      <c r="AD146" s="18">
        <v>2</v>
      </c>
      <c r="AE146" s="23">
        <v>7.7999586436410189</v>
      </c>
      <c r="AF146" s="21">
        <v>25</v>
      </c>
      <c r="AG146" s="18">
        <v>2</v>
      </c>
      <c r="AH146" s="21">
        <v>-999</v>
      </c>
      <c r="AI146" s="21">
        <v>-999</v>
      </c>
      <c r="AJ146" s="21">
        <v>-999</v>
      </c>
      <c r="AK146" s="21">
        <v>-999</v>
      </c>
      <c r="AL146" s="21">
        <v>-999</v>
      </c>
      <c r="AM146" s="21">
        <v>9</v>
      </c>
      <c r="AN146" s="21">
        <v>-999</v>
      </c>
      <c r="AO146" s="21">
        <v>-999</v>
      </c>
      <c r="AP146" s="21">
        <v>-999</v>
      </c>
      <c r="AQ146" s="21">
        <v>-999</v>
      </c>
      <c r="AR146" s="21">
        <v>-999</v>
      </c>
      <c r="AS146" s="21">
        <v>-999</v>
      </c>
      <c r="AT146" s="21">
        <v>123467</v>
      </c>
    </row>
    <row r="147" spans="1:46">
      <c r="A147" s="18" t="s">
        <v>3</v>
      </c>
      <c r="B147" s="19" t="s">
        <v>4</v>
      </c>
      <c r="C147" s="18">
        <v>9</v>
      </c>
      <c r="D147" s="18">
        <v>1</v>
      </c>
      <c r="E147" s="18">
        <v>16</v>
      </c>
      <c r="F147" s="18">
        <v>2</v>
      </c>
      <c r="G147" s="8">
        <f t="shared" si="2"/>
        <v>90116</v>
      </c>
      <c r="H147" s="18">
        <v>2</v>
      </c>
      <c r="I147" s="20">
        <v>40768</v>
      </c>
      <c r="J147" s="21">
        <v>2011</v>
      </c>
      <c r="K147" s="21">
        <v>8</v>
      </c>
      <c r="L147" s="21">
        <v>13</v>
      </c>
      <c r="M147" s="22">
        <v>0.78314814814814815</v>
      </c>
      <c r="N147" s="23">
        <v>47.1126</v>
      </c>
      <c r="O147" s="23">
        <v>-125.1901</v>
      </c>
      <c r="P147" s="18">
        <v>1637</v>
      </c>
      <c r="Q147" s="24">
        <v>39.984000000000002</v>
      </c>
      <c r="R147" s="25">
        <v>9.6479999999999997</v>
      </c>
      <c r="S147" s="25">
        <v>32.498899999999999</v>
      </c>
      <c r="T147" s="21">
        <v>2</v>
      </c>
      <c r="U147" s="18">
        <v>-999</v>
      </c>
      <c r="V147" s="18">
        <v>9</v>
      </c>
      <c r="W147" s="26">
        <v>279.18299999999999</v>
      </c>
      <c r="X147" s="21">
        <v>2</v>
      </c>
      <c r="Y147" s="21">
        <v>-999</v>
      </c>
      <c r="Z147" s="21">
        <v>9</v>
      </c>
      <c r="AA147" s="28">
        <v>2010.5</v>
      </c>
      <c r="AB147" s="21">
        <v>2</v>
      </c>
      <c r="AC147" s="28">
        <v>2175.3000000000002</v>
      </c>
      <c r="AD147" s="18">
        <v>2</v>
      </c>
      <c r="AE147" s="23">
        <v>7.827197937778033</v>
      </c>
      <c r="AF147" s="21">
        <v>25</v>
      </c>
      <c r="AG147" s="18">
        <v>3</v>
      </c>
      <c r="AH147" s="21">
        <v>-999</v>
      </c>
      <c r="AI147" s="21">
        <v>-999</v>
      </c>
      <c r="AJ147" s="21">
        <v>-999</v>
      </c>
      <c r="AK147" s="21">
        <v>-999</v>
      </c>
      <c r="AL147" s="21">
        <v>-999</v>
      </c>
      <c r="AM147" s="21">
        <v>9</v>
      </c>
      <c r="AN147" s="21">
        <v>-999</v>
      </c>
      <c r="AO147" s="21">
        <v>-999</v>
      </c>
      <c r="AP147" s="21">
        <v>-999</v>
      </c>
      <c r="AQ147" s="21">
        <v>-999</v>
      </c>
      <c r="AR147" s="21">
        <v>-999</v>
      </c>
      <c r="AS147" s="21">
        <v>-999</v>
      </c>
      <c r="AT147" s="21">
        <v>123467</v>
      </c>
    </row>
    <row r="148" spans="1:46">
      <c r="A148" s="18" t="s">
        <v>3</v>
      </c>
      <c r="B148" s="19" t="s">
        <v>4</v>
      </c>
      <c r="C148" s="18">
        <v>9</v>
      </c>
      <c r="D148" s="18">
        <v>1</v>
      </c>
      <c r="E148" s="18">
        <v>17</v>
      </c>
      <c r="F148" s="18">
        <v>2</v>
      </c>
      <c r="G148" s="8">
        <f t="shared" si="2"/>
        <v>90117</v>
      </c>
      <c r="H148" s="18">
        <v>2</v>
      </c>
      <c r="I148" s="20">
        <v>40768</v>
      </c>
      <c r="J148" s="21">
        <v>2011</v>
      </c>
      <c r="K148" s="21">
        <v>8</v>
      </c>
      <c r="L148" s="21">
        <v>13</v>
      </c>
      <c r="M148" s="22">
        <v>0.7839814814814815</v>
      </c>
      <c r="N148" s="23">
        <v>47.1126</v>
      </c>
      <c r="O148" s="23">
        <v>-125.1901</v>
      </c>
      <c r="P148" s="18">
        <v>1637</v>
      </c>
      <c r="Q148" s="24">
        <v>30.831</v>
      </c>
      <c r="R148" s="25">
        <v>10.368</v>
      </c>
      <c r="S148" s="25">
        <v>32.477400000000003</v>
      </c>
      <c r="T148" s="21">
        <v>2</v>
      </c>
      <c r="U148" s="18">
        <v>-999</v>
      </c>
      <c r="V148" s="18">
        <v>9</v>
      </c>
      <c r="W148" s="26">
        <v>287.988</v>
      </c>
      <c r="X148" s="21">
        <v>2</v>
      </c>
      <c r="Y148" s="21">
        <v>-999</v>
      </c>
      <c r="Z148" s="21">
        <v>2</v>
      </c>
      <c r="AA148" s="28">
        <v>2000.1</v>
      </c>
      <c r="AB148" s="21">
        <v>2</v>
      </c>
      <c r="AC148" s="28">
        <v>2172.29</v>
      </c>
      <c r="AD148" s="18">
        <v>2</v>
      </c>
      <c r="AE148" s="23">
        <v>7.8579444383322059</v>
      </c>
      <c r="AF148" s="21">
        <v>25</v>
      </c>
      <c r="AG148" s="18">
        <v>3</v>
      </c>
      <c r="AH148" s="21">
        <v>-999</v>
      </c>
      <c r="AI148" s="21">
        <v>-999</v>
      </c>
      <c r="AJ148" s="21">
        <v>-999</v>
      </c>
      <c r="AK148" s="21">
        <v>-999</v>
      </c>
      <c r="AL148" s="21">
        <v>-999</v>
      </c>
      <c r="AM148" s="21">
        <v>9</v>
      </c>
      <c r="AN148" s="21">
        <v>-999</v>
      </c>
      <c r="AO148" s="27">
        <v>0.69808198744813488</v>
      </c>
      <c r="AP148" s="27">
        <v>6.2036219284557585</v>
      </c>
      <c r="AQ148" s="27">
        <v>0.68110895658277903</v>
      </c>
      <c r="AR148" s="27">
        <v>6.0527882608322967</v>
      </c>
      <c r="AS148" s="28">
        <v>8.8866666666666667</v>
      </c>
      <c r="AT148" s="21">
        <v>123467</v>
      </c>
    </row>
    <row r="149" spans="1:46">
      <c r="A149" s="18" t="s">
        <v>3</v>
      </c>
      <c r="B149" s="19" t="s">
        <v>4</v>
      </c>
      <c r="C149" s="18">
        <v>9</v>
      </c>
      <c r="D149" s="18">
        <v>1</v>
      </c>
      <c r="E149" s="18">
        <v>18</v>
      </c>
      <c r="F149" s="18">
        <v>2</v>
      </c>
      <c r="G149" s="8">
        <f t="shared" si="2"/>
        <v>90118</v>
      </c>
      <c r="H149" s="18">
        <v>2</v>
      </c>
      <c r="I149" s="20">
        <v>40768</v>
      </c>
      <c r="J149" s="21">
        <v>2011</v>
      </c>
      <c r="K149" s="21">
        <v>8</v>
      </c>
      <c r="L149" s="21">
        <v>13</v>
      </c>
      <c r="M149" s="22">
        <v>0.78515046296296298</v>
      </c>
      <c r="N149" s="23">
        <v>47.1126</v>
      </c>
      <c r="O149" s="23">
        <v>-125.1901</v>
      </c>
      <c r="P149" s="18">
        <v>1637</v>
      </c>
      <c r="Q149" s="24">
        <v>24.803000000000001</v>
      </c>
      <c r="R149" s="25">
        <v>11.451000000000001</v>
      </c>
      <c r="S149" s="25">
        <v>32.460299999999997</v>
      </c>
      <c r="T149" s="21">
        <v>2</v>
      </c>
      <c r="U149" s="18">
        <v>-999</v>
      </c>
      <c r="V149" s="18">
        <v>9</v>
      </c>
      <c r="W149" s="26">
        <v>291.041</v>
      </c>
      <c r="X149" s="21">
        <v>2</v>
      </c>
      <c r="Y149" s="21">
        <v>-999</v>
      </c>
      <c r="Z149" s="21">
        <v>9</v>
      </c>
      <c r="AA149" s="21">
        <v>-999</v>
      </c>
      <c r="AB149" s="18">
        <v>9</v>
      </c>
      <c r="AC149" s="21">
        <v>-999</v>
      </c>
      <c r="AD149" s="18">
        <v>9</v>
      </c>
      <c r="AE149" s="21">
        <v>-999</v>
      </c>
      <c r="AF149" s="21">
        <v>25</v>
      </c>
      <c r="AG149" s="18">
        <v>9</v>
      </c>
      <c r="AH149" s="21">
        <v>-999</v>
      </c>
      <c r="AI149" s="21">
        <v>-999</v>
      </c>
      <c r="AJ149" s="21">
        <v>-999</v>
      </c>
      <c r="AK149" s="21">
        <v>-999</v>
      </c>
      <c r="AL149" s="21">
        <v>-999</v>
      </c>
      <c r="AM149" s="21">
        <v>9</v>
      </c>
      <c r="AN149" s="21">
        <v>-999</v>
      </c>
      <c r="AO149" s="21">
        <v>-999</v>
      </c>
      <c r="AP149" s="21">
        <v>-999</v>
      </c>
      <c r="AQ149" s="21">
        <v>-999</v>
      </c>
      <c r="AR149" s="21">
        <v>-999</v>
      </c>
      <c r="AS149" s="21">
        <v>-999</v>
      </c>
      <c r="AT149" s="21">
        <v>123467</v>
      </c>
    </row>
    <row r="150" spans="1:46">
      <c r="A150" s="18" t="s">
        <v>3</v>
      </c>
      <c r="B150" s="19" t="s">
        <v>4</v>
      </c>
      <c r="C150" s="18">
        <v>9</v>
      </c>
      <c r="D150" s="18">
        <v>1</v>
      </c>
      <c r="E150" s="18">
        <v>19</v>
      </c>
      <c r="F150" s="18">
        <v>2</v>
      </c>
      <c r="G150" s="8">
        <f t="shared" si="2"/>
        <v>90119</v>
      </c>
      <c r="H150" s="18">
        <v>2</v>
      </c>
      <c r="I150" s="20">
        <v>40768</v>
      </c>
      <c r="J150" s="21">
        <v>2011</v>
      </c>
      <c r="K150" s="21">
        <v>8</v>
      </c>
      <c r="L150" s="21">
        <v>13</v>
      </c>
      <c r="M150" s="22">
        <v>0.78616898148148151</v>
      </c>
      <c r="N150" s="23">
        <v>47.1126</v>
      </c>
      <c r="O150" s="23">
        <v>-125.1901</v>
      </c>
      <c r="P150" s="18">
        <v>1637</v>
      </c>
      <c r="Q150" s="24">
        <v>20.564</v>
      </c>
      <c r="R150" s="25">
        <v>12.363</v>
      </c>
      <c r="S150" s="25">
        <v>32.444800000000001</v>
      </c>
      <c r="T150" s="21">
        <v>2</v>
      </c>
      <c r="U150" s="18">
        <v>-999</v>
      </c>
      <c r="V150" s="18">
        <v>9</v>
      </c>
      <c r="W150" s="26">
        <v>290.00200000000001</v>
      </c>
      <c r="X150" s="21">
        <v>2</v>
      </c>
      <c r="Y150" s="21">
        <v>-999</v>
      </c>
      <c r="Z150" s="21">
        <v>9</v>
      </c>
      <c r="AA150" s="28">
        <v>1971.1</v>
      </c>
      <c r="AB150" s="21">
        <v>2</v>
      </c>
      <c r="AC150" s="28">
        <v>2178.4699999999998</v>
      </c>
      <c r="AD150" s="18">
        <v>2</v>
      </c>
      <c r="AE150" s="23">
        <v>7.9125104293342359</v>
      </c>
      <c r="AF150" s="21">
        <v>25</v>
      </c>
      <c r="AG150" s="18">
        <v>2</v>
      </c>
      <c r="AH150" s="21">
        <v>-999</v>
      </c>
      <c r="AI150" s="21">
        <v>-999</v>
      </c>
      <c r="AJ150" s="21">
        <v>-999</v>
      </c>
      <c r="AK150" s="21">
        <v>-999</v>
      </c>
      <c r="AL150" s="21">
        <v>-999</v>
      </c>
      <c r="AM150" s="21">
        <v>9</v>
      </c>
      <c r="AN150" s="21">
        <v>-999</v>
      </c>
      <c r="AO150" s="21">
        <v>-999</v>
      </c>
      <c r="AP150" s="21">
        <v>-999</v>
      </c>
      <c r="AQ150" s="21">
        <v>-999</v>
      </c>
      <c r="AR150" s="21">
        <v>-999</v>
      </c>
      <c r="AS150" s="21">
        <v>-999</v>
      </c>
      <c r="AT150" s="21">
        <v>123467</v>
      </c>
    </row>
    <row r="151" spans="1:46">
      <c r="A151" s="18" t="s">
        <v>3</v>
      </c>
      <c r="B151" s="19" t="s">
        <v>4</v>
      </c>
      <c r="C151" s="18">
        <v>9</v>
      </c>
      <c r="D151" s="18">
        <v>1</v>
      </c>
      <c r="E151" s="18">
        <v>20</v>
      </c>
      <c r="F151" s="18">
        <v>2</v>
      </c>
      <c r="G151" s="8">
        <f t="shared" si="2"/>
        <v>90120</v>
      </c>
      <c r="H151" s="18">
        <v>2</v>
      </c>
      <c r="I151" s="20">
        <v>40768</v>
      </c>
      <c r="J151" s="21">
        <v>2011</v>
      </c>
      <c r="K151" s="21">
        <v>8</v>
      </c>
      <c r="L151" s="21">
        <v>13</v>
      </c>
      <c r="M151" s="22">
        <v>0.7869328703703703</v>
      </c>
      <c r="N151" s="23">
        <v>47.1126</v>
      </c>
      <c r="O151" s="23">
        <v>-125.1901</v>
      </c>
      <c r="P151" s="18">
        <v>1637</v>
      </c>
      <c r="Q151" s="24">
        <v>15.112</v>
      </c>
      <c r="R151" s="25">
        <v>14.683999999999999</v>
      </c>
      <c r="S151" s="25">
        <v>30.914000000000001</v>
      </c>
      <c r="T151" s="21">
        <v>2</v>
      </c>
      <c r="U151" s="18">
        <v>-999</v>
      </c>
      <c r="V151" s="18">
        <v>9</v>
      </c>
      <c r="W151" s="26">
        <v>258.63200000000001</v>
      </c>
      <c r="X151" s="21">
        <v>2</v>
      </c>
      <c r="Y151" s="21">
        <v>-999</v>
      </c>
      <c r="Z151" s="21">
        <v>9</v>
      </c>
      <c r="AA151" s="28">
        <v>1962.1</v>
      </c>
      <c r="AB151" s="21">
        <v>2</v>
      </c>
      <c r="AC151" s="28">
        <v>2171.54</v>
      </c>
      <c r="AD151" s="18">
        <v>2</v>
      </c>
      <c r="AE151" s="23">
        <v>7.927083294443996</v>
      </c>
      <c r="AF151" s="21">
        <v>25</v>
      </c>
      <c r="AG151" s="18">
        <v>3</v>
      </c>
      <c r="AH151" s="21">
        <v>-999</v>
      </c>
      <c r="AI151" s="21">
        <v>-999</v>
      </c>
      <c r="AJ151" s="21">
        <v>-999</v>
      </c>
      <c r="AK151" s="21">
        <v>-999</v>
      </c>
      <c r="AL151" s="21">
        <v>-999</v>
      </c>
      <c r="AM151" s="21">
        <v>9</v>
      </c>
      <c r="AN151" s="21">
        <v>-999</v>
      </c>
      <c r="AO151" s="21">
        <v>-999</v>
      </c>
      <c r="AP151" s="21">
        <v>-999</v>
      </c>
      <c r="AQ151" s="21">
        <v>-999</v>
      </c>
      <c r="AR151" s="21">
        <v>-999</v>
      </c>
      <c r="AS151" s="21">
        <v>-999</v>
      </c>
      <c r="AT151" s="21">
        <v>123467</v>
      </c>
    </row>
    <row r="152" spans="1:46">
      <c r="A152" s="18" t="s">
        <v>3</v>
      </c>
      <c r="B152" s="19" t="s">
        <v>4</v>
      </c>
      <c r="C152" s="18">
        <v>9</v>
      </c>
      <c r="D152" s="18">
        <v>1</v>
      </c>
      <c r="E152" s="18">
        <v>21</v>
      </c>
      <c r="F152" s="18">
        <v>2</v>
      </c>
      <c r="G152" s="8">
        <f t="shared" si="2"/>
        <v>90121</v>
      </c>
      <c r="H152" s="18">
        <v>2</v>
      </c>
      <c r="I152" s="20">
        <v>40768</v>
      </c>
      <c r="J152" s="21">
        <v>2011</v>
      </c>
      <c r="K152" s="21">
        <v>8</v>
      </c>
      <c r="L152" s="21">
        <v>13</v>
      </c>
      <c r="M152" s="22">
        <v>0.78780092592592599</v>
      </c>
      <c r="N152" s="23">
        <v>47.1126</v>
      </c>
      <c r="O152" s="23">
        <v>-125.1901</v>
      </c>
      <c r="P152" s="18">
        <v>1637</v>
      </c>
      <c r="Q152" s="24">
        <v>10.305</v>
      </c>
      <c r="R152" s="25">
        <v>15.848000000000001</v>
      </c>
      <c r="S152" s="25">
        <v>31.154699999999998</v>
      </c>
      <c r="T152" s="21">
        <v>2</v>
      </c>
      <c r="U152" s="18">
        <v>-999</v>
      </c>
      <c r="V152" s="18">
        <v>9</v>
      </c>
      <c r="W152" s="26">
        <v>246.25200000000001</v>
      </c>
      <c r="X152" s="21">
        <v>2</v>
      </c>
      <c r="Y152" s="21">
        <v>-999</v>
      </c>
      <c r="Z152" s="21">
        <v>9</v>
      </c>
      <c r="AA152" s="28">
        <v>1920.1</v>
      </c>
      <c r="AB152" s="21">
        <v>2</v>
      </c>
      <c r="AC152" s="28">
        <v>2149.04</v>
      </c>
      <c r="AD152" s="18">
        <v>2</v>
      </c>
      <c r="AE152" s="23">
        <v>7.9747810067067491</v>
      </c>
      <c r="AF152" s="21">
        <v>25</v>
      </c>
      <c r="AG152" s="18">
        <v>2</v>
      </c>
      <c r="AH152" s="21">
        <v>-999</v>
      </c>
      <c r="AI152" s="21">
        <v>-999</v>
      </c>
      <c r="AJ152" s="21">
        <v>-999</v>
      </c>
      <c r="AK152" s="21">
        <v>-999</v>
      </c>
      <c r="AL152" s="21">
        <v>-999</v>
      </c>
      <c r="AM152" s="21">
        <v>9</v>
      </c>
      <c r="AN152" s="21">
        <v>-999</v>
      </c>
      <c r="AO152" s="21">
        <v>-999</v>
      </c>
      <c r="AP152" s="21">
        <v>-999</v>
      </c>
      <c r="AQ152" s="21">
        <v>-999</v>
      </c>
      <c r="AR152" s="21">
        <v>-999</v>
      </c>
      <c r="AS152" s="21">
        <v>-999</v>
      </c>
      <c r="AT152" s="21">
        <v>123467</v>
      </c>
    </row>
    <row r="153" spans="1:46">
      <c r="A153" s="18" t="s">
        <v>3</v>
      </c>
      <c r="B153" s="19" t="s">
        <v>4</v>
      </c>
      <c r="C153" s="18">
        <v>9</v>
      </c>
      <c r="D153" s="18">
        <v>1</v>
      </c>
      <c r="E153" s="18">
        <v>22</v>
      </c>
      <c r="F153" s="18">
        <v>2</v>
      </c>
      <c r="G153" s="8">
        <f t="shared" si="2"/>
        <v>90122</v>
      </c>
      <c r="H153" s="18">
        <v>2</v>
      </c>
      <c r="I153" s="20">
        <v>40768</v>
      </c>
      <c r="J153" s="21">
        <v>2011</v>
      </c>
      <c r="K153" s="21">
        <v>8</v>
      </c>
      <c r="L153" s="21">
        <v>13</v>
      </c>
      <c r="M153" s="22">
        <v>0.78857638888888892</v>
      </c>
      <c r="N153" s="23">
        <v>47.1126</v>
      </c>
      <c r="O153" s="23">
        <v>-125.1901</v>
      </c>
      <c r="P153" s="18">
        <v>1637</v>
      </c>
      <c r="Q153" s="24">
        <v>3.1219999999999999</v>
      </c>
      <c r="R153" s="25">
        <v>15.994</v>
      </c>
      <c r="S153" s="25">
        <v>31.3979</v>
      </c>
      <c r="T153" s="21">
        <v>2</v>
      </c>
      <c r="U153" s="18">
        <v>31.606000000000002</v>
      </c>
      <c r="V153" s="18">
        <v>4</v>
      </c>
      <c r="W153" s="26">
        <v>262.101</v>
      </c>
      <c r="X153" s="21">
        <v>2</v>
      </c>
      <c r="Y153" s="27">
        <v>262.06226096411353</v>
      </c>
      <c r="Z153" s="21">
        <v>6</v>
      </c>
      <c r="AA153" s="28">
        <v>1915.6</v>
      </c>
      <c r="AB153" s="21">
        <v>6</v>
      </c>
      <c r="AC153" s="28">
        <v>2147.14</v>
      </c>
      <c r="AD153" s="18">
        <v>2</v>
      </c>
      <c r="AE153" s="23">
        <v>7.9857031922367305</v>
      </c>
      <c r="AF153" s="21">
        <v>25</v>
      </c>
      <c r="AG153" s="18">
        <v>2</v>
      </c>
      <c r="AH153" s="21">
        <v>-999</v>
      </c>
      <c r="AI153" s="21">
        <v>-999</v>
      </c>
      <c r="AJ153" s="21">
        <v>-999</v>
      </c>
      <c r="AK153" s="21">
        <v>-999</v>
      </c>
      <c r="AL153" s="21">
        <v>-999</v>
      </c>
      <c r="AM153" s="21">
        <v>9</v>
      </c>
      <c r="AN153" s="21">
        <v>-999</v>
      </c>
      <c r="AO153" s="21">
        <v>-999</v>
      </c>
      <c r="AP153" s="21">
        <v>-999</v>
      </c>
      <c r="AQ153" s="21">
        <v>-999</v>
      </c>
      <c r="AR153" s="21">
        <v>-999</v>
      </c>
      <c r="AS153" s="21">
        <v>-999</v>
      </c>
      <c r="AT153" s="21">
        <v>123467</v>
      </c>
    </row>
    <row r="154" spans="1:46">
      <c r="A154" s="18" t="s">
        <v>3</v>
      </c>
      <c r="B154" s="19" t="s">
        <v>4</v>
      </c>
      <c r="C154" s="18">
        <v>9</v>
      </c>
      <c r="D154" s="18">
        <v>1</v>
      </c>
      <c r="E154" s="18">
        <v>23</v>
      </c>
      <c r="F154" s="18">
        <v>2</v>
      </c>
      <c r="G154" s="8">
        <f t="shared" si="2"/>
        <v>90123</v>
      </c>
      <c r="H154" s="18">
        <v>2</v>
      </c>
      <c r="I154" s="20">
        <v>40768</v>
      </c>
      <c r="J154" s="21">
        <v>2011</v>
      </c>
      <c r="K154" s="21">
        <v>8</v>
      </c>
      <c r="L154" s="21">
        <v>13</v>
      </c>
      <c r="M154" s="22">
        <v>0.78873842592592591</v>
      </c>
      <c r="N154" s="23">
        <v>47.1126</v>
      </c>
      <c r="O154" s="23">
        <v>-125.1901</v>
      </c>
      <c r="P154" s="18">
        <v>1637</v>
      </c>
      <c r="Q154" s="24">
        <v>3.1280000000000001</v>
      </c>
      <c r="R154" s="25">
        <v>16.010999999999999</v>
      </c>
      <c r="S154" s="25">
        <v>31.432099999999998</v>
      </c>
      <c r="T154" s="21">
        <v>2</v>
      </c>
      <c r="U154" s="18">
        <v>-999</v>
      </c>
      <c r="V154" s="18">
        <v>9</v>
      </c>
      <c r="W154" s="26">
        <v>237.423</v>
      </c>
      <c r="X154" s="21">
        <v>2</v>
      </c>
      <c r="Y154" s="21">
        <v>-999</v>
      </c>
      <c r="Z154" s="21">
        <v>9</v>
      </c>
      <c r="AA154" s="21">
        <v>-999</v>
      </c>
      <c r="AB154" s="18">
        <v>9</v>
      </c>
      <c r="AC154" s="21">
        <v>-999</v>
      </c>
      <c r="AD154" s="18">
        <v>9</v>
      </c>
      <c r="AE154" s="21">
        <v>-999</v>
      </c>
      <c r="AF154" s="21">
        <v>25</v>
      </c>
      <c r="AG154" s="18">
        <v>9</v>
      </c>
      <c r="AH154" s="21">
        <v>-999</v>
      </c>
      <c r="AI154" s="21">
        <v>-999</v>
      </c>
      <c r="AJ154" s="21">
        <v>-999</v>
      </c>
      <c r="AK154" s="21">
        <v>-999</v>
      </c>
      <c r="AL154" s="21">
        <v>-999</v>
      </c>
      <c r="AM154" s="21">
        <v>9</v>
      </c>
      <c r="AN154" s="21">
        <v>-999</v>
      </c>
      <c r="AO154" s="27">
        <v>1.5758236762843068</v>
      </c>
      <c r="AP154" s="27">
        <v>11.148693328185765</v>
      </c>
      <c r="AQ154" s="27">
        <v>1.5402402753236422</v>
      </c>
      <c r="AR154" s="27">
        <v>10.896946618922117</v>
      </c>
      <c r="AS154" s="28">
        <v>7.0748355263157894</v>
      </c>
      <c r="AT154" s="21">
        <v>123467</v>
      </c>
    </row>
    <row r="155" spans="1:46">
      <c r="A155" s="18" t="s">
        <v>3</v>
      </c>
      <c r="B155" s="19" t="s">
        <v>4</v>
      </c>
      <c r="C155" s="18">
        <v>10</v>
      </c>
      <c r="D155" s="18">
        <v>1</v>
      </c>
      <c r="E155" s="18">
        <v>1</v>
      </c>
      <c r="F155" s="18">
        <v>2</v>
      </c>
      <c r="G155" s="8">
        <f t="shared" si="2"/>
        <v>100101</v>
      </c>
      <c r="H155" s="18">
        <v>2</v>
      </c>
      <c r="I155" s="20">
        <v>40768</v>
      </c>
      <c r="J155" s="21">
        <v>2011</v>
      </c>
      <c r="K155" s="21">
        <v>8</v>
      </c>
      <c r="L155" s="21">
        <v>13</v>
      </c>
      <c r="M155" s="22">
        <v>0.89410879629629625</v>
      </c>
      <c r="N155" s="23">
        <v>47.1126</v>
      </c>
      <c r="O155" s="23">
        <v>-124.9953</v>
      </c>
      <c r="P155" s="18">
        <v>690</v>
      </c>
      <c r="Q155" s="24">
        <v>609.58100000000002</v>
      </c>
      <c r="R155" s="25">
        <v>4.8879999999999999</v>
      </c>
      <c r="S155" s="25">
        <v>34.1877</v>
      </c>
      <c r="T155" s="21">
        <v>2</v>
      </c>
      <c r="U155" s="18">
        <v>34.188299999999998</v>
      </c>
      <c r="V155" s="18">
        <v>2</v>
      </c>
      <c r="W155" s="26">
        <v>18.948</v>
      </c>
      <c r="X155" s="21">
        <v>2</v>
      </c>
      <c r="Y155" s="27">
        <v>20.828733349983342</v>
      </c>
      <c r="Z155" s="21">
        <v>6</v>
      </c>
      <c r="AA155" s="28">
        <v>2324.3000000000002</v>
      </c>
      <c r="AB155" s="21">
        <v>6</v>
      </c>
      <c r="AC155" s="28">
        <v>2312.5500000000002</v>
      </c>
      <c r="AD155" s="18">
        <v>6</v>
      </c>
      <c r="AE155" s="23">
        <v>7.2928282692559261</v>
      </c>
      <c r="AF155" s="21">
        <v>25</v>
      </c>
      <c r="AG155" s="18">
        <v>6</v>
      </c>
      <c r="AH155" s="27">
        <v>93.23576043875056</v>
      </c>
      <c r="AI155" s="27">
        <v>41.490905902299652</v>
      </c>
      <c r="AJ155" s="27">
        <v>6.4796811720199785E-2</v>
      </c>
      <c r="AK155" s="27">
        <v>3.0784847791810632</v>
      </c>
      <c r="AL155" s="27">
        <v>7.3899687082705189E-3</v>
      </c>
      <c r="AM155" s="21">
        <v>2</v>
      </c>
      <c r="AN155" s="21">
        <v>-999</v>
      </c>
      <c r="AO155" s="21">
        <v>-999</v>
      </c>
      <c r="AP155" s="21">
        <v>-999</v>
      </c>
      <c r="AQ155" s="21">
        <v>-999</v>
      </c>
      <c r="AR155" s="21">
        <v>-999</v>
      </c>
      <c r="AS155" s="21">
        <v>-999</v>
      </c>
      <c r="AT155" s="21">
        <v>123467</v>
      </c>
    </row>
    <row r="156" spans="1:46">
      <c r="A156" s="18" t="s">
        <v>3</v>
      </c>
      <c r="B156" s="19" t="s">
        <v>4</v>
      </c>
      <c r="C156" s="18">
        <v>10</v>
      </c>
      <c r="D156" s="18">
        <v>1</v>
      </c>
      <c r="E156" s="18">
        <v>2</v>
      </c>
      <c r="F156" s="18">
        <v>2</v>
      </c>
      <c r="G156" s="8">
        <f t="shared" si="2"/>
        <v>100102</v>
      </c>
      <c r="H156" s="18">
        <v>2</v>
      </c>
      <c r="I156" s="20">
        <v>40768</v>
      </c>
      <c r="J156" s="21">
        <v>2011</v>
      </c>
      <c r="K156" s="21">
        <v>8</v>
      </c>
      <c r="L156" s="21">
        <v>13</v>
      </c>
      <c r="M156" s="22">
        <v>0.8943402777777778</v>
      </c>
      <c r="N156" s="23">
        <v>47.1126</v>
      </c>
      <c r="O156" s="23">
        <v>-124.9953</v>
      </c>
      <c r="P156" s="18">
        <v>690</v>
      </c>
      <c r="Q156" s="24">
        <v>609.52099999999996</v>
      </c>
      <c r="R156" s="25">
        <v>4.8819999999999997</v>
      </c>
      <c r="S156" s="25">
        <v>34.188600000000001</v>
      </c>
      <c r="T156" s="21">
        <v>2</v>
      </c>
      <c r="U156" s="18">
        <v>-999</v>
      </c>
      <c r="V156" s="18">
        <v>9</v>
      </c>
      <c r="W156" s="26">
        <v>17.053999999999998</v>
      </c>
      <c r="X156" s="21">
        <v>2</v>
      </c>
      <c r="Y156" s="21">
        <v>-999</v>
      </c>
      <c r="Z156" s="21">
        <v>9</v>
      </c>
      <c r="AA156" s="21">
        <v>-999</v>
      </c>
      <c r="AB156" s="18">
        <v>9</v>
      </c>
      <c r="AC156" s="21">
        <v>-999</v>
      </c>
      <c r="AD156" s="18">
        <v>9</v>
      </c>
      <c r="AE156" s="21">
        <v>-999</v>
      </c>
      <c r="AF156" s="21">
        <v>25</v>
      </c>
      <c r="AG156" s="18">
        <v>9</v>
      </c>
      <c r="AH156" s="21">
        <v>-999</v>
      </c>
      <c r="AI156" s="21">
        <v>-999</v>
      </c>
      <c r="AJ156" s="21">
        <v>-999</v>
      </c>
      <c r="AK156" s="21">
        <v>-999</v>
      </c>
      <c r="AL156" s="21">
        <v>-999</v>
      </c>
      <c r="AM156" s="21">
        <v>9</v>
      </c>
      <c r="AN156" s="21">
        <v>-999</v>
      </c>
      <c r="AO156" s="27">
        <v>0.49056102916644445</v>
      </c>
      <c r="AP156" s="27">
        <v>5.0714017505956965</v>
      </c>
      <c r="AQ156" s="27">
        <v>0.47764116987027255</v>
      </c>
      <c r="AR156" s="27">
        <v>4.9378367237051792</v>
      </c>
      <c r="AS156" s="28">
        <v>10.337962962962964</v>
      </c>
      <c r="AT156" s="21">
        <v>123467</v>
      </c>
    </row>
    <row r="157" spans="1:46">
      <c r="A157" s="18" t="s">
        <v>3</v>
      </c>
      <c r="B157" s="19" t="s">
        <v>4</v>
      </c>
      <c r="C157" s="18">
        <v>10</v>
      </c>
      <c r="D157" s="18">
        <v>1</v>
      </c>
      <c r="E157" s="18">
        <v>3</v>
      </c>
      <c r="F157" s="18">
        <v>2</v>
      </c>
      <c r="G157" s="8">
        <f t="shared" si="2"/>
        <v>100103</v>
      </c>
      <c r="H157" s="18">
        <v>2</v>
      </c>
      <c r="I157" s="20">
        <v>40768</v>
      </c>
      <c r="J157" s="21">
        <v>2011</v>
      </c>
      <c r="K157" s="21">
        <v>8</v>
      </c>
      <c r="L157" s="21">
        <v>13</v>
      </c>
      <c r="M157" s="22">
        <v>0.89644675925925921</v>
      </c>
      <c r="N157" s="23">
        <v>47.1126</v>
      </c>
      <c r="O157" s="23">
        <v>-124.9953</v>
      </c>
      <c r="P157" s="18">
        <v>690</v>
      </c>
      <c r="Q157" s="24">
        <v>499.82100000000003</v>
      </c>
      <c r="R157" s="25">
        <v>5.4219999999999997</v>
      </c>
      <c r="S157" s="25">
        <v>34.105800000000002</v>
      </c>
      <c r="T157" s="21">
        <v>2</v>
      </c>
      <c r="U157" s="18">
        <v>-999</v>
      </c>
      <c r="V157" s="18">
        <v>9</v>
      </c>
      <c r="W157" s="26">
        <v>33.808</v>
      </c>
      <c r="X157" s="21">
        <v>2</v>
      </c>
      <c r="Y157" s="27">
        <v>32.269117820072047</v>
      </c>
      <c r="Z157" s="21">
        <v>2</v>
      </c>
      <c r="AA157" s="28">
        <v>2297.6999999999998</v>
      </c>
      <c r="AB157" s="21">
        <v>2</v>
      </c>
      <c r="AC157" s="28">
        <v>2303.06</v>
      </c>
      <c r="AD157" s="18">
        <v>2</v>
      </c>
      <c r="AE157" s="23">
        <v>7.3010718174605111</v>
      </c>
      <c r="AF157" s="21">
        <v>25</v>
      </c>
      <c r="AG157" s="18">
        <v>2</v>
      </c>
      <c r="AH157" s="27">
        <v>79.79708695186288</v>
      </c>
      <c r="AI157" s="27">
        <v>40.097742045055462</v>
      </c>
      <c r="AJ157" s="27">
        <v>2.9953200074668659E-2</v>
      </c>
      <c r="AK157" s="27">
        <v>2.9509775250033861</v>
      </c>
      <c r="AL157" s="27">
        <v>1.0669603948166288E-2</v>
      </c>
      <c r="AM157" s="21">
        <v>2</v>
      </c>
      <c r="AN157" s="21">
        <v>-999</v>
      </c>
      <c r="AO157" s="21">
        <v>-999</v>
      </c>
      <c r="AP157" s="21">
        <v>-999</v>
      </c>
      <c r="AQ157" s="21">
        <v>-999</v>
      </c>
      <c r="AR157" s="21">
        <v>-999</v>
      </c>
      <c r="AS157" s="21">
        <v>-999</v>
      </c>
      <c r="AT157" s="21">
        <v>123467</v>
      </c>
    </row>
    <row r="158" spans="1:46">
      <c r="A158" s="18" t="s">
        <v>3</v>
      </c>
      <c r="B158" s="19" t="s">
        <v>4</v>
      </c>
      <c r="C158" s="18">
        <v>10</v>
      </c>
      <c r="D158" s="18">
        <v>1</v>
      </c>
      <c r="E158" s="18">
        <v>4</v>
      </c>
      <c r="F158" s="18">
        <v>2</v>
      </c>
      <c r="G158" s="8">
        <f t="shared" si="2"/>
        <v>100104</v>
      </c>
      <c r="H158" s="18">
        <v>2</v>
      </c>
      <c r="I158" s="20">
        <v>40768</v>
      </c>
      <c r="J158" s="21">
        <v>2011</v>
      </c>
      <c r="K158" s="21">
        <v>8</v>
      </c>
      <c r="L158" s="21">
        <v>13</v>
      </c>
      <c r="M158" s="22">
        <v>0.89828703703703694</v>
      </c>
      <c r="N158" s="23">
        <v>47.1126</v>
      </c>
      <c r="O158" s="23">
        <v>-124.9953</v>
      </c>
      <c r="P158" s="18">
        <v>690</v>
      </c>
      <c r="Q158" s="24">
        <v>400.37099999999998</v>
      </c>
      <c r="R158" s="25">
        <v>5.9349999999999996</v>
      </c>
      <c r="S158" s="25">
        <v>34.0488</v>
      </c>
      <c r="T158" s="21">
        <v>2</v>
      </c>
      <c r="U158" s="18">
        <v>-999</v>
      </c>
      <c r="V158" s="18">
        <v>9</v>
      </c>
      <c r="W158" s="26">
        <v>43.238999999999997</v>
      </c>
      <c r="X158" s="21">
        <v>2</v>
      </c>
      <c r="Y158" s="21">
        <v>-999</v>
      </c>
      <c r="Z158" s="21">
        <v>9</v>
      </c>
      <c r="AA158" s="28">
        <v>2278.3000000000002</v>
      </c>
      <c r="AB158" s="21">
        <v>2</v>
      </c>
      <c r="AC158" s="28">
        <v>2291.42</v>
      </c>
      <c r="AD158" s="18">
        <v>2</v>
      </c>
      <c r="AE158" s="23">
        <v>7.3273734599735887</v>
      </c>
      <c r="AF158" s="21">
        <v>25</v>
      </c>
      <c r="AG158" s="18">
        <v>2</v>
      </c>
      <c r="AH158" s="27">
        <v>68.378288542359186</v>
      </c>
      <c r="AI158" s="27">
        <v>38.211802495530591</v>
      </c>
      <c r="AJ158" s="27">
        <v>2.9073442092599738E-2</v>
      </c>
      <c r="AK158" s="27">
        <v>2.7925187965508171</v>
      </c>
      <c r="AL158" s="27">
        <v>1.0278489628696878E-2</v>
      </c>
      <c r="AM158" s="21">
        <v>2</v>
      </c>
      <c r="AN158" s="21">
        <v>-999</v>
      </c>
      <c r="AO158" s="21">
        <v>-999</v>
      </c>
      <c r="AP158" s="21">
        <v>-999</v>
      </c>
      <c r="AQ158" s="21">
        <v>-999</v>
      </c>
      <c r="AR158" s="21">
        <v>-999</v>
      </c>
      <c r="AS158" s="21">
        <v>-999</v>
      </c>
      <c r="AT158" s="21">
        <v>123467</v>
      </c>
    </row>
    <row r="159" spans="1:46">
      <c r="A159" s="18" t="s">
        <v>3</v>
      </c>
      <c r="B159" s="19" t="s">
        <v>4</v>
      </c>
      <c r="C159" s="18">
        <v>10</v>
      </c>
      <c r="D159" s="18">
        <v>1</v>
      </c>
      <c r="E159" s="18">
        <v>5</v>
      </c>
      <c r="F159" s="18">
        <v>2</v>
      </c>
      <c r="G159" s="8">
        <f t="shared" si="2"/>
        <v>100105</v>
      </c>
      <c r="H159" s="18">
        <v>2</v>
      </c>
      <c r="I159" s="20">
        <v>40768</v>
      </c>
      <c r="J159" s="21">
        <v>2011</v>
      </c>
      <c r="K159" s="21">
        <v>8</v>
      </c>
      <c r="L159" s="21">
        <v>13</v>
      </c>
      <c r="M159" s="22">
        <v>0.90050925925925929</v>
      </c>
      <c r="N159" s="23">
        <v>47.1126</v>
      </c>
      <c r="O159" s="23">
        <v>-124.9953</v>
      </c>
      <c r="P159" s="18">
        <v>690</v>
      </c>
      <c r="Q159" s="24">
        <v>299.52499999999998</v>
      </c>
      <c r="R159" s="25">
        <v>6.3620000000000001</v>
      </c>
      <c r="S159" s="25">
        <v>34.005499999999998</v>
      </c>
      <c r="T159" s="21">
        <v>2</v>
      </c>
      <c r="U159" s="18">
        <v>-999</v>
      </c>
      <c r="V159" s="18">
        <v>9</v>
      </c>
      <c r="W159" s="26">
        <v>57.232999999999997</v>
      </c>
      <c r="X159" s="21">
        <v>2</v>
      </c>
      <c r="Y159" s="21">
        <v>-999</v>
      </c>
      <c r="Z159" s="21">
        <v>9</v>
      </c>
      <c r="AA159" s="28">
        <v>2256.6</v>
      </c>
      <c r="AB159" s="21">
        <v>2</v>
      </c>
      <c r="AC159" s="28">
        <v>2279.11</v>
      </c>
      <c r="AD159" s="18">
        <v>2</v>
      </c>
      <c r="AE159" s="23">
        <v>7.3552556040941202</v>
      </c>
      <c r="AF159" s="21">
        <v>25</v>
      </c>
      <c r="AG159" s="18">
        <v>2</v>
      </c>
      <c r="AH159" s="27">
        <v>60.274394850859615</v>
      </c>
      <c r="AI159" s="27">
        <v>36.162248309258757</v>
      </c>
      <c r="AJ159" s="27">
        <v>1.8599763886582611E-2</v>
      </c>
      <c r="AK159" s="27">
        <v>2.6455716791310269</v>
      </c>
      <c r="AL159" s="27">
        <v>1.7620828945183527E-2</v>
      </c>
      <c r="AM159" s="21">
        <v>2</v>
      </c>
      <c r="AN159" s="21">
        <v>-999</v>
      </c>
      <c r="AO159" s="21">
        <v>-999</v>
      </c>
      <c r="AP159" s="21">
        <v>-999</v>
      </c>
      <c r="AQ159" s="21">
        <v>-999</v>
      </c>
      <c r="AR159" s="21">
        <v>-999</v>
      </c>
      <c r="AS159" s="21">
        <v>-999</v>
      </c>
      <c r="AT159" s="21">
        <v>123467</v>
      </c>
    </row>
    <row r="160" spans="1:46">
      <c r="A160" s="18" t="s">
        <v>3</v>
      </c>
      <c r="B160" s="19" t="s">
        <v>4</v>
      </c>
      <c r="C160" s="18">
        <v>10</v>
      </c>
      <c r="D160" s="18">
        <v>1</v>
      </c>
      <c r="E160" s="18">
        <v>6</v>
      </c>
      <c r="F160" s="18">
        <v>2</v>
      </c>
      <c r="G160" s="8">
        <f t="shared" si="2"/>
        <v>100106</v>
      </c>
      <c r="H160" s="18">
        <v>2</v>
      </c>
      <c r="I160" s="20">
        <v>40768</v>
      </c>
      <c r="J160" s="21">
        <v>2011</v>
      </c>
      <c r="K160" s="21">
        <v>8</v>
      </c>
      <c r="L160" s="21">
        <v>13</v>
      </c>
      <c r="M160" s="22">
        <v>0.90273148148148152</v>
      </c>
      <c r="N160" s="23">
        <v>47.1126</v>
      </c>
      <c r="O160" s="23">
        <v>-124.9953</v>
      </c>
      <c r="P160" s="18">
        <v>690</v>
      </c>
      <c r="Q160" s="24">
        <v>200.29300000000001</v>
      </c>
      <c r="R160" s="25">
        <v>6.8369999999999997</v>
      </c>
      <c r="S160" s="25">
        <v>33.944899999999997</v>
      </c>
      <c r="T160" s="21">
        <v>2</v>
      </c>
      <c r="U160" s="18">
        <v>-999</v>
      </c>
      <c r="V160" s="18">
        <v>9</v>
      </c>
      <c r="W160" s="26">
        <v>66.338999999999999</v>
      </c>
      <c r="X160" s="21">
        <v>2</v>
      </c>
      <c r="Y160" s="21">
        <v>-999</v>
      </c>
      <c r="Z160" s="21">
        <v>9</v>
      </c>
      <c r="AA160" s="28">
        <v>2244.4</v>
      </c>
      <c r="AB160" s="21">
        <v>2</v>
      </c>
      <c r="AC160" s="28">
        <v>2267.7600000000002</v>
      </c>
      <c r="AD160" s="18">
        <v>2</v>
      </c>
      <c r="AE160" s="23">
        <v>7.3675161260800079</v>
      </c>
      <c r="AF160" s="21">
        <v>25</v>
      </c>
      <c r="AG160" s="18">
        <v>2</v>
      </c>
      <c r="AH160" s="27">
        <v>54.381867592399885</v>
      </c>
      <c r="AI160" s="27">
        <v>33.839960401505131</v>
      </c>
      <c r="AJ160" s="27">
        <v>5.1200578853538355E-2</v>
      </c>
      <c r="AK160" s="27">
        <v>2.5334007257588254</v>
      </c>
      <c r="AL160" s="27">
        <v>1.7230022711706979E-2</v>
      </c>
      <c r="AM160" s="21">
        <v>2</v>
      </c>
      <c r="AN160" s="21">
        <v>-999</v>
      </c>
      <c r="AO160" s="21">
        <v>-999</v>
      </c>
      <c r="AP160" s="21">
        <v>-999</v>
      </c>
      <c r="AQ160" s="21">
        <v>-999</v>
      </c>
      <c r="AR160" s="21">
        <v>-999</v>
      </c>
      <c r="AS160" s="21">
        <v>-999</v>
      </c>
      <c r="AT160" s="21">
        <v>123467</v>
      </c>
    </row>
    <row r="161" spans="1:46">
      <c r="A161" s="18" t="s">
        <v>3</v>
      </c>
      <c r="B161" s="19" t="s">
        <v>4</v>
      </c>
      <c r="C161" s="18">
        <v>10</v>
      </c>
      <c r="D161" s="18">
        <v>1</v>
      </c>
      <c r="E161" s="18">
        <v>7</v>
      </c>
      <c r="F161" s="18">
        <v>3</v>
      </c>
      <c r="G161" s="8">
        <f t="shared" si="2"/>
        <v>100107</v>
      </c>
      <c r="H161" s="18">
        <v>2</v>
      </c>
      <c r="I161" s="20">
        <v>40768</v>
      </c>
      <c r="J161" s="21">
        <v>2011</v>
      </c>
      <c r="K161" s="21">
        <v>8</v>
      </c>
      <c r="L161" s="21">
        <v>13</v>
      </c>
      <c r="M161" s="22">
        <v>0.90432870370370377</v>
      </c>
      <c r="N161" s="23">
        <v>47.1126</v>
      </c>
      <c r="O161" s="23">
        <v>-124.9953</v>
      </c>
      <c r="P161" s="18">
        <v>690</v>
      </c>
      <c r="Q161" s="24">
        <v>149.619</v>
      </c>
      <c r="R161" s="25">
        <v>7.1950000000000003</v>
      </c>
      <c r="S161" s="25">
        <v>33.895000000000003</v>
      </c>
      <c r="T161" s="21">
        <v>2</v>
      </c>
      <c r="U161" s="18">
        <v>-999</v>
      </c>
      <c r="V161" s="18">
        <v>9</v>
      </c>
      <c r="W161" s="26">
        <v>99.54</v>
      </c>
      <c r="X161" s="21">
        <v>2</v>
      </c>
      <c r="Y161" s="27">
        <v>104.6760620869115</v>
      </c>
      <c r="Z161" s="21">
        <v>2</v>
      </c>
      <c r="AA161" s="28">
        <v>2216.4</v>
      </c>
      <c r="AB161" s="21">
        <v>2</v>
      </c>
      <c r="AC161" s="28">
        <v>2259.5700000000002</v>
      </c>
      <c r="AD161" s="18">
        <v>2</v>
      </c>
      <c r="AE161" s="23">
        <v>7.4288388659889453</v>
      </c>
      <c r="AF161" s="21">
        <v>25</v>
      </c>
      <c r="AG161" s="18">
        <v>2</v>
      </c>
      <c r="AH161" s="27">
        <v>44.431593365307819</v>
      </c>
      <c r="AI161" s="27">
        <v>31.287344896186038</v>
      </c>
      <c r="AJ161" s="27">
        <v>2.633548963350036E-2</v>
      </c>
      <c r="AK161" s="27">
        <v>2.29755119226389</v>
      </c>
      <c r="AL161" s="27">
        <v>1.6839049133687962E-2</v>
      </c>
      <c r="AM161" s="21">
        <v>2</v>
      </c>
      <c r="AN161" s="21">
        <v>-999</v>
      </c>
      <c r="AO161" s="21">
        <v>-999</v>
      </c>
      <c r="AP161" s="21">
        <v>-999</v>
      </c>
      <c r="AQ161" s="21">
        <v>-999</v>
      </c>
      <c r="AR161" s="21">
        <v>-999</v>
      </c>
      <c r="AS161" s="21">
        <v>-999</v>
      </c>
      <c r="AT161" s="21">
        <v>123467</v>
      </c>
    </row>
    <row r="162" spans="1:46">
      <c r="A162" s="18" t="s">
        <v>3</v>
      </c>
      <c r="B162" s="19" t="s">
        <v>4</v>
      </c>
      <c r="C162" s="18">
        <v>10</v>
      </c>
      <c r="D162" s="18">
        <v>1</v>
      </c>
      <c r="E162" s="18">
        <v>8</v>
      </c>
      <c r="F162" s="18">
        <v>2</v>
      </c>
      <c r="G162" s="8">
        <f t="shared" si="2"/>
        <v>100108</v>
      </c>
      <c r="H162" s="18">
        <v>2</v>
      </c>
      <c r="I162" s="20">
        <v>40768</v>
      </c>
      <c r="J162" s="21">
        <v>2011</v>
      </c>
      <c r="K162" s="21">
        <v>8</v>
      </c>
      <c r="L162" s="21">
        <v>13</v>
      </c>
      <c r="M162" s="22">
        <v>0.90555555555555556</v>
      </c>
      <c r="N162" s="23">
        <v>47.1126</v>
      </c>
      <c r="O162" s="23">
        <v>-124.9953</v>
      </c>
      <c r="P162" s="18">
        <v>690</v>
      </c>
      <c r="Q162" s="24">
        <v>124.61</v>
      </c>
      <c r="R162" s="25">
        <v>7.2869999999999999</v>
      </c>
      <c r="S162" s="25">
        <v>33.804499999999997</v>
      </c>
      <c r="T162" s="21">
        <v>2</v>
      </c>
      <c r="U162" s="18">
        <v>-999</v>
      </c>
      <c r="V162" s="18">
        <v>9</v>
      </c>
      <c r="W162" s="26">
        <v>79.108000000000004</v>
      </c>
      <c r="X162" s="21">
        <v>2</v>
      </c>
      <c r="Y162" s="21">
        <v>-999</v>
      </c>
      <c r="Z162" s="21">
        <v>9</v>
      </c>
      <c r="AA162" s="28">
        <v>2228.4</v>
      </c>
      <c r="AB162" s="21">
        <v>2</v>
      </c>
      <c r="AC162" s="28">
        <v>2253.9</v>
      </c>
      <c r="AD162" s="18">
        <v>2</v>
      </c>
      <c r="AE162" s="23">
        <v>7.3777610516697463</v>
      </c>
      <c r="AF162" s="21">
        <v>25</v>
      </c>
      <c r="AG162" s="18">
        <v>2</v>
      </c>
      <c r="AH162" s="27">
        <v>47.203191621940043</v>
      </c>
      <c r="AI162" s="27">
        <v>32.088845548460625</v>
      </c>
      <c r="AJ162" s="27">
        <v>2.535816258692368E-2</v>
      </c>
      <c r="AK162" s="27">
        <v>2.4327191729625204</v>
      </c>
      <c r="AL162" s="27">
        <v>1.635062993056469E-2</v>
      </c>
      <c r="AM162" s="21">
        <v>2</v>
      </c>
      <c r="AN162" s="21">
        <v>-999</v>
      </c>
      <c r="AO162" s="21">
        <v>-999</v>
      </c>
      <c r="AP162" s="21">
        <v>-999</v>
      </c>
      <c r="AQ162" s="21">
        <v>-999</v>
      </c>
      <c r="AR162" s="21">
        <v>-999</v>
      </c>
      <c r="AS162" s="21">
        <v>-999</v>
      </c>
      <c r="AT162" s="21">
        <v>123467</v>
      </c>
    </row>
    <row r="163" spans="1:46">
      <c r="A163" s="18" t="s">
        <v>3</v>
      </c>
      <c r="B163" s="19" t="s">
        <v>4</v>
      </c>
      <c r="C163" s="18">
        <v>10</v>
      </c>
      <c r="D163" s="18">
        <v>1</v>
      </c>
      <c r="E163" s="18">
        <v>9</v>
      </c>
      <c r="F163" s="18">
        <v>2</v>
      </c>
      <c r="G163" s="8">
        <f t="shared" si="2"/>
        <v>100109</v>
      </c>
      <c r="H163" s="18">
        <v>2</v>
      </c>
      <c r="I163" s="20">
        <v>40768</v>
      </c>
      <c r="J163" s="21">
        <v>2011</v>
      </c>
      <c r="K163" s="21">
        <v>8</v>
      </c>
      <c r="L163" s="21">
        <v>13</v>
      </c>
      <c r="M163" s="22">
        <v>0.90699074074074071</v>
      </c>
      <c r="N163" s="23">
        <v>47.1126</v>
      </c>
      <c r="O163" s="23">
        <v>-124.9953</v>
      </c>
      <c r="P163" s="18">
        <v>690</v>
      </c>
      <c r="Q163" s="24">
        <v>99.903000000000006</v>
      </c>
      <c r="R163" s="25">
        <v>7.6589999999999998</v>
      </c>
      <c r="S163" s="25">
        <v>33.549399999999999</v>
      </c>
      <c r="T163" s="21">
        <v>2</v>
      </c>
      <c r="U163" s="18">
        <v>-999</v>
      </c>
      <c r="V163" s="18">
        <v>9</v>
      </c>
      <c r="W163" s="26">
        <v>135.274</v>
      </c>
      <c r="X163" s="21">
        <v>2</v>
      </c>
      <c r="Y163" s="27">
        <v>144.79287482177045</v>
      </c>
      <c r="Z163" s="21">
        <v>2</v>
      </c>
      <c r="AA163" s="28">
        <v>2171.8000000000002</v>
      </c>
      <c r="AB163" s="21">
        <v>2</v>
      </c>
      <c r="AC163" s="28">
        <v>2236.61</v>
      </c>
      <c r="AD163" s="18">
        <v>2</v>
      </c>
      <c r="AE163" s="23">
        <v>7.4972698056297</v>
      </c>
      <c r="AF163" s="21">
        <v>25</v>
      </c>
      <c r="AG163" s="18">
        <v>2</v>
      </c>
      <c r="AH163" s="27">
        <v>34.120177893082754</v>
      </c>
      <c r="AI163" s="27">
        <v>26.621273208547404</v>
      </c>
      <c r="AJ163" s="27">
        <v>5.3271924316534075E-2</v>
      </c>
      <c r="AK163" s="27">
        <v>2.0269771349778289</v>
      </c>
      <c r="AL163" s="27">
        <v>2.3796098545804743E-2</v>
      </c>
      <c r="AM163" s="21">
        <v>2</v>
      </c>
      <c r="AN163" s="21">
        <v>-999</v>
      </c>
      <c r="AO163" s="21">
        <v>-999</v>
      </c>
      <c r="AP163" s="21">
        <v>-999</v>
      </c>
      <c r="AQ163" s="21">
        <v>-999</v>
      </c>
      <c r="AR163" s="21">
        <v>-999</v>
      </c>
      <c r="AS163" s="21">
        <v>-999</v>
      </c>
      <c r="AT163" s="21">
        <v>123467</v>
      </c>
    </row>
    <row r="164" spans="1:46">
      <c r="A164" s="18" t="s">
        <v>3</v>
      </c>
      <c r="B164" s="19" t="s">
        <v>4</v>
      </c>
      <c r="C164" s="18">
        <v>10</v>
      </c>
      <c r="D164" s="18">
        <v>1</v>
      </c>
      <c r="E164" s="18">
        <v>10</v>
      </c>
      <c r="F164" s="18">
        <v>2</v>
      </c>
      <c r="G164" s="8">
        <f t="shared" si="2"/>
        <v>100110</v>
      </c>
      <c r="H164" s="18">
        <v>2</v>
      </c>
      <c r="I164" s="20">
        <v>40768</v>
      </c>
      <c r="J164" s="21">
        <v>2011</v>
      </c>
      <c r="K164" s="21">
        <v>8</v>
      </c>
      <c r="L164" s="21">
        <v>13</v>
      </c>
      <c r="M164" s="22">
        <v>0.90809027777777773</v>
      </c>
      <c r="N164" s="23">
        <v>47.1126</v>
      </c>
      <c r="O164" s="23">
        <v>-124.9953</v>
      </c>
      <c r="P164" s="18">
        <v>690</v>
      </c>
      <c r="Q164" s="24">
        <v>79.832999999999998</v>
      </c>
      <c r="R164" s="25">
        <v>7.6859999999999999</v>
      </c>
      <c r="S164" s="25">
        <v>33.207500000000003</v>
      </c>
      <c r="T164" s="21">
        <v>2</v>
      </c>
      <c r="U164" s="18">
        <v>-999</v>
      </c>
      <c r="V164" s="18">
        <v>9</v>
      </c>
      <c r="W164" s="26">
        <v>154.06899999999999</v>
      </c>
      <c r="X164" s="21">
        <v>2</v>
      </c>
      <c r="Y164" s="21">
        <v>-999</v>
      </c>
      <c r="Z164" s="21">
        <v>9</v>
      </c>
      <c r="AA164" s="28">
        <v>2136.6</v>
      </c>
      <c r="AB164" s="21">
        <v>2</v>
      </c>
      <c r="AC164" s="28">
        <v>2215.37</v>
      </c>
      <c r="AD164" s="18">
        <v>2</v>
      </c>
      <c r="AE164" s="23">
        <v>7.5562557390748424</v>
      </c>
      <c r="AF164" s="21">
        <v>25</v>
      </c>
      <c r="AG164" s="18">
        <v>2</v>
      </c>
      <c r="AH164" s="27">
        <v>28.596193810450544</v>
      </c>
      <c r="AI164" s="27">
        <v>22.731478288956982</v>
      </c>
      <c r="AJ164" s="27">
        <v>4.7604164469483748E-2</v>
      </c>
      <c r="AK164" s="27">
        <v>1.8221816288596835</v>
      </c>
      <c r="AL164" s="27">
        <v>2.3410278411947771E-2</v>
      </c>
      <c r="AM164" s="21">
        <v>2</v>
      </c>
      <c r="AN164" s="21">
        <v>-999</v>
      </c>
      <c r="AO164" s="21">
        <v>-999</v>
      </c>
      <c r="AP164" s="21">
        <v>-999</v>
      </c>
      <c r="AQ164" s="21">
        <v>-999</v>
      </c>
      <c r="AR164" s="21">
        <v>-999</v>
      </c>
      <c r="AS164" s="21">
        <v>-999</v>
      </c>
      <c r="AT164" s="21">
        <v>123467</v>
      </c>
    </row>
    <row r="165" spans="1:46">
      <c r="A165" s="18" t="s">
        <v>3</v>
      </c>
      <c r="B165" s="19" t="s">
        <v>4</v>
      </c>
      <c r="C165" s="18">
        <v>10</v>
      </c>
      <c r="D165" s="18">
        <v>1</v>
      </c>
      <c r="E165" s="18">
        <v>11</v>
      </c>
      <c r="F165" s="18">
        <v>2</v>
      </c>
      <c r="G165" s="8">
        <f t="shared" si="2"/>
        <v>100111</v>
      </c>
      <c r="H165" s="18">
        <v>2</v>
      </c>
      <c r="I165" s="20">
        <v>40768</v>
      </c>
      <c r="J165" s="21">
        <v>2011</v>
      </c>
      <c r="K165" s="21">
        <v>8</v>
      </c>
      <c r="L165" s="21">
        <v>13</v>
      </c>
      <c r="M165" s="22">
        <v>0.9090625</v>
      </c>
      <c r="N165" s="23">
        <v>47.1126</v>
      </c>
      <c r="O165" s="23">
        <v>-124.9953</v>
      </c>
      <c r="P165" s="18">
        <v>690</v>
      </c>
      <c r="Q165" s="24">
        <v>60.078000000000003</v>
      </c>
      <c r="R165" s="25">
        <v>7.7539999999999996</v>
      </c>
      <c r="S165" s="25">
        <v>32.793500000000002</v>
      </c>
      <c r="T165" s="21">
        <v>2</v>
      </c>
      <c r="U165" s="18">
        <v>-999</v>
      </c>
      <c r="V165" s="18">
        <v>9</v>
      </c>
      <c r="W165" s="26">
        <v>220.33699999999999</v>
      </c>
      <c r="X165" s="21">
        <v>2</v>
      </c>
      <c r="Y165" s="21">
        <v>-999</v>
      </c>
      <c r="Z165" s="21">
        <v>9</v>
      </c>
      <c r="AA165" s="28">
        <v>2064.1999999999998</v>
      </c>
      <c r="AB165" s="21">
        <v>2</v>
      </c>
      <c r="AC165" s="28">
        <v>2193.46</v>
      </c>
      <c r="AD165" s="18">
        <v>2</v>
      </c>
      <c r="AE165" s="23">
        <v>7.7105253135253395</v>
      </c>
      <c r="AF165" s="21">
        <v>25</v>
      </c>
      <c r="AG165" s="18">
        <v>2</v>
      </c>
      <c r="AH165" s="27">
        <v>14.764724174112406</v>
      </c>
      <c r="AI165" s="27">
        <v>12.754452451501319</v>
      </c>
      <c r="AJ165" s="27">
        <v>0.10434953378080636</v>
      </c>
      <c r="AK165" s="27">
        <v>1.249744885797357</v>
      </c>
      <c r="AL165" s="27">
        <v>3.0863946611224418E-2</v>
      </c>
      <c r="AM165" s="21">
        <v>2</v>
      </c>
      <c r="AN165" s="21">
        <v>-999</v>
      </c>
      <c r="AO165" s="21">
        <v>-999</v>
      </c>
      <c r="AP165" s="21">
        <v>-999</v>
      </c>
      <c r="AQ165" s="21">
        <v>-999</v>
      </c>
      <c r="AR165" s="21">
        <v>-999</v>
      </c>
      <c r="AS165" s="21">
        <v>-999</v>
      </c>
      <c r="AT165" s="21">
        <v>123467</v>
      </c>
    </row>
    <row r="166" spans="1:46">
      <c r="A166" s="18" t="s">
        <v>3</v>
      </c>
      <c r="B166" s="19" t="s">
        <v>4</v>
      </c>
      <c r="C166" s="18">
        <v>10</v>
      </c>
      <c r="D166" s="18">
        <v>1</v>
      </c>
      <c r="E166" s="18">
        <v>12</v>
      </c>
      <c r="F166" s="18">
        <v>2</v>
      </c>
      <c r="G166" s="8">
        <f t="shared" si="2"/>
        <v>100112</v>
      </c>
      <c r="H166" s="18">
        <v>2</v>
      </c>
      <c r="I166" s="20">
        <v>40768</v>
      </c>
      <c r="J166" s="21">
        <v>2011</v>
      </c>
      <c r="K166" s="21">
        <v>8</v>
      </c>
      <c r="L166" s="21">
        <v>13</v>
      </c>
      <c r="M166" s="22">
        <v>0.90995370370370365</v>
      </c>
      <c r="N166" s="23">
        <v>47.1126</v>
      </c>
      <c r="O166" s="23">
        <v>-124.9953</v>
      </c>
      <c r="P166" s="18">
        <v>690</v>
      </c>
      <c r="Q166" s="24">
        <v>49.892000000000003</v>
      </c>
      <c r="R166" s="25">
        <v>8.1709999999999994</v>
      </c>
      <c r="S166" s="25">
        <v>32.636499999999998</v>
      </c>
      <c r="T166" s="21">
        <v>2</v>
      </c>
      <c r="U166" s="18">
        <v>-999</v>
      </c>
      <c r="V166" s="18">
        <v>9</v>
      </c>
      <c r="W166" s="26">
        <v>254.20500000000001</v>
      </c>
      <c r="X166" s="21">
        <v>2</v>
      </c>
      <c r="Y166" s="27">
        <v>259.1925918621771</v>
      </c>
      <c r="Z166" s="21">
        <v>2</v>
      </c>
      <c r="AA166" s="28">
        <v>2042.4</v>
      </c>
      <c r="AB166" s="21">
        <v>2</v>
      </c>
      <c r="AC166" s="28">
        <v>2183.96</v>
      </c>
      <c r="AD166" s="18">
        <v>2</v>
      </c>
      <c r="AE166" s="23">
        <v>7.7350156429933978</v>
      </c>
      <c r="AF166" s="21">
        <v>25</v>
      </c>
      <c r="AG166" s="18">
        <v>2</v>
      </c>
      <c r="AH166" s="27">
        <v>11.444693004845563</v>
      </c>
      <c r="AI166" s="27">
        <v>10.338852189038983</v>
      </c>
      <c r="AJ166" s="27">
        <v>0.16119699973432217</v>
      </c>
      <c r="AK166" s="27">
        <v>1.1217155355372559</v>
      </c>
      <c r="AL166" s="27">
        <v>3.8412902064349108E-2</v>
      </c>
      <c r="AM166" s="21">
        <v>2</v>
      </c>
      <c r="AN166" s="21">
        <v>-999</v>
      </c>
      <c r="AO166" s="21">
        <v>-999</v>
      </c>
      <c r="AP166" s="21">
        <v>-999</v>
      </c>
      <c r="AQ166" s="21">
        <v>-999</v>
      </c>
      <c r="AR166" s="21">
        <v>-999</v>
      </c>
      <c r="AS166" s="21">
        <v>-999</v>
      </c>
      <c r="AT166" s="21">
        <v>123467</v>
      </c>
    </row>
    <row r="167" spans="1:46">
      <c r="A167" s="18" t="s">
        <v>3</v>
      </c>
      <c r="B167" s="19" t="s">
        <v>4</v>
      </c>
      <c r="C167" s="18">
        <v>10</v>
      </c>
      <c r="D167" s="18">
        <v>1</v>
      </c>
      <c r="E167" s="18">
        <v>13</v>
      </c>
      <c r="F167" s="18">
        <v>2</v>
      </c>
      <c r="G167" s="8">
        <f t="shared" si="2"/>
        <v>100113</v>
      </c>
      <c r="H167" s="18">
        <v>2</v>
      </c>
      <c r="I167" s="20">
        <v>40768</v>
      </c>
      <c r="J167" s="21">
        <v>2011</v>
      </c>
      <c r="K167" s="21">
        <v>8</v>
      </c>
      <c r="L167" s="21">
        <v>13</v>
      </c>
      <c r="M167" s="22">
        <v>0.91089120370370369</v>
      </c>
      <c r="N167" s="23">
        <v>47.1126</v>
      </c>
      <c r="O167" s="23">
        <v>-124.9953</v>
      </c>
      <c r="P167" s="18">
        <v>690</v>
      </c>
      <c r="Q167" s="24">
        <v>39.99</v>
      </c>
      <c r="R167" s="25">
        <v>8.6910000000000007</v>
      </c>
      <c r="S167" s="25">
        <v>32.574199999999998</v>
      </c>
      <c r="T167" s="21">
        <v>2</v>
      </c>
      <c r="U167" s="18">
        <v>-999</v>
      </c>
      <c r="V167" s="18">
        <v>9</v>
      </c>
      <c r="W167" s="26">
        <v>262.40899999999999</v>
      </c>
      <c r="X167" s="21">
        <v>2</v>
      </c>
      <c r="Y167" s="27">
        <v>270.20256892367564</v>
      </c>
      <c r="Z167" s="21">
        <v>2</v>
      </c>
      <c r="AA167" s="28">
        <v>2025.9</v>
      </c>
      <c r="AB167" s="21">
        <v>2</v>
      </c>
      <c r="AC167" s="28">
        <v>2181.91</v>
      </c>
      <c r="AD167" s="18">
        <v>2</v>
      </c>
      <c r="AE167" s="23">
        <v>7.7729388939207595</v>
      </c>
      <c r="AF167" s="21">
        <v>25</v>
      </c>
      <c r="AG167" s="18">
        <v>2</v>
      </c>
      <c r="AH167" s="27">
        <v>7.3844348320513093</v>
      </c>
      <c r="AI167" s="27">
        <v>7.4469566546864536</v>
      </c>
      <c r="AJ167" s="27">
        <v>0.29036388788077644</v>
      </c>
      <c r="AK167" s="27">
        <v>0.94331514841051434</v>
      </c>
      <c r="AL167" s="27">
        <v>6.1737849937525874E-2</v>
      </c>
      <c r="AM167" s="21">
        <v>2</v>
      </c>
      <c r="AN167" s="21">
        <v>-999</v>
      </c>
      <c r="AO167" s="21">
        <v>-999</v>
      </c>
      <c r="AP167" s="21">
        <v>-999</v>
      </c>
      <c r="AQ167" s="21">
        <v>-999</v>
      </c>
      <c r="AR167" s="21">
        <v>-999</v>
      </c>
      <c r="AS167" s="21">
        <v>-999</v>
      </c>
      <c r="AT167" s="21">
        <v>123467</v>
      </c>
    </row>
    <row r="168" spans="1:46">
      <c r="A168" s="18" t="s">
        <v>3</v>
      </c>
      <c r="B168" s="19" t="s">
        <v>4</v>
      </c>
      <c r="C168" s="18">
        <v>10</v>
      </c>
      <c r="D168" s="18">
        <v>1</v>
      </c>
      <c r="E168" s="18">
        <v>14</v>
      </c>
      <c r="F168" s="18">
        <v>2</v>
      </c>
      <c r="G168" s="8">
        <f t="shared" si="2"/>
        <v>100114</v>
      </c>
      <c r="H168" s="18">
        <v>2</v>
      </c>
      <c r="I168" s="20">
        <v>40768</v>
      </c>
      <c r="J168" s="21">
        <v>2011</v>
      </c>
      <c r="K168" s="21">
        <v>8</v>
      </c>
      <c r="L168" s="21">
        <v>13</v>
      </c>
      <c r="M168" s="22">
        <v>0.91111111111111109</v>
      </c>
      <c r="N168" s="23">
        <v>47.1126</v>
      </c>
      <c r="O168" s="23">
        <v>-124.9953</v>
      </c>
      <c r="P168" s="18">
        <v>690</v>
      </c>
      <c r="Q168" s="24">
        <v>40.002000000000002</v>
      </c>
      <c r="R168" s="25">
        <v>8.7170000000000005</v>
      </c>
      <c r="S168" s="25">
        <v>32.572000000000003</v>
      </c>
      <c r="T168" s="21">
        <v>2</v>
      </c>
      <c r="U168" s="18">
        <v>-999</v>
      </c>
      <c r="V168" s="18">
        <v>9</v>
      </c>
      <c r="W168" s="26">
        <v>242.833</v>
      </c>
      <c r="X168" s="21">
        <v>2</v>
      </c>
      <c r="Y168" s="21">
        <v>-999</v>
      </c>
      <c r="Z168" s="21">
        <v>9</v>
      </c>
      <c r="AA168" s="21">
        <v>-999</v>
      </c>
      <c r="AB168" s="18">
        <v>9</v>
      </c>
      <c r="AC168" s="21">
        <v>-999</v>
      </c>
      <c r="AD168" s="18">
        <v>9</v>
      </c>
      <c r="AE168" s="21">
        <v>-999</v>
      </c>
      <c r="AF168" s="21">
        <v>25</v>
      </c>
      <c r="AG168" s="18">
        <v>9</v>
      </c>
      <c r="AH168" s="21">
        <v>-999</v>
      </c>
      <c r="AI168" s="21">
        <v>-999</v>
      </c>
      <c r="AJ168" s="21">
        <v>-999</v>
      </c>
      <c r="AK168" s="21">
        <v>-999</v>
      </c>
      <c r="AL168" s="21">
        <v>-999</v>
      </c>
      <c r="AM168" s="21">
        <v>9</v>
      </c>
      <c r="AN168" s="21">
        <v>-999</v>
      </c>
      <c r="AO168" s="27">
        <v>0.8500449246590821</v>
      </c>
      <c r="AP168" s="27">
        <v>8.3480563242423997</v>
      </c>
      <c r="AQ168" s="27">
        <v>0.82910812057665628</v>
      </c>
      <c r="AR168" s="27">
        <v>8.1424417565184459</v>
      </c>
      <c r="AS168" s="28">
        <v>9.8207236842105274</v>
      </c>
      <c r="AT168" s="21">
        <v>123467</v>
      </c>
    </row>
    <row r="169" spans="1:46">
      <c r="A169" s="18" t="s">
        <v>3</v>
      </c>
      <c r="B169" s="19" t="s">
        <v>4</v>
      </c>
      <c r="C169" s="18">
        <v>10</v>
      </c>
      <c r="D169" s="18">
        <v>1</v>
      </c>
      <c r="E169" s="18">
        <v>15</v>
      </c>
      <c r="F169" s="18">
        <v>2</v>
      </c>
      <c r="G169" s="8">
        <f t="shared" si="2"/>
        <v>100115</v>
      </c>
      <c r="H169" s="18">
        <v>2</v>
      </c>
      <c r="I169" s="20">
        <v>40768</v>
      </c>
      <c r="J169" s="21">
        <v>2011</v>
      </c>
      <c r="K169" s="21">
        <v>8</v>
      </c>
      <c r="L169" s="21">
        <v>13</v>
      </c>
      <c r="M169" s="22">
        <v>0.91202546296296294</v>
      </c>
      <c r="N169" s="23">
        <v>47.1126</v>
      </c>
      <c r="O169" s="23">
        <v>-124.9953</v>
      </c>
      <c r="P169" s="18">
        <v>690</v>
      </c>
      <c r="Q169" s="24">
        <v>29.811</v>
      </c>
      <c r="R169" s="25">
        <v>9.68</v>
      </c>
      <c r="S169" s="25">
        <v>32.498399999999997</v>
      </c>
      <c r="T169" s="21">
        <v>2</v>
      </c>
      <c r="U169" s="18">
        <v>-999</v>
      </c>
      <c r="V169" s="18">
        <v>9</v>
      </c>
      <c r="W169" s="26">
        <v>249.316</v>
      </c>
      <c r="X169" s="21">
        <v>2</v>
      </c>
      <c r="Y169" s="21">
        <v>-999</v>
      </c>
      <c r="Z169" s="21">
        <v>9</v>
      </c>
      <c r="AA169" s="28">
        <v>2013.2</v>
      </c>
      <c r="AB169" s="21">
        <v>2</v>
      </c>
      <c r="AC169" s="28">
        <v>2176.7600000000002</v>
      </c>
      <c r="AD169" s="18">
        <v>2</v>
      </c>
      <c r="AE169" s="23">
        <v>7.8041041352520883</v>
      </c>
      <c r="AF169" s="21">
        <v>25</v>
      </c>
      <c r="AG169" s="18">
        <v>2</v>
      </c>
      <c r="AH169" s="27">
        <v>6.6467930792392762</v>
      </c>
      <c r="AI169" s="27">
        <v>4.5015281911548835</v>
      </c>
      <c r="AJ169" s="27">
        <v>0.29920026054461629</v>
      </c>
      <c r="AK169" s="27">
        <v>0.81518105706194499</v>
      </c>
      <c r="AL169" s="27">
        <v>0.43326706579356322</v>
      </c>
      <c r="AM169" s="21">
        <v>2</v>
      </c>
      <c r="AN169" s="21">
        <v>-999</v>
      </c>
      <c r="AO169" s="21">
        <v>-999</v>
      </c>
      <c r="AP169" s="21">
        <v>-999</v>
      </c>
      <c r="AQ169" s="21">
        <v>-999</v>
      </c>
      <c r="AR169" s="21">
        <v>-999</v>
      </c>
      <c r="AS169" s="21">
        <v>-999</v>
      </c>
      <c r="AT169" s="21">
        <v>123467</v>
      </c>
    </row>
    <row r="170" spans="1:46">
      <c r="A170" s="18" t="s">
        <v>3</v>
      </c>
      <c r="B170" s="19" t="s">
        <v>4</v>
      </c>
      <c r="C170" s="18">
        <v>10</v>
      </c>
      <c r="D170" s="18">
        <v>1</v>
      </c>
      <c r="E170" s="18">
        <v>16</v>
      </c>
      <c r="F170" s="18">
        <v>2</v>
      </c>
      <c r="G170" s="8">
        <f t="shared" si="2"/>
        <v>100116</v>
      </c>
      <c r="H170" s="18">
        <v>2</v>
      </c>
      <c r="I170" s="20">
        <v>40768</v>
      </c>
      <c r="J170" s="21">
        <v>2011</v>
      </c>
      <c r="K170" s="21">
        <v>8</v>
      </c>
      <c r="L170" s="21">
        <v>13</v>
      </c>
      <c r="M170" s="22">
        <v>0.91295138888888883</v>
      </c>
      <c r="N170" s="23">
        <v>47.1126</v>
      </c>
      <c r="O170" s="23">
        <v>-124.9953</v>
      </c>
      <c r="P170" s="18">
        <v>690</v>
      </c>
      <c r="Q170" s="24">
        <v>19.936</v>
      </c>
      <c r="R170" s="25">
        <v>11.343</v>
      </c>
      <c r="S170" s="25">
        <v>32.385599999999997</v>
      </c>
      <c r="T170" s="21">
        <v>2</v>
      </c>
      <c r="U170" s="18">
        <v>-999</v>
      </c>
      <c r="V170" s="18">
        <v>9</v>
      </c>
      <c r="W170" s="26">
        <v>263.45699999999999</v>
      </c>
      <c r="X170" s="21">
        <v>2</v>
      </c>
      <c r="Y170" s="27">
        <v>294.46496337118282</v>
      </c>
      <c r="Z170" s="21">
        <v>2</v>
      </c>
      <c r="AA170" s="28">
        <v>1979.3</v>
      </c>
      <c r="AB170" s="21">
        <v>2</v>
      </c>
      <c r="AC170" s="28">
        <v>2173.7399999999998</v>
      </c>
      <c r="AD170" s="18">
        <v>2</v>
      </c>
      <c r="AE170" s="23">
        <v>7.8694689911718498</v>
      </c>
      <c r="AF170" s="21">
        <v>25</v>
      </c>
      <c r="AG170" s="18">
        <v>2</v>
      </c>
      <c r="AH170" s="27">
        <v>5.3551783112347131</v>
      </c>
      <c r="AI170" s="27">
        <v>0.84278955138833622</v>
      </c>
      <c r="AJ170" s="27">
        <v>0.100852476843656</v>
      </c>
      <c r="AK170" s="27">
        <v>0.55532568882036437</v>
      </c>
      <c r="AL170" s="27">
        <v>0.28266136367065492</v>
      </c>
      <c r="AM170" s="21">
        <v>2</v>
      </c>
      <c r="AN170" s="21">
        <v>-999</v>
      </c>
      <c r="AO170" s="21">
        <v>-999</v>
      </c>
      <c r="AP170" s="21">
        <v>-999</v>
      </c>
      <c r="AQ170" s="21">
        <v>-999</v>
      </c>
      <c r="AR170" s="21">
        <v>-999</v>
      </c>
      <c r="AS170" s="21">
        <v>-999</v>
      </c>
      <c r="AT170" s="21">
        <v>123467</v>
      </c>
    </row>
    <row r="171" spans="1:46">
      <c r="A171" s="18" t="s">
        <v>3</v>
      </c>
      <c r="B171" s="19" t="s">
        <v>4</v>
      </c>
      <c r="C171" s="18">
        <v>10</v>
      </c>
      <c r="D171" s="18">
        <v>1</v>
      </c>
      <c r="E171" s="18">
        <v>17</v>
      </c>
      <c r="F171" s="18">
        <v>2</v>
      </c>
      <c r="G171" s="8">
        <f t="shared" si="2"/>
        <v>100117</v>
      </c>
      <c r="H171" s="18">
        <v>2</v>
      </c>
      <c r="I171" s="20">
        <v>40768</v>
      </c>
      <c r="J171" s="21">
        <v>2011</v>
      </c>
      <c r="K171" s="21">
        <v>8</v>
      </c>
      <c r="L171" s="21">
        <v>13</v>
      </c>
      <c r="M171" s="22">
        <v>0.91364583333333327</v>
      </c>
      <c r="N171" s="23">
        <v>47.1126</v>
      </c>
      <c r="O171" s="23">
        <v>-124.9953</v>
      </c>
      <c r="P171" s="18">
        <v>690</v>
      </c>
      <c r="Q171" s="24">
        <v>15.369</v>
      </c>
      <c r="R171" s="25">
        <v>13.047000000000001</v>
      </c>
      <c r="S171" s="25">
        <v>31.979700000000001</v>
      </c>
      <c r="T171" s="21">
        <v>2</v>
      </c>
      <c r="U171" s="18">
        <v>-999</v>
      </c>
      <c r="V171" s="18">
        <v>9</v>
      </c>
      <c r="W171" s="26">
        <v>256.64</v>
      </c>
      <c r="X171" s="21">
        <v>2</v>
      </c>
      <c r="Y171" s="21">
        <v>-999</v>
      </c>
      <c r="Z171" s="21">
        <v>9</v>
      </c>
      <c r="AA171" s="28">
        <v>1971.8</v>
      </c>
      <c r="AB171" s="21">
        <v>2</v>
      </c>
      <c r="AC171" s="28">
        <v>2162</v>
      </c>
      <c r="AD171" s="18">
        <v>2</v>
      </c>
      <c r="AE171" s="23">
        <v>7.8946898462496913</v>
      </c>
      <c r="AF171" s="21">
        <v>25</v>
      </c>
      <c r="AG171" s="18">
        <v>2</v>
      </c>
      <c r="AH171" s="27">
        <v>4.9876588260102901</v>
      </c>
      <c r="AI171" s="27">
        <v>0.19166711885934107</v>
      </c>
      <c r="AJ171" s="27">
        <v>5.1764828009070118E-2</v>
      </c>
      <c r="AK171" s="27">
        <v>0.47745210682608236</v>
      </c>
      <c r="AL171" s="27">
        <v>0.14774544660922095</v>
      </c>
      <c r="AM171" s="21">
        <v>2</v>
      </c>
      <c r="AN171" s="21">
        <v>-999</v>
      </c>
      <c r="AO171" s="21">
        <v>-999</v>
      </c>
      <c r="AP171" s="21">
        <v>-999</v>
      </c>
      <c r="AQ171" s="21">
        <v>-999</v>
      </c>
      <c r="AR171" s="21">
        <v>-999</v>
      </c>
      <c r="AS171" s="21">
        <v>-999</v>
      </c>
      <c r="AT171" s="21">
        <v>123467</v>
      </c>
    </row>
    <row r="172" spans="1:46">
      <c r="A172" s="18" t="s">
        <v>3</v>
      </c>
      <c r="B172" s="19" t="s">
        <v>4</v>
      </c>
      <c r="C172" s="18">
        <v>10</v>
      </c>
      <c r="D172" s="18">
        <v>1</v>
      </c>
      <c r="E172" s="18">
        <v>18</v>
      </c>
      <c r="F172" s="18">
        <v>2</v>
      </c>
      <c r="G172" s="8">
        <f t="shared" si="2"/>
        <v>100118</v>
      </c>
      <c r="H172" s="18">
        <v>2</v>
      </c>
      <c r="I172" s="20">
        <v>40768</v>
      </c>
      <c r="J172" s="21">
        <v>2011</v>
      </c>
      <c r="K172" s="21">
        <v>8</v>
      </c>
      <c r="L172" s="21">
        <v>13</v>
      </c>
      <c r="M172" s="22">
        <v>0.91437500000000005</v>
      </c>
      <c r="N172" s="23">
        <v>47.1126</v>
      </c>
      <c r="O172" s="23">
        <v>-124.9953</v>
      </c>
      <c r="P172" s="18">
        <v>690</v>
      </c>
      <c r="Q172" s="24">
        <v>10.039999999999999</v>
      </c>
      <c r="R172" s="25">
        <v>14.805</v>
      </c>
      <c r="S172" s="25">
        <v>31.410399999999999</v>
      </c>
      <c r="T172" s="21">
        <v>2</v>
      </c>
      <c r="U172" s="18">
        <v>-999</v>
      </c>
      <c r="V172" s="18">
        <v>9</v>
      </c>
      <c r="W172" s="26">
        <v>253.90600000000001</v>
      </c>
      <c r="X172" s="21">
        <v>2</v>
      </c>
      <c r="Y172" s="21">
        <v>-999</v>
      </c>
      <c r="Z172" s="21">
        <v>9</v>
      </c>
      <c r="AA172" s="28">
        <v>1933.5</v>
      </c>
      <c r="AB172" s="21">
        <v>2</v>
      </c>
      <c r="AC172" s="28">
        <v>2154</v>
      </c>
      <c r="AD172" s="18">
        <v>2</v>
      </c>
      <c r="AE172" s="23">
        <v>7.9577436827318317</v>
      </c>
      <c r="AF172" s="21">
        <v>25</v>
      </c>
      <c r="AG172" s="18">
        <v>2</v>
      </c>
      <c r="AH172" s="27">
        <v>9.0559698271686848</v>
      </c>
      <c r="AI172" s="27">
        <v>1.873337777790169E-2</v>
      </c>
      <c r="AJ172" s="27">
        <v>4.1193815008998484E-2</v>
      </c>
      <c r="AK172" s="27">
        <v>0.395754865622164</v>
      </c>
      <c r="AL172" s="27">
        <v>9.9944041652784421E-2</v>
      </c>
      <c r="AM172" s="21">
        <v>2</v>
      </c>
      <c r="AN172" s="21">
        <v>-999</v>
      </c>
      <c r="AO172" s="21">
        <v>-999</v>
      </c>
      <c r="AP172" s="21">
        <v>-999</v>
      </c>
      <c r="AQ172" s="21">
        <v>-999</v>
      </c>
      <c r="AR172" s="21">
        <v>-999</v>
      </c>
      <c r="AS172" s="21">
        <v>-999</v>
      </c>
      <c r="AT172" s="21">
        <v>123467</v>
      </c>
    </row>
    <row r="173" spans="1:46">
      <c r="A173" s="18" t="s">
        <v>3</v>
      </c>
      <c r="B173" s="19" t="s">
        <v>4</v>
      </c>
      <c r="C173" s="18">
        <v>10</v>
      </c>
      <c r="D173" s="18">
        <v>1</v>
      </c>
      <c r="E173" s="18">
        <v>19</v>
      </c>
      <c r="F173" s="18">
        <v>2</v>
      </c>
      <c r="G173" s="8">
        <f t="shared" si="2"/>
        <v>100119</v>
      </c>
      <c r="H173" s="18">
        <v>2</v>
      </c>
      <c r="I173" s="20">
        <v>40768</v>
      </c>
      <c r="J173" s="21">
        <v>2011</v>
      </c>
      <c r="K173" s="21">
        <v>8</v>
      </c>
      <c r="L173" s="21">
        <v>13</v>
      </c>
      <c r="M173" s="22">
        <v>0.91518518518518521</v>
      </c>
      <c r="N173" s="23">
        <v>47.1126</v>
      </c>
      <c r="O173" s="23">
        <v>-124.9953</v>
      </c>
      <c r="P173" s="18">
        <v>690</v>
      </c>
      <c r="Q173" s="24">
        <v>2.8919999999999999</v>
      </c>
      <c r="R173" s="25">
        <v>15.036</v>
      </c>
      <c r="S173" s="25">
        <v>31.3626</v>
      </c>
      <c r="T173" s="21">
        <v>2</v>
      </c>
      <c r="U173" s="18">
        <v>31.445599999999999</v>
      </c>
      <c r="V173" s="18">
        <v>4</v>
      </c>
      <c r="W173" s="26">
        <v>263.82799999999997</v>
      </c>
      <c r="X173" s="21">
        <v>2</v>
      </c>
      <c r="Y173" s="27">
        <v>294.39336396558525</v>
      </c>
      <c r="Z173" s="21">
        <v>6</v>
      </c>
      <c r="AA173" s="28">
        <v>1895.1</v>
      </c>
      <c r="AB173" s="21">
        <v>6</v>
      </c>
      <c r="AC173" s="28">
        <v>2150.6350000000002</v>
      </c>
      <c r="AD173" s="18">
        <v>6</v>
      </c>
      <c r="AE173" s="23">
        <v>8.0222269551322114</v>
      </c>
      <c r="AF173" s="21">
        <v>25</v>
      </c>
      <c r="AG173" s="18">
        <v>6</v>
      </c>
      <c r="AH173" s="27">
        <v>11.829416096273038</v>
      </c>
      <c r="AI173" s="27">
        <v>2.7855844876593365E-2</v>
      </c>
      <c r="AJ173" s="27">
        <v>2.0989967618278097E-2</v>
      </c>
      <c r="AK173" s="27">
        <v>0.30602195779919472</v>
      </c>
      <c r="AL173" s="27">
        <v>5.9831216108175891E-2</v>
      </c>
      <c r="AM173" s="21">
        <v>2</v>
      </c>
      <c r="AN173" s="21">
        <v>-999</v>
      </c>
      <c r="AO173" s="21">
        <v>-999</v>
      </c>
      <c r="AP173" s="21">
        <v>-999</v>
      </c>
      <c r="AQ173" s="21">
        <v>-999</v>
      </c>
      <c r="AR173" s="21">
        <v>-999</v>
      </c>
      <c r="AS173" s="21">
        <v>-999</v>
      </c>
      <c r="AT173" s="21">
        <v>123467</v>
      </c>
    </row>
    <row r="174" spans="1:46">
      <c r="A174" s="18" t="s">
        <v>3</v>
      </c>
      <c r="B174" s="19" t="s">
        <v>4</v>
      </c>
      <c r="C174" s="18">
        <v>10</v>
      </c>
      <c r="D174" s="18">
        <v>1</v>
      </c>
      <c r="E174" s="18">
        <v>20</v>
      </c>
      <c r="F174" s="18">
        <v>2</v>
      </c>
      <c r="G174" s="8">
        <f t="shared" si="2"/>
        <v>100120</v>
      </c>
      <c r="H174" s="18">
        <v>2</v>
      </c>
      <c r="I174" s="20">
        <v>40768</v>
      </c>
      <c r="J174" s="21">
        <v>2011</v>
      </c>
      <c r="K174" s="21">
        <v>8</v>
      </c>
      <c r="L174" s="21">
        <v>13</v>
      </c>
      <c r="M174" s="22">
        <v>0.91543981481481485</v>
      </c>
      <c r="N174" s="23">
        <v>47.1126</v>
      </c>
      <c r="O174" s="23">
        <v>-124.9953</v>
      </c>
      <c r="P174" s="18">
        <v>690</v>
      </c>
      <c r="Q174" s="24">
        <v>2.843</v>
      </c>
      <c r="R174" s="25">
        <v>15.012</v>
      </c>
      <c r="S174" s="25">
        <v>31.366700000000002</v>
      </c>
      <c r="T174" s="21">
        <v>2</v>
      </c>
      <c r="U174" s="18">
        <v>-999</v>
      </c>
      <c r="V174" s="18">
        <v>9</v>
      </c>
      <c r="W174" s="26">
        <v>256.29700000000003</v>
      </c>
      <c r="X174" s="21">
        <v>2</v>
      </c>
      <c r="Y174" s="21">
        <v>-999</v>
      </c>
      <c r="Z174" s="21">
        <v>9</v>
      </c>
      <c r="AA174" s="21">
        <v>-999</v>
      </c>
      <c r="AB174" s="18">
        <v>9</v>
      </c>
      <c r="AC174" s="21">
        <v>-999</v>
      </c>
      <c r="AD174" s="18">
        <v>9</v>
      </c>
      <c r="AE174" s="21">
        <v>-999</v>
      </c>
      <c r="AF174" s="21">
        <v>25</v>
      </c>
      <c r="AG174" s="18">
        <v>9</v>
      </c>
      <c r="AH174" s="21">
        <v>-999</v>
      </c>
      <c r="AI174" s="21">
        <v>-999</v>
      </c>
      <c r="AJ174" s="21">
        <v>-999</v>
      </c>
      <c r="AK174" s="21">
        <v>-999</v>
      </c>
      <c r="AL174" s="21">
        <v>-999</v>
      </c>
      <c r="AM174" s="21">
        <v>9</v>
      </c>
      <c r="AN174" s="21">
        <v>-999</v>
      </c>
      <c r="AO174" s="27">
        <v>2.5897603779709288</v>
      </c>
      <c r="AP174" s="27">
        <v>19.285195867271678</v>
      </c>
      <c r="AQ174" s="27">
        <v>2.5311226195799073</v>
      </c>
      <c r="AR174" s="27">
        <v>18.848537454621695</v>
      </c>
      <c r="AS174" s="28">
        <v>7.4467105263157913</v>
      </c>
      <c r="AT174" s="21">
        <v>123467</v>
      </c>
    </row>
    <row r="175" spans="1:46">
      <c r="A175" s="18" t="s">
        <v>3</v>
      </c>
      <c r="B175" s="19" t="s">
        <v>4</v>
      </c>
      <c r="C175" s="18">
        <v>11</v>
      </c>
      <c r="D175" s="18">
        <v>1</v>
      </c>
      <c r="E175" s="18">
        <v>1</v>
      </c>
      <c r="F175" s="18">
        <v>2</v>
      </c>
      <c r="G175" s="8">
        <f t="shared" si="2"/>
        <v>110101</v>
      </c>
      <c r="H175" s="18">
        <v>2</v>
      </c>
      <c r="I175" s="20">
        <v>40769</v>
      </c>
      <c r="J175" s="21">
        <v>2011</v>
      </c>
      <c r="K175" s="21">
        <v>8</v>
      </c>
      <c r="L175" s="21">
        <v>14</v>
      </c>
      <c r="M175" s="22">
        <v>1.4918981481481483E-2</v>
      </c>
      <c r="N175" s="23">
        <v>47.112499999999997</v>
      </c>
      <c r="O175" s="23">
        <v>-124.8122</v>
      </c>
      <c r="P175" s="18">
        <v>133</v>
      </c>
      <c r="Q175" s="24">
        <v>123.74299999999999</v>
      </c>
      <c r="R175" s="25">
        <v>7.0129999999999999</v>
      </c>
      <c r="S175" s="25">
        <v>33.912100000000002</v>
      </c>
      <c r="T175" s="21">
        <v>2</v>
      </c>
      <c r="U175" s="18">
        <v>33.907299999999999</v>
      </c>
      <c r="V175" s="18">
        <v>2</v>
      </c>
      <c r="W175" s="26">
        <v>43.231000000000002</v>
      </c>
      <c r="X175" s="21">
        <v>2</v>
      </c>
      <c r="Y175" s="27">
        <v>45.570913883847908</v>
      </c>
      <c r="Z175" s="21">
        <v>6</v>
      </c>
      <c r="AA175" s="28">
        <v>2268.6999999999998</v>
      </c>
      <c r="AB175" s="21">
        <v>6</v>
      </c>
      <c r="AC175" s="28">
        <v>2268.3150000000001</v>
      </c>
      <c r="AD175" s="18">
        <v>6</v>
      </c>
      <c r="AE175" s="23">
        <v>7.2848896610367158</v>
      </c>
      <c r="AF175" s="21">
        <v>25</v>
      </c>
      <c r="AG175" s="18">
        <v>2</v>
      </c>
      <c r="AH175" s="27">
        <v>61.467325915808324</v>
      </c>
      <c r="AI175" s="27">
        <v>34.2881507365286</v>
      </c>
      <c r="AJ175" s="27">
        <v>0.19049326031008634</v>
      </c>
      <c r="AK175" s="27">
        <v>2.7271412475885031</v>
      </c>
      <c r="AL175" s="27">
        <v>1.9132510860838364E-2</v>
      </c>
      <c r="AM175" s="21">
        <v>2</v>
      </c>
      <c r="AN175" s="21">
        <v>-999</v>
      </c>
      <c r="AO175" s="21">
        <v>-999</v>
      </c>
      <c r="AP175" s="21">
        <v>-999</v>
      </c>
      <c r="AQ175" s="21">
        <v>-999</v>
      </c>
      <c r="AR175" s="21">
        <v>-999</v>
      </c>
      <c r="AS175" s="21">
        <v>-999</v>
      </c>
      <c r="AT175" s="21">
        <v>123467</v>
      </c>
    </row>
    <row r="176" spans="1:46">
      <c r="A176" s="18" t="s">
        <v>3</v>
      </c>
      <c r="B176" s="19" t="s">
        <v>4</v>
      </c>
      <c r="C176" s="18">
        <v>11</v>
      </c>
      <c r="D176" s="18">
        <v>1</v>
      </c>
      <c r="E176" s="18">
        <v>2</v>
      </c>
      <c r="F176" s="18">
        <v>2</v>
      </c>
      <c r="G176" s="8">
        <f t="shared" si="2"/>
        <v>110102</v>
      </c>
      <c r="H176" s="18">
        <v>2</v>
      </c>
      <c r="I176" s="20">
        <v>40769</v>
      </c>
      <c r="J176" s="21">
        <v>2011</v>
      </c>
      <c r="K176" s="21">
        <v>8</v>
      </c>
      <c r="L176" s="21">
        <v>14</v>
      </c>
      <c r="M176" s="22">
        <v>1.5104166666666667E-2</v>
      </c>
      <c r="N176" s="23">
        <v>47.112499999999997</v>
      </c>
      <c r="O176" s="23">
        <v>-124.8122</v>
      </c>
      <c r="P176" s="18">
        <v>133</v>
      </c>
      <c r="Q176" s="24">
        <v>123.858</v>
      </c>
      <c r="R176" s="25">
        <v>7.0119999999999996</v>
      </c>
      <c r="S176" s="25">
        <v>33.912199999999999</v>
      </c>
      <c r="T176" s="21">
        <v>2</v>
      </c>
      <c r="U176" s="18">
        <v>-999</v>
      </c>
      <c r="V176" s="18">
        <v>9</v>
      </c>
      <c r="W176" s="26">
        <v>42.15</v>
      </c>
      <c r="X176" s="21">
        <v>2</v>
      </c>
      <c r="Y176" s="21">
        <v>-999</v>
      </c>
      <c r="Z176" s="21">
        <v>9</v>
      </c>
      <c r="AA176" s="21">
        <v>-999</v>
      </c>
      <c r="AB176" s="18">
        <v>9</v>
      </c>
      <c r="AC176" s="21">
        <v>-999</v>
      </c>
      <c r="AD176" s="18">
        <v>9</v>
      </c>
      <c r="AE176" s="23">
        <v>7.2845970638034112</v>
      </c>
      <c r="AF176" s="21">
        <v>25</v>
      </c>
      <c r="AG176" s="18">
        <v>2</v>
      </c>
      <c r="AH176" s="21">
        <v>-999</v>
      </c>
      <c r="AI176" s="21">
        <v>-999</v>
      </c>
      <c r="AJ176" s="21">
        <v>-999</v>
      </c>
      <c r="AK176" s="21">
        <v>-999</v>
      </c>
      <c r="AL176" s="21">
        <v>-999</v>
      </c>
      <c r="AM176" s="21">
        <v>9</v>
      </c>
      <c r="AN176" s="21">
        <v>-999</v>
      </c>
      <c r="AO176" s="27">
        <v>1.2037129359114211</v>
      </c>
      <c r="AP176" s="27">
        <v>9.1496200164911823</v>
      </c>
      <c r="AQ176" s="27">
        <v>1.1725677769051548</v>
      </c>
      <c r="AR176" s="27">
        <v>8.9128805400272473</v>
      </c>
      <c r="AS176" s="28">
        <v>7.6011644832605541</v>
      </c>
      <c r="AT176" s="21">
        <v>123467</v>
      </c>
    </row>
    <row r="177" spans="1:46">
      <c r="A177" s="18" t="s">
        <v>3</v>
      </c>
      <c r="B177" s="19" t="s">
        <v>4</v>
      </c>
      <c r="C177" s="18">
        <v>11</v>
      </c>
      <c r="D177" s="18">
        <v>1</v>
      </c>
      <c r="E177" s="18">
        <v>3</v>
      </c>
      <c r="F177" s="18">
        <v>2</v>
      </c>
      <c r="G177" s="8">
        <f t="shared" si="2"/>
        <v>110103</v>
      </c>
      <c r="H177" s="18">
        <v>2</v>
      </c>
      <c r="I177" s="20">
        <v>40769</v>
      </c>
      <c r="J177" s="21">
        <v>2011</v>
      </c>
      <c r="K177" s="21">
        <v>8</v>
      </c>
      <c r="L177" s="21">
        <v>14</v>
      </c>
      <c r="M177" s="22">
        <v>1.6030092592592592E-2</v>
      </c>
      <c r="N177" s="23">
        <v>47.112499999999997</v>
      </c>
      <c r="O177" s="23">
        <v>-124.8122</v>
      </c>
      <c r="P177" s="18">
        <v>133</v>
      </c>
      <c r="Q177" s="24">
        <v>109.833</v>
      </c>
      <c r="R177" s="25">
        <v>7.2320000000000002</v>
      </c>
      <c r="S177" s="25">
        <v>33.8369</v>
      </c>
      <c r="T177" s="21">
        <v>2</v>
      </c>
      <c r="U177" s="18">
        <v>-999</v>
      </c>
      <c r="V177" s="18">
        <v>9</v>
      </c>
      <c r="W177" s="26">
        <v>51.41</v>
      </c>
      <c r="X177" s="21">
        <v>2</v>
      </c>
      <c r="Y177" s="27">
        <v>50.948191778167832</v>
      </c>
      <c r="Z177" s="21">
        <v>2</v>
      </c>
      <c r="AA177" s="28">
        <v>2260.6</v>
      </c>
      <c r="AB177" s="21">
        <v>2</v>
      </c>
      <c r="AC177" s="28">
        <v>2261.64</v>
      </c>
      <c r="AD177" s="18">
        <v>2</v>
      </c>
      <c r="AE177" s="23">
        <v>7.2882758358768038</v>
      </c>
      <c r="AF177" s="21">
        <v>25</v>
      </c>
      <c r="AG177" s="18">
        <v>2</v>
      </c>
      <c r="AH177" s="27">
        <v>56.483572106350579</v>
      </c>
      <c r="AI177" s="27">
        <v>34.195654022561307</v>
      </c>
      <c r="AJ177" s="27">
        <v>0.10902709676081872</v>
      </c>
      <c r="AK177" s="27">
        <v>2.6656831548244342</v>
      </c>
      <c r="AL177" s="27">
        <v>1.4680488791851713E-2</v>
      </c>
      <c r="AM177" s="21">
        <v>2</v>
      </c>
      <c r="AN177" s="21">
        <v>-999</v>
      </c>
      <c r="AO177" s="21">
        <v>-999</v>
      </c>
      <c r="AP177" s="21">
        <v>-999</v>
      </c>
      <c r="AQ177" s="21">
        <v>-999</v>
      </c>
      <c r="AR177" s="21">
        <v>-999</v>
      </c>
      <c r="AS177" s="21">
        <v>-999</v>
      </c>
      <c r="AT177" s="21">
        <v>123467</v>
      </c>
    </row>
    <row r="178" spans="1:46">
      <c r="A178" s="18" t="s">
        <v>3</v>
      </c>
      <c r="B178" s="19" t="s">
        <v>4</v>
      </c>
      <c r="C178" s="18">
        <v>11</v>
      </c>
      <c r="D178" s="18">
        <v>1</v>
      </c>
      <c r="E178" s="18">
        <v>4</v>
      </c>
      <c r="F178" s="18">
        <v>2</v>
      </c>
      <c r="G178" s="8">
        <f t="shared" si="2"/>
        <v>110104</v>
      </c>
      <c r="H178" s="18">
        <v>2</v>
      </c>
      <c r="I178" s="20">
        <v>40769</v>
      </c>
      <c r="J178" s="21">
        <v>2011</v>
      </c>
      <c r="K178" s="21">
        <v>8</v>
      </c>
      <c r="L178" s="21">
        <v>14</v>
      </c>
      <c r="M178" s="22">
        <v>1.6828703703703703E-2</v>
      </c>
      <c r="N178" s="23">
        <v>47.112499999999997</v>
      </c>
      <c r="O178" s="23">
        <v>-124.8122</v>
      </c>
      <c r="P178" s="18">
        <v>133</v>
      </c>
      <c r="Q178" s="24">
        <v>100.062</v>
      </c>
      <c r="R178" s="25">
        <v>7.53</v>
      </c>
      <c r="S178" s="25">
        <v>33.792099999999998</v>
      </c>
      <c r="T178" s="21">
        <v>2</v>
      </c>
      <c r="U178" s="18">
        <v>-999</v>
      </c>
      <c r="V178" s="18">
        <v>9</v>
      </c>
      <c r="W178" s="26">
        <v>108.449</v>
      </c>
      <c r="X178" s="21">
        <v>2</v>
      </c>
      <c r="Y178" s="21">
        <v>-999</v>
      </c>
      <c r="Z178" s="21">
        <v>9</v>
      </c>
      <c r="AA178" s="28">
        <v>2208.4</v>
      </c>
      <c r="AB178" s="21">
        <v>2</v>
      </c>
      <c r="AC178" s="28">
        <v>2252.5500000000002</v>
      </c>
      <c r="AD178" s="18">
        <v>2</v>
      </c>
      <c r="AE178" s="23">
        <v>7.4184176077735486</v>
      </c>
      <c r="AF178" s="21">
        <v>25</v>
      </c>
      <c r="AG178" s="18">
        <v>2</v>
      </c>
      <c r="AH178" s="27">
        <v>40.449017147072979</v>
      </c>
      <c r="AI178" s="27">
        <v>30.530649578675693</v>
      </c>
      <c r="AJ178" s="27">
        <v>0.19055903112986616</v>
      </c>
      <c r="AK178" s="27">
        <v>2.2428612004992359</v>
      </c>
      <c r="AL178" s="27">
        <v>1.4485226814186026E-2</v>
      </c>
      <c r="AM178" s="21">
        <v>2</v>
      </c>
      <c r="AN178" s="21">
        <v>-999</v>
      </c>
      <c r="AO178" s="21">
        <v>-999</v>
      </c>
      <c r="AP178" s="21">
        <v>-999</v>
      </c>
      <c r="AQ178" s="21">
        <v>-999</v>
      </c>
      <c r="AR178" s="21">
        <v>-999</v>
      </c>
      <c r="AS178" s="21">
        <v>-999</v>
      </c>
      <c r="AT178" s="21">
        <v>123467</v>
      </c>
    </row>
    <row r="179" spans="1:46">
      <c r="A179" s="18" t="s">
        <v>3</v>
      </c>
      <c r="B179" s="19" t="s">
        <v>4</v>
      </c>
      <c r="C179" s="18">
        <v>11</v>
      </c>
      <c r="D179" s="18">
        <v>1</v>
      </c>
      <c r="E179" s="18">
        <v>5</v>
      </c>
      <c r="F179" s="18">
        <v>2</v>
      </c>
      <c r="G179" s="8">
        <f t="shared" si="2"/>
        <v>110105</v>
      </c>
      <c r="H179" s="18">
        <v>2</v>
      </c>
      <c r="I179" s="20">
        <v>40769</v>
      </c>
      <c r="J179" s="21">
        <v>2011</v>
      </c>
      <c r="K179" s="21">
        <v>8</v>
      </c>
      <c r="L179" s="21">
        <v>14</v>
      </c>
      <c r="M179" s="22">
        <v>1.7696759259259259E-2</v>
      </c>
      <c r="N179" s="23">
        <v>47.112499999999997</v>
      </c>
      <c r="O179" s="23">
        <v>-124.8122</v>
      </c>
      <c r="P179" s="18">
        <v>133</v>
      </c>
      <c r="Q179" s="24">
        <v>80.257000000000005</v>
      </c>
      <c r="R179" s="25">
        <v>7.6529999999999996</v>
      </c>
      <c r="S179" s="25">
        <v>33.440899999999999</v>
      </c>
      <c r="T179" s="21">
        <v>2</v>
      </c>
      <c r="U179" s="18">
        <v>-999</v>
      </c>
      <c r="V179" s="18">
        <v>9</v>
      </c>
      <c r="W179" s="26">
        <v>159.55699999999999</v>
      </c>
      <c r="X179" s="21">
        <v>2</v>
      </c>
      <c r="Y179" s="27">
        <v>149.41817257149381</v>
      </c>
      <c r="Z179" s="21">
        <v>2</v>
      </c>
      <c r="AA179" s="28">
        <v>2165.6999999999998</v>
      </c>
      <c r="AB179" s="21">
        <v>2</v>
      </c>
      <c r="AC179" s="28">
        <v>2233.59</v>
      </c>
      <c r="AD179" s="18">
        <v>2</v>
      </c>
      <c r="AE179" s="23">
        <v>7.503426882004872</v>
      </c>
      <c r="AF179" s="21">
        <v>25</v>
      </c>
      <c r="AG179" s="18">
        <v>2</v>
      </c>
      <c r="AH179" s="27">
        <v>33.265117163893223</v>
      </c>
      <c r="AI179" s="27">
        <v>26.442866434622886</v>
      </c>
      <c r="AJ179" s="27">
        <v>6.8137335623174422E-2</v>
      </c>
      <c r="AK179" s="27">
        <v>1.9920380822706227</v>
      </c>
      <c r="AL179" s="27">
        <v>-2.6432587095196977E-3</v>
      </c>
      <c r="AM179" s="21">
        <v>2</v>
      </c>
      <c r="AN179" s="21">
        <v>-999</v>
      </c>
      <c r="AO179" s="21">
        <v>-999</v>
      </c>
      <c r="AP179" s="21">
        <v>-999</v>
      </c>
      <c r="AQ179" s="21">
        <v>-999</v>
      </c>
      <c r="AR179" s="21">
        <v>-999</v>
      </c>
      <c r="AS179" s="21">
        <v>-999</v>
      </c>
      <c r="AT179" s="21">
        <v>123467</v>
      </c>
    </row>
    <row r="180" spans="1:46">
      <c r="A180" s="18" t="s">
        <v>3</v>
      </c>
      <c r="B180" s="19" t="s">
        <v>4</v>
      </c>
      <c r="C180" s="18">
        <v>11</v>
      </c>
      <c r="D180" s="18">
        <v>1</v>
      </c>
      <c r="E180" s="18">
        <v>6</v>
      </c>
      <c r="F180" s="18">
        <v>2</v>
      </c>
      <c r="G180" s="8">
        <f t="shared" si="2"/>
        <v>110106</v>
      </c>
      <c r="H180" s="18">
        <v>2</v>
      </c>
      <c r="I180" s="20">
        <v>40769</v>
      </c>
      <c r="J180" s="21">
        <v>2011</v>
      </c>
      <c r="K180" s="21">
        <v>8</v>
      </c>
      <c r="L180" s="21">
        <v>14</v>
      </c>
      <c r="M180" s="22">
        <v>1.8842592592592591E-2</v>
      </c>
      <c r="N180" s="23">
        <v>47.112499999999997</v>
      </c>
      <c r="O180" s="23">
        <v>-124.8122</v>
      </c>
      <c r="P180" s="18">
        <v>133</v>
      </c>
      <c r="Q180" s="24">
        <v>59.77</v>
      </c>
      <c r="R180" s="25">
        <v>7.7320000000000002</v>
      </c>
      <c r="S180" s="25">
        <v>32.9709</v>
      </c>
      <c r="T180" s="21">
        <v>2</v>
      </c>
      <c r="U180" s="18">
        <v>-999</v>
      </c>
      <c r="V180" s="18">
        <v>9</v>
      </c>
      <c r="W180" s="26">
        <v>184.26599999999999</v>
      </c>
      <c r="X180" s="21">
        <v>2</v>
      </c>
      <c r="Y180" s="21">
        <v>-999</v>
      </c>
      <c r="Z180" s="21">
        <v>9</v>
      </c>
      <c r="AA180" s="28">
        <v>2120.1</v>
      </c>
      <c r="AB180" s="21">
        <v>2</v>
      </c>
      <c r="AC180" s="28">
        <v>2211.9299999999998</v>
      </c>
      <c r="AD180" s="18">
        <v>2</v>
      </c>
      <c r="AE180" s="23">
        <v>7.5668438406575467</v>
      </c>
      <c r="AF180" s="21">
        <v>25</v>
      </c>
      <c r="AG180" s="18">
        <v>2</v>
      </c>
      <c r="AH180" s="27">
        <v>27.739244092659941</v>
      </c>
      <c r="AI180" s="27">
        <v>21.432791598243615</v>
      </c>
      <c r="AJ180" s="27">
        <v>6.2284983328914578E-2</v>
      </c>
      <c r="AK180" s="27">
        <v>1.7488761513958435</v>
      </c>
      <c r="AL180" s="27">
        <v>5.5821447323083822E-3</v>
      </c>
      <c r="AM180" s="21">
        <v>2</v>
      </c>
      <c r="AN180" s="21">
        <v>-999</v>
      </c>
      <c r="AO180" s="21">
        <v>-999</v>
      </c>
      <c r="AP180" s="21">
        <v>-999</v>
      </c>
      <c r="AQ180" s="21">
        <v>-999</v>
      </c>
      <c r="AR180" s="21">
        <v>-999</v>
      </c>
      <c r="AS180" s="21">
        <v>-999</v>
      </c>
      <c r="AT180" s="21">
        <v>123467</v>
      </c>
    </row>
    <row r="181" spans="1:46">
      <c r="A181" s="18" t="s">
        <v>3</v>
      </c>
      <c r="B181" s="19" t="s">
        <v>4</v>
      </c>
      <c r="C181" s="18">
        <v>11</v>
      </c>
      <c r="D181" s="18">
        <v>1</v>
      </c>
      <c r="E181" s="18">
        <v>7</v>
      </c>
      <c r="F181" s="18">
        <v>2</v>
      </c>
      <c r="G181" s="8">
        <f t="shared" si="2"/>
        <v>110107</v>
      </c>
      <c r="H181" s="18">
        <v>2</v>
      </c>
      <c r="I181" s="20">
        <v>40769</v>
      </c>
      <c r="J181" s="21">
        <v>2011</v>
      </c>
      <c r="K181" s="21">
        <v>8</v>
      </c>
      <c r="L181" s="21">
        <v>14</v>
      </c>
      <c r="M181" s="22">
        <v>1.9791666666666666E-2</v>
      </c>
      <c r="N181" s="23">
        <v>47.112499999999997</v>
      </c>
      <c r="O181" s="23">
        <v>-124.8122</v>
      </c>
      <c r="P181" s="18">
        <v>133</v>
      </c>
      <c r="Q181" s="24">
        <v>50.231999999999999</v>
      </c>
      <c r="R181" s="25">
        <v>7.9290000000000003</v>
      </c>
      <c r="S181" s="25">
        <v>32.7986</v>
      </c>
      <c r="T181" s="21">
        <v>2</v>
      </c>
      <c r="U181" s="18">
        <v>-999</v>
      </c>
      <c r="V181" s="18">
        <v>9</v>
      </c>
      <c r="W181" s="26">
        <v>160.81700000000001</v>
      </c>
      <c r="X181" s="21">
        <v>2</v>
      </c>
      <c r="Y181" s="27">
        <v>169.13779895264187</v>
      </c>
      <c r="Z181" s="21">
        <v>2</v>
      </c>
      <c r="AA181" s="28">
        <v>2124.8000000000002</v>
      </c>
      <c r="AB181" s="21">
        <v>2</v>
      </c>
      <c r="AC181" s="28">
        <v>2203.91</v>
      </c>
      <c r="AD181" s="18">
        <v>2</v>
      </c>
      <c r="AE181" s="23">
        <v>7.5356815568482727</v>
      </c>
      <c r="AF181" s="21">
        <v>25</v>
      </c>
      <c r="AG181" s="18">
        <v>2</v>
      </c>
      <c r="AH181" s="27">
        <v>28.472844981979911</v>
      </c>
      <c r="AI181" s="27">
        <v>21.822001799569119</v>
      </c>
      <c r="AJ181" s="27">
        <v>5.6416200416302645E-2</v>
      </c>
      <c r="AK181" s="27">
        <v>1.8211854696887697</v>
      </c>
      <c r="AL181" s="27">
        <v>5.386963581417787E-3</v>
      </c>
      <c r="AM181" s="21">
        <v>2</v>
      </c>
      <c r="AN181" s="21">
        <v>-999</v>
      </c>
      <c r="AO181" s="21">
        <v>-999</v>
      </c>
      <c r="AP181" s="21">
        <v>-999</v>
      </c>
      <c r="AQ181" s="21">
        <v>-999</v>
      </c>
      <c r="AR181" s="21">
        <v>-999</v>
      </c>
      <c r="AS181" s="21">
        <v>-999</v>
      </c>
      <c r="AT181" s="21">
        <v>123467</v>
      </c>
    </row>
    <row r="182" spans="1:46">
      <c r="A182" s="18" t="s">
        <v>3</v>
      </c>
      <c r="B182" s="19" t="s">
        <v>4</v>
      </c>
      <c r="C182" s="18">
        <v>11</v>
      </c>
      <c r="D182" s="18">
        <v>1</v>
      </c>
      <c r="E182" s="18">
        <v>8</v>
      </c>
      <c r="F182" s="18">
        <v>2</v>
      </c>
      <c r="G182" s="8">
        <f t="shared" si="2"/>
        <v>110108</v>
      </c>
      <c r="H182" s="18">
        <v>2</v>
      </c>
      <c r="I182" s="20">
        <v>40769</v>
      </c>
      <c r="J182" s="21">
        <v>2011</v>
      </c>
      <c r="K182" s="21">
        <v>8</v>
      </c>
      <c r="L182" s="21">
        <v>14</v>
      </c>
      <c r="M182" s="22">
        <v>2.0636574074074075E-2</v>
      </c>
      <c r="N182" s="23">
        <v>47.112499999999997</v>
      </c>
      <c r="O182" s="23">
        <v>-124.8122</v>
      </c>
      <c r="P182" s="18">
        <v>133</v>
      </c>
      <c r="Q182" s="24">
        <v>40.572000000000003</v>
      </c>
      <c r="R182" s="25">
        <v>8.09</v>
      </c>
      <c r="S182" s="25">
        <v>32.686700000000002</v>
      </c>
      <c r="T182" s="21">
        <v>2</v>
      </c>
      <c r="U182" s="18">
        <v>-999</v>
      </c>
      <c r="V182" s="18">
        <v>9</v>
      </c>
      <c r="W182" s="26">
        <v>146.85400000000001</v>
      </c>
      <c r="X182" s="21">
        <v>2</v>
      </c>
      <c r="Y182" s="21">
        <v>-999</v>
      </c>
      <c r="Z182" s="21">
        <v>9</v>
      </c>
      <c r="AA182" s="28">
        <v>2132.6</v>
      </c>
      <c r="AB182" s="21">
        <v>2</v>
      </c>
      <c r="AC182" s="28">
        <v>2197.9499999999998</v>
      </c>
      <c r="AD182" s="18">
        <v>2</v>
      </c>
      <c r="AE182" s="23">
        <v>7.4912719226044775</v>
      </c>
      <c r="AF182" s="21">
        <v>25</v>
      </c>
      <c r="AG182" s="18">
        <v>2</v>
      </c>
      <c r="AH182" s="27">
        <v>32.339236404112661</v>
      </c>
      <c r="AI182" s="27">
        <v>23.806562315098081</v>
      </c>
      <c r="AJ182" s="27">
        <v>6.5138655369012741E-2</v>
      </c>
      <c r="AK182" s="27">
        <v>1.9580777756790446</v>
      </c>
      <c r="AL182" s="27">
        <v>5.1915018564777067E-3</v>
      </c>
      <c r="AM182" s="21">
        <v>2</v>
      </c>
      <c r="AN182" s="21">
        <v>-999</v>
      </c>
      <c r="AO182" s="21">
        <v>-999</v>
      </c>
      <c r="AP182" s="21">
        <v>-999</v>
      </c>
      <c r="AQ182" s="21">
        <v>-999</v>
      </c>
      <c r="AR182" s="21">
        <v>-999</v>
      </c>
      <c r="AS182" s="21">
        <v>-999</v>
      </c>
      <c r="AT182" s="21">
        <v>123467</v>
      </c>
    </row>
    <row r="183" spans="1:46">
      <c r="A183" s="18" t="s">
        <v>3</v>
      </c>
      <c r="B183" s="19" t="s">
        <v>4</v>
      </c>
      <c r="C183" s="18">
        <v>11</v>
      </c>
      <c r="D183" s="18">
        <v>1</v>
      </c>
      <c r="E183" s="18">
        <v>9</v>
      </c>
      <c r="F183" s="18">
        <v>2</v>
      </c>
      <c r="G183" s="8">
        <f t="shared" si="2"/>
        <v>110109</v>
      </c>
      <c r="H183" s="18">
        <v>2</v>
      </c>
      <c r="I183" s="20">
        <v>40769</v>
      </c>
      <c r="J183" s="21">
        <v>2011</v>
      </c>
      <c r="K183" s="21">
        <v>8</v>
      </c>
      <c r="L183" s="21">
        <v>14</v>
      </c>
      <c r="M183" s="22">
        <v>2.0868055555555556E-2</v>
      </c>
      <c r="N183" s="23">
        <v>47.112499999999997</v>
      </c>
      <c r="O183" s="23">
        <v>-124.8122</v>
      </c>
      <c r="P183" s="18">
        <v>133</v>
      </c>
      <c r="Q183" s="24">
        <v>40.521999999999998</v>
      </c>
      <c r="R183" s="25">
        <v>8.09</v>
      </c>
      <c r="S183" s="25">
        <v>32.686799999999998</v>
      </c>
      <c r="T183" s="21">
        <v>2</v>
      </c>
      <c r="U183" s="18">
        <v>-999</v>
      </c>
      <c r="V183" s="18">
        <v>9</v>
      </c>
      <c r="W183" s="26">
        <v>147.03</v>
      </c>
      <c r="X183" s="21">
        <v>2</v>
      </c>
      <c r="Y183" s="21">
        <v>-999</v>
      </c>
      <c r="Z183" s="21">
        <v>9</v>
      </c>
      <c r="AA183" s="21">
        <v>-999</v>
      </c>
      <c r="AB183" s="18">
        <v>9</v>
      </c>
      <c r="AC183" s="21">
        <v>-999</v>
      </c>
      <c r="AD183" s="18">
        <v>9</v>
      </c>
      <c r="AE183" s="23">
        <v>7.4873153202475047</v>
      </c>
      <c r="AF183" s="21">
        <v>25</v>
      </c>
      <c r="AG183" s="18">
        <v>2</v>
      </c>
      <c r="AH183" s="21">
        <v>-999</v>
      </c>
      <c r="AI183" s="21">
        <v>-999</v>
      </c>
      <c r="AJ183" s="21">
        <v>-999</v>
      </c>
      <c r="AK183" s="21">
        <v>-999</v>
      </c>
      <c r="AL183" s="21">
        <v>-999</v>
      </c>
      <c r="AM183" s="21">
        <v>9</v>
      </c>
      <c r="AN183" s="21">
        <v>-999</v>
      </c>
      <c r="AO183" s="27">
        <v>0.67857509482326073</v>
      </c>
      <c r="AP183" s="27">
        <v>6.2808810802609738</v>
      </c>
      <c r="AQ183" s="27">
        <v>0.66173757916398068</v>
      </c>
      <c r="AR183" s="27">
        <v>6.125033283385207</v>
      </c>
      <c r="AS183" s="28">
        <v>9.2559852670349922</v>
      </c>
      <c r="AT183" s="21">
        <v>123467</v>
      </c>
    </row>
    <row r="184" spans="1:46">
      <c r="A184" s="18" t="s">
        <v>3</v>
      </c>
      <c r="B184" s="19" t="s">
        <v>4</v>
      </c>
      <c r="C184" s="18">
        <v>11</v>
      </c>
      <c r="D184" s="18">
        <v>1</v>
      </c>
      <c r="E184" s="18">
        <v>10</v>
      </c>
      <c r="F184" s="18">
        <v>2</v>
      </c>
      <c r="G184" s="8">
        <f t="shared" si="2"/>
        <v>110110</v>
      </c>
      <c r="H184" s="18">
        <v>2</v>
      </c>
      <c r="I184" s="20">
        <v>40769</v>
      </c>
      <c r="J184" s="21">
        <v>2011</v>
      </c>
      <c r="K184" s="21">
        <v>8</v>
      </c>
      <c r="L184" s="21">
        <v>14</v>
      </c>
      <c r="M184" s="22">
        <v>2.1782407407407407E-2</v>
      </c>
      <c r="N184" s="23">
        <v>47.112499999999997</v>
      </c>
      <c r="O184" s="23">
        <v>-124.8122</v>
      </c>
      <c r="P184" s="18">
        <v>133</v>
      </c>
      <c r="Q184" s="24">
        <v>30.306000000000001</v>
      </c>
      <c r="R184" s="25">
        <v>8.4179999999999993</v>
      </c>
      <c r="S184" s="25">
        <v>32.511400000000002</v>
      </c>
      <c r="T184" s="21">
        <v>2</v>
      </c>
      <c r="U184" s="18">
        <v>-999</v>
      </c>
      <c r="V184" s="18">
        <v>9</v>
      </c>
      <c r="W184" s="26">
        <v>154.416</v>
      </c>
      <c r="X184" s="21">
        <v>2</v>
      </c>
      <c r="Y184" s="27">
        <v>151.06594473404502</v>
      </c>
      <c r="Z184" s="21">
        <v>2</v>
      </c>
      <c r="AA184" s="28">
        <v>2129.3000000000002</v>
      </c>
      <c r="AB184" s="21">
        <v>2</v>
      </c>
      <c r="AC184" s="28">
        <v>2188.62</v>
      </c>
      <c r="AD184" s="18">
        <v>2</v>
      </c>
      <c r="AE184" s="23">
        <v>7.4916314329039562</v>
      </c>
      <c r="AF184" s="21">
        <v>25</v>
      </c>
      <c r="AG184" s="18">
        <v>2</v>
      </c>
      <c r="AH184" s="27">
        <v>31.967224703898708</v>
      </c>
      <c r="AI184" s="27">
        <v>23.203719686025394</v>
      </c>
      <c r="AJ184" s="27">
        <v>7.3865997244161624E-2</v>
      </c>
      <c r="AK184" s="27">
        <v>1.9503954099920606</v>
      </c>
      <c r="AL184" s="27">
        <v>4.9962411929074845E-3</v>
      </c>
      <c r="AM184" s="21">
        <v>2</v>
      </c>
      <c r="AN184" s="21">
        <v>-999</v>
      </c>
      <c r="AO184" s="21">
        <v>-999</v>
      </c>
      <c r="AP184" s="21">
        <v>-999</v>
      </c>
      <c r="AQ184" s="21">
        <v>-999</v>
      </c>
      <c r="AR184" s="21">
        <v>-999</v>
      </c>
      <c r="AS184" s="21">
        <v>-999</v>
      </c>
      <c r="AT184" s="21">
        <v>123467</v>
      </c>
    </row>
    <row r="185" spans="1:46">
      <c r="A185" s="18" t="s">
        <v>3</v>
      </c>
      <c r="B185" s="19" t="s">
        <v>4</v>
      </c>
      <c r="C185" s="18">
        <v>11</v>
      </c>
      <c r="D185" s="18">
        <v>1</v>
      </c>
      <c r="E185" s="18">
        <v>11</v>
      </c>
      <c r="F185" s="18">
        <v>2</v>
      </c>
      <c r="G185" s="8">
        <f t="shared" si="2"/>
        <v>110111</v>
      </c>
      <c r="H185" s="18">
        <v>2</v>
      </c>
      <c r="I185" s="20">
        <v>40769</v>
      </c>
      <c r="J185" s="21">
        <v>2011</v>
      </c>
      <c r="K185" s="21">
        <v>8</v>
      </c>
      <c r="L185" s="21">
        <v>14</v>
      </c>
      <c r="M185" s="22">
        <v>2.2627314814814819E-2</v>
      </c>
      <c r="N185" s="23">
        <v>47.112499999999997</v>
      </c>
      <c r="O185" s="23">
        <v>-124.8122</v>
      </c>
      <c r="P185" s="18">
        <v>133</v>
      </c>
      <c r="Q185" s="24">
        <v>20.013999999999999</v>
      </c>
      <c r="R185" s="25">
        <v>9.2189999999999994</v>
      </c>
      <c r="S185" s="25">
        <v>32.2592</v>
      </c>
      <c r="T185" s="21">
        <v>2</v>
      </c>
      <c r="U185" s="18">
        <v>-999</v>
      </c>
      <c r="V185" s="18">
        <v>9</v>
      </c>
      <c r="W185" s="26">
        <v>166.16</v>
      </c>
      <c r="X185" s="21">
        <v>2</v>
      </c>
      <c r="Y185" s="21">
        <v>-999</v>
      </c>
      <c r="Z185" s="21">
        <v>9</v>
      </c>
      <c r="AA185" s="28">
        <v>2093.5</v>
      </c>
      <c r="AB185" s="21">
        <v>2</v>
      </c>
      <c r="AC185" s="28">
        <v>2176.58</v>
      </c>
      <c r="AD185" s="18">
        <v>2</v>
      </c>
      <c r="AE185" s="23">
        <v>7.553434602629288</v>
      </c>
      <c r="AF185" s="21">
        <v>25</v>
      </c>
      <c r="AG185" s="18">
        <v>2</v>
      </c>
      <c r="AH185" s="27">
        <v>27.724589879063231</v>
      </c>
      <c r="AI185" s="27">
        <v>20.350531525784607</v>
      </c>
      <c r="AJ185" s="27">
        <v>0.20468797868663866</v>
      </c>
      <c r="AK185" s="27">
        <v>1.7375452015558464</v>
      </c>
      <c r="AL185" s="27">
        <v>3.8801550770660082E-2</v>
      </c>
      <c r="AM185" s="21">
        <v>2</v>
      </c>
      <c r="AN185" s="21">
        <v>-999</v>
      </c>
      <c r="AO185" s="21">
        <v>-999</v>
      </c>
      <c r="AP185" s="21">
        <v>-999</v>
      </c>
      <c r="AQ185" s="21">
        <v>-999</v>
      </c>
      <c r="AR185" s="21">
        <v>-999</v>
      </c>
      <c r="AS185" s="21">
        <v>-999</v>
      </c>
      <c r="AT185" s="21">
        <v>123467</v>
      </c>
    </row>
    <row r="186" spans="1:46">
      <c r="A186" s="18" t="s">
        <v>3</v>
      </c>
      <c r="B186" s="19" t="s">
        <v>4</v>
      </c>
      <c r="C186" s="18">
        <v>11</v>
      </c>
      <c r="D186" s="18">
        <v>1</v>
      </c>
      <c r="E186" s="18">
        <v>12</v>
      </c>
      <c r="F186" s="18">
        <v>2</v>
      </c>
      <c r="G186" s="8">
        <f t="shared" si="2"/>
        <v>110112</v>
      </c>
      <c r="H186" s="18">
        <v>2</v>
      </c>
      <c r="I186" s="20">
        <v>40769</v>
      </c>
      <c r="J186" s="21">
        <v>2011</v>
      </c>
      <c r="K186" s="21">
        <v>8</v>
      </c>
      <c r="L186" s="21">
        <v>14</v>
      </c>
      <c r="M186" s="22">
        <v>2.3530092592592592E-2</v>
      </c>
      <c r="N186" s="23">
        <v>47.112499999999997</v>
      </c>
      <c r="O186" s="23">
        <v>-124.8122</v>
      </c>
      <c r="P186" s="18">
        <v>133</v>
      </c>
      <c r="Q186" s="24">
        <v>15.279</v>
      </c>
      <c r="R186" s="25">
        <v>9.5730000000000004</v>
      </c>
      <c r="S186" s="25">
        <v>32.112000000000002</v>
      </c>
      <c r="T186" s="21">
        <v>2</v>
      </c>
      <c r="U186" s="18">
        <v>-999</v>
      </c>
      <c r="V186" s="18">
        <v>9</v>
      </c>
      <c r="W186" s="26">
        <v>185.33799999999999</v>
      </c>
      <c r="X186" s="21">
        <v>2</v>
      </c>
      <c r="Y186" s="27">
        <v>180.16268328606859</v>
      </c>
      <c r="Z186" s="21">
        <v>2</v>
      </c>
      <c r="AA186" s="28">
        <v>2090.5</v>
      </c>
      <c r="AB186" s="21">
        <v>2</v>
      </c>
      <c r="AC186" s="28">
        <v>2171.0300000000002</v>
      </c>
      <c r="AD186" s="18">
        <v>2</v>
      </c>
      <c r="AE186" s="23">
        <v>7.5690110548747924</v>
      </c>
      <c r="AF186" s="21">
        <v>25</v>
      </c>
      <c r="AG186" s="18">
        <v>2</v>
      </c>
      <c r="AH186" s="27">
        <v>30.302005487705088</v>
      </c>
      <c r="AI186" s="27">
        <v>20.67494363208797</v>
      </c>
      <c r="AJ186" s="27">
        <v>0.32102945449457626</v>
      </c>
      <c r="AK186" s="27">
        <v>1.7641920846354875</v>
      </c>
      <c r="AL186" s="27">
        <v>0.21705746083806057</v>
      </c>
      <c r="AM186" s="21">
        <v>2</v>
      </c>
      <c r="AN186" s="21">
        <v>-999</v>
      </c>
      <c r="AO186" s="21">
        <v>-999</v>
      </c>
      <c r="AP186" s="21">
        <v>-999</v>
      </c>
      <c r="AQ186" s="21">
        <v>-999</v>
      </c>
      <c r="AR186" s="21">
        <v>-999</v>
      </c>
      <c r="AS186" s="21">
        <v>-999</v>
      </c>
      <c r="AT186" s="21">
        <v>123467</v>
      </c>
    </row>
    <row r="187" spans="1:46">
      <c r="A187" s="18" t="s">
        <v>3</v>
      </c>
      <c r="B187" s="19" t="s">
        <v>4</v>
      </c>
      <c r="C187" s="18">
        <v>11</v>
      </c>
      <c r="D187" s="18">
        <v>1</v>
      </c>
      <c r="E187" s="18">
        <v>13</v>
      </c>
      <c r="F187" s="18">
        <v>2</v>
      </c>
      <c r="G187" s="8">
        <f t="shared" si="2"/>
        <v>110113</v>
      </c>
      <c r="H187" s="18">
        <v>2</v>
      </c>
      <c r="I187" s="20">
        <v>40769</v>
      </c>
      <c r="J187" s="21">
        <v>2011</v>
      </c>
      <c r="K187" s="21">
        <v>8</v>
      </c>
      <c r="L187" s="21">
        <v>14</v>
      </c>
      <c r="M187" s="22">
        <v>2.4293981481481482E-2</v>
      </c>
      <c r="N187" s="23">
        <v>47.112499999999997</v>
      </c>
      <c r="O187" s="23">
        <v>-124.8122</v>
      </c>
      <c r="P187" s="18">
        <v>133</v>
      </c>
      <c r="Q187" s="24">
        <v>9.9489999999999998</v>
      </c>
      <c r="R187" s="25">
        <v>10.247999999999999</v>
      </c>
      <c r="S187" s="25">
        <v>31.650099999999998</v>
      </c>
      <c r="T187" s="21">
        <v>2</v>
      </c>
      <c r="U187" s="18">
        <v>-999</v>
      </c>
      <c r="V187" s="18">
        <v>9</v>
      </c>
      <c r="W187" s="26">
        <v>197.94200000000001</v>
      </c>
      <c r="X187" s="21">
        <v>2</v>
      </c>
      <c r="Y187" s="21">
        <v>-999</v>
      </c>
      <c r="Z187" s="21">
        <v>9</v>
      </c>
      <c r="AA187" s="28">
        <v>2078.1999999999998</v>
      </c>
      <c r="AB187" s="21">
        <v>2</v>
      </c>
      <c r="AC187" s="28">
        <v>2166.61</v>
      </c>
      <c r="AD187" s="18">
        <v>2</v>
      </c>
      <c r="AE187" s="23">
        <v>7.5947699864542271</v>
      </c>
      <c r="AF187" s="21">
        <v>25</v>
      </c>
      <c r="AG187" s="18">
        <v>2</v>
      </c>
      <c r="AH187" s="27">
        <v>32.88740718836479</v>
      </c>
      <c r="AI187" s="27">
        <v>20.491904025652406</v>
      </c>
      <c r="AJ187" s="27">
        <v>0.37407365869963732</v>
      </c>
      <c r="AK187" s="27">
        <v>1.756950258090566</v>
      </c>
      <c r="AL187" s="27">
        <v>0.48925619249735058</v>
      </c>
      <c r="AM187" s="21">
        <v>2</v>
      </c>
      <c r="AN187" s="21">
        <v>-999</v>
      </c>
      <c r="AO187" s="21">
        <v>-999</v>
      </c>
      <c r="AP187" s="21">
        <v>-999</v>
      </c>
      <c r="AQ187" s="21">
        <v>-999</v>
      </c>
      <c r="AR187" s="21">
        <v>-999</v>
      </c>
      <c r="AS187" s="21">
        <v>-999</v>
      </c>
      <c r="AT187" s="21">
        <v>123467</v>
      </c>
    </row>
    <row r="188" spans="1:46">
      <c r="A188" s="18" t="s">
        <v>3</v>
      </c>
      <c r="B188" s="19" t="s">
        <v>4</v>
      </c>
      <c r="C188" s="18">
        <v>11</v>
      </c>
      <c r="D188" s="18">
        <v>1</v>
      </c>
      <c r="E188" s="18">
        <v>14</v>
      </c>
      <c r="F188" s="18">
        <v>2</v>
      </c>
      <c r="G188" s="8">
        <f t="shared" si="2"/>
        <v>110114</v>
      </c>
      <c r="H188" s="18">
        <v>2</v>
      </c>
      <c r="I188" s="20">
        <v>40769</v>
      </c>
      <c r="J188" s="21">
        <v>2011</v>
      </c>
      <c r="K188" s="21">
        <v>8</v>
      </c>
      <c r="L188" s="21">
        <v>14</v>
      </c>
      <c r="M188" s="22">
        <v>2.4837962962962964E-2</v>
      </c>
      <c r="N188" s="23">
        <v>47.112499999999997</v>
      </c>
      <c r="O188" s="23">
        <v>-124.8122</v>
      </c>
      <c r="P188" s="18">
        <v>133</v>
      </c>
      <c r="Q188" s="24">
        <v>3.0550000000000002</v>
      </c>
      <c r="R188" s="25">
        <v>12.236000000000001</v>
      </c>
      <c r="S188" s="25">
        <v>31.288</v>
      </c>
      <c r="T188" s="21">
        <v>2</v>
      </c>
      <c r="U188" s="18">
        <v>31.279199999999999</v>
      </c>
      <c r="V188" s="18">
        <v>2</v>
      </c>
      <c r="W188" s="26">
        <v>325.59800000000001</v>
      </c>
      <c r="X188" s="21">
        <v>2</v>
      </c>
      <c r="Y188" s="27">
        <v>306.28236988978784</v>
      </c>
      <c r="Z188" s="21">
        <v>6</v>
      </c>
      <c r="AA188" s="28">
        <v>1950.8</v>
      </c>
      <c r="AB188" s="21">
        <v>6</v>
      </c>
      <c r="AC188" s="28">
        <v>2165.66</v>
      </c>
      <c r="AD188" s="18">
        <v>3</v>
      </c>
      <c r="AE188" s="23">
        <v>7.9019596382523387</v>
      </c>
      <c r="AF188" s="21">
        <v>25</v>
      </c>
      <c r="AG188" s="18">
        <v>2</v>
      </c>
      <c r="AH188" s="27">
        <v>17.478734700503118</v>
      </c>
      <c r="AI188" s="27">
        <v>6.6024554563697677</v>
      </c>
      <c r="AJ188" s="27">
        <v>0.21130602967961459</v>
      </c>
      <c r="AK188" s="27">
        <v>0.72898128893415071</v>
      </c>
      <c r="AL188" s="27">
        <v>0.18718478452825257</v>
      </c>
      <c r="AM188" s="21">
        <v>2</v>
      </c>
      <c r="AN188" s="21">
        <v>-999</v>
      </c>
      <c r="AO188" s="21">
        <v>-999</v>
      </c>
      <c r="AP188" s="21">
        <v>-999</v>
      </c>
      <c r="AQ188" s="21">
        <v>-999</v>
      </c>
      <c r="AR188" s="21">
        <v>-999</v>
      </c>
      <c r="AS188" s="21">
        <v>-999</v>
      </c>
      <c r="AT188" s="21">
        <v>123467</v>
      </c>
    </row>
    <row r="189" spans="1:46">
      <c r="A189" s="18" t="s">
        <v>3</v>
      </c>
      <c r="B189" s="19" t="s">
        <v>4</v>
      </c>
      <c r="C189" s="18">
        <v>11</v>
      </c>
      <c r="D189" s="18">
        <v>1</v>
      </c>
      <c r="E189" s="18">
        <v>15</v>
      </c>
      <c r="F189" s="18">
        <v>2</v>
      </c>
      <c r="G189" s="8">
        <f t="shared" si="2"/>
        <v>110115</v>
      </c>
      <c r="H189" s="18">
        <v>2</v>
      </c>
      <c r="I189" s="20">
        <v>40769</v>
      </c>
      <c r="J189" s="21">
        <v>2011</v>
      </c>
      <c r="K189" s="21">
        <v>8</v>
      </c>
      <c r="L189" s="21">
        <v>14</v>
      </c>
      <c r="M189" s="22">
        <v>2.4976851851851851E-2</v>
      </c>
      <c r="N189" s="23">
        <v>47.112499999999997</v>
      </c>
      <c r="O189" s="23">
        <v>-124.8122</v>
      </c>
      <c r="P189" s="18">
        <v>133</v>
      </c>
      <c r="Q189" s="24">
        <v>3.032</v>
      </c>
      <c r="R189" s="25">
        <v>12.731999999999999</v>
      </c>
      <c r="S189" s="25">
        <v>31.234500000000001</v>
      </c>
      <c r="T189" s="21">
        <v>2</v>
      </c>
      <c r="U189" s="18">
        <v>-999</v>
      </c>
      <c r="V189" s="18">
        <v>9</v>
      </c>
      <c r="W189" s="26">
        <v>338.47399999999999</v>
      </c>
      <c r="X189" s="21">
        <v>2</v>
      </c>
      <c r="Y189" s="21">
        <v>-999</v>
      </c>
      <c r="Z189" s="21">
        <v>9</v>
      </c>
      <c r="AA189" s="21">
        <v>-999</v>
      </c>
      <c r="AB189" s="18">
        <v>9</v>
      </c>
      <c r="AC189" s="21">
        <v>-999</v>
      </c>
      <c r="AD189" s="18">
        <v>9</v>
      </c>
      <c r="AE189" s="23">
        <v>7.9058808646718921</v>
      </c>
      <c r="AF189" s="21">
        <v>25</v>
      </c>
      <c r="AG189" s="18">
        <v>2</v>
      </c>
      <c r="AH189" s="21">
        <v>-999</v>
      </c>
      <c r="AI189" s="21">
        <v>-999</v>
      </c>
      <c r="AJ189" s="21">
        <v>-999</v>
      </c>
      <c r="AK189" s="21">
        <v>-999</v>
      </c>
      <c r="AL189" s="21">
        <v>-999</v>
      </c>
      <c r="AM189" s="21">
        <v>9</v>
      </c>
      <c r="AN189" s="21">
        <v>-999</v>
      </c>
      <c r="AO189" s="27">
        <v>6.8239933438296791</v>
      </c>
      <c r="AP189" s="27">
        <v>48.342482056030533</v>
      </c>
      <c r="AQ189" s="27">
        <v>6.6671636533607694</v>
      </c>
      <c r="AR189" s="27">
        <v>47.231470348464704</v>
      </c>
      <c r="AS189" s="28">
        <v>7.0841924398625444</v>
      </c>
      <c r="AT189" s="21">
        <v>123467</v>
      </c>
    </row>
    <row r="190" spans="1:46">
      <c r="A190" s="18" t="s">
        <v>3</v>
      </c>
      <c r="B190" s="19" t="s">
        <v>4</v>
      </c>
      <c r="C190" s="18">
        <v>12</v>
      </c>
      <c r="D190" s="18">
        <v>1</v>
      </c>
      <c r="E190" s="18">
        <v>1</v>
      </c>
      <c r="F190" s="18">
        <v>2</v>
      </c>
      <c r="G190" s="8">
        <f t="shared" si="2"/>
        <v>120101</v>
      </c>
      <c r="H190" s="18">
        <v>2</v>
      </c>
      <c r="I190" s="20">
        <v>40769</v>
      </c>
      <c r="J190" s="21">
        <v>2011</v>
      </c>
      <c r="K190" s="21">
        <v>8</v>
      </c>
      <c r="L190" s="21">
        <v>14</v>
      </c>
      <c r="M190" s="22">
        <v>9.1828703703703704E-2</v>
      </c>
      <c r="N190" s="23">
        <v>47.112299999999998</v>
      </c>
      <c r="O190" s="23">
        <v>-124.73699999999999</v>
      </c>
      <c r="P190" s="18">
        <v>116</v>
      </c>
      <c r="Q190" s="24">
        <v>105.018</v>
      </c>
      <c r="R190" s="25">
        <v>7.1070000000000002</v>
      </c>
      <c r="S190" s="25">
        <v>33.893700000000003</v>
      </c>
      <c r="T190" s="21">
        <v>2</v>
      </c>
      <c r="U190" s="18">
        <v>33.893000000000001</v>
      </c>
      <c r="V190" s="18">
        <v>2</v>
      </c>
      <c r="W190" s="26">
        <v>26.094999999999999</v>
      </c>
      <c r="X190" s="21">
        <v>2</v>
      </c>
      <c r="Y190" s="27">
        <v>27.647855626259499</v>
      </c>
      <c r="Z190" s="21">
        <v>6</v>
      </c>
      <c r="AA190" s="28">
        <v>2292.6999999999998</v>
      </c>
      <c r="AB190" s="21">
        <v>2</v>
      </c>
      <c r="AC190" s="28">
        <v>2267.0100000000002</v>
      </c>
      <c r="AD190" s="18">
        <v>6</v>
      </c>
      <c r="AE190" s="23">
        <v>7.2345470206298366</v>
      </c>
      <c r="AF190" s="21">
        <v>25</v>
      </c>
      <c r="AG190" s="18">
        <v>2</v>
      </c>
      <c r="AH190" s="27">
        <v>67.608897191475663</v>
      </c>
      <c r="AI190" s="27">
        <v>33.951810071849721</v>
      </c>
      <c r="AJ190" s="27">
        <v>0.14053533434943932</v>
      </c>
      <c r="AK190" s="27">
        <v>2.8830784695454788</v>
      </c>
      <c r="AL190" s="27">
        <v>1.6490392644763596E-2</v>
      </c>
      <c r="AM190" s="21">
        <v>2</v>
      </c>
      <c r="AN190" s="21">
        <v>-999</v>
      </c>
      <c r="AO190" s="21">
        <v>-999</v>
      </c>
      <c r="AP190" s="21">
        <v>-999</v>
      </c>
      <c r="AQ190" s="21">
        <v>-999</v>
      </c>
      <c r="AR190" s="21">
        <v>-999</v>
      </c>
      <c r="AS190" s="21">
        <v>-999</v>
      </c>
      <c r="AT190" s="21">
        <v>123467</v>
      </c>
    </row>
    <row r="191" spans="1:46">
      <c r="A191" s="18" t="s">
        <v>3</v>
      </c>
      <c r="B191" s="19" t="s">
        <v>4</v>
      </c>
      <c r="C191" s="18">
        <v>12</v>
      </c>
      <c r="D191" s="18">
        <v>1</v>
      </c>
      <c r="E191" s="18">
        <v>2</v>
      </c>
      <c r="F191" s="18">
        <v>2</v>
      </c>
      <c r="G191" s="8">
        <f t="shared" si="2"/>
        <v>120102</v>
      </c>
      <c r="H191" s="18">
        <v>2</v>
      </c>
      <c r="I191" s="20">
        <v>40769</v>
      </c>
      <c r="J191" s="21">
        <v>2011</v>
      </c>
      <c r="K191" s="21">
        <v>8</v>
      </c>
      <c r="L191" s="21">
        <v>14</v>
      </c>
      <c r="M191" s="22">
        <v>9.2083333333333336E-2</v>
      </c>
      <c r="N191" s="23">
        <v>47.112299999999998</v>
      </c>
      <c r="O191" s="23">
        <v>-124.73699999999999</v>
      </c>
      <c r="P191" s="18">
        <v>116</v>
      </c>
      <c r="Q191" s="24">
        <v>104.86199999999999</v>
      </c>
      <c r="R191" s="25">
        <v>7.1040000000000001</v>
      </c>
      <c r="S191" s="25">
        <v>33.893999999999998</v>
      </c>
      <c r="T191" s="21">
        <v>2</v>
      </c>
      <c r="U191" s="18">
        <v>-999</v>
      </c>
      <c r="V191" s="18">
        <v>9</v>
      </c>
      <c r="W191" s="26">
        <v>23.574999999999999</v>
      </c>
      <c r="X191" s="21">
        <v>2</v>
      </c>
      <c r="Y191" s="21">
        <v>-999</v>
      </c>
      <c r="Z191" s="21">
        <v>9</v>
      </c>
      <c r="AA191" s="21">
        <v>-999</v>
      </c>
      <c r="AB191" s="18">
        <v>9</v>
      </c>
      <c r="AC191" s="21">
        <v>-999</v>
      </c>
      <c r="AD191" s="18">
        <v>9</v>
      </c>
      <c r="AE191" s="21">
        <v>-999</v>
      </c>
      <c r="AF191" s="21">
        <v>25</v>
      </c>
      <c r="AG191" s="18">
        <v>9</v>
      </c>
      <c r="AH191" s="21">
        <v>-999</v>
      </c>
      <c r="AI191" s="21">
        <v>-999</v>
      </c>
      <c r="AJ191" s="21">
        <v>-999</v>
      </c>
      <c r="AK191" s="21">
        <v>-999</v>
      </c>
      <c r="AL191" s="21">
        <v>-999</v>
      </c>
      <c r="AM191" s="21">
        <v>9</v>
      </c>
      <c r="AN191" s="21">
        <v>-999</v>
      </c>
      <c r="AO191" s="27">
        <v>0.99072416824384069</v>
      </c>
      <c r="AP191" s="27">
        <v>8.1300005819172512</v>
      </c>
      <c r="AQ191" s="27">
        <v>0.96511522187741239</v>
      </c>
      <c r="AR191" s="27">
        <v>7.9198505164046606</v>
      </c>
      <c r="AS191" s="28">
        <v>8.2061191626409027</v>
      </c>
      <c r="AT191" s="21">
        <v>123467</v>
      </c>
    </row>
    <row r="192" spans="1:46">
      <c r="A192" s="18" t="s">
        <v>3</v>
      </c>
      <c r="B192" s="19" t="s">
        <v>4</v>
      </c>
      <c r="C192" s="18">
        <v>12</v>
      </c>
      <c r="D192" s="18">
        <v>1</v>
      </c>
      <c r="E192" s="18">
        <v>3</v>
      </c>
      <c r="F192" s="18">
        <v>2</v>
      </c>
      <c r="G192" s="8">
        <f t="shared" si="2"/>
        <v>120103</v>
      </c>
      <c r="H192" s="18">
        <v>2</v>
      </c>
      <c r="I192" s="20">
        <v>40769</v>
      </c>
      <c r="J192" s="21">
        <v>2011</v>
      </c>
      <c r="K192" s="21">
        <v>8</v>
      </c>
      <c r="L192" s="21">
        <v>14</v>
      </c>
      <c r="M192" s="22">
        <v>9.3356481481481471E-2</v>
      </c>
      <c r="N192" s="23">
        <v>47.112299999999998</v>
      </c>
      <c r="O192" s="23">
        <v>-124.73699999999999</v>
      </c>
      <c r="P192" s="18">
        <v>116</v>
      </c>
      <c r="Q192" s="24">
        <v>79.989000000000004</v>
      </c>
      <c r="R192" s="25">
        <v>7.476</v>
      </c>
      <c r="S192" s="25">
        <v>33.780200000000001</v>
      </c>
      <c r="T192" s="21">
        <v>2</v>
      </c>
      <c r="U192" s="18">
        <v>-999</v>
      </c>
      <c r="V192" s="18">
        <v>9</v>
      </c>
      <c r="W192" s="26">
        <v>107.431</v>
      </c>
      <c r="X192" s="21">
        <v>2</v>
      </c>
      <c r="Y192" s="27">
        <v>101.03411013426891</v>
      </c>
      <c r="Z192" s="21">
        <v>2</v>
      </c>
      <c r="AA192" s="28">
        <v>2225.5</v>
      </c>
      <c r="AB192" s="21">
        <v>2</v>
      </c>
      <c r="AC192" s="28">
        <v>2250.69</v>
      </c>
      <c r="AD192" s="18">
        <v>2</v>
      </c>
      <c r="AE192" s="23">
        <v>7.4054438177124648</v>
      </c>
      <c r="AF192" s="21">
        <v>25</v>
      </c>
      <c r="AG192" s="18">
        <v>2</v>
      </c>
      <c r="AH192" s="27">
        <v>42.926171357161195</v>
      </c>
      <c r="AI192" s="27">
        <v>30.541389646863866</v>
      </c>
      <c r="AJ192" s="27">
        <v>0.12919369562971178</v>
      </c>
      <c r="AK192" s="27">
        <v>2.2760601453552631</v>
      </c>
      <c r="AL192" s="27">
        <v>2.0455668474704366E-2</v>
      </c>
      <c r="AM192" s="21">
        <v>2</v>
      </c>
      <c r="AN192" s="21">
        <v>-999</v>
      </c>
      <c r="AO192" s="21">
        <v>-999</v>
      </c>
      <c r="AP192" s="21">
        <v>-999</v>
      </c>
      <c r="AQ192" s="21">
        <v>-999</v>
      </c>
      <c r="AR192" s="21">
        <v>-999</v>
      </c>
      <c r="AS192" s="21">
        <v>-999</v>
      </c>
      <c r="AT192" s="21">
        <v>123467</v>
      </c>
    </row>
    <row r="193" spans="1:46">
      <c r="A193" s="18" t="s">
        <v>3</v>
      </c>
      <c r="B193" s="19" t="s">
        <v>4</v>
      </c>
      <c r="C193" s="18">
        <v>12</v>
      </c>
      <c r="D193" s="18">
        <v>1</v>
      </c>
      <c r="E193" s="18">
        <v>4</v>
      </c>
      <c r="F193" s="18">
        <v>2</v>
      </c>
      <c r="G193" s="8">
        <f t="shared" si="2"/>
        <v>120104</v>
      </c>
      <c r="H193" s="18">
        <v>2</v>
      </c>
      <c r="I193" s="20">
        <v>40769</v>
      </c>
      <c r="J193" s="21">
        <v>2011</v>
      </c>
      <c r="K193" s="21">
        <v>8</v>
      </c>
      <c r="L193" s="21">
        <v>14</v>
      </c>
      <c r="M193" s="22">
        <v>9.4918981481481479E-2</v>
      </c>
      <c r="N193" s="23">
        <v>47.112299999999998</v>
      </c>
      <c r="O193" s="23">
        <v>-124.73699999999999</v>
      </c>
      <c r="P193" s="18">
        <v>116</v>
      </c>
      <c r="Q193" s="24">
        <v>59.95</v>
      </c>
      <c r="R193" s="25">
        <v>7.79</v>
      </c>
      <c r="S193" s="25">
        <v>33.414000000000001</v>
      </c>
      <c r="T193" s="21">
        <v>2</v>
      </c>
      <c r="U193" s="18">
        <v>-999</v>
      </c>
      <c r="V193" s="18">
        <v>9</v>
      </c>
      <c r="W193" s="26">
        <v>166.512</v>
      </c>
      <c r="X193" s="21">
        <v>2</v>
      </c>
      <c r="Y193" s="27">
        <v>159.47829265309798</v>
      </c>
      <c r="Z193" s="21">
        <v>2</v>
      </c>
      <c r="AA193" s="28">
        <v>2165.5</v>
      </c>
      <c r="AB193" s="21">
        <v>2</v>
      </c>
      <c r="AC193" s="28">
        <v>2226.36</v>
      </c>
      <c r="AD193" s="18">
        <v>2</v>
      </c>
      <c r="AE193" s="23">
        <v>7.5243282838457581</v>
      </c>
      <c r="AF193" s="21">
        <v>25</v>
      </c>
      <c r="AG193" s="18">
        <v>2</v>
      </c>
      <c r="AH193" s="27">
        <v>31.326271145338193</v>
      </c>
      <c r="AI193" s="27">
        <v>25.038225700783901</v>
      </c>
      <c r="AJ193" s="27">
        <v>3.9943367347742474E-2</v>
      </c>
      <c r="AK193" s="27">
        <v>1.9163026285899782</v>
      </c>
      <c r="AL193" s="27">
        <v>3.2307135354791702E-3</v>
      </c>
      <c r="AM193" s="21">
        <v>2</v>
      </c>
      <c r="AN193" s="21">
        <v>-999</v>
      </c>
      <c r="AO193" s="21">
        <v>-999</v>
      </c>
      <c r="AP193" s="21">
        <v>-999</v>
      </c>
      <c r="AQ193" s="21">
        <v>-999</v>
      </c>
      <c r="AR193" s="21">
        <v>-999</v>
      </c>
      <c r="AS193" s="21">
        <v>-999</v>
      </c>
      <c r="AT193" s="21">
        <v>123467</v>
      </c>
    </row>
    <row r="194" spans="1:46">
      <c r="A194" s="18" t="s">
        <v>3</v>
      </c>
      <c r="B194" s="19" t="s">
        <v>4</v>
      </c>
      <c r="C194" s="18">
        <v>12</v>
      </c>
      <c r="D194" s="18">
        <v>1</v>
      </c>
      <c r="E194" s="18">
        <v>5</v>
      </c>
      <c r="F194" s="18">
        <v>2</v>
      </c>
      <c r="G194" s="8">
        <f t="shared" ref="G194:G257" si="3">(C194*10000)+(D194*100)+E194</f>
        <v>120105</v>
      </c>
      <c r="H194" s="18">
        <v>2</v>
      </c>
      <c r="I194" s="20">
        <v>40769</v>
      </c>
      <c r="J194" s="21">
        <v>2011</v>
      </c>
      <c r="K194" s="21">
        <v>8</v>
      </c>
      <c r="L194" s="21">
        <v>14</v>
      </c>
      <c r="M194" s="22">
        <v>9.5694444444444457E-2</v>
      </c>
      <c r="N194" s="23">
        <v>47.112299999999998</v>
      </c>
      <c r="O194" s="23">
        <v>-124.73699999999999</v>
      </c>
      <c r="P194" s="18">
        <v>116</v>
      </c>
      <c r="Q194" s="24">
        <v>50.101999999999997</v>
      </c>
      <c r="R194" s="25">
        <v>7.71</v>
      </c>
      <c r="S194" s="25">
        <v>33.075800000000001</v>
      </c>
      <c r="T194" s="21">
        <v>2</v>
      </c>
      <c r="U194" s="18">
        <v>-999</v>
      </c>
      <c r="V194" s="18">
        <v>9</v>
      </c>
      <c r="W194" s="26">
        <v>143.83799999999999</v>
      </c>
      <c r="X194" s="21">
        <v>2</v>
      </c>
      <c r="Y194" s="21">
        <v>-999</v>
      </c>
      <c r="Z194" s="21">
        <v>9</v>
      </c>
      <c r="AA194" s="28">
        <v>2150.6</v>
      </c>
      <c r="AB194" s="21">
        <v>2</v>
      </c>
      <c r="AC194" s="28">
        <v>2212.44</v>
      </c>
      <c r="AD194" s="18">
        <v>2</v>
      </c>
      <c r="AE194" s="23">
        <v>7.5198124020389585</v>
      </c>
      <c r="AF194" s="21">
        <v>25</v>
      </c>
      <c r="AG194" s="18">
        <v>2</v>
      </c>
      <c r="AH194" s="27">
        <v>30.958141438376686</v>
      </c>
      <c r="AI194" s="27">
        <v>23.135027263827038</v>
      </c>
      <c r="AJ194" s="27">
        <v>2.9083664958144996E-2</v>
      </c>
      <c r="AK194" s="27">
        <v>1.8445114920929937</v>
      </c>
      <c r="AL194" s="27">
        <v>1.15551261449869E-2</v>
      </c>
      <c r="AM194" s="21">
        <v>2</v>
      </c>
      <c r="AN194" s="21">
        <v>-999</v>
      </c>
      <c r="AO194" s="21">
        <v>-999</v>
      </c>
      <c r="AP194" s="21">
        <v>-999</v>
      </c>
      <c r="AQ194" s="21">
        <v>-999</v>
      </c>
      <c r="AR194" s="21">
        <v>-999</v>
      </c>
      <c r="AS194" s="21">
        <v>-999</v>
      </c>
      <c r="AT194" s="21">
        <v>123467</v>
      </c>
    </row>
    <row r="195" spans="1:46">
      <c r="A195" s="18" t="s">
        <v>3</v>
      </c>
      <c r="B195" s="19" t="s">
        <v>4</v>
      </c>
      <c r="C195" s="18">
        <v>12</v>
      </c>
      <c r="D195" s="18">
        <v>1</v>
      </c>
      <c r="E195" s="18">
        <v>6</v>
      </c>
      <c r="F195" s="18">
        <v>2</v>
      </c>
      <c r="G195" s="8">
        <f t="shared" si="3"/>
        <v>120106</v>
      </c>
      <c r="H195" s="18">
        <v>2</v>
      </c>
      <c r="I195" s="20">
        <v>40769</v>
      </c>
      <c r="J195" s="21">
        <v>2011</v>
      </c>
      <c r="K195" s="21">
        <v>8</v>
      </c>
      <c r="L195" s="21">
        <v>14</v>
      </c>
      <c r="M195" s="22">
        <v>9.6655092592592598E-2</v>
      </c>
      <c r="N195" s="23">
        <v>47.112299999999998</v>
      </c>
      <c r="O195" s="23">
        <v>-124.73699999999999</v>
      </c>
      <c r="P195" s="18">
        <v>116</v>
      </c>
      <c r="Q195" s="24">
        <v>40.142000000000003</v>
      </c>
      <c r="R195" s="25">
        <v>8.0960000000000001</v>
      </c>
      <c r="S195" s="25">
        <v>32.696100000000001</v>
      </c>
      <c r="T195" s="21">
        <v>2</v>
      </c>
      <c r="U195" s="18">
        <v>-999</v>
      </c>
      <c r="V195" s="18">
        <v>9</v>
      </c>
      <c r="W195" s="26">
        <v>142.547</v>
      </c>
      <c r="X195" s="21">
        <v>2</v>
      </c>
      <c r="Y195" s="27">
        <v>155.3923996719443</v>
      </c>
      <c r="Z195" s="21">
        <v>2</v>
      </c>
      <c r="AA195" s="28">
        <v>2143.1</v>
      </c>
      <c r="AB195" s="21">
        <v>2</v>
      </c>
      <c r="AC195" s="28">
        <v>2192</v>
      </c>
      <c r="AD195" s="18">
        <v>2</v>
      </c>
      <c r="AE195" s="23">
        <v>7.4995536748432192</v>
      </c>
      <c r="AF195" s="21">
        <v>25</v>
      </c>
      <c r="AG195" s="18">
        <v>2</v>
      </c>
      <c r="AH195" s="27">
        <v>32.617784427239421</v>
      </c>
      <c r="AI195" s="27">
        <v>23.676414937809497</v>
      </c>
      <c r="AJ195" s="27">
        <v>4.7702715087720303E-2</v>
      </c>
      <c r="AK195" s="27">
        <v>1.9622761629410694</v>
      </c>
      <c r="AL195" s="27">
        <v>1.9982246155841772E-2</v>
      </c>
      <c r="AM195" s="21">
        <v>2</v>
      </c>
      <c r="AN195" s="21">
        <v>-999</v>
      </c>
      <c r="AO195" s="21">
        <v>-999</v>
      </c>
      <c r="AP195" s="21">
        <v>-999</v>
      </c>
      <c r="AQ195" s="21">
        <v>-999</v>
      </c>
      <c r="AR195" s="21">
        <v>-999</v>
      </c>
      <c r="AS195" s="21">
        <v>-999</v>
      </c>
      <c r="AT195" s="21">
        <v>123467</v>
      </c>
    </row>
    <row r="196" spans="1:46">
      <c r="A196" s="18" t="s">
        <v>3</v>
      </c>
      <c r="B196" s="19" t="s">
        <v>4</v>
      </c>
      <c r="C196" s="18">
        <v>12</v>
      </c>
      <c r="D196" s="18">
        <v>1</v>
      </c>
      <c r="E196" s="18">
        <v>7</v>
      </c>
      <c r="F196" s="18">
        <v>2</v>
      </c>
      <c r="G196" s="8">
        <f t="shared" si="3"/>
        <v>120107</v>
      </c>
      <c r="H196" s="18">
        <v>2</v>
      </c>
      <c r="I196" s="20">
        <v>40769</v>
      </c>
      <c r="J196" s="21">
        <v>2011</v>
      </c>
      <c r="K196" s="21">
        <v>8</v>
      </c>
      <c r="L196" s="21">
        <v>14</v>
      </c>
      <c r="M196" s="22">
        <v>9.6875000000000003E-2</v>
      </c>
      <c r="N196" s="23">
        <v>47.112299999999998</v>
      </c>
      <c r="O196" s="23">
        <v>-124.73699999999999</v>
      </c>
      <c r="P196" s="18">
        <v>116</v>
      </c>
      <c r="Q196" s="24">
        <v>40.118000000000002</v>
      </c>
      <c r="R196" s="25">
        <v>8.0760000000000005</v>
      </c>
      <c r="S196" s="25">
        <v>32.710500000000003</v>
      </c>
      <c r="T196" s="21">
        <v>2</v>
      </c>
      <c r="U196" s="18">
        <v>-999</v>
      </c>
      <c r="V196" s="18">
        <v>9</v>
      </c>
      <c r="W196" s="26">
        <v>140.91800000000001</v>
      </c>
      <c r="X196" s="21">
        <v>2</v>
      </c>
      <c r="Y196" s="21">
        <v>-999</v>
      </c>
      <c r="Z196" s="21">
        <v>9</v>
      </c>
      <c r="AA196" s="21">
        <v>-999</v>
      </c>
      <c r="AB196" s="18">
        <v>9</v>
      </c>
      <c r="AC196" s="21">
        <v>-999</v>
      </c>
      <c r="AD196" s="18">
        <v>9</v>
      </c>
      <c r="AE196" s="21">
        <v>-999</v>
      </c>
      <c r="AF196" s="21">
        <v>25</v>
      </c>
      <c r="AG196" s="18">
        <v>9</v>
      </c>
      <c r="AH196" s="21">
        <v>-999</v>
      </c>
      <c r="AI196" s="21">
        <v>-999</v>
      </c>
      <c r="AJ196" s="21">
        <v>-999</v>
      </c>
      <c r="AK196" s="21">
        <v>-999</v>
      </c>
      <c r="AL196" s="21">
        <v>-999</v>
      </c>
      <c r="AM196" s="21">
        <v>9</v>
      </c>
      <c r="AN196" s="21">
        <v>-999</v>
      </c>
      <c r="AO196" s="27">
        <v>0.69648577755249896</v>
      </c>
      <c r="AP196" s="27">
        <v>5.3663261819062322</v>
      </c>
      <c r="AQ196" s="27">
        <v>0.67919808088005096</v>
      </c>
      <c r="AR196" s="27">
        <v>5.2331268801140025</v>
      </c>
      <c r="AS196" s="28">
        <v>7.7048611111111089</v>
      </c>
      <c r="AT196" s="21">
        <v>123467</v>
      </c>
    </row>
    <row r="197" spans="1:46">
      <c r="A197" s="18" t="s">
        <v>3</v>
      </c>
      <c r="B197" s="19" t="s">
        <v>4</v>
      </c>
      <c r="C197" s="18">
        <v>12</v>
      </c>
      <c r="D197" s="18">
        <v>1</v>
      </c>
      <c r="E197" s="18">
        <v>8</v>
      </c>
      <c r="F197" s="18">
        <v>2</v>
      </c>
      <c r="G197" s="8">
        <f t="shared" si="3"/>
        <v>120108</v>
      </c>
      <c r="H197" s="18">
        <v>2</v>
      </c>
      <c r="I197" s="20">
        <v>40769</v>
      </c>
      <c r="J197" s="21">
        <v>2011</v>
      </c>
      <c r="K197" s="21">
        <v>8</v>
      </c>
      <c r="L197" s="21">
        <v>14</v>
      </c>
      <c r="M197" s="22">
        <v>9.7997685185185188E-2</v>
      </c>
      <c r="N197" s="23">
        <v>47.112299999999998</v>
      </c>
      <c r="O197" s="23">
        <v>-124.73699999999999</v>
      </c>
      <c r="P197" s="18">
        <v>116</v>
      </c>
      <c r="Q197" s="24">
        <v>29.870999999999999</v>
      </c>
      <c r="R197" s="25">
        <v>8.6370000000000005</v>
      </c>
      <c r="S197" s="25">
        <v>32.451300000000003</v>
      </c>
      <c r="T197" s="21">
        <v>2</v>
      </c>
      <c r="U197" s="18">
        <v>-999</v>
      </c>
      <c r="V197" s="18">
        <v>9</v>
      </c>
      <c r="W197" s="26">
        <v>161.41499999999999</v>
      </c>
      <c r="X197" s="21">
        <v>2</v>
      </c>
      <c r="Y197" s="27">
        <v>156.91584028874249</v>
      </c>
      <c r="Z197" s="21">
        <v>2</v>
      </c>
      <c r="AA197" s="28">
        <v>2127.1999999999998</v>
      </c>
      <c r="AB197" s="21">
        <v>2</v>
      </c>
      <c r="AC197" s="28">
        <v>2180.0300000000002</v>
      </c>
      <c r="AD197" s="18">
        <v>2</v>
      </c>
      <c r="AE197" s="23">
        <v>7.5112936538619541</v>
      </c>
      <c r="AF197" s="21">
        <v>25</v>
      </c>
      <c r="AG197" s="18">
        <v>2</v>
      </c>
      <c r="AH197" s="27">
        <v>28.930300892864949</v>
      </c>
      <c r="AI197" s="27">
        <v>21.836108083383891</v>
      </c>
      <c r="AJ197" s="27">
        <v>8.6017528679284735E-2</v>
      </c>
      <c r="AK197" s="27">
        <v>1.8410494293179027</v>
      </c>
      <c r="AL197" s="27">
        <v>1.9789909787261407E-2</v>
      </c>
      <c r="AM197" s="21">
        <v>2</v>
      </c>
      <c r="AN197" s="21">
        <v>-999</v>
      </c>
      <c r="AO197" s="21">
        <v>-999</v>
      </c>
      <c r="AP197" s="21">
        <v>-999</v>
      </c>
      <c r="AQ197" s="21">
        <v>-999</v>
      </c>
      <c r="AR197" s="21">
        <v>-999</v>
      </c>
      <c r="AS197" s="21">
        <v>-999</v>
      </c>
      <c r="AT197" s="21">
        <v>123467</v>
      </c>
    </row>
    <row r="198" spans="1:46">
      <c r="A198" s="18" t="s">
        <v>3</v>
      </c>
      <c r="B198" s="19" t="s">
        <v>4</v>
      </c>
      <c r="C198" s="18">
        <v>12</v>
      </c>
      <c r="D198" s="18">
        <v>1</v>
      </c>
      <c r="E198" s="18">
        <v>9</v>
      </c>
      <c r="F198" s="18">
        <v>2</v>
      </c>
      <c r="G198" s="8">
        <f t="shared" si="3"/>
        <v>120109</v>
      </c>
      <c r="H198" s="18">
        <v>2</v>
      </c>
      <c r="I198" s="20">
        <v>40769</v>
      </c>
      <c r="J198" s="21">
        <v>2011</v>
      </c>
      <c r="K198" s="21">
        <v>8</v>
      </c>
      <c r="L198" s="21">
        <v>14</v>
      </c>
      <c r="M198" s="22">
        <v>9.8761574074074085E-2</v>
      </c>
      <c r="N198" s="23">
        <v>47.112299999999998</v>
      </c>
      <c r="O198" s="23">
        <v>-124.73699999999999</v>
      </c>
      <c r="P198" s="18">
        <v>116</v>
      </c>
      <c r="Q198" s="24">
        <v>19.625</v>
      </c>
      <c r="R198" s="25">
        <v>9.3650000000000002</v>
      </c>
      <c r="S198" s="25">
        <v>32.034799999999997</v>
      </c>
      <c r="T198" s="21">
        <v>2</v>
      </c>
      <c r="U198" s="18">
        <v>-999</v>
      </c>
      <c r="V198" s="18">
        <v>9</v>
      </c>
      <c r="W198" s="26">
        <v>168.46899999999999</v>
      </c>
      <c r="X198" s="21">
        <v>2</v>
      </c>
      <c r="Y198" s="21">
        <v>-999</v>
      </c>
      <c r="Z198" s="21">
        <v>9</v>
      </c>
      <c r="AA198" s="28">
        <v>2111.5</v>
      </c>
      <c r="AB198" s="21">
        <v>2</v>
      </c>
      <c r="AC198" s="28">
        <v>2173.19</v>
      </c>
      <c r="AD198" s="18">
        <v>2</v>
      </c>
      <c r="AE198" s="23">
        <v>7.5351905689065299</v>
      </c>
      <c r="AF198" s="21">
        <v>25</v>
      </c>
      <c r="AG198" s="18">
        <v>2</v>
      </c>
      <c r="AH198" s="27">
        <v>35.015172507341084</v>
      </c>
      <c r="AI198" s="27">
        <v>22.962555347469355</v>
      </c>
      <c r="AJ198" s="27">
        <v>0.32633970648994909</v>
      </c>
      <c r="AK198" s="27">
        <v>1.901982289356436</v>
      </c>
      <c r="AL198" s="27">
        <v>0.31869571336495928</v>
      </c>
      <c r="AM198" s="21">
        <v>2</v>
      </c>
      <c r="AN198" s="21">
        <v>-999</v>
      </c>
      <c r="AO198" s="21">
        <v>-999</v>
      </c>
      <c r="AP198" s="21">
        <v>-999</v>
      </c>
      <c r="AQ198" s="21">
        <v>-999</v>
      </c>
      <c r="AR198" s="21">
        <v>-999</v>
      </c>
      <c r="AS198" s="21">
        <v>-999</v>
      </c>
      <c r="AT198" s="21">
        <v>123467</v>
      </c>
    </row>
    <row r="199" spans="1:46">
      <c r="A199" s="18" t="s">
        <v>3</v>
      </c>
      <c r="B199" s="19" t="s">
        <v>4</v>
      </c>
      <c r="C199" s="18">
        <v>12</v>
      </c>
      <c r="D199" s="18">
        <v>1</v>
      </c>
      <c r="E199" s="18">
        <v>10</v>
      </c>
      <c r="F199" s="18">
        <v>2</v>
      </c>
      <c r="G199" s="8">
        <f t="shared" si="3"/>
        <v>120110</v>
      </c>
      <c r="H199" s="18">
        <v>2</v>
      </c>
      <c r="I199" s="20">
        <v>40769</v>
      </c>
      <c r="J199" s="21">
        <v>2011</v>
      </c>
      <c r="K199" s="21">
        <v>8</v>
      </c>
      <c r="L199" s="21">
        <v>14</v>
      </c>
      <c r="M199" s="22">
        <v>9.9618055555555543E-2</v>
      </c>
      <c r="N199" s="23">
        <v>47.112299999999998</v>
      </c>
      <c r="O199" s="23">
        <v>-124.73699999999999</v>
      </c>
      <c r="P199" s="18">
        <v>116</v>
      </c>
      <c r="Q199" s="24">
        <v>14.651</v>
      </c>
      <c r="R199" s="25">
        <v>10.295999999999999</v>
      </c>
      <c r="S199" s="25">
        <v>31.722000000000001</v>
      </c>
      <c r="T199" s="21">
        <v>2</v>
      </c>
      <c r="U199" s="18">
        <v>-999</v>
      </c>
      <c r="V199" s="18">
        <v>9</v>
      </c>
      <c r="W199" s="26">
        <v>199.08600000000001</v>
      </c>
      <c r="X199" s="21">
        <v>2</v>
      </c>
      <c r="Y199" s="27">
        <v>214.63799993413485</v>
      </c>
      <c r="Z199" s="21">
        <v>2</v>
      </c>
      <c r="AA199" s="28">
        <v>2066.3000000000002</v>
      </c>
      <c r="AB199" s="21">
        <v>2</v>
      </c>
      <c r="AC199" s="28">
        <v>2163.21</v>
      </c>
      <c r="AD199" s="18">
        <v>2</v>
      </c>
      <c r="AE199" s="23">
        <v>7.6498368272698469</v>
      </c>
      <c r="AF199" s="21">
        <v>25</v>
      </c>
      <c r="AG199" s="18">
        <v>2</v>
      </c>
      <c r="AH199" s="27">
        <v>33.909314198539192</v>
      </c>
      <c r="AI199" s="27">
        <v>19.696640385317618</v>
      </c>
      <c r="AJ199" s="27">
        <v>0.3502343789028558</v>
      </c>
      <c r="AK199" s="27">
        <v>1.6710875151233939</v>
      </c>
      <c r="AL199" s="27">
        <v>0.549612136162416</v>
      </c>
      <c r="AM199" s="21">
        <v>2</v>
      </c>
      <c r="AN199" s="21">
        <v>-999</v>
      </c>
      <c r="AO199" s="21">
        <v>-999</v>
      </c>
      <c r="AP199" s="21">
        <v>-999</v>
      </c>
      <c r="AQ199" s="21">
        <v>-999</v>
      </c>
      <c r="AR199" s="21">
        <v>-999</v>
      </c>
      <c r="AS199" s="21">
        <v>-999</v>
      </c>
      <c r="AT199" s="21">
        <v>123467</v>
      </c>
    </row>
    <row r="200" spans="1:46">
      <c r="A200" s="18" t="s">
        <v>3</v>
      </c>
      <c r="B200" s="19" t="s">
        <v>4</v>
      </c>
      <c r="C200" s="18">
        <v>12</v>
      </c>
      <c r="D200" s="18">
        <v>1</v>
      </c>
      <c r="E200" s="18">
        <v>11</v>
      </c>
      <c r="F200" s="18">
        <v>2</v>
      </c>
      <c r="G200" s="8">
        <f t="shared" si="3"/>
        <v>120111</v>
      </c>
      <c r="H200" s="18">
        <v>2</v>
      </c>
      <c r="I200" s="20">
        <v>40769</v>
      </c>
      <c r="J200" s="21">
        <v>2011</v>
      </c>
      <c r="K200" s="21">
        <v>8</v>
      </c>
      <c r="L200" s="21">
        <v>14</v>
      </c>
      <c r="M200" s="22">
        <v>0.10034722222222221</v>
      </c>
      <c r="N200" s="23">
        <v>47.112299999999998</v>
      </c>
      <c r="O200" s="23">
        <v>-124.73699999999999</v>
      </c>
      <c r="P200" s="18">
        <v>116</v>
      </c>
      <c r="Q200" s="24">
        <v>10.237</v>
      </c>
      <c r="R200" s="25">
        <v>10.965999999999999</v>
      </c>
      <c r="S200" s="25">
        <v>31.633400000000002</v>
      </c>
      <c r="T200" s="21">
        <v>2</v>
      </c>
      <c r="U200" s="18">
        <v>-999</v>
      </c>
      <c r="V200" s="18">
        <v>9</v>
      </c>
      <c r="W200" s="26">
        <v>244.77600000000001</v>
      </c>
      <c r="X200" s="21">
        <v>2</v>
      </c>
      <c r="Y200" s="21">
        <v>-999</v>
      </c>
      <c r="Z200" s="21">
        <v>9</v>
      </c>
      <c r="AA200" s="28">
        <v>2049.3000000000002</v>
      </c>
      <c r="AB200" s="21">
        <v>2</v>
      </c>
      <c r="AC200" s="28">
        <v>2165.36</v>
      </c>
      <c r="AD200" s="18">
        <v>2</v>
      </c>
      <c r="AE200" s="23">
        <v>7.7024578332215325</v>
      </c>
      <c r="AF200" s="21">
        <v>25</v>
      </c>
      <c r="AG200" s="18">
        <v>2</v>
      </c>
      <c r="AH200" s="27">
        <v>30.400720716406045</v>
      </c>
      <c r="AI200" s="27">
        <v>16.105265081965257</v>
      </c>
      <c r="AJ200" s="27">
        <v>0.34937497947011203</v>
      </c>
      <c r="AK200" s="27">
        <v>1.3982841490352631</v>
      </c>
      <c r="AL200" s="27">
        <v>0.39574264649855284</v>
      </c>
      <c r="AM200" s="21">
        <v>2</v>
      </c>
      <c r="AN200" s="31">
        <v>9.4597997665405273</v>
      </c>
      <c r="AO200" s="21">
        <v>-999</v>
      </c>
      <c r="AP200" s="21">
        <v>-999</v>
      </c>
      <c r="AQ200" s="21">
        <v>-999</v>
      </c>
      <c r="AR200" s="21">
        <v>-999</v>
      </c>
      <c r="AS200" s="21">
        <v>-999</v>
      </c>
      <c r="AT200" s="21">
        <v>123467</v>
      </c>
    </row>
    <row r="201" spans="1:46">
      <c r="A201" s="18" t="s">
        <v>3</v>
      </c>
      <c r="B201" s="19" t="s">
        <v>4</v>
      </c>
      <c r="C201" s="18">
        <v>12</v>
      </c>
      <c r="D201" s="18">
        <v>1</v>
      </c>
      <c r="E201" s="18">
        <v>12</v>
      </c>
      <c r="F201" s="18">
        <v>2</v>
      </c>
      <c r="G201" s="8">
        <f t="shared" si="3"/>
        <v>120112</v>
      </c>
      <c r="H201" s="18">
        <v>2</v>
      </c>
      <c r="I201" s="20">
        <v>40769</v>
      </c>
      <c r="J201" s="21">
        <v>2011</v>
      </c>
      <c r="K201" s="21">
        <v>8</v>
      </c>
      <c r="L201" s="21">
        <v>14</v>
      </c>
      <c r="M201" s="22">
        <v>0.10126157407407406</v>
      </c>
      <c r="N201" s="23">
        <v>47.112299999999998</v>
      </c>
      <c r="O201" s="23">
        <v>-124.73699999999999</v>
      </c>
      <c r="P201" s="18">
        <v>116</v>
      </c>
      <c r="Q201" s="24">
        <v>3.016</v>
      </c>
      <c r="R201" s="25">
        <v>12.458</v>
      </c>
      <c r="S201" s="25">
        <v>31.5532</v>
      </c>
      <c r="T201" s="21">
        <v>2</v>
      </c>
      <c r="U201" s="18">
        <v>31.5047</v>
      </c>
      <c r="V201" s="18">
        <v>2</v>
      </c>
      <c r="W201" s="26">
        <v>370.05599999999998</v>
      </c>
      <c r="X201" s="21">
        <v>2</v>
      </c>
      <c r="Y201" s="27">
        <v>357.27001107201892</v>
      </c>
      <c r="Z201" s="21">
        <v>6</v>
      </c>
      <c r="AA201" s="28">
        <v>1937.6</v>
      </c>
      <c r="AB201" s="21">
        <v>6</v>
      </c>
      <c r="AC201" s="28">
        <v>2167.17</v>
      </c>
      <c r="AD201" s="18">
        <v>2</v>
      </c>
      <c r="AE201" s="23">
        <v>7.9762743983629676</v>
      </c>
      <c r="AF201" s="21">
        <v>25</v>
      </c>
      <c r="AG201" s="18">
        <v>2</v>
      </c>
      <c r="AH201" s="27">
        <v>16.93562532200993</v>
      </c>
      <c r="AI201" s="27">
        <v>5.4275257051103658</v>
      </c>
      <c r="AJ201" s="27">
        <v>0.17578673391009544</v>
      </c>
      <c r="AK201" s="27">
        <v>0.64481279917830325</v>
      </c>
      <c r="AL201" s="27">
        <v>0.27588615126771254</v>
      </c>
      <c r="AM201" s="21">
        <v>2</v>
      </c>
      <c r="AN201" s="31">
        <v>13.803999900817871</v>
      </c>
      <c r="AO201" s="21">
        <v>-999</v>
      </c>
      <c r="AP201" s="21">
        <v>-999</v>
      </c>
      <c r="AQ201" s="21">
        <v>-999</v>
      </c>
      <c r="AR201" s="21">
        <v>-999</v>
      </c>
      <c r="AS201" s="21">
        <v>-999</v>
      </c>
      <c r="AT201" s="21">
        <v>123467</v>
      </c>
    </row>
    <row r="202" spans="1:46">
      <c r="A202" s="18" t="s">
        <v>3</v>
      </c>
      <c r="B202" s="19" t="s">
        <v>4</v>
      </c>
      <c r="C202" s="18">
        <v>12</v>
      </c>
      <c r="D202" s="18">
        <v>1</v>
      </c>
      <c r="E202" s="18">
        <v>13</v>
      </c>
      <c r="F202" s="18">
        <v>2</v>
      </c>
      <c r="G202" s="8">
        <f t="shared" si="3"/>
        <v>120113</v>
      </c>
      <c r="H202" s="18">
        <v>2</v>
      </c>
      <c r="I202" s="20">
        <v>40769</v>
      </c>
      <c r="J202" s="21">
        <v>2011</v>
      </c>
      <c r="K202" s="21">
        <v>8</v>
      </c>
      <c r="L202" s="21">
        <v>14</v>
      </c>
      <c r="M202" s="22">
        <v>0.10137731481481482</v>
      </c>
      <c r="N202" s="23">
        <v>47.112299999999998</v>
      </c>
      <c r="O202" s="23">
        <v>-124.73699999999999</v>
      </c>
      <c r="P202" s="18">
        <v>116</v>
      </c>
      <c r="Q202" s="24">
        <v>3.0089999999999999</v>
      </c>
      <c r="R202" s="25">
        <v>12.736000000000001</v>
      </c>
      <c r="S202" s="25">
        <v>31.471800000000002</v>
      </c>
      <c r="T202" s="21">
        <v>2</v>
      </c>
      <c r="U202" s="18">
        <v>-999</v>
      </c>
      <c r="V202" s="18">
        <v>9</v>
      </c>
      <c r="W202" s="26">
        <v>379.358</v>
      </c>
      <c r="X202" s="21">
        <v>2</v>
      </c>
      <c r="Y202" s="21">
        <v>-999</v>
      </c>
      <c r="Z202" s="21">
        <v>9</v>
      </c>
      <c r="AA202" s="21">
        <v>-999</v>
      </c>
      <c r="AB202" s="18">
        <v>9</v>
      </c>
      <c r="AC202" s="21">
        <v>-999</v>
      </c>
      <c r="AD202" s="18">
        <v>9</v>
      </c>
      <c r="AE202" s="21">
        <v>-999</v>
      </c>
      <c r="AF202" s="21">
        <v>25</v>
      </c>
      <c r="AG202" s="18">
        <v>9</v>
      </c>
      <c r="AH202" s="21">
        <v>-999</v>
      </c>
      <c r="AI202" s="21">
        <v>-999</v>
      </c>
      <c r="AJ202" s="21">
        <v>-999</v>
      </c>
      <c r="AK202" s="21">
        <v>-999</v>
      </c>
      <c r="AL202" s="21">
        <v>-999</v>
      </c>
      <c r="AM202" s="21">
        <v>9</v>
      </c>
      <c r="AN202" s="21">
        <v>-999</v>
      </c>
      <c r="AO202" s="27">
        <v>9.0640055896330374</v>
      </c>
      <c r="AP202" s="27">
        <v>59.931058502548979</v>
      </c>
      <c r="AQ202" s="27">
        <v>8.8530869892744661</v>
      </c>
      <c r="AR202" s="27">
        <v>58.536468124998571</v>
      </c>
      <c r="AS202" s="28">
        <v>6.6119838420107726</v>
      </c>
      <c r="AT202" s="21">
        <v>123467</v>
      </c>
    </row>
    <row r="203" spans="1:46">
      <c r="A203" s="18" t="s">
        <v>3</v>
      </c>
      <c r="B203" s="19" t="s">
        <v>4</v>
      </c>
      <c r="C203" s="18">
        <v>13</v>
      </c>
      <c r="D203" s="18">
        <v>1</v>
      </c>
      <c r="E203" s="18">
        <v>1</v>
      </c>
      <c r="F203" s="18">
        <v>2</v>
      </c>
      <c r="G203" s="8">
        <f t="shared" si="3"/>
        <v>130101</v>
      </c>
      <c r="H203" s="18">
        <v>2</v>
      </c>
      <c r="I203" s="20">
        <v>40769</v>
      </c>
      <c r="J203" s="21">
        <v>2011</v>
      </c>
      <c r="K203" s="21">
        <v>8</v>
      </c>
      <c r="L203" s="21">
        <v>14</v>
      </c>
      <c r="M203" s="22">
        <v>0.17299768518518518</v>
      </c>
      <c r="N203" s="23">
        <v>47.112499999999997</v>
      </c>
      <c r="O203" s="23">
        <v>-124.6371</v>
      </c>
      <c r="P203" s="18">
        <v>90</v>
      </c>
      <c r="Q203" s="24">
        <v>84.757000000000005</v>
      </c>
      <c r="R203" s="25">
        <v>7.1849999999999996</v>
      </c>
      <c r="S203" s="25">
        <v>33.861600000000003</v>
      </c>
      <c r="T203" s="21">
        <v>2</v>
      </c>
      <c r="U203" s="18">
        <v>33.8598</v>
      </c>
      <c r="V203" s="18">
        <v>2</v>
      </c>
      <c r="W203" s="26">
        <v>20.228999999999999</v>
      </c>
      <c r="X203" s="21">
        <v>2</v>
      </c>
      <c r="Y203" s="27">
        <v>26.800411294955861</v>
      </c>
      <c r="Z203" s="21">
        <v>6</v>
      </c>
      <c r="AA203" s="28">
        <v>2290.8000000000002</v>
      </c>
      <c r="AB203" s="21">
        <v>2</v>
      </c>
      <c r="AC203" s="28">
        <v>2263.4949999999999</v>
      </c>
      <c r="AD203" s="18">
        <v>6</v>
      </c>
      <c r="AE203" s="23">
        <v>7.228153333207155</v>
      </c>
      <c r="AF203" s="21">
        <v>25</v>
      </c>
      <c r="AG203" s="18">
        <v>2</v>
      </c>
      <c r="AH203" s="27">
        <v>73.031651005828607</v>
      </c>
      <c r="AI203" s="27">
        <v>33.95571796229499</v>
      </c>
      <c r="AJ203" s="27">
        <v>0.25307169915961442</v>
      </c>
      <c r="AK203" s="27">
        <v>3.0444892179480103</v>
      </c>
      <c r="AL203" s="27">
        <v>5.8194265120761569E-2</v>
      </c>
      <c r="AM203" s="21">
        <v>2</v>
      </c>
      <c r="AN203" s="21">
        <v>-999</v>
      </c>
      <c r="AO203" s="21">
        <v>-999</v>
      </c>
      <c r="AP203" s="21">
        <v>-999</v>
      </c>
      <c r="AQ203" s="21">
        <v>-999</v>
      </c>
      <c r="AR203" s="21">
        <v>-999</v>
      </c>
      <c r="AS203" s="21">
        <v>-999</v>
      </c>
      <c r="AT203" s="21">
        <v>123467</v>
      </c>
    </row>
    <row r="204" spans="1:46">
      <c r="A204" s="18" t="s">
        <v>3</v>
      </c>
      <c r="B204" s="19" t="s">
        <v>4</v>
      </c>
      <c r="C204" s="18">
        <v>13</v>
      </c>
      <c r="D204" s="18">
        <v>1</v>
      </c>
      <c r="E204" s="18">
        <v>2</v>
      </c>
      <c r="F204" s="18">
        <v>2</v>
      </c>
      <c r="G204" s="8">
        <f t="shared" si="3"/>
        <v>130102</v>
      </c>
      <c r="H204" s="18">
        <v>2</v>
      </c>
      <c r="I204" s="20">
        <v>40769</v>
      </c>
      <c r="J204" s="21">
        <v>2011</v>
      </c>
      <c r="K204" s="21">
        <v>8</v>
      </c>
      <c r="L204" s="21">
        <v>14</v>
      </c>
      <c r="M204" s="22">
        <v>0.17317129629629632</v>
      </c>
      <c r="N204" s="23">
        <v>47.112499999999997</v>
      </c>
      <c r="O204" s="23">
        <v>-124.6371</v>
      </c>
      <c r="P204" s="18">
        <v>90</v>
      </c>
      <c r="Q204" s="24">
        <v>84.75</v>
      </c>
      <c r="R204" s="25">
        <v>7.1849999999999996</v>
      </c>
      <c r="S204" s="25">
        <v>33.861499999999999</v>
      </c>
      <c r="T204" s="21">
        <v>2</v>
      </c>
      <c r="U204" s="18">
        <v>-999</v>
      </c>
      <c r="V204" s="18">
        <v>9</v>
      </c>
      <c r="W204" s="26">
        <v>19.202000000000002</v>
      </c>
      <c r="X204" s="21">
        <v>2</v>
      </c>
      <c r="Y204" s="21">
        <v>-999</v>
      </c>
      <c r="Z204" s="21">
        <v>9</v>
      </c>
      <c r="AA204" s="21">
        <v>-999</v>
      </c>
      <c r="AB204" s="18">
        <v>9</v>
      </c>
      <c r="AC204" s="21">
        <v>-999</v>
      </c>
      <c r="AD204" s="18">
        <v>9</v>
      </c>
      <c r="AE204" s="21">
        <v>-999</v>
      </c>
      <c r="AF204" s="21">
        <v>25</v>
      </c>
      <c r="AG204" s="18">
        <v>9</v>
      </c>
      <c r="AH204" s="21">
        <v>-999</v>
      </c>
      <c r="AI204" s="21">
        <v>-999</v>
      </c>
      <c r="AJ204" s="21">
        <v>-999</v>
      </c>
      <c r="AK204" s="21">
        <v>-999</v>
      </c>
      <c r="AL204" s="21">
        <v>-999</v>
      </c>
      <c r="AM204" s="21">
        <v>9</v>
      </c>
      <c r="AN204" s="21">
        <v>-999</v>
      </c>
      <c r="AO204" s="27">
        <v>1.41468654213515</v>
      </c>
      <c r="AP204" s="27">
        <v>11.140656519314309</v>
      </c>
      <c r="AQ204" s="27">
        <v>1.378168924508659</v>
      </c>
      <c r="AR204" s="27">
        <v>10.853080280505692</v>
      </c>
      <c r="AS204" s="28">
        <v>7.8750000000000018</v>
      </c>
      <c r="AT204" s="21">
        <v>123467</v>
      </c>
    </row>
    <row r="205" spans="1:46">
      <c r="A205" s="18" t="s">
        <v>3</v>
      </c>
      <c r="B205" s="19" t="s">
        <v>4</v>
      </c>
      <c r="C205" s="18">
        <v>13</v>
      </c>
      <c r="D205" s="18">
        <v>1</v>
      </c>
      <c r="E205" s="18">
        <v>3</v>
      </c>
      <c r="F205" s="18">
        <v>2</v>
      </c>
      <c r="G205" s="8">
        <f t="shared" si="3"/>
        <v>130103</v>
      </c>
      <c r="H205" s="18">
        <v>2</v>
      </c>
      <c r="I205" s="20">
        <v>40769</v>
      </c>
      <c r="J205" s="21">
        <v>2011</v>
      </c>
      <c r="K205" s="21">
        <v>8</v>
      </c>
      <c r="L205" s="21">
        <v>14</v>
      </c>
      <c r="M205" s="22">
        <v>0.17393518518518516</v>
      </c>
      <c r="N205" s="23">
        <v>47.112499999999997</v>
      </c>
      <c r="O205" s="23">
        <v>-124.6371</v>
      </c>
      <c r="P205" s="18">
        <v>90</v>
      </c>
      <c r="Q205" s="24">
        <v>81.944000000000003</v>
      </c>
      <c r="R205" s="25">
        <v>7.1849999999999996</v>
      </c>
      <c r="S205" s="25">
        <v>33.861600000000003</v>
      </c>
      <c r="T205" s="21">
        <v>2</v>
      </c>
      <c r="U205" s="18">
        <v>-999</v>
      </c>
      <c r="V205" s="18">
        <v>9</v>
      </c>
      <c r="W205" s="26">
        <v>20.221</v>
      </c>
      <c r="X205" s="21">
        <v>2</v>
      </c>
      <c r="Y205" s="27">
        <v>21.057475016901829</v>
      </c>
      <c r="Z205" s="21">
        <v>2</v>
      </c>
      <c r="AA205" s="28">
        <v>2297.5</v>
      </c>
      <c r="AB205" s="21">
        <v>2</v>
      </c>
      <c r="AC205" s="28">
        <v>2263.9499999999998</v>
      </c>
      <c r="AD205" s="18">
        <v>2</v>
      </c>
      <c r="AE205" s="23">
        <v>7.218331182449341</v>
      </c>
      <c r="AF205" s="21">
        <v>25</v>
      </c>
      <c r="AG205" s="18">
        <v>3</v>
      </c>
      <c r="AH205" s="27">
        <v>74.546658008720385</v>
      </c>
      <c r="AI205" s="27">
        <v>33.991025743317842</v>
      </c>
      <c r="AJ205" s="27">
        <v>0.25517451714296968</v>
      </c>
      <c r="AK205" s="27">
        <v>3.0777430837313027</v>
      </c>
      <c r="AL205" s="27">
        <v>3.3253865783292327E-2</v>
      </c>
      <c r="AM205" s="21">
        <v>2</v>
      </c>
      <c r="AN205" s="21">
        <v>-999</v>
      </c>
      <c r="AO205" s="21">
        <v>-999</v>
      </c>
      <c r="AP205" s="21">
        <v>-999</v>
      </c>
      <c r="AQ205" s="21">
        <v>-999</v>
      </c>
      <c r="AR205" s="21">
        <v>-999</v>
      </c>
      <c r="AS205" s="21">
        <v>-999</v>
      </c>
      <c r="AT205" s="21">
        <v>123467</v>
      </c>
    </row>
    <row r="206" spans="1:46">
      <c r="A206" s="18" t="s">
        <v>3</v>
      </c>
      <c r="B206" s="19" t="s">
        <v>4</v>
      </c>
      <c r="C206" s="18">
        <v>13</v>
      </c>
      <c r="D206" s="18">
        <v>1</v>
      </c>
      <c r="E206" s="18">
        <v>4</v>
      </c>
      <c r="F206" s="18">
        <v>2</v>
      </c>
      <c r="G206" s="8">
        <f t="shared" si="3"/>
        <v>130104</v>
      </c>
      <c r="H206" s="18">
        <v>2</v>
      </c>
      <c r="I206" s="20">
        <v>40769</v>
      </c>
      <c r="J206" s="21">
        <v>2011</v>
      </c>
      <c r="K206" s="21">
        <v>8</v>
      </c>
      <c r="L206" s="21">
        <v>14</v>
      </c>
      <c r="M206" s="22">
        <v>0.17481481481481484</v>
      </c>
      <c r="N206" s="23">
        <v>47.112499999999997</v>
      </c>
      <c r="O206" s="23">
        <v>-124.6371</v>
      </c>
      <c r="P206" s="18">
        <v>90</v>
      </c>
      <c r="Q206" s="24">
        <v>75.159000000000006</v>
      </c>
      <c r="R206" s="25">
        <v>7.2279999999999998</v>
      </c>
      <c r="S206" s="25">
        <v>33.837899999999998</v>
      </c>
      <c r="T206" s="21">
        <v>2</v>
      </c>
      <c r="U206" s="18">
        <v>-999</v>
      </c>
      <c r="V206" s="18">
        <v>9</v>
      </c>
      <c r="W206" s="26">
        <v>42.548999999999999</v>
      </c>
      <c r="X206" s="21">
        <v>2</v>
      </c>
      <c r="Y206" s="27">
        <v>38.113213139186975</v>
      </c>
      <c r="Z206" s="21">
        <v>2</v>
      </c>
      <c r="AA206" s="28">
        <v>2281.8000000000002</v>
      </c>
      <c r="AB206" s="21">
        <v>2</v>
      </c>
      <c r="AC206" s="28">
        <v>2260.7800000000002</v>
      </c>
      <c r="AD206" s="18">
        <v>2</v>
      </c>
      <c r="AE206" s="23">
        <v>7.2494232522512831</v>
      </c>
      <c r="AF206" s="21">
        <v>25</v>
      </c>
      <c r="AG206" s="18">
        <v>2</v>
      </c>
      <c r="AH206" s="27">
        <v>69.741325785487547</v>
      </c>
      <c r="AI206" s="27">
        <v>34.347638893498427</v>
      </c>
      <c r="AJ206" s="27">
        <v>0.18651832941764837</v>
      </c>
      <c r="AK206" s="27">
        <v>3.0031700601829541</v>
      </c>
      <c r="AL206" s="27">
        <v>1.6627223912428015E-2</v>
      </c>
      <c r="AM206" s="21">
        <v>2</v>
      </c>
      <c r="AN206" s="21">
        <v>-999</v>
      </c>
      <c r="AO206" s="21">
        <v>-999</v>
      </c>
      <c r="AP206" s="21">
        <v>-999</v>
      </c>
      <c r="AQ206" s="21">
        <v>-999</v>
      </c>
      <c r="AR206" s="21">
        <v>-999</v>
      </c>
      <c r="AS206" s="21">
        <v>-999</v>
      </c>
      <c r="AT206" s="21">
        <v>123467</v>
      </c>
    </row>
    <row r="207" spans="1:46">
      <c r="A207" s="18" t="s">
        <v>3</v>
      </c>
      <c r="B207" s="19" t="s">
        <v>4</v>
      </c>
      <c r="C207" s="18">
        <v>13</v>
      </c>
      <c r="D207" s="18">
        <v>1</v>
      </c>
      <c r="E207" s="18">
        <v>5</v>
      </c>
      <c r="F207" s="18">
        <v>2</v>
      </c>
      <c r="G207" s="8">
        <f t="shared" si="3"/>
        <v>130105</v>
      </c>
      <c r="H207" s="18">
        <v>2</v>
      </c>
      <c r="I207" s="20">
        <v>40769</v>
      </c>
      <c r="J207" s="21">
        <v>2011</v>
      </c>
      <c r="K207" s="21">
        <v>8</v>
      </c>
      <c r="L207" s="21">
        <v>14</v>
      </c>
      <c r="M207" s="22">
        <v>0.17623842592592595</v>
      </c>
      <c r="N207" s="23">
        <v>47.112499999999997</v>
      </c>
      <c r="O207" s="23">
        <v>-124.6371</v>
      </c>
      <c r="P207" s="18">
        <v>90</v>
      </c>
      <c r="Q207" s="24">
        <v>64.771000000000001</v>
      </c>
      <c r="R207" s="25">
        <v>7.4569999999999999</v>
      </c>
      <c r="S207" s="25">
        <v>33.681899999999999</v>
      </c>
      <c r="T207" s="21">
        <v>2</v>
      </c>
      <c r="U207" s="18">
        <v>-999</v>
      </c>
      <c r="V207" s="18">
        <v>9</v>
      </c>
      <c r="W207" s="26">
        <v>93.367000000000004</v>
      </c>
      <c r="X207" s="21">
        <v>2</v>
      </c>
      <c r="Y207" s="27">
        <v>91.642193356953413</v>
      </c>
      <c r="Z207" s="21">
        <v>2</v>
      </c>
      <c r="AA207" s="28">
        <v>2226.6</v>
      </c>
      <c r="AB207" s="21">
        <v>2</v>
      </c>
      <c r="AC207" s="28">
        <v>2247.21</v>
      </c>
      <c r="AD207" s="18">
        <v>2</v>
      </c>
      <c r="AE207" s="23">
        <v>7.3789226201611777</v>
      </c>
      <c r="AF207" s="21">
        <v>25</v>
      </c>
      <c r="AG207" s="18">
        <v>2</v>
      </c>
      <c r="AH207" s="27">
        <v>48.260893454472324</v>
      </c>
      <c r="AI207" s="27">
        <v>32.249868707381928</v>
      </c>
      <c r="AJ207" s="27">
        <v>9.224281582166681E-2</v>
      </c>
      <c r="AK207" s="27">
        <v>2.4757854384373141</v>
      </c>
      <c r="AL207" s="27">
        <v>8.3145698248586215E-3</v>
      </c>
      <c r="AM207" s="21">
        <v>2</v>
      </c>
      <c r="AN207" s="21">
        <v>-999</v>
      </c>
      <c r="AO207" s="21">
        <v>-999</v>
      </c>
      <c r="AP207" s="21">
        <v>-999</v>
      </c>
      <c r="AQ207" s="21">
        <v>-999</v>
      </c>
      <c r="AR207" s="21">
        <v>-999</v>
      </c>
      <c r="AS207" s="21">
        <v>-999</v>
      </c>
      <c r="AT207" s="21">
        <v>123467</v>
      </c>
    </row>
    <row r="208" spans="1:46">
      <c r="A208" s="18" t="s">
        <v>3</v>
      </c>
      <c r="B208" s="19" t="s">
        <v>4</v>
      </c>
      <c r="C208" s="18">
        <v>13</v>
      </c>
      <c r="D208" s="18">
        <v>1</v>
      </c>
      <c r="E208" s="18">
        <v>6</v>
      </c>
      <c r="F208" s="18">
        <v>2</v>
      </c>
      <c r="G208" s="8">
        <f t="shared" si="3"/>
        <v>130106</v>
      </c>
      <c r="H208" s="18">
        <v>2</v>
      </c>
      <c r="I208" s="20">
        <v>40769</v>
      </c>
      <c r="J208" s="21">
        <v>2011</v>
      </c>
      <c r="K208" s="21">
        <v>8</v>
      </c>
      <c r="L208" s="21">
        <v>14</v>
      </c>
      <c r="M208" s="22">
        <v>0.17758101851851851</v>
      </c>
      <c r="N208" s="23">
        <v>47.112499999999997</v>
      </c>
      <c r="O208" s="23">
        <v>-124.6371</v>
      </c>
      <c r="P208" s="18">
        <v>90</v>
      </c>
      <c r="Q208" s="24">
        <v>50.533999999999999</v>
      </c>
      <c r="R208" s="25">
        <v>7.8380000000000001</v>
      </c>
      <c r="S208" s="25">
        <v>33.377000000000002</v>
      </c>
      <c r="T208" s="21">
        <v>2</v>
      </c>
      <c r="U208" s="18">
        <v>-999</v>
      </c>
      <c r="V208" s="18">
        <v>9</v>
      </c>
      <c r="W208" s="26">
        <v>145.77699999999999</v>
      </c>
      <c r="X208" s="21">
        <v>2</v>
      </c>
      <c r="Y208" s="27">
        <v>141.81153778426105</v>
      </c>
      <c r="Z208" s="21">
        <v>2</v>
      </c>
      <c r="AA208" s="28">
        <v>2178.9</v>
      </c>
      <c r="AB208" s="21">
        <v>2</v>
      </c>
      <c r="AC208" s="28">
        <v>2229.91</v>
      </c>
      <c r="AD208" s="18">
        <v>2</v>
      </c>
      <c r="AE208" s="23">
        <v>7.4836371187330935</v>
      </c>
      <c r="AF208" s="21">
        <v>25</v>
      </c>
      <c r="AG208" s="18">
        <v>2</v>
      </c>
      <c r="AH208" s="27">
        <v>38.481450736880056</v>
      </c>
      <c r="AI208" s="27">
        <v>28.059383008933505</v>
      </c>
      <c r="AJ208" s="27">
        <v>9.5394485920596711E-2</v>
      </c>
      <c r="AK208" s="27">
        <v>2.1461313319674753</v>
      </c>
      <c r="AL208" s="27">
        <v>8.3164423623084318E-3</v>
      </c>
      <c r="AM208" s="21">
        <v>2</v>
      </c>
      <c r="AN208" s="21">
        <v>-999</v>
      </c>
      <c r="AO208" s="21">
        <v>-999</v>
      </c>
      <c r="AP208" s="21">
        <v>-999</v>
      </c>
      <c r="AQ208" s="21">
        <v>-999</v>
      </c>
      <c r="AR208" s="21">
        <v>-999</v>
      </c>
      <c r="AS208" s="21">
        <v>-999</v>
      </c>
      <c r="AT208" s="21">
        <v>123467</v>
      </c>
    </row>
    <row r="209" spans="1:46">
      <c r="A209" s="18" t="s">
        <v>3</v>
      </c>
      <c r="B209" s="19" t="s">
        <v>4</v>
      </c>
      <c r="C209" s="18">
        <v>13</v>
      </c>
      <c r="D209" s="18">
        <v>1</v>
      </c>
      <c r="E209" s="18">
        <v>7</v>
      </c>
      <c r="F209" s="18">
        <v>2</v>
      </c>
      <c r="G209" s="8">
        <f t="shared" si="3"/>
        <v>130107</v>
      </c>
      <c r="H209" s="18">
        <v>2</v>
      </c>
      <c r="I209" s="20">
        <v>40769</v>
      </c>
      <c r="J209" s="21">
        <v>2011</v>
      </c>
      <c r="K209" s="21">
        <v>8</v>
      </c>
      <c r="L209" s="21">
        <v>14</v>
      </c>
      <c r="M209" s="22">
        <v>0.17866898148148147</v>
      </c>
      <c r="N209" s="23">
        <v>47.112499999999997</v>
      </c>
      <c r="O209" s="23">
        <v>-124.6371</v>
      </c>
      <c r="P209" s="18">
        <v>90</v>
      </c>
      <c r="Q209" s="24">
        <v>39.920999999999999</v>
      </c>
      <c r="R209" s="25">
        <v>7.9420000000000002</v>
      </c>
      <c r="S209" s="25">
        <v>32.918999999999997</v>
      </c>
      <c r="T209" s="21">
        <v>2</v>
      </c>
      <c r="U209" s="18">
        <v>-999</v>
      </c>
      <c r="V209" s="18">
        <v>9</v>
      </c>
      <c r="W209" s="26">
        <v>111.012</v>
      </c>
      <c r="X209" s="21">
        <v>2</v>
      </c>
      <c r="Y209" s="27">
        <v>116.65230592122813</v>
      </c>
      <c r="Z209" s="21">
        <v>2</v>
      </c>
      <c r="AA209" s="28">
        <v>2185.4</v>
      </c>
      <c r="AB209" s="21">
        <v>2</v>
      </c>
      <c r="AC209" s="28">
        <v>2223.0700000000002</v>
      </c>
      <c r="AD209" s="18">
        <v>4</v>
      </c>
      <c r="AE209" s="23">
        <v>7.4169257074298161</v>
      </c>
      <c r="AF209" s="21">
        <v>25</v>
      </c>
      <c r="AG209" s="18">
        <v>2</v>
      </c>
      <c r="AH209" s="27">
        <v>46.733666092745743</v>
      </c>
      <c r="AI209" s="27">
        <v>31.419383629171794</v>
      </c>
      <c r="AJ209" s="27">
        <v>6.2541231509067263E-2</v>
      </c>
      <c r="AK209" s="27">
        <v>2.386158410314648</v>
      </c>
      <c r="AL209" s="27">
        <v>8.3192561475285091E-3</v>
      </c>
      <c r="AM209" s="21">
        <v>2</v>
      </c>
      <c r="AN209" s="21">
        <v>-999</v>
      </c>
      <c r="AO209" s="21">
        <v>-999</v>
      </c>
      <c r="AP209" s="21">
        <v>-999</v>
      </c>
      <c r="AQ209" s="21">
        <v>-999</v>
      </c>
      <c r="AR209" s="21">
        <v>-999</v>
      </c>
      <c r="AS209" s="21">
        <v>-999</v>
      </c>
      <c r="AT209" s="21">
        <v>123467</v>
      </c>
    </row>
    <row r="210" spans="1:46">
      <c r="A210" s="18" t="s">
        <v>3</v>
      </c>
      <c r="B210" s="19" t="s">
        <v>4</v>
      </c>
      <c r="C210" s="18">
        <v>13</v>
      </c>
      <c r="D210" s="18">
        <v>1</v>
      </c>
      <c r="E210" s="18">
        <v>8</v>
      </c>
      <c r="F210" s="18">
        <v>2</v>
      </c>
      <c r="G210" s="8">
        <f t="shared" si="3"/>
        <v>130108</v>
      </c>
      <c r="H210" s="18">
        <v>2</v>
      </c>
      <c r="I210" s="20">
        <v>40769</v>
      </c>
      <c r="J210" s="21">
        <v>2011</v>
      </c>
      <c r="K210" s="21">
        <v>8</v>
      </c>
      <c r="L210" s="21">
        <v>14</v>
      </c>
      <c r="M210" s="22">
        <v>0.17885416666666668</v>
      </c>
      <c r="N210" s="23">
        <v>47.112499999999997</v>
      </c>
      <c r="O210" s="23">
        <v>-124.6371</v>
      </c>
      <c r="P210" s="18">
        <v>90</v>
      </c>
      <c r="Q210" s="24">
        <v>39.927999999999997</v>
      </c>
      <c r="R210" s="25">
        <v>7.9429999999999996</v>
      </c>
      <c r="S210" s="25">
        <v>32.9178</v>
      </c>
      <c r="T210" s="21">
        <v>2</v>
      </c>
      <c r="U210" s="18">
        <v>-999</v>
      </c>
      <c r="V210" s="18">
        <v>9</v>
      </c>
      <c r="W210" s="26">
        <v>107.839</v>
      </c>
      <c r="X210" s="21">
        <v>2</v>
      </c>
      <c r="Y210" s="21">
        <v>-999</v>
      </c>
      <c r="Z210" s="21">
        <v>9</v>
      </c>
      <c r="AA210" s="21">
        <v>-999</v>
      </c>
      <c r="AB210" s="18">
        <v>9</v>
      </c>
      <c r="AC210" s="28">
        <v>2210.16</v>
      </c>
      <c r="AD210" s="18">
        <v>2</v>
      </c>
      <c r="AE210" s="23">
        <v>7.4215807040018333</v>
      </c>
      <c r="AF210" s="21">
        <v>25</v>
      </c>
      <c r="AG210" s="18">
        <v>2</v>
      </c>
      <c r="AH210" s="21">
        <v>-999</v>
      </c>
      <c r="AI210" s="21">
        <v>-999</v>
      </c>
      <c r="AJ210" s="21">
        <v>-999</v>
      </c>
      <c r="AK210" s="21">
        <v>-999</v>
      </c>
      <c r="AL210" s="21">
        <v>-999</v>
      </c>
      <c r="AM210" s="21">
        <v>9</v>
      </c>
      <c r="AN210" s="21">
        <v>-999</v>
      </c>
      <c r="AO210" s="27">
        <v>0.5228518868232862</v>
      </c>
      <c r="AP210" s="27">
        <v>5.2604975769070688</v>
      </c>
      <c r="AQ210" s="27">
        <v>0.50977588059800705</v>
      </c>
      <c r="AR210" s="27">
        <v>5.1289377589218441</v>
      </c>
      <c r="AS210" s="28">
        <v>10.061162079510702</v>
      </c>
      <c r="AT210" s="21">
        <v>123467</v>
      </c>
    </row>
    <row r="211" spans="1:46">
      <c r="A211" s="18" t="s">
        <v>3</v>
      </c>
      <c r="B211" s="19" t="s">
        <v>4</v>
      </c>
      <c r="C211" s="18">
        <v>13</v>
      </c>
      <c r="D211" s="18">
        <v>1</v>
      </c>
      <c r="E211" s="18">
        <v>9</v>
      </c>
      <c r="F211" s="18">
        <v>2</v>
      </c>
      <c r="G211" s="8">
        <f t="shared" si="3"/>
        <v>130109</v>
      </c>
      <c r="H211" s="18">
        <v>2</v>
      </c>
      <c r="I211" s="20">
        <v>40769</v>
      </c>
      <c r="J211" s="21">
        <v>2011</v>
      </c>
      <c r="K211" s="21">
        <v>8</v>
      </c>
      <c r="L211" s="21">
        <v>14</v>
      </c>
      <c r="M211" s="22">
        <v>0.17987268518518518</v>
      </c>
      <c r="N211" s="23">
        <v>47.112499999999997</v>
      </c>
      <c r="O211" s="23">
        <v>-124.6371</v>
      </c>
      <c r="P211" s="18">
        <v>90</v>
      </c>
      <c r="Q211" s="24">
        <v>30.154</v>
      </c>
      <c r="R211" s="25">
        <v>8.2739999999999991</v>
      </c>
      <c r="S211" s="25">
        <v>32.5884</v>
      </c>
      <c r="T211" s="21">
        <v>2</v>
      </c>
      <c r="U211" s="18">
        <v>-999</v>
      </c>
      <c r="V211" s="18">
        <v>9</v>
      </c>
      <c r="W211" s="26">
        <v>139.31</v>
      </c>
      <c r="X211" s="21">
        <v>2</v>
      </c>
      <c r="Y211" s="27">
        <v>126.13887891823249</v>
      </c>
      <c r="Z211" s="21">
        <v>3</v>
      </c>
      <c r="AA211" s="28">
        <v>2165.1999999999998</v>
      </c>
      <c r="AB211" s="21">
        <v>2</v>
      </c>
      <c r="AC211" s="28">
        <v>2194.96</v>
      </c>
      <c r="AD211" s="18">
        <v>2</v>
      </c>
      <c r="AE211" s="23">
        <v>7.4359188978937256</v>
      </c>
      <c r="AF211" s="21">
        <v>25</v>
      </c>
      <c r="AG211" s="18">
        <v>2</v>
      </c>
      <c r="AH211" s="27">
        <v>41.363751951105506</v>
      </c>
      <c r="AI211" s="27">
        <v>28.440400138264284</v>
      </c>
      <c r="AJ211" s="27">
        <v>6.5591328732159324E-2</v>
      </c>
      <c r="AK211" s="27">
        <v>2.2385243623724702</v>
      </c>
      <c r="AL211" s="27">
        <v>1.654467844139541E-2</v>
      </c>
      <c r="AM211" s="21">
        <v>2</v>
      </c>
      <c r="AN211" s="31">
        <v>0.25984001159667969</v>
      </c>
      <c r="AO211" s="21">
        <v>-999</v>
      </c>
      <c r="AP211" s="21">
        <v>-999</v>
      </c>
      <c r="AQ211" s="21">
        <v>-999</v>
      </c>
      <c r="AR211" s="21">
        <v>-999</v>
      </c>
      <c r="AS211" s="21">
        <v>-999</v>
      </c>
      <c r="AT211" s="21">
        <v>123467</v>
      </c>
    </row>
    <row r="212" spans="1:46">
      <c r="A212" s="18" t="s">
        <v>3</v>
      </c>
      <c r="B212" s="19" t="s">
        <v>4</v>
      </c>
      <c r="C212" s="18">
        <v>13</v>
      </c>
      <c r="D212" s="18">
        <v>1</v>
      </c>
      <c r="E212" s="18">
        <v>10</v>
      </c>
      <c r="F212" s="18">
        <v>2</v>
      </c>
      <c r="G212" s="8">
        <f t="shared" si="3"/>
        <v>130110</v>
      </c>
      <c r="H212" s="18">
        <v>2</v>
      </c>
      <c r="I212" s="20">
        <v>40769</v>
      </c>
      <c r="J212" s="21">
        <v>2011</v>
      </c>
      <c r="K212" s="21">
        <v>8</v>
      </c>
      <c r="L212" s="21">
        <v>14</v>
      </c>
      <c r="M212" s="22">
        <v>0.18099537037037036</v>
      </c>
      <c r="N212" s="23">
        <v>47.112499999999997</v>
      </c>
      <c r="O212" s="23">
        <v>-124.6371</v>
      </c>
      <c r="P212" s="18">
        <v>90</v>
      </c>
      <c r="Q212" s="24">
        <v>20.16</v>
      </c>
      <c r="R212" s="25">
        <v>9.0709999999999997</v>
      </c>
      <c r="S212" s="25">
        <v>32.164000000000001</v>
      </c>
      <c r="T212" s="21">
        <v>2</v>
      </c>
      <c r="U212" s="18">
        <v>-999</v>
      </c>
      <c r="V212" s="18">
        <v>9</v>
      </c>
      <c r="W212" s="26">
        <v>150.61000000000001</v>
      </c>
      <c r="X212" s="21">
        <v>2</v>
      </c>
      <c r="Y212" s="21">
        <v>-999</v>
      </c>
      <c r="Z212" s="21">
        <v>9</v>
      </c>
      <c r="AA212" s="28">
        <v>2128.1999999999998</v>
      </c>
      <c r="AB212" s="21">
        <v>2</v>
      </c>
      <c r="AC212" s="28">
        <v>2179.4899999999998</v>
      </c>
      <c r="AD212" s="18">
        <v>2</v>
      </c>
      <c r="AE212" s="23">
        <v>7.497394401692322</v>
      </c>
      <c r="AF212" s="21">
        <v>25</v>
      </c>
      <c r="AG212" s="18">
        <v>2</v>
      </c>
      <c r="AH212" s="27">
        <v>38.105626227577055</v>
      </c>
      <c r="AI212" s="27">
        <v>25.575614813443785</v>
      </c>
      <c r="AJ212" s="27">
        <v>0.25872631051058698</v>
      </c>
      <c r="AK212" s="27">
        <v>2.0794074479113567</v>
      </c>
      <c r="AL212" s="27">
        <v>8.2259689942805851E-3</v>
      </c>
      <c r="AM212" s="21">
        <v>2</v>
      </c>
      <c r="AN212" s="21">
        <v>-999</v>
      </c>
      <c r="AO212" s="21">
        <v>-999</v>
      </c>
      <c r="AP212" s="21">
        <v>-999</v>
      </c>
      <c r="AQ212" s="21">
        <v>-999</v>
      </c>
      <c r="AR212" s="21">
        <v>-999</v>
      </c>
      <c r="AS212" s="21">
        <v>-999</v>
      </c>
      <c r="AT212" s="21">
        <v>123467</v>
      </c>
    </row>
    <row r="213" spans="1:46">
      <c r="A213" s="18" t="s">
        <v>3</v>
      </c>
      <c r="B213" s="19" t="s">
        <v>4</v>
      </c>
      <c r="C213" s="18">
        <v>13</v>
      </c>
      <c r="D213" s="18">
        <v>1</v>
      </c>
      <c r="E213" s="18">
        <v>11</v>
      </c>
      <c r="F213" s="18">
        <v>2</v>
      </c>
      <c r="G213" s="8">
        <f t="shared" si="3"/>
        <v>130111</v>
      </c>
      <c r="H213" s="18">
        <v>2</v>
      </c>
      <c r="I213" s="20">
        <v>40769</v>
      </c>
      <c r="J213" s="21">
        <v>2011</v>
      </c>
      <c r="K213" s="21">
        <v>8</v>
      </c>
      <c r="L213" s="21">
        <v>14</v>
      </c>
      <c r="M213" s="22">
        <v>0.1819212962962963</v>
      </c>
      <c r="N213" s="23">
        <v>47.112499999999997</v>
      </c>
      <c r="O213" s="23">
        <v>-124.6371</v>
      </c>
      <c r="P213" s="18">
        <v>90</v>
      </c>
      <c r="Q213" s="24">
        <v>14.417999999999999</v>
      </c>
      <c r="R213" s="25">
        <v>9.5139999999999993</v>
      </c>
      <c r="S213" s="25">
        <v>32.021900000000002</v>
      </c>
      <c r="T213" s="21">
        <v>2</v>
      </c>
      <c r="U213" s="18">
        <v>-999</v>
      </c>
      <c r="V213" s="18">
        <v>9</v>
      </c>
      <c r="W213" s="26">
        <v>185.74600000000001</v>
      </c>
      <c r="X213" s="21">
        <v>2</v>
      </c>
      <c r="Y213" s="27">
        <v>173.89882481367729</v>
      </c>
      <c r="Z213" s="21">
        <v>2</v>
      </c>
      <c r="AA213" s="28">
        <v>2110.1999999999998</v>
      </c>
      <c r="AB213" s="21">
        <v>2</v>
      </c>
      <c r="AC213" s="28">
        <v>2173.19</v>
      </c>
      <c r="AD213" s="18">
        <v>2</v>
      </c>
      <c r="AE213" s="23">
        <v>7.5434787386692959</v>
      </c>
      <c r="AF213" s="21">
        <v>25</v>
      </c>
      <c r="AG213" s="18">
        <v>2</v>
      </c>
      <c r="AH213" s="27">
        <v>37.908950707967129</v>
      </c>
      <c r="AI213" s="27">
        <v>24.034201686742783</v>
      </c>
      <c r="AJ213" s="27">
        <v>0.39537765620099596</v>
      </c>
      <c r="AK213" s="27">
        <v>1.9664088633152335</v>
      </c>
      <c r="AL213" s="27">
        <v>0.1322169521603529</v>
      </c>
      <c r="AM213" s="21">
        <v>2</v>
      </c>
      <c r="AN213" s="21">
        <v>-999</v>
      </c>
      <c r="AO213" s="21">
        <v>-999</v>
      </c>
      <c r="AP213" s="21">
        <v>-999</v>
      </c>
      <c r="AQ213" s="21">
        <v>-999</v>
      </c>
      <c r="AR213" s="21">
        <v>-999</v>
      </c>
      <c r="AS213" s="21">
        <v>-999</v>
      </c>
      <c r="AT213" s="21">
        <v>123467</v>
      </c>
    </row>
    <row r="214" spans="1:46">
      <c r="A214" s="18" t="s">
        <v>3</v>
      </c>
      <c r="B214" s="19" t="s">
        <v>4</v>
      </c>
      <c r="C214" s="18">
        <v>13</v>
      </c>
      <c r="D214" s="18">
        <v>1</v>
      </c>
      <c r="E214" s="18">
        <v>12</v>
      </c>
      <c r="F214" s="18">
        <v>2</v>
      </c>
      <c r="G214" s="8">
        <f t="shared" si="3"/>
        <v>130112</v>
      </c>
      <c r="H214" s="18">
        <v>2</v>
      </c>
      <c r="I214" s="20">
        <v>40769</v>
      </c>
      <c r="J214" s="21">
        <v>2011</v>
      </c>
      <c r="K214" s="21">
        <v>8</v>
      </c>
      <c r="L214" s="21">
        <v>14</v>
      </c>
      <c r="M214" s="22">
        <v>0.18269675925925924</v>
      </c>
      <c r="N214" s="23">
        <v>47.112499999999997</v>
      </c>
      <c r="O214" s="23">
        <v>-124.6371</v>
      </c>
      <c r="P214" s="18">
        <v>90</v>
      </c>
      <c r="Q214" s="24">
        <v>10.47</v>
      </c>
      <c r="R214" s="25">
        <v>10.132</v>
      </c>
      <c r="S214" s="25">
        <v>31.8171</v>
      </c>
      <c r="T214" s="21">
        <v>2</v>
      </c>
      <c r="U214" s="18">
        <v>-999</v>
      </c>
      <c r="V214" s="18">
        <v>9</v>
      </c>
      <c r="W214" s="26">
        <v>214.273</v>
      </c>
      <c r="X214" s="21">
        <v>2</v>
      </c>
      <c r="Y214" s="21">
        <v>-999</v>
      </c>
      <c r="Z214" s="21">
        <v>9</v>
      </c>
      <c r="AA214" s="28">
        <v>2086.6</v>
      </c>
      <c r="AB214" s="21">
        <v>2</v>
      </c>
      <c r="AC214" s="28">
        <v>2174.35</v>
      </c>
      <c r="AD214" s="18">
        <v>2</v>
      </c>
      <c r="AE214" s="23">
        <v>7.6059421348985197</v>
      </c>
      <c r="AF214" s="21">
        <v>25</v>
      </c>
      <c r="AG214" s="18">
        <v>2</v>
      </c>
      <c r="AH214" s="27">
        <v>35.219599689169222</v>
      </c>
      <c r="AI214" s="27">
        <v>21.592434195273899</v>
      </c>
      <c r="AJ214" s="27">
        <v>0.40376351300567515</v>
      </c>
      <c r="AK214" s="27">
        <v>1.8224211934669059</v>
      </c>
      <c r="AL214" s="27">
        <v>0.28073416503499876</v>
      </c>
      <c r="AM214" s="21">
        <v>2</v>
      </c>
      <c r="AN214" s="31">
        <v>4.2630000114440918</v>
      </c>
      <c r="AO214" s="21">
        <v>-999</v>
      </c>
      <c r="AP214" s="21">
        <v>-999</v>
      </c>
      <c r="AQ214" s="21">
        <v>-999</v>
      </c>
      <c r="AR214" s="21">
        <v>-999</v>
      </c>
      <c r="AS214" s="21">
        <v>-999</v>
      </c>
      <c r="AT214" s="21">
        <v>123467</v>
      </c>
    </row>
    <row r="215" spans="1:46">
      <c r="A215" s="18" t="s">
        <v>3</v>
      </c>
      <c r="B215" s="19" t="s">
        <v>4</v>
      </c>
      <c r="C215" s="18">
        <v>13</v>
      </c>
      <c r="D215" s="18">
        <v>1</v>
      </c>
      <c r="E215" s="18">
        <v>13</v>
      </c>
      <c r="F215" s="18">
        <v>2</v>
      </c>
      <c r="G215" s="8">
        <f t="shared" si="3"/>
        <v>130113</v>
      </c>
      <c r="H215" s="18">
        <v>2</v>
      </c>
      <c r="I215" s="20">
        <v>40769</v>
      </c>
      <c r="J215" s="21">
        <v>2011</v>
      </c>
      <c r="K215" s="21">
        <v>8</v>
      </c>
      <c r="L215" s="21">
        <v>14</v>
      </c>
      <c r="M215" s="22">
        <v>0.18365740740740741</v>
      </c>
      <c r="N215" s="23">
        <v>47.112499999999997</v>
      </c>
      <c r="O215" s="23">
        <v>-124.6371</v>
      </c>
      <c r="P215" s="18">
        <v>90</v>
      </c>
      <c r="Q215" s="24">
        <v>3.3220000000000001</v>
      </c>
      <c r="R215" s="25">
        <v>11.744</v>
      </c>
      <c r="S215" s="25">
        <v>31.682099999999998</v>
      </c>
      <c r="T215" s="21">
        <v>2</v>
      </c>
      <c r="U215" s="18">
        <v>31.711099999999998</v>
      </c>
      <c r="V215" s="18">
        <v>2</v>
      </c>
      <c r="W215" s="26">
        <v>323.69200000000001</v>
      </c>
      <c r="X215" s="21">
        <v>2</v>
      </c>
      <c r="Y215" s="27">
        <v>318.06520730732154</v>
      </c>
      <c r="Z215" s="21">
        <v>2</v>
      </c>
      <c r="AA215" s="28">
        <v>1996.1</v>
      </c>
      <c r="AB215" s="21">
        <v>6</v>
      </c>
      <c r="AC215" s="28">
        <v>2177.335</v>
      </c>
      <c r="AD215" s="18">
        <v>6</v>
      </c>
      <c r="AE215" s="23">
        <v>7.8647942418767007</v>
      </c>
      <c r="AF215" s="21">
        <v>25</v>
      </c>
      <c r="AG215" s="18">
        <v>2</v>
      </c>
      <c r="AH215" s="27">
        <v>21.591061235057968</v>
      </c>
      <c r="AI215" s="27">
        <v>9.4640165326519057</v>
      </c>
      <c r="AJ215" s="27">
        <v>0.28360309562383307</v>
      </c>
      <c r="AK215" s="27">
        <v>0.99422722538386243</v>
      </c>
      <c r="AL215" s="27">
        <v>0.42898029559128331</v>
      </c>
      <c r="AM215" s="21">
        <v>2</v>
      </c>
      <c r="AN215" s="21">
        <v>-999</v>
      </c>
      <c r="AO215" s="21">
        <v>-999</v>
      </c>
      <c r="AP215" s="21">
        <v>-999</v>
      </c>
      <c r="AQ215" s="21">
        <v>-999</v>
      </c>
      <c r="AR215" s="21">
        <v>-999</v>
      </c>
      <c r="AS215" s="21">
        <v>-999</v>
      </c>
      <c r="AT215" s="21">
        <v>123467</v>
      </c>
    </row>
    <row r="216" spans="1:46">
      <c r="A216" s="18" t="s">
        <v>3</v>
      </c>
      <c r="B216" s="19" t="s">
        <v>4</v>
      </c>
      <c r="C216" s="18">
        <v>13</v>
      </c>
      <c r="D216" s="18">
        <v>1</v>
      </c>
      <c r="E216" s="18">
        <v>14</v>
      </c>
      <c r="F216" s="18">
        <v>2</v>
      </c>
      <c r="G216" s="8">
        <f t="shared" si="3"/>
        <v>130114</v>
      </c>
      <c r="H216" s="18">
        <v>2</v>
      </c>
      <c r="I216" s="20">
        <v>40769</v>
      </c>
      <c r="J216" s="21">
        <v>2011</v>
      </c>
      <c r="K216" s="21">
        <v>8</v>
      </c>
      <c r="L216" s="21">
        <v>14</v>
      </c>
      <c r="M216" s="22">
        <v>0.18379629629629632</v>
      </c>
      <c r="N216" s="23">
        <v>47.112499999999997</v>
      </c>
      <c r="O216" s="23">
        <v>-124.6371</v>
      </c>
      <c r="P216" s="18">
        <v>90</v>
      </c>
      <c r="Q216" s="24">
        <v>3.3519999999999999</v>
      </c>
      <c r="R216" s="25">
        <v>11.69</v>
      </c>
      <c r="S216" s="25">
        <v>31.682099999999998</v>
      </c>
      <c r="T216" s="21">
        <v>2</v>
      </c>
      <c r="U216" s="18">
        <v>-999</v>
      </c>
      <c r="V216" s="18">
        <v>9</v>
      </c>
      <c r="W216" s="26">
        <v>342.06200000000001</v>
      </c>
      <c r="X216" s="21">
        <v>2</v>
      </c>
      <c r="Y216" s="21">
        <v>-999</v>
      </c>
      <c r="Z216" s="21">
        <v>9</v>
      </c>
      <c r="AA216" s="21">
        <v>-999</v>
      </c>
      <c r="AB216" s="18">
        <v>9</v>
      </c>
      <c r="AC216" s="21">
        <v>-999</v>
      </c>
      <c r="AD216" s="18">
        <v>9</v>
      </c>
      <c r="AE216" s="21">
        <v>-999</v>
      </c>
      <c r="AF216" s="21">
        <v>25</v>
      </c>
      <c r="AG216" s="18">
        <v>9</v>
      </c>
      <c r="AH216" s="21">
        <v>-999</v>
      </c>
      <c r="AI216" s="21">
        <v>-999</v>
      </c>
      <c r="AJ216" s="21">
        <v>-999</v>
      </c>
      <c r="AK216" s="21">
        <v>-999</v>
      </c>
      <c r="AL216" s="21">
        <v>-999</v>
      </c>
      <c r="AM216" s="21">
        <v>9</v>
      </c>
      <c r="AN216" s="31">
        <v>15.833999633789063</v>
      </c>
      <c r="AO216" s="27">
        <v>8.7653464389330384</v>
      </c>
      <c r="AP216" s="27">
        <v>52.27504013110655</v>
      </c>
      <c r="AQ216" s="27">
        <v>8.5593368948138977</v>
      </c>
      <c r="AR216" s="27">
        <v>51.046434135753572</v>
      </c>
      <c r="AS216" s="28">
        <v>5.9638304652645004</v>
      </c>
      <c r="AT216" s="21">
        <v>123467</v>
      </c>
    </row>
    <row r="217" spans="1:46">
      <c r="A217" s="18" t="s">
        <v>3</v>
      </c>
      <c r="B217" s="19" t="s">
        <v>4</v>
      </c>
      <c r="C217" s="18">
        <v>14</v>
      </c>
      <c r="D217" s="18">
        <v>1</v>
      </c>
      <c r="E217" s="18">
        <v>1</v>
      </c>
      <c r="F217" s="18">
        <v>2</v>
      </c>
      <c r="G217" s="8">
        <f t="shared" si="3"/>
        <v>140101</v>
      </c>
      <c r="H217" s="18">
        <v>2</v>
      </c>
      <c r="I217" s="20">
        <v>40769</v>
      </c>
      <c r="J217" s="21">
        <v>2011</v>
      </c>
      <c r="K217" s="21">
        <v>8</v>
      </c>
      <c r="L217" s="21">
        <v>14</v>
      </c>
      <c r="M217" s="22">
        <v>0.26776620370370369</v>
      </c>
      <c r="N217" s="23">
        <v>47.1126</v>
      </c>
      <c r="O217" s="23">
        <v>-124.3506</v>
      </c>
      <c r="P217" s="18">
        <v>45</v>
      </c>
      <c r="Q217" s="24">
        <v>39.633000000000003</v>
      </c>
      <c r="R217" s="25">
        <v>7.4240000000000004</v>
      </c>
      <c r="S217" s="25">
        <v>33.744500000000002</v>
      </c>
      <c r="T217" s="21">
        <v>2</v>
      </c>
      <c r="U217" s="18">
        <v>33.703499999999998</v>
      </c>
      <c r="V217" s="18">
        <v>2</v>
      </c>
      <c r="W217" s="26">
        <v>85.304000000000002</v>
      </c>
      <c r="X217" s="21">
        <v>2</v>
      </c>
      <c r="Y217" s="27">
        <v>89.288446324003175</v>
      </c>
      <c r="Z217" s="21">
        <v>6</v>
      </c>
      <c r="AA217" s="28">
        <v>2228.1999999999998</v>
      </c>
      <c r="AB217" s="21">
        <v>2</v>
      </c>
      <c r="AC217" s="28">
        <v>2247.6999999999998</v>
      </c>
      <c r="AD217" s="18">
        <v>6</v>
      </c>
      <c r="AE217" s="23">
        <v>7.363675000211706</v>
      </c>
      <c r="AF217" s="21">
        <v>25</v>
      </c>
      <c r="AG217" s="18">
        <v>3</v>
      </c>
      <c r="AH217" s="27">
        <v>50.08969046623659</v>
      </c>
      <c r="AI217" s="27">
        <v>31.131635935083839</v>
      </c>
      <c r="AJ217" s="27">
        <v>0.23392205250429815</v>
      </c>
      <c r="AK217" s="27">
        <v>2.5157746980600248</v>
      </c>
      <c r="AL217" s="27">
        <v>4.5238950149796321E-2</v>
      </c>
      <c r="AM217" s="21">
        <v>2</v>
      </c>
      <c r="AN217" s="21">
        <v>-999</v>
      </c>
      <c r="AO217" s="21">
        <v>-999</v>
      </c>
      <c r="AP217" s="21">
        <v>-999</v>
      </c>
      <c r="AQ217" s="21">
        <v>-999</v>
      </c>
      <c r="AR217" s="21">
        <v>-999</v>
      </c>
      <c r="AS217" s="21">
        <v>-999</v>
      </c>
      <c r="AT217" s="21">
        <v>123467</v>
      </c>
    </row>
    <row r="218" spans="1:46">
      <c r="A218" s="18" t="s">
        <v>3</v>
      </c>
      <c r="B218" s="19" t="s">
        <v>4</v>
      </c>
      <c r="C218" s="18">
        <v>14</v>
      </c>
      <c r="D218" s="18">
        <v>1</v>
      </c>
      <c r="E218" s="18">
        <v>2</v>
      </c>
      <c r="F218" s="18">
        <v>2</v>
      </c>
      <c r="G218" s="8">
        <f t="shared" si="3"/>
        <v>140102</v>
      </c>
      <c r="H218" s="18">
        <v>2</v>
      </c>
      <c r="I218" s="20">
        <v>40769</v>
      </c>
      <c r="J218" s="21">
        <v>2011</v>
      </c>
      <c r="K218" s="21">
        <v>8</v>
      </c>
      <c r="L218" s="21">
        <v>14</v>
      </c>
      <c r="M218" s="22">
        <v>0.26797453703703705</v>
      </c>
      <c r="N218" s="23">
        <v>47.1126</v>
      </c>
      <c r="O218" s="23">
        <v>-124.3506</v>
      </c>
      <c r="P218" s="18">
        <v>45</v>
      </c>
      <c r="Q218" s="24">
        <v>39.712000000000003</v>
      </c>
      <c r="R218" s="25">
        <v>7.4260000000000002</v>
      </c>
      <c r="S218" s="25">
        <v>33.7425</v>
      </c>
      <c r="T218" s="21">
        <v>2</v>
      </c>
      <c r="U218" s="18">
        <v>-999</v>
      </c>
      <c r="V218" s="18">
        <v>9</v>
      </c>
      <c r="W218" s="26">
        <v>71.346000000000004</v>
      </c>
      <c r="X218" s="21">
        <v>2</v>
      </c>
      <c r="Y218" s="21">
        <v>-999</v>
      </c>
      <c r="Z218" s="21">
        <v>9</v>
      </c>
      <c r="AA218" s="21">
        <v>-999</v>
      </c>
      <c r="AB218" s="18">
        <v>9</v>
      </c>
      <c r="AC218" s="21">
        <v>-999</v>
      </c>
      <c r="AD218" s="18">
        <v>9</v>
      </c>
      <c r="AE218" s="21">
        <v>-999</v>
      </c>
      <c r="AF218" s="21">
        <v>25</v>
      </c>
      <c r="AG218" s="18">
        <v>9</v>
      </c>
      <c r="AH218" s="21">
        <v>-999</v>
      </c>
      <c r="AI218" s="21">
        <v>-999</v>
      </c>
      <c r="AJ218" s="21">
        <v>-999</v>
      </c>
      <c r="AK218" s="21">
        <v>-999</v>
      </c>
      <c r="AL218" s="21">
        <v>-999</v>
      </c>
      <c r="AM218" s="21">
        <v>9</v>
      </c>
      <c r="AN218" s="21">
        <v>-999</v>
      </c>
      <c r="AO218" s="27">
        <v>1.6735740584016177</v>
      </c>
      <c r="AP218" s="27">
        <v>12.547931423988057</v>
      </c>
      <c r="AQ218" s="27">
        <v>1.6305783171048698</v>
      </c>
      <c r="AR218" s="27">
        <v>12.225562891441376</v>
      </c>
      <c r="AS218" s="28">
        <v>7.4976851851851869</v>
      </c>
      <c r="AT218" s="21">
        <v>123467</v>
      </c>
    </row>
    <row r="219" spans="1:46">
      <c r="A219" s="18" t="s">
        <v>3</v>
      </c>
      <c r="B219" s="19" t="s">
        <v>4</v>
      </c>
      <c r="C219" s="18">
        <v>14</v>
      </c>
      <c r="D219" s="18">
        <v>1</v>
      </c>
      <c r="E219" s="18">
        <v>3</v>
      </c>
      <c r="F219" s="18">
        <v>2</v>
      </c>
      <c r="G219" s="8">
        <f t="shared" si="3"/>
        <v>140103</v>
      </c>
      <c r="H219" s="18">
        <v>2</v>
      </c>
      <c r="I219" s="20">
        <v>40769</v>
      </c>
      <c r="J219" s="21">
        <v>2011</v>
      </c>
      <c r="K219" s="21">
        <v>8</v>
      </c>
      <c r="L219" s="21">
        <v>14</v>
      </c>
      <c r="M219" s="22">
        <v>0.26880787037037041</v>
      </c>
      <c r="N219" s="23">
        <v>47.1126</v>
      </c>
      <c r="O219" s="23">
        <v>-124.3506</v>
      </c>
      <c r="P219" s="18">
        <v>45</v>
      </c>
      <c r="Q219" s="24">
        <v>38.328000000000003</v>
      </c>
      <c r="R219" s="25">
        <v>7.4290000000000003</v>
      </c>
      <c r="S219" s="25">
        <v>33.736499999999999</v>
      </c>
      <c r="T219" s="21">
        <v>2</v>
      </c>
      <c r="U219" s="18">
        <v>-999</v>
      </c>
      <c r="V219" s="18">
        <v>9</v>
      </c>
      <c r="W219" s="26">
        <v>82.325999999999993</v>
      </c>
      <c r="X219" s="21">
        <v>2</v>
      </c>
      <c r="Y219" s="27">
        <v>77.452738501364578</v>
      </c>
      <c r="Z219" s="21">
        <v>2</v>
      </c>
      <c r="AA219" s="28">
        <v>2239.4</v>
      </c>
      <c r="AB219" s="21">
        <v>2</v>
      </c>
      <c r="AC219" s="28">
        <v>2253.2600000000002</v>
      </c>
      <c r="AD219" s="18">
        <v>2</v>
      </c>
      <c r="AE219" s="23">
        <v>7.3392122624421452</v>
      </c>
      <c r="AF219" s="21">
        <v>25</v>
      </c>
      <c r="AG219" s="18">
        <v>2</v>
      </c>
      <c r="AH219" s="27">
        <v>53.330630502314918</v>
      </c>
      <c r="AI219" s="27">
        <v>31.82258603853316</v>
      </c>
      <c r="AJ219" s="27">
        <v>0.24629697188453323</v>
      </c>
      <c r="AK219" s="27">
        <v>2.5974646895924463</v>
      </c>
      <c r="AL219" s="27">
        <v>0.13136490597336303</v>
      </c>
      <c r="AM219" s="21">
        <v>2</v>
      </c>
      <c r="AN219" s="21">
        <v>-999</v>
      </c>
      <c r="AO219" s="21">
        <v>-999</v>
      </c>
      <c r="AP219" s="21">
        <v>-999</v>
      </c>
      <c r="AQ219" s="21">
        <v>-999</v>
      </c>
      <c r="AR219" s="21">
        <v>-999</v>
      </c>
      <c r="AS219" s="21">
        <v>-999</v>
      </c>
      <c r="AT219" s="21">
        <v>123467</v>
      </c>
    </row>
    <row r="220" spans="1:46">
      <c r="A220" s="18" t="s">
        <v>3</v>
      </c>
      <c r="B220" s="19" t="s">
        <v>4</v>
      </c>
      <c r="C220" s="18">
        <v>14</v>
      </c>
      <c r="D220" s="18">
        <v>1</v>
      </c>
      <c r="E220" s="18">
        <v>4</v>
      </c>
      <c r="F220" s="18">
        <v>2</v>
      </c>
      <c r="G220" s="8">
        <f t="shared" si="3"/>
        <v>140104</v>
      </c>
      <c r="H220" s="18">
        <v>2</v>
      </c>
      <c r="I220" s="20">
        <v>40769</v>
      </c>
      <c r="J220" s="21">
        <v>2011</v>
      </c>
      <c r="K220" s="21">
        <v>8</v>
      </c>
      <c r="L220" s="21">
        <v>14</v>
      </c>
      <c r="M220" s="22">
        <v>0.26950231481481485</v>
      </c>
      <c r="N220" s="23">
        <v>47.1126</v>
      </c>
      <c r="O220" s="23">
        <v>-124.3506</v>
      </c>
      <c r="P220" s="18">
        <v>45</v>
      </c>
      <c r="Q220" s="24">
        <v>34.936999999999998</v>
      </c>
      <c r="R220" s="25">
        <v>7.484</v>
      </c>
      <c r="S220" s="25">
        <v>33.662399999999998</v>
      </c>
      <c r="T220" s="21">
        <v>2</v>
      </c>
      <c r="U220" s="18">
        <v>-999</v>
      </c>
      <c r="V220" s="18">
        <v>9</v>
      </c>
      <c r="W220" s="26">
        <v>112.93</v>
      </c>
      <c r="X220" s="21">
        <v>2</v>
      </c>
      <c r="Y220" s="27">
        <v>94.16724137720739</v>
      </c>
      <c r="Z220" s="21">
        <v>2</v>
      </c>
      <c r="AA220" s="28">
        <v>2223</v>
      </c>
      <c r="AB220" s="21">
        <v>2</v>
      </c>
      <c r="AC220" s="28">
        <v>2251.15</v>
      </c>
      <c r="AD220" s="18">
        <v>2</v>
      </c>
      <c r="AE220" s="23">
        <v>7.3829701140565636</v>
      </c>
      <c r="AF220" s="21">
        <v>25</v>
      </c>
      <c r="AG220" s="18">
        <v>2</v>
      </c>
      <c r="AH220" s="27">
        <v>48.343757185991244</v>
      </c>
      <c r="AI220" s="27">
        <v>31.242788421549719</v>
      </c>
      <c r="AJ220" s="27">
        <v>0.20825851871054399</v>
      </c>
      <c r="AK220" s="27">
        <v>2.4767014726314058</v>
      </c>
      <c r="AL220" s="27">
        <v>8.2070877030599537E-2</v>
      </c>
      <c r="AM220" s="21">
        <v>2</v>
      </c>
      <c r="AN220" s="21">
        <v>-999</v>
      </c>
      <c r="AO220" s="21">
        <v>-999</v>
      </c>
      <c r="AP220" s="21">
        <v>-999</v>
      </c>
      <c r="AQ220" s="21">
        <v>-999</v>
      </c>
      <c r="AR220" s="21">
        <v>-999</v>
      </c>
      <c r="AS220" s="21">
        <v>-999</v>
      </c>
      <c r="AT220" s="21">
        <v>123467</v>
      </c>
    </row>
    <row r="221" spans="1:46">
      <c r="A221" s="18" t="s">
        <v>3</v>
      </c>
      <c r="B221" s="19" t="s">
        <v>4</v>
      </c>
      <c r="C221" s="18">
        <v>14</v>
      </c>
      <c r="D221" s="18">
        <v>1</v>
      </c>
      <c r="E221" s="18">
        <v>5</v>
      </c>
      <c r="F221" s="18">
        <v>2</v>
      </c>
      <c r="G221" s="8">
        <f t="shared" si="3"/>
        <v>140105</v>
      </c>
      <c r="H221" s="18">
        <v>2</v>
      </c>
      <c r="I221" s="20">
        <v>40769</v>
      </c>
      <c r="J221" s="21">
        <v>2011</v>
      </c>
      <c r="K221" s="21">
        <v>8</v>
      </c>
      <c r="L221" s="21">
        <v>14</v>
      </c>
      <c r="M221" s="22">
        <v>0.26966435185185184</v>
      </c>
      <c r="N221" s="23">
        <v>47.1126</v>
      </c>
      <c r="O221" s="23">
        <v>-124.3506</v>
      </c>
      <c r="P221" s="18">
        <v>45</v>
      </c>
      <c r="Q221" s="24">
        <v>34.917999999999999</v>
      </c>
      <c r="R221" s="25">
        <v>7.4859999999999998</v>
      </c>
      <c r="S221" s="25">
        <v>33.660600000000002</v>
      </c>
      <c r="T221" s="21">
        <v>2</v>
      </c>
      <c r="U221" s="18">
        <v>-999</v>
      </c>
      <c r="V221" s="18">
        <v>9</v>
      </c>
      <c r="W221" s="26">
        <v>105.977</v>
      </c>
      <c r="X221" s="21">
        <v>2</v>
      </c>
      <c r="Y221" s="21">
        <v>-999</v>
      </c>
      <c r="Z221" s="21">
        <v>9</v>
      </c>
      <c r="AA221" s="21">
        <v>-999</v>
      </c>
      <c r="AB221" s="18">
        <v>9</v>
      </c>
      <c r="AC221" s="21">
        <v>-999</v>
      </c>
      <c r="AD221" s="18">
        <v>9</v>
      </c>
      <c r="AE221" s="21">
        <v>-999</v>
      </c>
      <c r="AF221" s="21">
        <v>25</v>
      </c>
      <c r="AG221" s="18">
        <v>9</v>
      </c>
      <c r="AH221" s="21">
        <v>-999</v>
      </c>
      <c r="AI221" s="21">
        <v>-999</v>
      </c>
      <c r="AJ221" s="21">
        <v>-999</v>
      </c>
      <c r="AK221" s="21">
        <v>-999</v>
      </c>
      <c r="AL221" s="21">
        <v>-999</v>
      </c>
      <c r="AM221" s="21">
        <v>9</v>
      </c>
      <c r="AN221" s="21">
        <v>-999</v>
      </c>
      <c r="AO221" s="21">
        <v>-999</v>
      </c>
      <c r="AP221" s="21">
        <v>-999</v>
      </c>
      <c r="AQ221" s="21">
        <v>-999</v>
      </c>
      <c r="AR221" s="21">
        <v>-999</v>
      </c>
      <c r="AS221" s="21">
        <v>-999</v>
      </c>
      <c r="AT221" s="21">
        <v>123467</v>
      </c>
    </row>
    <row r="222" spans="1:46">
      <c r="A222" s="18" t="s">
        <v>3</v>
      </c>
      <c r="B222" s="19" t="s">
        <v>4</v>
      </c>
      <c r="C222" s="18">
        <v>14</v>
      </c>
      <c r="D222" s="18">
        <v>1</v>
      </c>
      <c r="E222" s="18">
        <v>6</v>
      </c>
      <c r="F222" s="18">
        <v>2</v>
      </c>
      <c r="G222" s="8">
        <f t="shared" si="3"/>
        <v>140106</v>
      </c>
      <c r="H222" s="18">
        <v>2</v>
      </c>
      <c r="I222" s="20">
        <v>40769</v>
      </c>
      <c r="J222" s="21">
        <v>2011</v>
      </c>
      <c r="K222" s="21">
        <v>8</v>
      </c>
      <c r="L222" s="21">
        <v>14</v>
      </c>
      <c r="M222" s="22">
        <v>0.27047453703703705</v>
      </c>
      <c r="N222" s="23">
        <v>47.1126</v>
      </c>
      <c r="O222" s="23">
        <v>-124.3506</v>
      </c>
      <c r="P222" s="18">
        <v>45</v>
      </c>
      <c r="Q222" s="24">
        <v>29.669</v>
      </c>
      <c r="R222" s="25">
        <v>7.6219999999999999</v>
      </c>
      <c r="S222" s="25">
        <v>33.480699999999999</v>
      </c>
      <c r="T222" s="21">
        <v>2</v>
      </c>
      <c r="U222" s="18">
        <v>-999</v>
      </c>
      <c r="V222" s="18">
        <v>9</v>
      </c>
      <c r="W222" s="26">
        <v>132.44900000000001</v>
      </c>
      <c r="X222" s="21">
        <v>2</v>
      </c>
      <c r="Y222" s="27">
        <v>126.65017596632144</v>
      </c>
      <c r="Z222" s="21">
        <v>2</v>
      </c>
      <c r="AA222" s="28">
        <v>2188.6999999999998</v>
      </c>
      <c r="AB222" s="21">
        <v>2</v>
      </c>
      <c r="AC222" s="28">
        <v>2237.5</v>
      </c>
      <c r="AD222" s="18">
        <v>2</v>
      </c>
      <c r="AE222" s="23">
        <v>7.4478796999923098</v>
      </c>
      <c r="AF222" s="21">
        <v>25</v>
      </c>
      <c r="AG222" s="18">
        <v>2</v>
      </c>
      <c r="AH222" s="27">
        <v>38.189798364758929</v>
      </c>
      <c r="AI222" s="27">
        <v>28.838137074989366</v>
      </c>
      <c r="AJ222" s="27">
        <v>0.12395441743877927</v>
      </c>
      <c r="AK222" s="27">
        <v>2.2015361133582085</v>
      </c>
      <c r="AL222" s="27">
        <v>8.2179724268803926E-3</v>
      </c>
      <c r="AM222" s="21">
        <v>2</v>
      </c>
      <c r="AN222" s="31">
        <v>4.141200065612793</v>
      </c>
      <c r="AO222" s="21">
        <v>-999</v>
      </c>
      <c r="AP222" s="21">
        <v>-999</v>
      </c>
      <c r="AQ222" s="21">
        <v>-999</v>
      </c>
      <c r="AR222" s="21">
        <v>-999</v>
      </c>
      <c r="AS222" s="21">
        <v>-999</v>
      </c>
      <c r="AT222" s="21">
        <v>123467</v>
      </c>
    </row>
    <row r="223" spans="1:46">
      <c r="A223" s="18" t="s">
        <v>3</v>
      </c>
      <c r="B223" s="19" t="s">
        <v>4</v>
      </c>
      <c r="C223" s="18">
        <v>14</v>
      </c>
      <c r="D223" s="18">
        <v>1</v>
      </c>
      <c r="E223" s="18">
        <v>7</v>
      </c>
      <c r="F223" s="18">
        <v>2</v>
      </c>
      <c r="G223" s="8">
        <f t="shared" si="3"/>
        <v>140107</v>
      </c>
      <c r="H223" s="18">
        <v>2</v>
      </c>
      <c r="I223" s="20">
        <v>40769</v>
      </c>
      <c r="J223" s="21">
        <v>2011</v>
      </c>
      <c r="K223" s="21">
        <v>8</v>
      </c>
      <c r="L223" s="21">
        <v>14</v>
      </c>
      <c r="M223" s="22">
        <v>0.27153935185185185</v>
      </c>
      <c r="N223" s="23">
        <v>47.1126</v>
      </c>
      <c r="O223" s="23">
        <v>-124.3506</v>
      </c>
      <c r="P223" s="18">
        <v>45</v>
      </c>
      <c r="Q223" s="24">
        <v>20.378</v>
      </c>
      <c r="R223" s="25">
        <v>7.9320000000000004</v>
      </c>
      <c r="S223" s="25">
        <v>33.095500000000001</v>
      </c>
      <c r="T223" s="21">
        <v>2</v>
      </c>
      <c r="U223" s="18">
        <v>-999</v>
      </c>
      <c r="V223" s="18">
        <v>9</v>
      </c>
      <c r="W223" s="26">
        <v>162.18600000000001</v>
      </c>
      <c r="X223" s="21">
        <v>2</v>
      </c>
      <c r="Y223" s="27">
        <v>165.09378310409156</v>
      </c>
      <c r="Z223" s="21">
        <v>2</v>
      </c>
      <c r="AA223" s="28">
        <v>2147</v>
      </c>
      <c r="AB223" s="21">
        <v>2</v>
      </c>
      <c r="AC223" s="28">
        <v>2219.56</v>
      </c>
      <c r="AD223" s="18">
        <v>2</v>
      </c>
      <c r="AE223" s="23">
        <v>7.5270466132497091</v>
      </c>
      <c r="AF223" s="21">
        <v>25</v>
      </c>
      <c r="AG223" s="18">
        <v>2</v>
      </c>
      <c r="AH223" s="27">
        <v>29.189051502776703</v>
      </c>
      <c r="AI223" s="27">
        <v>23.325131929308675</v>
      </c>
      <c r="AJ223" s="27">
        <v>0.25052375808277827</v>
      </c>
      <c r="AK223" s="27">
        <v>1.8725672308257666</v>
      </c>
      <c r="AL223" s="27">
        <v>2.4563071593272402E-2</v>
      </c>
      <c r="AM223" s="21">
        <v>2</v>
      </c>
      <c r="AN223" s="21">
        <v>-999</v>
      </c>
      <c r="AO223" s="21">
        <v>-999</v>
      </c>
      <c r="AP223" s="21">
        <v>-999</v>
      </c>
      <c r="AQ223" s="21">
        <v>-999</v>
      </c>
      <c r="AR223" s="21">
        <v>-999</v>
      </c>
      <c r="AS223" s="21">
        <v>-999</v>
      </c>
      <c r="AT223" s="21">
        <v>123467</v>
      </c>
    </row>
    <row r="224" spans="1:46">
      <c r="A224" s="18" t="s">
        <v>3</v>
      </c>
      <c r="B224" s="19" t="s">
        <v>4</v>
      </c>
      <c r="C224" s="18">
        <v>14</v>
      </c>
      <c r="D224" s="18">
        <v>1</v>
      </c>
      <c r="E224" s="18">
        <v>8</v>
      </c>
      <c r="F224" s="18">
        <v>2</v>
      </c>
      <c r="G224" s="8">
        <f t="shared" si="3"/>
        <v>140108</v>
      </c>
      <c r="H224" s="18">
        <v>2</v>
      </c>
      <c r="I224" s="20">
        <v>40769</v>
      </c>
      <c r="J224" s="21">
        <v>2011</v>
      </c>
      <c r="K224" s="21">
        <v>8</v>
      </c>
      <c r="L224" s="21">
        <v>14</v>
      </c>
      <c r="M224" s="22">
        <v>0.27243055555555556</v>
      </c>
      <c r="N224" s="23">
        <v>47.1126</v>
      </c>
      <c r="O224" s="23">
        <v>-124.3506</v>
      </c>
      <c r="P224" s="18">
        <v>45</v>
      </c>
      <c r="Q224" s="24">
        <v>15.026</v>
      </c>
      <c r="R224" s="25">
        <v>9.1609999999999996</v>
      </c>
      <c r="S224" s="25">
        <v>32.878100000000003</v>
      </c>
      <c r="T224" s="21">
        <v>2</v>
      </c>
      <c r="U224" s="18">
        <v>-999</v>
      </c>
      <c r="V224" s="18">
        <v>9</v>
      </c>
      <c r="W224" s="26">
        <v>190.483</v>
      </c>
      <c r="X224" s="21">
        <v>2</v>
      </c>
      <c r="Y224" s="27">
        <v>191.71977886585296</v>
      </c>
      <c r="Z224" s="21">
        <v>2</v>
      </c>
      <c r="AA224" s="28">
        <v>2129.6</v>
      </c>
      <c r="AB224" s="21">
        <v>2</v>
      </c>
      <c r="AC224" s="28">
        <v>2219.62</v>
      </c>
      <c r="AD224" s="18">
        <v>3</v>
      </c>
      <c r="AE224" s="23">
        <v>7.5885651403099024</v>
      </c>
      <c r="AF224" s="21">
        <v>25</v>
      </c>
      <c r="AG224" s="18">
        <v>2</v>
      </c>
      <c r="AH224" s="27">
        <v>24.780093473919667</v>
      </c>
      <c r="AI224" s="27">
        <v>16.258862406591589</v>
      </c>
      <c r="AJ224" s="27">
        <v>0.29490207102904276</v>
      </c>
      <c r="AK224" s="27">
        <v>1.4039413564024523</v>
      </c>
      <c r="AL224" s="27">
        <v>0.14740209723522682</v>
      </c>
      <c r="AM224" s="21">
        <v>2</v>
      </c>
      <c r="AN224" s="21">
        <v>-999</v>
      </c>
      <c r="AO224" s="21">
        <v>-999</v>
      </c>
      <c r="AP224" s="21">
        <v>-999</v>
      </c>
      <c r="AQ224" s="21">
        <v>-999</v>
      </c>
      <c r="AR224" s="21">
        <v>-999</v>
      </c>
      <c r="AS224" s="21">
        <v>-999</v>
      </c>
      <c r="AT224" s="21">
        <v>123467</v>
      </c>
    </row>
    <row r="225" spans="1:46">
      <c r="A225" s="18" t="s">
        <v>3</v>
      </c>
      <c r="B225" s="19" t="s">
        <v>4</v>
      </c>
      <c r="C225" s="18">
        <v>14</v>
      </c>
      <c r="D225" s="18">
        <v>1</v>
      </c>
      <c r="E225" s="18">
        <v>9</v>
      </c>
      <c r="F225" s="18">
        <v>2</v>
      </c>
      <c r="G225" s="8">
        <f t="shared" si="3"/>
        <v>140109</v>
      </c>
      <c r="H225" s="18">
        <v>2</v>
      </c>
      <c r="I225" s="20">
        <v>40769</v>
      </c>
      <c r="J225" s="21">
        <v>2011</v>
      </c>
      <c r="K225" s="21">
        <v>8</v>
      </c>
      <c r="L225" s="21">
        <v>14</v>
      </c>
      <c r="M225" s="22">
        <v>0.27361111111111108</v>
      </c>
      <c r="N225" s="23">
        <v>47.1126</v>
      </c>
      <c r="O225" s="23">
        <v>-124.3506</v>
      </c>
      <c r="P225" s="18">
        <v>45</v>
      </c>
      <c r="Q225" s="24">
        <v>10.047000000000001</v>
      </c>
      <c r="R225" s="25">
        <v>11.926</v>
      </c>
      <c r="S225" s="25">
        <v>32.663400000000003</v>
      </c>
      <c r="T225" s="21">
        <v>2</v>
      </c>
      <c r="U225" s="18">
        <v>-999</v>
      </c>
      <c r="V225" s="18">
        <v>9</v>
      </c>
      <c r="W225" s="26">
        <v>333.83199999999999</v>
      </c>
      <c r="X225" s="21">
        <v>2</v>
      </c>
      <c r="Y225" s="27">
        <v>325.84026397562445</v>
      </c>
      <c r="Z225" s="21">
        <v>2</v>
      </c>
      <c r="AA225" s="28">
        <v>1976.6</v>
      </c>
      <c r="AB225" s="21">
        <v>2</v>
      </c>
      <c r="AC225" s="28">
        <v>2223.69</v>
      </c>
      <c r="AD225" s="18">
        <v>3</v>
      </c>
      <c r="AE225" s="23">
        <v>7.981800366976354</v>
      </c>
      <c r="AF225" s="21">
        <v>25</v>
      </c>
      <c r="AG225" s="18">
        <v>2</v>
      </c>
      <c r="AH225" s="27">
        <v>8.4936065032599313</v>
      </c>
      <c r="AI225" s="27">
        <v>2.5783795503874058</v>
      </c>
      <c r="AJ225" s="27">
        <v>0.12305034719757658</v>
      </c>
      <c r="AK225" s="27">
        <v>0.36298384042053622</v>
      </c>
      <c r="AL225" s="27">
        <v>5.7266868027511776E-2</v>
      </c>
      <c r="AM225" s="21">
        <v>2</v>
      </c>
      <c r="AN225" s="31">
        <v>8.6884002685546875</v>
      </c>
      <c r="AO225" s="21">
        <v>-999</v>
      </c>
      <c r="AP225" s="21">
        <v>-999</v>
      </c>
      <c r="AQ225" s="21">
        <v>-999</v>
      </c>
      <c r="AR225" s="21">
        <v>-999</v>
      </c>
      <c r="AS225" s="21">
        <v>-999</v>
      </c>
      <c r="AT225" s="21">
        <v>123467</v>
      </c>
    </row>
    <row r="226" spans="1:46">
      <c r="A226" s="18" t="s">
        <v>3</v>
      </c>
      <c r="B226" s="19" t="s">
        <v>4</v>
      </c>
      <c r="C226" s="18">
        <v>14</v>
      </c>
      <c r="D226" s="18">
        <v>1</v>
      </c>
      <c r="E226" s="18">
        <v>10</v>
      </c>
      <c r="F226" s="18">
        <v>2</v>
      </c>
      <c r="G226" s="8">
        <f t="shared" si="3"/>
        <v>140110</v>
      </c>
      <c r="H226" s="18">
        <v>2</v>
      </c>
      <c r="I226" s="20">
        <v>40769</v>
      </c>
      <c r="J226" s="21">
        <v>2011</v>
      </c>
      <c r="K226" s="21">
        <v>8</v>
      </c>
      <c r="L226" s="21">
        <v>14</v>
      </c>
      <c r="M226" s="22">
        <v>0.27431712962962962</v>
      </c>
      <c r="N226" s="23">
        <v>47.1126</v>
      </c>
      <c r="O226" s="23">
        <v>-124.3506</v>
      </c>
      <c r="P226" s="18">
        <v>45</v>
      </c>
      <c r="Q226" s="24">
        <v>4.9429999999999996</v>
      </c>
      <c r="R226" s="25">
        <v>12.912000000000001</v>
      </c>
      <c r="S226" s="25">
        <v>32.561900000000001</v>
      </c>
      <c r="T226" s="21">
        <v>2</v>
      </c>
      <c r="U226" s="18">
        <v>-999</v>
      </c>
      <c r="V226" s="18">
        <v>9</v>
      </c>
      <c r="W226" s="26">
        <v>335.97800000000001</v>
      </c>
      <c r="X226" s="21">
        <v>2</v>
      </c>
      <c r="Y226" s="27">
        <v>377.53026539789829</v>
      </c>
      <c r="Z226" s="21">
        <v>2</v>
      </c>
      <c r="AA226" s="28">
        <v>1894.8</v>
      </c>
      <c r="AB226" s="21">
        <v>2</v>
      </c>
      <c r="AC226" s="28">
        <v>2226.7399999999998</v>
      </c>
      <c r="AD226" s="18">
        <v>3</v>
      </c>
      <c r="AE226" s="23">
        <v>8.1227857467674838</v>
      </c>
      <c r="AF226" s="21">
        <v>25</v>
      </c>
      <c r="AG226" s="18">
        <v>2</v>
      </c>
      <c r="AH226" s="27">
        <v>4.2744845613590066</v>
      </c>
      <c r="AI226" s="27">
        <v>0.50702110630017627</v>
      </c>
      <c r="AJ226" s="27">
        <v>6.9508589587396225E-2</v>
      </c>
      <c r="AK226" s="27">
        <v>0.14577223928962393</v>
      </c>
      <c r="AL226" s="27">
        <v>4.0824058954851028E-2</v>
      </c>
      <c r="AM226" s="21">
        <v>2</v>
      </c>
      <c r="AN226" s="21">
        <v>-999</v>
      </c>
      <c r="AO226" s="21">
        <v>-999</v>
      </c>
      <c r="AP226" s="21">
        <v>-999</v>
      </c>
      <c r="AQ226" s="21">
        <v>-999</v>
      </c>
      <c r="AR226" s="21">
        <v>-999</v>
      </c>
      <c r="AS226" s="21">
        <v>-999</v>
      </c>
      <c r="AT226" s="21">
        <v>123467</v>
      </c>
    </row>
    <row r="227" spans="1:46">
      <c r="A227" s="18" t="s">
        <v>3</v>
      </c>
      <c r="B227" s="19" t="s">
        <v>4</v>
      </c>
      <c r="C227" s="18">
        <v>14</v>
      </c>
      <c r="D227" s="18">
        <v>1</v>
      </c>
      <c r="E227" s="18">
        <v>11</v>
      </c>
      <c r="F227" s="18">
        <v>2</v>
      </c>
      <c r="G227" s="8">
        <f t="shared" si="3"/>
        <v>140111</v>
      </c>
      <c r="H227" s="18">
        <v>2</v>
      </c>
      <c r="I227" s="20">
        <v>40769</v>
      </c>
      <c r="J227" s="21">
        <v>2011</v>
      </c>
      <c r="K227" s="21">
        <v>8</v>
      </c>
      <c r="L227" s="21">
        <v>14</v>
      </c>
      <c r="M227" s="22">
        <v>0.27505787037037038</v>
      </c>
      <c r="N227" s="23">
        <v>47.1126</v>
      </c>
      <c r="O227" s="23">
        <v>-124.3506</v>
      </c>
      <c r="P227" s="18">
        <v>45</v>
      </c>
      <c r="Q227" s="24">
        <v>3.4020000000000001</v>
      </c>
      <c r="R227" s="25">
        <v>13.228</v>
      </c>
      <c r="S227" s="25">
        <v>32.519599999999997</v>
      </c>
      <c r="T227" s="21">
        <v>2</v>
      </c>
      <c r="U227" s="18">
        <v>32.556800000000003</v>
      </c>
      <c r="V227" s="18">
        <v>2</v>
      </c>
      <c r="W227" s="26">
        <v>391.96600000000001</v>
      </c>
      <c r="X227" s="21">
        <v>2</v>
      </c>
      <c r="Y227" s="27">
        <v>405.35159358805322</v>
      </c>
      <c r="Z227" s="21">
        <v>6</v>
      </c>
      <c r="AA227" s="28">
        <v>1849.3</v>
      </c>
      <c r="AB227" s="21">
        <v>6</v>
      </c>
      <c r="AC227" s="28">
        <v>2224.875</v>
      </c>
      <c r="AD227" s="18">
        <v>3</v>
      </c>
      <c r="AE227" s="23">
        <v>8.203049011162193</v>
      </c>
      <c r="AF227" s="21">
        <v>25</v>
      </c>
      <c r="AG227" s="18">
        <v>2</v>
      </c>
      <c r="AH227" s="27">
        <v>2.1602652407453369</v>
      </c>
      <c r="AI227" s="27">
        <v>6.8921722536242055E-2</v>
      </c>
      <c r="AJ227" s="27">
        <v>4.0579622146693653E-2</v>
      </c>
      <c r="AK227" s="27">
        <v>7.5236283762928999E-2</v>
      </c>
      <c r="AL227" s="27">
        <v>2.8537900737662728E-2</v>
      </c>
      <c r="AM227" s="21">
        <v>2</v>
      </c>
      <c r="AN227" s="31">
        <v>5.2779998779296875</v>
      </c>
      <c r="AO227" s="21">
        <v>-999</v>
      </c>
      <c r="AP227" s="21">
        <v>-999</v>
      </c>
      <c r="AQ227" s="21">
        <v>-999</v>
      </c>
      <c r="AR227" s="21">
        <v>-999</v>
      </c>
      <c r="AS227" s="21">
        <v>-999</v>
      </c>
      <c r="AT227" s="21">
        <v>123467</v>
      </c>
    </row>
    <row r="228" spans="1:46">
      <c r="A228" s="18" t="s">
        <v>3</v>
      </c>
      <c r="B228" s="19" t="s">
        <v>4</v>
      </c>
      <c r="C228" s="18">
        <v>14</v>
      </c>
      <c r="D228" s="18">
        <v>1</v>
      </c>
      <c r="E228" s="18">
        <v>12</v>
      </c>
      <c r="F228" s="18">
        <v>2</v>
      </c>
      <c r="G228" s="8">
        <f t="shared" si="3"/>
        <v>140112</v>
      </c>
      <c r="H228" s="18">
        <v>2</v>
      </c>
      <c r="I228" s="20">
        <v>40769</v>
      </c>
      <c r="J228" s="21">
        <v>2011</v>
      </c>
      <c r="K228" s="21">
        <v>8</v>
      </c>
      <c r="L228" s="21">
        <v>14</v>
      </c>
      <c r="M228" s="22">
        <v>0.2754050925925926</v>
      </c>
      <c r="N228" s="23">
        <v>47.1126</v>
      </c>
      <c r="O228" s="23">
        <v>-124.3506</v>
      </c>
      <c r="P228" s="18">
        <v>45</v>
      </c>
      <c r="Q228" s="24">
        <v>3.3980000000000001</v>
      </c>
      <c r="R228" s="25">
        <v>13.085000000000001</v>
      </c>
      <c r="S228" s="25">
        <v>32.551499999999997</v>
      </c>
      <c r="T228" s="21">
        <v>2</v>
      </c>
      <c r="U228" s="18">
        <v>-999</v>
      </c>
      <c r="V228" s="18">
        <v>9</v>
      </c>
      <c r="W228" s="26">
        <v>336.62900000000002</v>
      </c>
      <c r="X228" s="21">
        <v>2</v>
      </c>
      <c r="Y228" s="21">
        <v>-999</v>
      </c>
      <c r="Z228" s="21">
        <v>9</v>
      </c>
      <c r="AA228" s="21">
        <v>-999</v>
      </c>
      <c r="AB228" s="18">
        <v>9</v>
      </c>
      <c r="AC228" s="21">
        <v>-999</v>
      </c>
      <c r="AD228" s="18">
        <v>9</v>
      </c>
      <c r="AE228" s="21">
        <v>-999</v>
      </c>
      <c r="AF228" s="21">
        <v>25</v>
      </c>
      <c r="AG228" s="18">
        <v>9</v>
      </c>
      <c r="AH228" s="21">
        <v>-999</v>
      </c>
      <c r="AI228" s="21">
        <v>-999</v>
      </c>
      <c r="AJ228" s="21">
        <v>-999</v>
      </c>
      <c r="AK228" s="21">
        <v>-999</v>
      </c>
      <c r="AL228" s="21">
        <v>-999</v>
      </c>
      <c r="AM228" s="21">
        <v>9</v>
      </c>
      <c r="AN228" s="21">
        <v>-999</v>
      </c>
      <c r="AO228" s="27">
        <v>4.2850010864318975</v>
      </c>
      <c r="AP228" s="27">
        <v>31.34309783446254</v>
      </c>
      <c r="AQ228" s="27">
        <v>4.1828357417238662</v>
      </c>
      <c r="AR228" s="27">
        <v>30.59579851530604</v>
      </c>
      <c r="AS228" s="28">
        <v>7.3146067415730354</v>
      </c>
      <c r="AT228" s="21">
        <v>123467</v>
      </c>
    </row>
    <row r="229" spans="1:46">
      <c r="A229" s="18" t="s">
        <v>3</v>
      </c>
      <c r="B229" s="19" t="s">
        <v>4</v>
      </c>
      <c r="C229" s="18">
        <v>15</v>
      </c>
      <c r="D229" s="18">
        <v>1</v>
      </c>
      <c r="E229" s="18">
        <v>1</v>
      </c>
      <c r="F229" s="18">
        <v>2</v>
      </c>
      <c r="G229" s="8">
        <f t="shared" si="3"/>
        <v>150101</v>
      </c>
      <c r="H229" s="18">
        <v>3</v>
      </c>
      <c r="I229" s="20">
        <v>40769</v>
      </c>
      <c r="J229" s="21">
        <v>2011</v>
      </c>
      <c r="K229" s="21">
        <v>8</v>
      </c>
      <c r="L229" s="21">
        <v>14</v>
      </c>
      <c r="M229" s="22">
        <v>0.52658564814814812</v>
      </c>
      <c r="N229" s="23">
        <v>46.1252</v>
      </c>
      <c r="O229" s="23">
        <v>-124.0933</v>
      </c>
      <c r="P229" s="18">
        <v>46</v>
      </c>
      <c r="Q229" s="24">
        <v>35.817999999999998</v>
      </c>
      <c r="R229" s="25">
        <v>7.4619999999999997</v>
      </c>
      <c r="S229" s="25">
        <v>33.8367</v>
      </c>
      <c r="T229" s="21">
        <v>2</v>
      </c>
      <c r="U229" s="18">
        <v>33.811900000000001</v>
      </c>
      <c r="V229" s="18">
        <v>2</v>
      </c>
      <c r="W229" s="26">
        <v>59.216999999999999</v>
      </c>
      <c r="X229" s="21">
        <v>2</v>
      </c>
      <c r="Y229" s="27">
        <v>58.717026248022101</v>
      </c>
      <c r="Z229" s="21">
        <v>6</v>
      </c>
      <c r="AA229" s="28">
        <v>2257.5</v>
      </c>
      <c r="AB229" s="21">
        <v>2</v>
      </c>
      <c r="AC229" s="28">
        <v>2259.52</v>
      </c>
      <c r="AD229" s="18">
        <v>2</v>
      </c>
      <c r="AE229" s="23">
        <v>7.3071039936010447</v>
      </c>
      <c r="AF229" s="21">
        <v>25</v>
      </c>
      <c r="AG229" s="18">
        <v>2</v>
      </c>
      <c r="AH229" s="27">
        <v>57.861362949714803</v>
      </c>
      <c r="AI229" s="27">
        <v>32.833831526556366</v>
      </c>
      <c r="AJ229" s="27">
        <v>0.14552767404804284</v>
      </c>
      <c r="AK229" s="27">
        <v>2.5581563838710752</v>
      </c>
      <c r="AL229" s="27">
        <v>1.7756822077122539E-2</v>
      </c>
      <c r="AM229" s="21">
        <v>2</v>
      </c>
      <c r="AN229" s="21">
        <v>-999</v>
      </c>
      <c r="AO229" s="21">
        <v>-999</v>
      </c>
      <c r="AP229" s="21">
        <v>-999</v>
      </c>
      <c r="AQ229" s="21">
        <v>-999</v>
      </c>
      <c r="AR229" s="21">
        <v>-999</v>
      </c>
      <c r="AS229" s="21">
        <v>-999</v>
      </c>
      <c r="AT229" s="21">
        <v>123467</v>
      </c>
    </row>
    <row r="230" spans="1:46">
      <c r="A230" s="18" t="s">
        <v>3</v>
      </c>
      <c r="B230" s="19" t="s">
        <v>4</v>
      </c>
      <c r="C230" s="18">
        <v>15</v>
      </c>
      <c r="D230" s="18">
        <v>1</v>
      </c>
      <c r="E230" s="18">
        <v>2</v>
      </c>
      <c r="F230" s="18">
        <v>2</v>
      </c>
      <c r="G230" s="8">
        <f t="shared" si="3"/>
        <v>150102</v>
      </c>
      <c r="H230" s="18">
        <v>3</v>
      </c>
      <c r="I230" s="20">
        <v>40769</v>
      </c>
      <c r="J230" s="21">
        <v>2011</v>
      </c>
      <c r="K230" s="21">
        <v>8</v>
      </c>
      <c r="L230" s="21">
        <v>14</v>
      </c>
      <c r="M230" s="22">
        <v>0.52702546296296293</v>
      </c>
      <c r="N230" s="23">
        <v>46.1252</v>
      </c>
      <c r="O230" s="23">
        <v>-124.0933</v>
      </c>
      <c r="P230" s="18">
        <v>46</v>
      </c>
      <c r="Q230" s="24">
        <v>35.862000000000002</v>
      </c>
      <c r="R230" s="25">
        <v>7.46</v>
      </c>
      <c r="S230" s="25">
        <v>33.837400000000002</v>
      </c>
      <c r="T230" s="21">
        <v>2</v>
      </c>
      <c r="U230" s="18">
        <v>-999</v>
      </c>
      <c r="V230" s="18">
        <v>9</v>
      </c>
      <c r="W230" s="26">
        <v>52.390999999999998</v>
      </c>
      <c r="X230" s="21">
        <v>4</v>
      </c>
      <c r="Y230" s="21">
        <v>-999</v>
      </c>
      <c r="Z230" s="21">
        <v>9</v>
      </c>
      <c r="AA230" s="21">
        <v>-999</v>
      </c>
      <c r="AB230" s="18">
        <v>9</v>
      </c>
      <c r="AC230" s="21">
        <v>-999</v>
      </c>
      <c r="AD230" s="18">
        <v>9</v>
      </c>
      <c r="AE230" s="21">
        <v>-999</v>
      </c>
      <c r="AF230" s="21">
        <v>25</v>
      </c>
      <c r="AG230" s="18">
        <v>9</v>
      </c>
      <c r="AH230" s="21">
        <v>-999</v>
      </c>
      <c r="AI230" s="21">
        <v>-999</v>
      </c>
      <c r="AJ230" s="21">
        <v>-999</v>
      </c>
      <c r="AK230" s="21">
        <v>-999</v>
      </c>
      <c r="AL230" s="21">
        <v>-999</v>
      </c>
      <c r="AM230" s="21">
        <v>9</v>
      </c>
      <c r="AN230" s="21">
        <v>-999</v>
      </c>
      <c r="AO230" s="27">
        <v>1.3456009218442362</v>
      </c>
      <c r="AP230" s="27">
        <v>10.099149169255574</v>
      </c>
      <c r="AQ230" s="27">
        <v>1.3109560247860113</v>
      </c>
      <c r="AR230" s="27">
        <v>9.8391285512071125</v>
      </c>
      <c r="AS230" s="28">
        <v>7.5053078556263273</v>
      </c>
      <c r="AT230" s="21">
        <v>123467</v>
      </c>
    </row>
    <row r="231" spans="1:46">
      <c r="A231" s="18" t="s">
        <v>3</v>
      </c>
      <c r="B231" s="19" t="s">
        <v>4</v>
      </c>
      <c r="C231" s="18">
        <v>15</v>
      </c>
      <c r="D231" s="18">
        <v>1</v>
      </c>
      <c r="E231" s="18">
        <v>3</v>
      </c>
      <c r="F231" s="18">
        <v>2</v>
      </c>
      <c r="G231" s="8">
        <f t="shared" si="3"/>
        <v>150103</v>
      </c>
      <c r="H231" s="18">
        <v>3</v>
      </c>
      <c r="I231" s="20">
        <v>40769</v>
      </c>
      <c r="J231" s="21">
        <v>2011</v>
      </c>
      <c r="K231" s="21">
        <v>8</v>
      </c>
      <c r="L231" s="21">
        <v>14</v>
      </c>
      <c r="M231" s="22">
        <v>0.52800925925925923</v>
      </c>
      <c r="N231" s="23">
        <v>46.1252</v>
      </c>
      <c r="O231" s="23">
        <v>-124.0933</v>
      </c>
      <c r="P231" s="18">
        <v>46</v>
      </c>
      <c r="Q231" s="24">
        <v>30.103999999999999</v>
      </c>
      <c r="R231" s="25">
        <v>7.476</v>
      </c>
      <c r="S231" s="25">
        <v>33.829300000000003</v>
      </c>
      <c r="T231" s="21">
        <v>2</v>
      </c>
      <c r="U231" s="18">
        <v>-999</v>
      </c>
      <c r="V231" s="18">
        <v>9</v>
      </c>
      <c r="W231" s="26">
        <v>68.760000000000005</v>
      </c>
      <c r="X231" s="21">
        <v>4</v>
      </c>
      <c r="Y231" s="27">
        <v>54.910321387669754</v>
      </c>
      <c r="Z231" s="21">
        <v>3</v>
      </c>
      <c r="AA231" s="28">
        <v>2262.1999999999998</v>
      </c>
      <c r="AB231" s="21">
        <v>2</v>
      </c>
      <c r="AC231" s="28">
        <v>2258.62</v>
      </c>
      <c r="AD231" s="18">
        <v>2</v>
      </c>
      <c r="AE231" s="23">
        <v>7.296509101778204</v>
      </c>
      <c r="AF231" s="21">
        <v>25</v>
      </c>
      <c r="AG231" s="18">
        <v>2</v>
      </c>
      <c r="AH231" s="27">
        <v>58.793305549752056</v>
      </c>
      <c r="AI231" s="27">
        <v>33.075808123598335</v>
      </c>
      <c r="AJ231" s="27">
        <v>0.12111881938302987</v>
      </c>
      <c r="AK231" s="27">
        <v>2.5976953895462112</v>
      </c>
      <c r="AL231" s="27">
        <v>2.1327869649031109E-2</v>
      </c>
      <c r="AM231" s="21">
        <v>2</v>
      </c>
      <c r="AN231" s="31">
        <v>0.37053000926971436</v>
      </c>
      <c r="AO231" s="21">
        <v>-999</v>
      </c>
      <c r="AP231" s="21">
        <v>-999</v>
      </c>
      <c r="AQ231" s="21">
        <v>-999</v>
      </c>
      <c r="AR231" s="21">
        <v>-999</v>
      </c>
      <c r="AS231" s="21">
        <v>-999</v>
      </c>
      <c r="AT231" s="21">
        <v>123467</v>
      </c>
    </row>
    <row r="232" spans="1:46">
      <c r="A232" s="18" t="s">
        <v>3</v>
      </c>
      <c r="B232" s="19" t="s">
        <v>4</v>
      </c>
      <c r="C232" s="18">
        <v>15</v>
      </c>
      <c r="D232" s="18">
        <v>1</v>
      </c>
      <c r="E232" s="18">
        <v>4</v>
      </c>
      <c r="F232" s="18">
        <v>2</v>
      </c>
      <c r="G232" s="8">
        <f t="shared" si="3"/>
        <v>150104</v>
      </c>
      <c r="H232" s="18">
        <v>3</v>
      </c>
      <c r="I232" s="20">
        <v>40769</v>
      </c>
      <c r="J232" s="21">
        <v>2011</v>
      </c>
      <c r="K232" s="21">
        <v>8</v>
      </c>
      <c r="L232" s="21">
        <v>14</v>
      </c>
      <c r="M232" s="22">
        <v>0.52876157407407409</v>
      </c>
      <c r="N232" s="23">
        <v>46.1252</v>
      </c>
      <c r="O232" s="23">
        <v>-124.0933</v>
      </c>
      <c r="P232" s="18">
        <v>46</v>
      </c>
      <c r="Q232" s="24">
        <v>25.029</v>
      </c>
      <c r="R232" s="25">
        <v>7.5960000000000001</v>
      </c>
      <c r="S232" s="25">
        <v>33.761200000000002</v>
      </c>
      <c r="T232" s="21">
        <v>2</v>
      </c>
      <c r="U232" s="18">
        <v>-999</v>
      </c>
      <c r="V232" s="18">
        <v>9</v>
      </c>
      <c r="W232" s="26">
        <v>44.317</v>
      </c>
      <c r="X232" s="21">
        <v>4</v>
      </c>
      <c r="Y232" s="21">
        <v>-999</v>
      </c>
      <c r="Z232" s="21">
        <v>9</v>
      </c>
      <c r="AA232" s="21">
        <v>-999</v>
      </c>
      <c r="AB232" s="18">
        <v>9</v>
      </c>
      <c r="AC232" s="21">
        <v>-999</v>
      </c>
      <c r="AD232" s="18">
        <v>9</v>
      </c>
      <c r="AE232" s="21">
        <v>-999</v>
      </c>
      <c r="AF232" s="21">
        <v>25</v>
      </c>
      <c r="AG232" s="18">
        <v>9</v>
      </c>
      <c r="AH232" s="21">
        <v>-999</v>
      </c>
      <c r="AI232" s="21">
        <v>-999</v>
      </c>
      <c r="AJ232" s="21">
        <v>-999</v>
      </c>
      <c r="AK232" s="21">
        <v>-999</v>
      </c>
      <c r="AL232" s="21">
        <v>-999</v>
      </c>
      <c r="AM232" s="21">
        <v>9</v>
      </c>
      <c r="AN232" s="21">
        <v>-999</v>
      </c>
      <c r="AO232" s="27">
        <v>1.2611777925492595</v>
      </c>
      <c r="AP232" s="27">
        <v>8.73808682166176</v>
      </c>
      <c r="AQ232" s="27">
        <v>1.2288136668362271</v>
      </c>
      <c r="AR232" s="27">
        <v>8.5138515535985473</v>
      </c>
      <c r="AS232" s="28">
        <v>6.9285130718954235</v>
      </c>
      <c r="AT232" s="21">
        <v>123467</v>
      </c>
    </row>
    <row r="233" spans="1:46">
      <c r="A233" s="18" t="s">
        <v>3</v>
      </c>
      <c r="B233" s="19" t="s">
        <v>4</v>
      </c>
      <c r="C233" s="18">
        <v>15</v>
      </c>
      <c r="D233" s="18">
        <v>1</v>
      </c>
      <c r="E233" s="18">
        <v>5</v>
      </c>
      <c r="F233" s="18">
        <v>2</v>
      </c>
      <c r="G233" s="8">
        <f t="shared" si="3"/>
        <v>150105</v>
      </c>
      <c r="H233" s="18">
        <v>3</v>
      </c>
      <c r="I233" s="20">
        <v>40769</v>
      </c>
      <c r="J233" s="21">
        <v>2011</v>
      </c>
      <c r="K233" s="21">
        <v>8</v>
      </c>
      <c r="L233" s="21">
        <v>14</v>
      </c>
      <c r="M233" s="22">
        <v>0.52957175925925926</v>
      </c>
      <c r="N233" s="23">
        <v>46.1252</v>
      </c>
      <c r="O233" s="23">
        <v>-124.0933</v>
      </c>
      <c r="P233" s="18">
        <v>46</v>
      </c>
      <c r="Q233" s="24">
        <v>20.143000000000001</v>
      </c>
      <c r="R233" s="25">
        <v>7.7069999999999999</v>
      </c>
      <c r="S233" s="25">
        <v>33.597099999999998</v>
      </c>
      <c r="T233" s="21">
        <v>2</v>
      </c>
      <c r="U233" s="18">
        <v>-999</v>
      </c>
      <c r="V233" s="18">
        <v>9</v>
      </c>
      <c r="W233" s="26">
        <v>175.87</v>
      </c>
      <c r="X233" s="21">
        <v>4</v>
      </c>
      <c r="Y233" s="27">
        <v>95.524576954321731</v>
      </c>
      <c r="Z233" s="21">
        <v>3</v>
      </c>
      <c r="AA233" s="28">
        <v>2219.5</v>
      </c>
      <c r="AB233" s="21">
        <v>2</v>
      </c>
      <c r="AC233" s="28">
        <v>2251.44</v>
      </c>
      <c r="AD233" s="18">
        <v>2</v>
      </c>
      <c r="AE233" s="23">
        <v>7.3824513390610464</v>
      </c>
      <c r="AF233" s="21">
        <v>25</v>
      </c>
      <c r="AG233" s="18">
        <v>2</v>
      </c>
      <c r="AH233" s="27">
        <v>43.268449906825168</v>
      </c>
      <c r="AI233" s="27">
        <v>30.716805749719271</v>
      </c>
      <c r="AJ233" s="27">
        <v>9.814457516061223E-2</v>
      </c>
      <c r="AK233" s="27">
        <v>2.3636892897106172</v>
      </c>
      <c r="AL233" s="27">
        <v>4.9708319223919252E-2</v>
      </c>
      <c r="AM233" s="21">
        <v>2</v>
      </c>
      <c r="AN233" s="21">
        <v>-999</v>
      </c>
      <c r="AO233" s="21">
        <v>-999</v>
      </c>
      <c r="AP233" s="21">
        <v>-999</v>
      </c>
      <c r="AQ233" s="21">
        <v>-999</v>
      </c>
      <c r="AR233" s="21">
        <v>-999</v>
      </c>
      <c r="AS233" s="21">
        <v>-999</v>
      </c>
      <c r="AT233" s="21">
        <v>123467</v>
      </c>
    </row>
    <row r="234" spans="1:46">
      <c r="A234" s="18" t="s">
        <v>3</v>
      </c>
      <c r="B234" s="19" t="s">
        <v>4</v>
      </c>
      <c r="C234" s="18">
        <v>15</v>
      </c>
      <c r="D234" s="18">
        <v>1</v>
      </c>
      <c r="E234" s="18">
        <v>6</v>
      </c>
      <c r="F234" s="18">
        <v>2</v>
      </c>
      <c r="G234" s="8">
        <f t="shared" si="3"/>
        <v>150106</v>
      </c>
      <c r="H234" s="18">
        <v>3</v>
      </c>
      <c r="I234" s="20">
        <v>40769</v>
      </c>
      <c r="J234" s="21">
        <v>2011</v>
      </c>
      <c r="K234" s="21">
        <v>8</v>
      </c>
      <c r="L234" s="21">
        <v>14</v>
      </c>
      <c r="M234" s="22">
        <v>0.53035879629629623</v>
      </c>
      <c r="N234" s="23">
        <v>46.1252</v>
      </c>
      <c r="O234" s="23">
        <v>-124.0933</v>
      </c>
      <c r="P234" s="18">
        <v>46</v>
      </c>
      <c r="Q234" s="24">
        <v>14.872</v>
      </c>
      <c r="R234" s="25">
        <v>7.7839999999999998</v>
      </c>
      <c r="S234" s="25">
        <v>33.392800000000001</v>
      </c>
      <c r="T234" s="21">
        <v>2</v>
      </c>
      <c r="U234" s="18">
        <v>-999</v>
      </c>
      <c r="V234" s="18">
        <v>9</v>
      </c>
      <c r="W234" s="26">
        <v>189.84399999999999</v>
      </c>
      <c r="X234" s="21">
        <v>4</v>
      </c>
      <c r="Y234" s="27">
        <v>98.152461568590539</v>
      </c>
      <c r="Z234" s="21">
        <v>3</v>
      </c>
      <c r="AA234" s="28">
        <v>2214.1999999999998</v>
      </c>
      <c r="AB234" s="21">
        <v>2</v>
      </c>
      <c r="AC234" s="28">
        <v>2226.67</v>
      </c>
      <c r="AD234" s="18">
        <v>3</v>
      </c>
      <c r="AE234" s="23">
        <v>7.381438612825205</v>
      </c>
      <c r="AF234" s="21">
        <v>25</v>
      </c>
      <c r="AG234" s="18">
        <v>2</v>
      </c>
      <c r="AH234" s="27">
        <v>41.56163484709397</v>
      </c>
      <c r="AI234" s="27">
        <v>29.944674450431553</v>
      </c>
      <c r="AJ234" s="27">
        <v>9.0232239166008851E-2</v>
      </c>
      <c r="AK234" s="27">
        <v>2.348289131006922</v>
      </c>
      <c r="AL234" s="27">
        <v>1.4190536528276879E-2</v>
      </c>
      <c r="AM234" s="21">
        <v>2</v>
      </c>
      <c r="AN234" s="21">
        <v>-999</v>
      </c>
      <c r="AO234" s="21">
        <v>-999</v>
      </c>
      <c r="AP234" s="21">
        <v>-999</v>
      </c>
      <c r="AQ234" s="21">
        <v>-999</v>
      </c>
      <c r="AR234" s="21">
        <v>-999</v>
      </c>
      <c r="AS234" s="21">
        <v>-999</v>
      </c>
      <c r="AT234" s="21">
        <v>123467</v>
      </c>
    </row>
    <row r="235" spans="1:46">
      <c r="A235" s="18" t="s">
        <v>3</v>
      </c>
      <c r="B235" s="19" t="s">
        <v>4</v>
      </c>
      <c r="C235" s="18">
        <v>15</v>
      </c>
      <c r="D235" s="18">
        <v>1</v>
      </c>
      <c r="E235" s="18">
        <v>7</v>
      </c>
      <c r="F235" s="18">
        <v>2</v>
      </c>
      <c r="G235" s="8">
        <f t="shared" si="3"/>
        <v>150107</v>
      </c>
      <c r="H235" s="18">
        <v>3</v>
      </c>
      <c r="I235" s="20">
        <v>40769</v>
      </c>
      <c r="J235" s="21">
        <v>2011</v>
      </c>
      <c r="K235" s="21">
        <v>8</v>
      </c>
      <c r="L235" s="21">
        <v>14</v>
      </c>
      <c r="M235" s="22">
        <v>0.53104166666666663</v>
      </c>
      <c r="N235" s="23">
        <v>46.1252</v>
      </c>
      <c r="O235" s="23">
        <v>-124.0933</v>
      </c>
      <c r="P235" s="18">
        <v>46</v>
      </c>
      <c r="Q235" s="24">
        <v>10.026999999999999</v>
      </c>
      <c r="R235" s="25">
        <v>8.1859999999999999</v>
      </c>
      <c r="S235" s="25">
        <v>33.065300000000001</v>
      </c>
      <c r="T235" s="21">
        <v>2</v>
      </c>
      <c r="U235" s="18">
        <v>-999</v>
      </c>
      <c r="V235" s="18">
        <v>9</v>
      </c>
      <c r="W235" s="26">
        <v>215.70699999999999</v>
      </c>
      <c r="X235" s="21">
        <v>4</v>
      </c>
      <c r="Y235" s="27">
        <v>108.20838208955256</v>
      </c>
      <c r="Z235" s="21">
        <v>3</v>
      </c>
      <c r="AA235" s="28">
        <v>2196</v>
      </c>
      <c r="AB235" s="21">
        <v>2</v>
      </c>
      <c r="AC235" s="28">
        <v>2233.17</v>
      </c>
      <c r="AD235" s="18">
        <v>2</v>
      </c>
      <c r="AE235" s="23">
        <v>7.4045138131150381</v>
      </c>
      <c r="AF235" s="21">
        <v>25</v>
      </c>
      <c r="AG235" s="18">
        <v>2</v>
      </c>
      <c r="AH235" s="27">
        <v>40.047538557041477</v>
      </c>
      <c r="AI235" s="27">
        <v>28.848304258942083</v>
      </c>
      <c r="AJ235" s="27">
        <v>0.11237704838181324</v>
      </c>
      <c r="AK235" s="27">
        <v>2.2831727146841567</v>
      </c>
      <c r="AL235" s="27">
        <v>2.8485819755320257E-2</v>
      </c>
      <c r="AM235" s="21">
        <v>2</v>
      </c>
      <c r="AN235" s="21">
        <v>-999</v>
      </c>
      <c r="AO235" s="21">
        <v>-999</v>
      </c>
      <c r="AP235" s="21">
        <v>-999</v>
      </c>
      <c r="AQ235" s="21">
        <v>-999</v>
      </c>
      <c r="AR235" s="21">
        <v>-999</v>
      </c>
      <c r="AS235" s="21">
        <v>-999</v>
      </c>
      <c r="AT235" s="21">
        <v>123467</v>
      </c>
    </row>
    <row r="236" spans="1:46">
      <c r="A236" s="18" t="s">
        <v>3</v>
      </c>
      <c r="B236" s="19" t="s">
        <v>4</v>
      </c>
      <c r="C236" s="18">
        <v>15</v>
      </c>
      <c r="D236" s="18">
        <v>1</v>
      </c>
      <c r="E236" s="18">
        <v>8</v>
      </c>
      <c r="F236" s="18">
        <v>2</v>
      </c>
      <c r="G236" s="8">
        <f t="shared" si="3"/>
        <v>150108</v>
      </c>
      <c r="H236" s="18">
        <v>3</v>
      </c>
      <c r="I236" s="20">
        <v>40769</v>
      </c>
      <c r="J236" s="21">
        <v>2011</v>
      </c>
      <c r="K236" s="21">
        <v>8</v>
      </c>
      <c r="L236" s="21">
        <v>14</v>
      </c>
      <c r="M236" s="22">
        <v>0.53174768518518511</v>
      </c>
      <c r="N236" s="23">
        <v>46.1252</v>
      </c>
      <c r="O236" s="23">
        <v>-124.0933</v>
      </c>
      <c r="P236" s="18">
        <v>46</v>
      </c>
      <c r="Q236" s="24">
        <v>5.5129999999999999</v>
      </c>
      <c r="R236" s="25">
        <v>8.8439999999999994</v>
      </c>
      <c r="S236" s="25">
        <v>32.565800000000003</v>
      </c>
      <c r="T236" s="21">
        <v>2</v>
      </c>
      <c r="U236" s="18">
        <v>-999</v>
      </c>
      <c r="V236" s="18">
        <v>9</v>
      </c>
      <c r="W236" s="26">
        <v>213.446</v>
      </c>
      <c r="X236" s="21">
        <v>4</v>
      </c>
      <c r="Y236" s="27">
        <v>133.60560410635142</v>
      </c>
      <c r="Z236" s="21">
        <v>3</v>
      </c>
      <c r="AA236" s="28">
        <v>2162.5</v>
      </c>
      <c r="AB236" s="21">
        <v>2</v>
      </c>
      <c r="AC236" s="28">
        <v>2213.67</v>
      </c>
      <c r="AD236" s="18">
        <v>2</v>
      </c>
      <c r="AE236" s="23">
        <v>7.4719515973002961</v>
      </c>
      <c r="AF236" s="21">
        <v>25</v>
      </c>
      <c r="AG236" s="18">
        <v>2</v>
      </c>
      <c r="AH236" s="27">
        <v>37.022201519954066</v>
      </c>
      <c r="AI236" s="27">
        <v>25.78574082296511</v>
      </c>
      <c r="AJ236" s="27">
        <v>0.14463595319580536</v>
      </c>
      <c r="AK236" s="27">
        <v>2.0724951343507279</v>
      </c>
      <c r="AL236" s="27">
        <v>9.978607739101264E-2</v>
      </c>
      <c r="AM236" s="21">
        <v>2</v>
      </c>
      <c r="AN236" s="21">
        <v>-999</v>
      </c>
      <c r="AO236" s="21">
        <v>-999</v>
      </c>
      <c r="AP236" s="21">
        <v>-999</v>
      </c>
      <c r="AQ236" s="21">
        <v>-999</v>
      </c>
      <c r="AR236" s="21">
        <v>-999</v>
      </c>
      <c r="AS236" s="21">
        <v>-999</v>
      </c>
      <c r="AT236" s="21">
        <v>123467</v>
      </c>
    </row>
    <row r="237" spans="1:46">
      <c r="A237" s="18" t="s">
        <v>3</v>
      </c>
      <c r="B237" s="19" t="s">
        <v>4</v>
      </c>
      <c r="C237" s="18">
        <v>15</v>
      </c>
      <c r="D237" s="18">
        <v>1</v>
      </c>
      <c r="E237" s="18">
        <v>9</v>
      </c>
      <c r="F237" s="18">
        <v>3</v>
      </c>
      <c r="G237" s="8">
        <f t="shared" si="3"/>
        <v>150109</v>
      </c>
      <c r="H237" s="18">
        <v>3</v>
      </c>
      <c r="I237" s="20">
        <v>40769</v>
      </c>
      <c r="J237" s="21">
        <v>2011</v>
      </c>
      <c r="K237" s="21">
        <v>8</v>
      </c>
      <c r="L237" s="21">
        <v>14</v>
      </c>
      <c r="M237" s="22">
        <v>0.53258101851851858</v>
      </c>
      <c r="N237" s="23">
        <v>46.1252</v>
      </c>
      <c r="O237" s="23">
        <v>-124.0933</v>
      </c>
      <c r="P237" s="18">
        <v>46</v>
      </c>
      <c r="Q237" s="24">
        <v>1.391</v>
      </c>
      <c r="R237" s="25">
        <v>12.65</v>
      </c>
      <c r="S237" s="25">
        <v>27.616299999999999</v>
      </c>
      <c r="T237" s="21">
        <v>2</v>
      </c>
      <c r="U237" s="18">
        <v>23.559799999999999</v>
      </c>
      <c r="V237" s="18">
        <v>4</v>
      </c>
      <c r="W237" s="26">
        <v>201.12200000000001</v>
      </c>
      <c r="X237" s="21">
        <v>4</v>
      </c>
      <c r="Y237" s="27">
        <v>250.64276298552244</v>
      </c>
      <c r="Z237" s="21">
        <v>3</v>
      </c>
      <c r="AA237" s="28">
        <v>1809</v>
      </c>
      <c r="AB237" s="21">
        <v>2</v>
      </c>
      <c r="AC237" s="28">
        <v>1910.89</v>
      </c>
      <c r="AD237" s="18">
        <v>6</v>
      </c>
      <c r="AE237" s="23">
        <v>7.8522377033662085</v>
      </c>
      <c r="AF237" s="21">
        <v>25</v>
      </c>
      <c r="AG237" s="18">
        <v>6</v>
      </c>
      <c r="AH237" s="27">
        <v>55.110881263427778</v>
      </c>
      <c r="AI237" s="27">
        <v>7.3084894314475886</v>
      </c>
      <c r="AJ237" s="27">
        <v>0.13818716989571561</v>
      </c>
      <c r="AK237" s="27">
        <v>0.66793741579749877</v>
      </c>
      <c r="AL237" s="27">
        <v>0.45815042138611545</v>
      </c>
      <c r="AM237" s="21">
        <v>2</v>
      </c>
      <c r="AN237" s="31">
        <v>8.0937004089355469</v>
      </c>
      <c r="AO237" s="21">
        <v>-999</v>
      </c>
      <c r="AP237" s="21">
        <v>-999</v>
      </c>
      <c r="AQ237" s="21">
        <v>-999</v>
      </c>
      <c r="AR237" s="21">
        <v>-999</v>
      </c>
      <c r="AS237" s="21">
        <v>-999</v>
      </c>
      <c r="AT237" s="21">
        <v>123467</v>
      </c>
    </row>
    <row r="238" spans="1:46">
      <c r="A238" s="18" t="s">
        <v>3</v>
      </c>
      <c r="B238" s="19" t="s">
        <v>4</v>
      </c>
      <c r="C238" s="18">
        <v>15</v>
      </c>
      <c r="D238" s="18">
        <v>1</v>
      </c>
      <c r="E238" s="18">
        <v>10</v>
      </c>
      <c r="F238" s="18">
        <v>3</v>
      </c>
      <c r="G238" s="8">
        <f t="shared" si="3"/>
        <v>150110</v>
      </c>
      <c r="H238" s="18">
        <v>3</v>
      </c>
      <c r="I238" s="20">
        <v>40769</v>
      </c>
      <c r="J238" s="21">
        <v>2011</v>
      </c>
      <c r="K238" s="21">
        <v>8</v>
      </c>
      <c r="L238" s="21">
        <v>14</v>
      </c>
      <c r="M238" s="22">
        <v>0.53280092592592598</v>
      </c>
      <c r="N238" s="23">
        <v>46.1252</v>
      </c>
      <c r="O238" s="23">
        <v>-124.0933</v>
      </c>
      <c r="P238" s="18">
        <v>46</v>
      </c>
      <c r="Q238" s="24">
        <v>1.4039999999999999</v>
      </c>
      <c r="R238" s="25">
        <v>13.211</v>
      </c>
      <c r="S238" s="25">
        <v>27.675599999999999</v>
      </c>
      <c r="T238" s="21">
        <v>2</v>
      </c>
      <c r="U238" s="18">
        <v>-999</v>
      </c>
      <c r="V238" s="18">
        <v>9</v>
      </c>
      <c r="W238" s="26">
        <v>158.899</v>
      </c>
      <c r="X238" s="21">
        <v>4</v>
      </c>
      <c r="Y238" s="21">
        <v>-999</v>
      </c>
      <c r="Z238" s="21">
        <v>9</v>
      </c>
      <c r="AA238" s="21">
        <v>-999</v>
      </c>
      <c r="AB238" s="18">
        <v>9</v>
      </c>
      <c r="AC238" s="21">
        <v>-999</v>
      </c>
      <c r="AD238" s="18">
        <v>9</v>
      </c>
      <c r="AE238" s="21">
        <v>-999</v>
      </c>
      <c r="AF238" s="21">
        <v>25</v>
      </c>
      <c r="AG238" s="18">
        <v>9</v>
      </c>
      <c r="AH238" s="21">
        <v>-999</v>
      </c>
      <c r="AI238" s="21">
        <v>-999</v>
      </c>
      <c r="AJ238" s="21">
        <v>-999</v>
      </c>
      <c r="AK238" s="21">
        <v>-999</v>
      </c>
      <c r="AL238" s="21">
        <v>-999</v>
      </c>
      <c r="AM238" s="21">
        <v>9</v>
      </c>
      <c r="AN238" s="21">
        <v>-999</v>
      </c>
      <c r="AO238" s="27">
        <v>6.7484845792278101</v>
      </c>
      <c r="AP238" s="27">
        <v>42.51197680851309</v>
      </c>
      <c r="AQ238" s="27">
        <v>6.6100969122914588</v>
      </c>
      <c r="AR238" s="27">
        <v>41.640205788173056</v>
      </c>
      <c r="AS238" s="28">
        <v>6.2994849153789554</v>
      </c>
      <c r="AT238" s="21">
        <v>123467</v>
      </c>
    </row>
    <row r="239" spans="1:46">
      <c r="A239" s="18" t="s">
        <v>3</v>
      </c>
      <c r="B239" s="19" t="s">
        <v>4</v>
      </c>
      <c r="C239" s="18">
        <v>16</v>
      </c>
      <c r="D239" s="18">
        <v>1</v>
      </c>
      <c r="E239" s="18">
        <v>1</v>
      </c>
      <c r="F239" s="18">
        <v>2</v>
      </c>
      <c r="G239" s="8">
        <f t="shared" si="3"/>
        <v>160101</v>
      </c>
      <c r="H239" s="18">
        <v>3</v>
      </c>
      <c r="I239" s="20">
        <v>40769</v>
      </c>
      <c r="J239" s="21">
        <v>2011</v>
      </c>
      <c r="K239" s="21">
        <v>8</v>
      </c>
      <c r="L239" s="21">
        <v>14</v>
      </c>
      <c r="M239" s="22">
        <v>0.60777777777777775</v>
      </c>
      <c r="N239" s="23">
        <v>46.130699999999997</v>
      </c>
      <c r="O239" s="23">
        <v>-124.25790000000001</v>
      </c>
      <c r="P239" s="18">
        <v>93</v>
      </c>
      <c r="Q239" s="24">
        <v>83.215999999999994</v>
      </c>
      <c r="R239" s="25">
        <v>7.0670000000000002</v>
      </c>
      <c r="S239" s="25">
        <v>33.933900000000001</v>
      </c>
      <c r="T239" s="21">
        <v>2</v>
      </c>
      <c r="U239" s="18">
        <v>33.936999999999998</v>
      </c>
      <c r="V239" s="18">
        <v>2</v>
      </c>
      <c r="W239" s="26">
        <v>55.180999999999997</v>
      </c>
      <c r="X239" s="21">
        <v>2</v>
      </c>
      <c r="Y239" s="27">
        <v>56.533504696891612</v>
      </c>
      <c r="Z239" s="21">
        <v>6</v>
      </c>
      <c r="AA239" s="28">
        <v>2265.1</v>
      </c>
      <c r="AB239" s="21">
        <v>2</v>
      </c>
      <c r="AC239" s="28">
        <v>2271.0100000000002</v>
      </c>
      <c r="AD239" s="18">
        <v>6</v>
      </c>
      <c r="AE239" s="23">
        <v>7.3139684984202828</v>
      </c>
      <c r="AF239" s="21">
        <v>25</v>
      </c>
      <c r="AG239" s="18">
        <v>2</v>
      </c>
      <c r="AH239" s="27">
        <v>60.511556080856856</v>
      </c>
      <c r="AI239" s="27">
        <v>34.232654771874216</v>
      </c>
      <c r="AJ239" s="27">
        <v>0.10658222358935093</v>
      </c>
      <c r="AK239" s="27">
        <v>2.6589305526925733</v>
      </c>
      <c r="AL239" s="27">
        <v>2.8565405496182174E-2</v>
      </c>
      <c r="AM239" s="21">
        <v>2</v>
      </c>
      <c r="AN239" s="21">
        <v>-999</v>
      </c>
      <c r="AO239" s="21">
        <v>-999</v>
      </c>
      <c r="AP239" s="21">
        <v>-999</v>
      </c>
      <c r="AQ239" s="21">
        <v>-999</v>
      </c>
      <c r="AR239" s="21">
        <v>-999</v>
      </c>
      <c r="AS239" s="21">
        <v>-999</v>
      </c>
      <c r="AT239" s="21">
        <v>123467</v>
      </c>
    </row>
    <row r="240" spans="1:46">
      <c r="A240" s="18" t="s">
        <v>3</v>
      </c>
      <c r="B240" s="19" t="s">
        <v>4</v>
      </c>
      <c r="C240" s="18">
        <v>16</v>
      </c>
      <c r="D240" s="18">
        <v>1</v>
      </c>
      <c r="E240" s="18">
        <v>2</v>
      </c>
      <c r="F240" s="18">
        <v>2</v>
      </c>
      <c r="G240" s="8">
        <f t="shared" si="3"/>
        <v>160102</v>
      </c>
      <c r="H240" s="18">
        <v>3</v>
      </c>
      <c r="I240" s="20">
        <v>40769</v>
      </c>
      <c r="J240" s="21">
        <v>2011</v>
      </c>
      <c r="K240" s="21">
        <v>8</v>
      </c>
      <c r="L240" s="21">
        <v>14</v>
      </c>
      <c r="M240" s="22">
        <v>0.60803240740740738</v>
      </c>
      <c r="N240" s="23">
        <v>46.130699999999997</v>
      </c>
      <c r="O240" s="23">
        <v>-124.25790000000001</v>
      </c>
      <c r="P240" s="18">
        <v>93</v>
      </c>
      <c r="Q240" s="24">
        <v>83.361999999999995</v>
      </c>
      <c r="R240" s="25">
        <v>7.0670000000000002</v>
      </c>
      <c r="S240" s="25">
        <v>33.933700000000002</v>
      </c>
      <c r="T240" s="21">
        <v>2</v>
      </c>
      <c r="U240" s="18">
        <v>-999</v>
      </c>
      <c r="V240" s="18">
        <v>9</v>
      </c>
      <c r="W240" s="26">
        <v>39.530999999999999</v>
      </c>
      <c r="X240" s="21">
        <v>2</v>
      </c>
      <c r="Y240" s="21">
        <v>-999</v>
      </c>
      <c r="Z240" s="21">
        <v>9</v>
      </c>
      <c r="AA240" s="21">
        <v>-999</v>
      </c>
      <c r="AB240" s="18">
        <v>9</v>
      </c>
      <c r="AC240" s="21">
        <v>-999</v>
      </c>
      <c r="AD240" s="18">
        <v>9</v>
      </c>
      <c r="AE240" s="21">
        <v>-999</v>
      </c>
      <c r="AF240" s="21">
        <v>25</v>
      </c>
      <c r="AG240" s="18">
        <v>9</v>
      </c>
      <c r="AH240" s="21">
        <v>-999</v>
      </c>
      <c r="AI240" s="21">
        <v>-999</v>
      </c>
      <c r="AJ240" s="21">
        <v>-999</v>
      </c>
      <c r="AK240" s="21">
        <v>-999</v>
      </c>
      <c r="AL240" s="21">
        <v>-999</v>
      </c>
      <c r="AM240" s="21">
        <v>9</v>
      </c>
      <c r="AN240" s="21">
        <v>-999</v>
      </c>
      <c r="AO240" s="27">
        <v>1.352631487041555</v>
      </c>
      <c r="AP240" s="27">
        <v>10.277687110939675</v>
      </c>
      <c r="AQ240" s="27">
        <v>1.3176214933893049</v>
      </c>
      <c r="AR240" s="27">
        <v>10.011671005325571</v>
      </c>
      <c r="AS240" s="28">
        <v>7.5982905982905962</v>
      </c>
      <c r="AT240" s="21">
        <v>123467</v>
      </c>
    </row>
    <row r="241" spans="1:46">
      <c r="A241" s="18" t="s">
        <v>3</v>
      </c>
      <c r="B241" s="19" t="s">
        <v>4</v>
      </c>
      <c r="C241" s="18">
        <v>16</v>
      </c>
      <c r="D241" s="18">
        <v>1</v>
      </c>
      <c r="E241" s="18">
        <v>3</v>
      </c>
      <c r="F241" s="18">
        <v>2</v>
      </c>
      <c r="G241" s="8">
        <f t="shared" si="3"/>
        <v>160103</v>
      </c>
      <c r="H241" s="18">
        <v>3</v>
      </c>
      <c r="I241" s="20">
        <v>40769</v>
      </c>
      <c r="J241" s="21">
        <v>2011</v>
      </c>
      <c r="K241" s="21">
        <v>8</v>
      </c>
      <c r="L241" s="21">
        <v>14</v>
      </c>
      <c r="M241" s="22">
        <v>0.60909722222222229</v>
      </c>
      <c r="N241" s="23">
        <v>46.130699999999997</v>
      </c>
      <c r="O241" s="23">
        <v>-124.25790000000001</v>
      </c>
      <c r="P241" s="18">
        <v>93</v>
      </c>
      <c r="Q241" s="24">
        <v>69.822999999999993</v>
      </c>
      <c r="R241" s="25">
        <v>7.077</v>
      </c>
      <c r="S241" s="25">
        <v>33.930900000000001</v>
      </c>
      <c r="T241" s="21">
        <v>2</v>
      </c>
      <c r="U241" s="18">
        <v>-999</v>
      </c>
      <c r="V241" s="18">
        <v>9</v>
      </c>
      <c r="W241" s="26">
        <v>76.349000000000004</v>
      </c>
      <c r="X241" s="21">
        <v>2</v>
      </c>
      <c r="Y241" s="27">
        <v>70.389823997808662</v>
      </c>
      <c r="Z241" s="21">
        <v>2</v>
      </c>
      <c r="AA241" s="28">
        <v>2254.3000000000002</v>
      </c>
      <c r="AB241" s="21">
        <v>2</v>
      </c>
      <c r="AC241" s="28">
        <v>2267.0300000000002</v>
      </c>
      <c r="AD241" s="18">
        <v>2</v>
      </c>
      <c r="AE241" s="23">
        <v>7.3477381832495494</v>
      </c>
      <c r="AF241" s="21">
        <v>25</v>
      </c>
      <c r="AG241" s="18">
        <v>2</v>
      </c>
      <c r="AH241" s="27">
        <v>55.861037559993591</v>
      </c>
      <c r="AI241" s="27">
        <v>34.151088893856567</v>
      </c>
      <c r="AJ241" s="27">
        <v>4.9402601258096077E-2</v>
      </c>
      <c r="AK241" s="27">
        <v>2.5776418624744029</v>
      </c>
      <c r="AL241" s="27">
        <v>2.1424098367372357E-2</v>
      </c>
      <c r="AM241" s="21">
        <v>2</v>
      </c>
      <c r="AN241" s="21">
        <v>-999</v>
      </c>
      <c r="AO241" s="21">
        <v>-999</v>
      </c>
      <c r="AP241" s="21">
        <v>-999</v>
      </c>
      <c r="AQ241" s="21">
        <v>-999</v>
      </c>
      <c r="AR241" s="21">
        <v>-999</v>
      </c>
      <c r="AS241" s="21">
        <v>-999</v>
      </c>
      <c r="AT241" s="21">
        <v>123467</v>
      </c>
    </row>
    <row r="242" spans="1:46">
      <c r="A242" s="18" t="s">
        <v>3</v>
      </c>
      <c r="B242" s="19" t="s">
        <v>4</v>
      </c>
      <c r="C242" s="18">
        <v>16</v>
      </c>
      <c r="D242" s="18">
        <v>1</v>
      </c>
      <c r="E242" s="18">
        <v>4</v>
      </c>
      <c r="F242" s="18">
        <v>2</v>
      </c>
      <c r="G242" s="8">
        <f t="shared" si="3"/>
        <v>160104</v>
      </c>
      <c r="H242" s="18">
        <v>3</v>
      </c>
      <c r="I242" s="20">
        <v>40769</v>
      </c>
      <c r="J242" s="21">
        <v>2011</v>
      </c>
      <c r="K242" s="21">
        <v>8</v>
      </c>
      <c r="L242" s="21">
        <v>14</v>
      </c>
      <c r="M242" s="22">
        <v>0.60956018518518518</v>
      </c>
      <c r="N242" s="23">
        <v>46.130699999999997</v>
      </c>
      <c r="O242" s="23">
        <v>-124.25790000000001</v>
      </c>
      <c r="P242" s="18">
        <v>93</v>
      </c>
      <c r="Q242" s="24">
        <v>68.066999999999993</v>
      </c>
      <c r="R242" s="25">
        <v>7.0869999999999997</v>
      </c>
      <c r="S242" s="25">
        <v>33.926099999999998</v>
      </c>
      <c r="T242" s="21">
        <v>2</v>
      </c>
      <c r="U242" s="18">
        <v>-999</v>
      </c>
      <c r="V242" s="18">
        <v>9</v>
      </c>
      <c r="W242" s="26">
        <v>86.74</v>
      </c>
      <c r="X242" s="21">
        <v>2</v>
      </c>
      <c r="Y242" s="21">
        <v>-999</v>
      </c>
      <c r="Z242" s="21">
        <v>9</v>
      </c>
      <c r="AA242" s="21">
        <v>-999</v>
      </c>
      <c r="AB242" s="18">
        <v>9</v>
      </c>
      <c r="AC242" s="21">
        <v>-999</v>
      </c>
      <c r="AD242" s="18">
        <v>9</v>
      </c>
      <c r="AE242" s="21">
        <v>-999</v>
      </c>
      <c r="AF242" s="21">
        <v>25</v>
      </c>
      <c r="AG242" s="18">
        <v>9</v>
      </c>
      <c r="AH242" s="21">
        <v>-999</v>
      </c>
      <c r="AI242" s="21">
        <v>-999</v>
      </c>
      <c r="AJ242" s="21">
        <v>-999</v>
      </c>
      <c r="AK242" s="21">
        <v>-999</v>
      </c>
      <c r="AL242" s="21">
        <v>-999</v>
      </c>
      <c r="AM242" s="21">
        <v>9</v>
      </c>
      <c r="AN242" s="21">
        <v>-999</v>
      </c>
      <c r="AO242" s="27">
        <v>0.87278696720370996</v>
      </c>
      <c r="AP242" s="27">
        <v>7.1204346820791873</v>
      </c>
      <c r="AQ242" s="27">
        <v>0.8502041837564448</v>
      </c>
      <c r="AR242" s="27">
        <v>6.9361981610058159</v>
      </c>
      <c r="AS242" s="28">
        <v>8.1582733812949648</v>
      </c>
      <c r="AT242" s="21">
        <v>123467</v>
      </c>
    </row>
    <row r="243" spans="1:46">
      <c r="A243" s="18" t="s">
        <v>3</v>
      </c>
      <c r="B243" s="19" t="s">
        <v>4</v>
      </c>
      <c r="C243" s="18">
        <v>16</v>
      </c>
      <c r="D243" s="18">
        <v>1</v>
      </c>
      <c r="E243" s="18">
        <v>5</v>
      </c>
      <c r="F243" s="18">
        <v>2</v>
      </c>
      <c r="G243" s="8">
        <f t="shared" si="3"/>
        <v>160105</v>
      </c>
      <c r="H243" s="18">
        <v>3</v>
      </c>
      <c r="I243" s="20">
        <v>40769</v>
      </c>
      <c r="J243" s="21">
        <v>2011</v>
      </c>
      <c r="K243" s="21">
        <v>8</v>
      </c>
      <c r="L243" s="21">
        <v>14</v>
      </c>
      <c r="M243" s="22">
        <v>0.61032407407407407</v>
      </c>
      <c r="N243" s="23">
        <v>46.130699999999997</v>
      </c>
      <c r="O243" s="23">
        <v>-124.25790000000001</v>
      </c>
      <c r="P243" s="18">
        <v>93</v>
      </c>
      <c r="Q243" s="24">
        <v>60.366</v>
      </c>
      <c r="R243" s="25">
        <v>7.202</v>
      </c>
      <c r="S243" s="25">
        <v>33.901200000000003</v>
      </c>
      <c r="T243" s="21">
        <v>2</v>
      </c>
      <c r="U243" s="18">
        <v>-999</v>
      </c>
      <c r="V243" s="18">
        <v>9</v>
      </c>
      <c r="W243" s="26">
        <v>85.149000000000001</v>
      </c>
      <c r="X243" s="21">
        <v>2</v>
      </c>
      <c r="Y243" s="27">
        <v>84.619083270351737</v>
      </c>
      <c r="Z243" s="21">
        <v>2</v>
      </c>
      <c r="AA243" s="28">
        <v>2240.6</v>
      </c>
      <c r="AB243" s="21">
        <v>2</v>
      </c>
      <c r="AC243" s="28">
        <v>2264.2399999999998</v>
      </c>
      <c r="AD243" s="18">
        <v>2</v>
      </c>
      <c r="AE243" s="23">
        <v>7.3822676146631041</v>
      </c>
      <c r="AF243" s="21">
        <v>25</v>
      </c>
      <c r="AG243" s="18">
        <v>2</v>
      </c>
      <c r="AH243" s="27">
        <v>48.095317420466294</v>
      </c>
      <c r="AI243" s="27">
        <v>33.578656459922804</v>
      </c>
      <c r="AJ243" s="27">
        <v>1.6337455726950712E-2</v>
      </c>
      <c r="AK243" s="27">
        <v>2.4546293511671875</v>
      </c>
      <c r="AL243" s="27">
        <v>7.1415225632778566E-3</v>
      </c>
      <c r="AM243" s="21">
        <v>2</v>
      </c>
      <c r="AN243" s="21">
        <v>-999</v>
      </c>
      <c r="AO243" s="21">
        <v>-999</v>
      </c>
      <c r="AP243" s="21">
        <v>-999</v>
      </c>
      <c r="AQ243" s="21">
        <v>-999</v>
      </c>
      <c r="AR243" s="21">
        <v>-999</v>
      </c>
      <c r="AS243" s="21">
        <v>-999</v>
      </c>
      <c r="AT243" s="21">
        <v>123467</v>
      </c>
    </row>
    <row r="244" spans="1:46">
      <c r="A244" s="18" t="s">
        <v>3</v>
      </c>
      <c r="B244" s="19" t="s">
        <v>4</v>
      </c>
      <c r="C244" s="18">
        <v>16</v>
      </c>
      <c r="D244" s="18">
        <v>1</v>
      </c>
      <c r="E244" s="18">
        <v>6</v>
      </c>
      <c r="F244" s="18">
        <v>2</v>
      </c>
      <c r="G244" s="8">
        <f t="shared" si="3"/>
        <v>160106</v>
      </c>
      <c r="H244" s="18">
        <v>3</v>
      </c>
      <c r="I244" s="20">
        <v>40769</v>
      </c>
      <c r="J244" s="21">
        <v>2011</v>
      </c>
      <c r="K244" s="21">
        <v>8</v>
      </c>
      <c r="L244" s="21">
        <v>14</v>
      </c>
      <c r="M244" s="22">
        <v>0.61119212962962965</v>
      </c>
      <c r="N244" s="23">
        <v>46.130699999999997</v>
      </c>
      <c r="O244" s="23">
        <v>-124.25790000000001</v>
      </c>
      <c r="P244" s="18">
        <v>93</v>
      </c>
      <c r="Q244" s="24">
        <v>49.65</v>
      </c>
      <c r="R244" s="25">
        <v>7.3310000000000004</v>
      </c>
      <c r="S244" s="25">
        <v>33.854700000000001</v>
      </c>
      <c r="T244" s="21">
        <v>2</v>
      </c>
      <c r="U244" s="18">
        <v>-999</v>
      </c>
      <c r="V244" s="18">
        <v>9</v>
      </c>
      <c r="W244" s="26">
        <v>91.438000000000002</v>
      </c>
      <c r="X244" s="21">
        <v>2</v>
      </c>
      <c r="Y244" s="27">
        <v>88.060693417707185</v>
      </c>
      <c r="Z244" s="21">
        <v>2</v>
      </c>
      <c r="AA244" s="28">
        <v>2233.1</v>
      </c>
      <c r="AB244" s="21">
        <v>2</v>
      </c>
      <c r="AC244" s="28">
        <v>2260.41</v>
      </c>
      <c r="AD244" s="18">
        <v>2</v>
      </c>
      <c r="AE244" s="23">
        <v>7.3872630163055826</v>
      </c>
      <c r="AF244" s="21">
        <v>25</v>
      </c>
      <c r="AG244" s="18">
        <v>2</v>
      </c>
      <c r="AH244" s="27">
        <v>46.763119629317401</v>
      </c>
      <c r="AI244" s="27">
        <v>32.981660659412704</v>
      </c>
      <c r="AJ244" s="27">
        <v>8.4135891147159303E-3</v>
      </c>
      <c r="AK244" s="27">
        <v>2.4426801513514804</v>
      </c>
      <c r="AL244" s="27">
        <v>7.1417675043518938E-3</v>
      </c>
      <c r="AM244" s="21">
        <v>2</v>
      </c>
      <c r="AN244" s="21">
        <v>-999</v>
      </c>
      <c r="AO244" s="21">
        <v>-999</v>
      </c>
      <c r="AP244" s="21">
        <v>-999</v>
      </c>
      <c r="AQ244" s="21">
        <v>-999</v>
      </c>
      <c r="AR244" s="21">
        <v>-999</v>
      </c>
      <c r="AS244" s="21">
        <v>-999</v>
      </c>
      <c r="AT244" s="21">
        <v>123467</v>
      </c>
    </row>
    <row r="245" spans="1:46">
      <c r="A245" s="18" t="s">
        <v>3</v>
      </c>
      <c r="B245" s="19" t="s">
        <v>4</v>
      </c>
      <c r="C245" s="18">
        <v>16</v>
      </c>
      <c r="D245" s="18">
        <v>1</v>
      </c>
      <c r="E245" s="18">
        <v>7</v>
      </c>
      <c r="F245" s="18">
        <v>2</v>
      </c>
      <c r="G245" s="8">
        <f t="shared" si="3"/>
        <v>160107</v>
      </c>
      <c r="H245" s="18">
        <v>3</v>
      </c>
      <c r="I245" s="20">
        <v>40769</v>
      </c>
      <c r="J245" s="21">
        <v>2011</v>
      </c>
      <c r="K245" s="21">
        <v>8</v>
      </c>
      <c r="L245" s="21">
        <v>14</v>
      </c>
      <c r="M245" s="22">
        <v>0.61224537037037041</v>
      </c>
      <c r="N245" s="23">
        <v>46.130699999999997</v>
      </c>
      <c r="O245" s="23">
        <v>-124.25790000000001</v>
      </c>
      <c r="P245" s="18">
        <v>93</v>
      </c>
      <c r="Q245" s="24">
        <v>40.087000000000003</v>
      </c>
      <c r="R245" s="25">
        <v>7.4809999999999999</v>
      </c>
      <c r="S245" s="25">
        <v>33.772100000000002</v>
      </c>
      <c r="T245" s="21">
        <v>2</v>
      </c>
      <c r="U245" s="18">
        <v>-999</v>
      </c>
      <c r="V245" s="18">
        <v>9</v>
      </c>
      <c r="W245" s="26">
        <v>98.927999999999997</v>
      </c>
      <c r="X245" s="21">
        <v>2</v>
      </c>
      <c r="Y245" s="27">
        <v>96.379146989349607</v>
      </c>
      <c r="Z245" s="21">
        <v>2</v>
      </c>
      <c r="AA245" s="28">
        <v>2224.9</v>
      </c>
      <c r="AB245" s="21">
        <v>2</v>
      </c>
      <c r="AC245" s="28">
        <v>2251.27</v>
      </c>
      <c r="AD245" s="18">
        <v>2</v>
      </c>
      <c r="AE245" s="23">
        <v>7.3926270257826889</v>
      </c>
      <c r="AF245" s="21">
        <v>25</v>
      </c>
      <c r="AG245" s="18">
        <v>2</v>
      </c>
      <c r="AH245" s="27">
        <v>44.48623638100279</v>
      </c>
      <c r="AI245" s="27">
        <v>32.03023499514245</v>
      </c>
      <c r="AJ245" s="27">
        <v>3.9135356874011402E-4</v>
      </c>
      <c r="AK245" s="27">
        <v>2.3886265068052857</v>
      </c>
      <c r="AL245" s="27">
        <v>7.1422026295070804E-3</v>
      </c>
      <c r="AM245" s="21">
        <v>2</v>
      </c>
      <c r="AN245" s="21">
        <v>-999</v>
      </c>
      <c r="AO245" s="21">
        <v>-999</v>
      </c>
      <c r="AP245" s="21">
        <v>-999</v>
      </c>
      <c r="AQ245" s="21">
        <v>-999</v>
      </c>
      <c r="AR245" s="21">
        <v>-999</v>
      </c>
      <c r="AS245" s="21">
        <v>-999</v>
      </c>
      <c r="AT245" s="21">
        <v>123467</v>
      </c>
    </row>
    <row r="246" spans="1:46">
      <c r="A246" s="18" t="s">
        <v>3</v>
      </c>
      <c r="B246" s="19" t="s">
        <v>4</v>
      </c>
      <c r="C246" s="18">
        <v>16</v>
      </c>
      <c r="D246" s="18">
        <v>1</v>
      </c>
      <c r="E246" s="18">
        <v>8</v>
      </c>
      <c r="F246" s="18">
        <v>2</v>
      </c>
      <c r="G246" s="8">
        <f t="shared" si="3"/>
        <v>160108</v>
      </c>
      <c r="H246" s="18">
        <v>3</v>
      </c>
      <c r="I246" s="20">
        <v>40769</v>
      </c>
      <c r="J246" s="21">
        <v>2011</v>
      </c>
      <c r="K246" s="21">
        <v>8</v>
      </c>
      <c r="L246" s="21">
        <v>14</v>
      </c>
      <c r="M246" s="22">
        <v>0.61331018518518521</v>
      </c>
      <c r="N246" s="23">
        <v>46.130699999999997</v>
      </c>
      <c r="O246" s="23">
        <v>-124.25790000000001</v>
      </c>
      <c r="P246" s="18">
        <v>93</v>
      </c>
      <c r="Q246" s="24">
        <v>29.992999999999999</v>
      </c>
      <c r="R246" s="25">
        <v>7.5679999999999996</v>
      </c>
      <c r="S246" s="25">
        <v>33.6374</v>
      </c>
      <c r="T246" s="21">
        <v>2</v>
      </c>
      <c r="U246" s="18">
        <v>-999</v>
      </c>
      <c r="V246" s="18">
        <v>9</v>
      </c>
      <c r="W246" s="26">
        <v>97.727000000000004</v>
      </c>
      <c r="X246" s="21">
        <v>2</v>
      </c>
      <c r="Y246" s="21">
        <v>-999</v>
      </c>
      <c r="Z246" s="21">
        <v>9</v>
      </c>
      <c r="AA246" s="28">
        <v>2216.8000000000002</v>
      </c>
      <c r="AB246" s="21">
        <v>2</v>
      </c>
      <c r="AC246" s="28">
        <v>2243.96</v>
      </c>
      <c r="AD246" s="18">
        <v>2</v>
      </c>
      <c r="AE246" s="23">
        <v>7.3974058971938641</v>
      </c>
      <c r="AF246" s="21">
        <v>25</v>
      </c>
      <c r="AG246" s="18">
        <v>2</v>
      </c>
      <c r="AH246" s="27">
        <v>42.967748505406519</v>
      </c>
      <c r="AI246" s="27">
        <v>31.188596914687093</v>
      </c>
      <c r="AJ246" s="27">
        <v>2.4462028357062149E-3</v>
      </c>
      <c r="AK246" s="27">
        <v>2.3615642175907796</v>
      </c>
      <c r="AL246" s="27">
        <v>7.1429122802621472E-3</v>
      </c>
      <c r="AM246" s="21">
        <v>2</v>
      </c>
      <c r="AN246" s="21">
        <v>-999</v>
      </c>
      <c r="AO246" s="21">
        <v>-999</v>
      </c>
      <c r="AP246" s="21">
        <v>-999</v>
      </c>
      <c r="AQ246" s="21">
        <v>-999</v>
      </c>
      <c r="AR246" s="21">
        <v>-999</v>
      </c>
      <c r="AS246" s="21">
        <v>-999</v>
      </c>
      <c r="AT246" s="21">
        <v>123467</v>
      </c>
    </row>
    <row r="247" spans="1:46">
      <c r="A247" s="18" t="s">
        <v>3</v>
      </c>
      <c r="B247" s="19" t="s">
        <v>4</v>
      </c>
      <c r="C247" s="18">
        <v>16</v>
      </c>
      <c r="D247" s="18">
        <v>1</v>
      </c>
      <c r="E247" s="18">
        <v>9</v>
      </c>
      <c r="F247" s="18">
        <v>2</v>
      </c>
      <c r="G247" s="8">
        <f t="shared" si="3"/>
        <v>160109</v>
      </c>
      <c r="H247" s="18">
        <v>3</v>
      </c>
      <c r="I247" s="20">
        <v>40769</v>
      </c>
      <c r="J247" s="21">
        <v>2011</v>
      </c>
      <c r="K247" s="21">
        <v>8</v>
      </c>
      <c r="L247" s="21">
        <v>14</v>
      </c>
      <c r="M247" s="22">
        <v>0.61442129629629627</v>
      </c>
      <c r="N247" s="23">
        <v>46.130699999999997</v>
      </c>
      <c r="O247" s="23">
        <v>-124.25790000000001</v>
      </c>
      <c r="P247" s="18">
        <v>93</v>
      </c>
      <c r="Q247" s="24">
        <v>19.940999999999999</v>
      </c>
      <c r="R247" s="25">
        <v>7.8230000000000004</v>
      </c>
      <c r="S247" s="25">
        <v>33.355600000000003</v>
      </c>
      <c r="T247" s="21">
        <v>2</v>
      </c>
      <c r="U247" s="18">
        <v>-999</v>
      </c>
      <c r="V247" s="18">
        <v>9</v>
      </c>
      <c r="W247" s="26">
        <v>93.486000000000004</v>
      </c>
      <c r="X247" s="21">
        <v>2</v>
      </c>
      <c r="Y247" s="27">
        <v>100.89745293689865</v>
      </c>
      <c r="Z247" s="21">
        <v>2</v>
      </c>
      <c r="AA247" s="28">
        <v>2204.9</v>
      </c>
      <c r="AB247" s="21">
        <v>2</v>
      </c>
      <c r="AC247" s="28">
        <v>2229.5100000000002</v>
      </c>
      <c r="AD247" s="18">
        <v>2</v>
      </c>
      <c r="AE247" s="23">
        <v>7.3826664599504443</v>
      </c>
      <c r="AF247" s="21">
        <v>25</v>
      </c>
      <c r="AG247" s="18">
        <v>3</v>
      </c>
      <c r="AH247" s="27">
        <v>39.750447289180897</v>
      </c>
      <c r="AI247" s="27">
        <v>29.544724835293568</v>
      </c>
      <c r="AJ247" s="27">
        <v>3.9636724144844329E-2</v>
      </c>
      <c r="AK247" s="27">
        <v>2.3385667245458155</v>
      </c>
      <c r="AL247" s="27">
        <v>7.1443971915398424E-3</v>
      </c>
      <c r="AM247" s="21">
        <v>2</v>
      </c>
      <c r="AN247" s="21">
        <v>-999</v>
      </c>
      <c r="AO247" s="21">
        <v>-999</v>
      </c>
      <c r="AP247" s="21">
        <v>-999</v>
      </c>
      <c r="AQ247" s="21">
        <v>-999</v>
      </c>
      <c r="AR247" s="21">
        <v>-999</v>
      </c>
      <c r="AS247" s="21">
        <v>-999</v>
      </c>
      <c r="AT247" s="21">
        <v>123467</v>
      </c>
    </row>
    <row r="248" spans="1:46">
      <c r="A248" s="18" t="s">
        <v>3</v>
      </c>
      <c r="B248" s="19" t="s">
        <v>4</v>
      </c>
      <c r="C248" s="18">
        <v>16</v>
      </c>
      <c r="D248" s="18">
        <v>1</v>
      </c>
      <c r="E248" s="18">
        <v>10</v>
      </c>
      <c r="F248" s="18">
        <v>2</v>
      </c>
      <c r="G248" s="8">
        <f t="shared" si="3"/>
        <v>160110</v>
      </c>
      <c r="H248" s="18">
        <v>3</v>
      </c>
      <c r="I248" s="20">
        <v>40769</v>
      </c>
      <c r="J248" s="21">
        <v>2011</v>
      </c>
      <c r="K248" s="21">
        <v>8</v>
      </c>
      <c r="L248" s="21">
        <v>14</v>
      </c>
      <c r="M248" s="22">
        <v>0.6152199074074074</v>
      </c>
      <c r="N248" s="23">
        <v>46.130699999999997</v>
      </c>
      <c r="O248" s="23">
        <v>-124.25790000000001</v>
      </c>
      <c r="P248" s="18">
        <v>93</v>
      </c>
      <c r="Q248" s="24">
        <v>15.074</v>
      </c>
      <c r="R248" s="25">
        <v>9.1140000000000008</v>
      </c>
      <c r="S248" s="25">
        <v>32.550699999999999</v>
      </c>
      <c r="T248" s="21">
        <v>2</v>
      </c>
      <c r="U248" s="18">
        <v>-999</v>
      </c>
      <c r="V248" s="18">
        <v>9</v>
      </c>
      <c r="W248" s="26">
        <v>152.065</v>
      </c>
      <c r="X248" s="21">
        <v>2</v>
      </c>
      <c r="Y248" s="21">
        <v>-999</v>
      </c>
      <c r="Z248" s="21">
        <v>9</v>
      </c>
      <c r="AA248" s="28">
        <v>2153.6999999999998</v>
      </c>
      <c r="AB248" s="21">
        <v>2</v>
      </c>
      <c r="AC248" s="28">
        <v>2211.94</v>
      </c>
      <c r="AD248" s="18">
        <v>2</v>
      </c>
      <c r="AE248" s="23">
        <v>7.5083967799535296</v>
      </c>
      <c r="AF248" s="21">
        <v>25</v>
      </c>
      <c r="AG248" s="18">
        <v>2</v>
      </c>
      <c r="AH248" s="27">
        <v>34.652790622381261</v>
      </c>
      <c r="AI248" s="27">
        <v>22.628581234787262</v>
      </c>
      <c r="AJ248" s="27">
        <v>0.14238525303418634</v>
      </c>
      <c r="AK248" s="27">
        <v>1.9097642398024086</v>
      </c>
      <c r="AL248" s="27">
        <v>0.96173698077630265</v>
      </c>
      <c r="AM248" s="21">
        <v>2</v>
      </c>
      <c r="AN248" s="21">
        <v>-999</v>
      </c>
      <c r="AO248" s="21">
        <v>-999</v>
      </c>
      <c r="AP248" s="21">
        <v>-999</v>
      </c>
      <c r="AQ248" s="21">
        <v>-999</v>
      </c>
      <c r="AR248" s="21">
        <v>-999</v>
      </c>
      <c r="AS248" s="21">
        <v>-999</v>
      </c>
      <c r="AT248" s="21">
        <v>123467</v>
      </c>
    </row>
    <row r="249" spans="1:46">
      <c r="A249" s="18" t="s">
        <v>3</v>
      </c>
      <c r="B249" s="19" t="s">
        <v>4</v>
      </c>
      <c r="C249" s="18">
        <v>16</v>
      </c>
      <c r="D249" s="18">
        <v>1</v>
      </c>
      <c r="E249" s="18">
        <v>11</v>
      </c>
      <c r="F249" s="18">
        <v>2</v>
      </c>
      <c r="G249" s="8">
        <f t="shared" si="3"/>
        <v>160111</v>
      </c>
      <c r="H249" s="18">
        <v>3</v>
      </c>
      <c r="I249" s="20">
        <v>40769</v>
      </c>
      <c r="J249" s="21">
        <v>2011</v>
      </c>
      <c r="K249" s="21">
        <v>8</v>
      </c>
      <c r="L249" s="21">
        <v>14</v>
      </c>
      <c r="M249" s="22">
        <v>0.61600694444444437</v>
      </c>
      <c r="N249" s="23">
        <v>46.130699999999997</v>
      </c>
      <c r="O249" s="23">
        <v>-124.25790000000001</v>
      </c>
      <c r="P249" s="18">
        <v>93</v>
      </c>
      <c r="Q249" s="24">
        <v>9.9809999999999999</v>
      </c>
      <c r="R249" s="25">
        <v>10.625999999999999</v>
      </c>
      <c r="S249" s="25">
        <v>31.923100000000002</v>
      </c>
      <c r="T249" s="21">
        <v>2</v>
      </c>
      <c r="U249" s="18">
        <v>-999</v>
      </c>
      <c r="V249" s="18">
        <v>9</v>
      </c>
      <c r="W249" s="26">
        <v>199.63200000000001</v>
      </c>
      <c r="X249" s="21">
        <v>2</v>
      </c>
      <c r="Y249" s="27">
        <v>196.13058406344365</v>
      </c>
      <c r="Z249" s="21">
        <v>2</v>
      </c>
      <c r="AA249" s="28">
        <v>2087.5</v>
      </c>
      <c r="AB249" s="21">
        <v>2</v>
      </c>
      <c r="AC249" s="28">
        <v>2194.1799999999998</v>
      </c>
      <c r="AD249" s="18">
        <v>2</v>
      </c>
      <c r="AE249" s="23">
        <v>7.6604820088729095</v>
      </c>
      <c r="AF249" s="21">
        <v>25</v>
      </c>
      <c r="AG249" s="18">
        <v>2</v>
      </c>
      <c r="AH249" s="27">
        <v>30.114026674265933</v>
      </c>
      <c r="AI249" s="27">
        <v>14.958061679084436</v>
      </c>
      <c r="AJ249" s="27">
        <v>0.22014294617331184</v>
      </c>
      <c r="AK249" s="27">
        <v>1.4151066820326283</v>
      </c>
      <c r="AL249" s="27">
        <v>1.4800620773654747</v>
      </c>
      <c r="AM249" s="21">
        <v>2</v>
      </c>
      <c r="AN249" s="21">
        <v>-999</v>
      </c>
      <c r="AO249" s="21">
        <v>-999</v>
      </c>
      <c r="AP249" s="21">
        <v>-999</v>
      </c>
      <c r="AQ249" s="21">
        <v>-999</v>
      </c>
      <c r="AR249" s="21">
        <v>-999</v>
      </c>
      <c r="AS249" s="21">
        <v>-999</v>
      </c>
      <c r="AT249" s="21">
        <v>123467</v>
      </c>
    </row>
    <row r="250" spans="1:46">
      <c r="A250" s="18" t="s">
        <v>3</v>
      </c>
      <c r="B250" s="19" t="s">
        <v>4</v>
      </c>
      <c r="C250" s="18">
        <v>16</v>
      </c>
      <c r="D250" s="18">
        <v>1</v>
      </c>
      <c r="E250" s="18">
        <v>12</v>
      </c>
      <c r="F250" s="18">
        <v>3</v>
      </c>
      <c r="G250" s="8">
        <f t="shared" si="3"/>
        <v>160112</v>
      </c>
      <c r="H250" s="18">
        <v>3</v>
      </c>
      <c r="I250" s="20">
        <v>40769</v>
      </c>
      <c r="J250" s="21">
        <v>2011</v>
      </c>
      <c r="K250" s="21">
        <v>8</v>
      </c>
      <c r="L250" s="21">
        <v>14</v>
      </c>
      <c r="M250" s="22">
        <v>0.61694444444444441</v>
      </c>
      <c r="N250" s="23">
        <v>46.130699999999997</v>
      </c>
      <c r="O250" s="23">
        <v>-124.25790000000001</v>
      </c>
      <c r="P250" s="18">
        <v>93</v>
      </c>
      <c r="Q250" s="24">
        <v>2.7309999999999999</v>
      </c>
      <c r="R250" s="25">
        <v>13.276</v>
      </c>
      <c r="S250" s="25">
        <v>26.5871</v>
      </c>
      <c r="T250" s="21">
        <v>2</v>
      </c>
      <c r="U250" s="18">
        <v>27.103899999999999</v>
      </c>
      <c r="V250" s="18">
        <v>4</v>
      </c>
      <c r="W250" s="26">
        <v>243.399</v>
      </c>
      <c r="X250" s="21">
        <v>2</v>
      </c>
      <c r="Y250" s="27">
        <v>241.95618584252463</v>
      </c>
      <c r="Z250" s="21">
        <v>6</v>
      </c>
      <c r="AA250" s="28">
        <v>1901.5</v>
      </c>
      <c r="AB250" s="21">
        <v>6</v>
      </c>
      <c r="AC250" s="28">
        <v>2042.385</v>
      </c>
      <c r="AD250" s="18">
        <v>6</v>
      </c>
      <c r="AE250" s="23">
        <v>7.8212605243482223</v>
      </c>
      <c r="AF250" s="21">
        <v>25</v>
      </c>
      <c r="AG250" s="18">
        <v>6</v>
      </c>
      <c r="AH250" s="27">
        <v>43.309257605672222</v>
      </c>
      <c r="AI250" s="27">
        <v>9.8115119119490988</v>
      </c>
      <c r="AJ250" s="27">
        <v>0.22399747203674444</v>
      </c>
      <c r="AK250" s="27">
        <v>0.87987071947035378</v>
      </c>
      <c r="AL250" s="27">
        <v>0.68904531711873485</v>
      </c>
      <c r="AM250" s="21">
        <v>2</v>
      </c>
      <c r="AN250" s="21">
        <v>-999</v>
      </c>
      <c r="AO250" s="21">
        <v>-999</v>
      </c>
      <c r="AP250" s="21">
        <v>-999</v>
      </c>
      <c r="AQ250" s="21">
        <v>-999</v>
      </c>
      <c r="AR250" s="21">
        <v>-999</v>
      </c>
      <c r="AS250" s="21">
        <v>-999</v>
      </c>
      <c r="AT250" s="21">
        <v>123467</v>
      </c>
    </row>
    <row r="251" spans="1:46">
      <c r="A251" s="18" t="s">
        <v>3</v>
      </c>
      <c r="B251" s="19" t="s">
        <v>4</v>
      </c>
      <c r="C251" s="18">
        <v>16</v>
      </c>
      <c r="D251" s="18">
        <v>1</v>
      </c>
      <c r="E251" s="18">
        <v>13</v>
      </c>
      <c r="F251" s="18">
        <v>3</v>
      </c>
      <c r="G251" s="8">
        <f t="shared" si="3"/>
        <v>160113</v>
      </c>
      <c r="H251" s="18">
        <v>3</v>
      </c>
      <c r="I251" s="20">
        <v>40769</v>
      </c>
      <c r="J251" s="21">
        <v>2011</v>
      </c>
      <c r="K251" s="21">
        <v>8</v>
      </c>
      <c r="L251" s="21">
        <v>14</v>
      </c>
      <c r="M251" s="22">
        <v>0.61719907407407404</v>
      </c>
      <c r="N251" s="23">
        <v>46.130699999999997</v>
      </c>
      <c r="O251" s="23">
        <v>-124.25790000000001</v>
      </c>
      <c r="P251" s="18">
        <v>93</v>
      </c>
      <c r="Q251" s="24">
        <v>2.6880000000000002</v>
      </c>
      <c r="R251" s="25">
        <v>13.002000000000001</v>
      </c>
      <c r="S251" s="25">
        <v>27.565200000000001</v>
      </c>
      <c r="T251" s="21">
        <v>2</v>
      </c>
      <c r="U251" s="18">
        <v>-999</v>
      </c>
      <c r="V251" s="18">
        <v>9</v>
      </c>
      <c r="W251" s="26">
        <v>258.43200000000002</v>
      </c>
      <c r="X251" s="21">
        <v>2</v>
      </c>
      <c r="Y251" s="21">
        <v>-999</v>
      </c>
      <c r="Z251" s="21">
        <v>9</v>
      </c>
      <c r="AA251" s="21">
        <v>-999</v>
      </c>
      <c r="AB251" s="18">
        <v>9</v>
      </c>
      <c r="AC251" s="21">
        <v>-999</v>
      </c>
      <c r="AD251" s="18">
        <v>9</v>
      </c>
      <c r="AE251" s="21">
        <v>-999</v>
      </c>
      <c r="AF251" s="21">
        <v>25</v>
      </c>
      <c r="AG251" s="18">
        <v>9</v>
      </c>
      <c r="AH251" s="21">
        <v>-999</v>
      </c>
      <c r="AI251" s="21">
        <v>-999</v>
      </c>
      <c r="AJ251" s="21">
        <v>-999</v>
      </c>
      <c r="AK251" s="21">
        <v>-999</v>
      </c>
      <c r="AL251" s="21">
        <v>-999</v>
      </c>
      <c r="AM251" s="21">
        <v>9</v>
      </c>
      <c r="AN251" s="21">
        <v>-999</v>
      </c>
      <c r="AO251" s="21">
        <v>-999</v>
      </c>
      <c r="AP251" s="21">
        <v>-999</v>
      </c>
      <c r="AQ251" s="21">
        <v>-999</v>
      </c>
      <c r="AR251" s="21">
        <v>-999</v>
      </c>
      <c r="AS251" s="21">
        <v>-999</v>
      </c>
      <c r="AT251" s="21">
        <v>123467</v>
      </c>
    </row>
    <row r="252" spans="1:46">
      <c r="A252" s="18" t="s">
        <v>3</v>
      </c>
      <c r="B252" s="19" t="s">
        <v>4</v>
      </c>
      <c r="C252" s="18">
        <v>17</v>
      </c>
      <c r="D252" s="18">
        <v>1</v>
      </c>
      <c r="E252" s="18">
        <v>1</v>
      </c>
      <c r="F252" s="18">
        <v>2</v>
      </c>
      <c r="G252" s="8">
        <f t="shared" si="3"/>
        <v>170101</v>
      </c>
      <c r="H252" s="18">
        <v>3</v>
      </c>
      <c r="I252" s="20">
        <v>40769</v>
      </c>
      <c r="J252" s="21">
        <v>2011</v>
      </c>
      <c r="K252" s="21">
        <v>8</v>
      </c>
      <c r="L252" s="21">
        <v>14</v>
      </c>
      <c r="M252" s="22">
        <v>0.70098379629629637</v>
      </c>
      <c r="N252" s="23">
        <v>46.125</v>
      </c>
      <c r="O252" s="23">
        <v>-124.5938</v>
      </c>
      <c r="P252" s="18">
        <v>152</v>
      </c>
      <c r="Q252" s="24">
        <v>141.678</v>
      </c>
      <c r="R252" s="25">
        <v>6.7910000000000004</v>
      </c>
      <c r="S252" s="25">
        <v>33.965400000000002</v>
      </c>
      <c r="T252" s="21">
        <v>2</v>
      </c>
      <c r="U252" s="18">
        <v>33.9664</v>
      </c>
      <c r="V252" s="18">
        <v>2</v>
      </c>
      <c r="W252" s="26">
        <v>55.41</v>
      </c>
      <c r="X252" s="21">
        <v>2</v>
      </c>
      <c r="Y252" s="27">
        <v>54.398482819076079</v>
      </c>
      <c r="Z252" s="21">
        <v>6</v>
      </c>
      <c r="AA252" s="28">
        <v>2271.1999999999998</v>
      </c>
      <c r="AB252" s="21">
        <v>6</v>
      </c>
      <c r="AC252" s="28">
        <v>2274.06</v>
      </c>
      <c r="AD252" s="18">
        <v>2</v>
      </c>
      <c r="AE252" s="23">
        <v>7.3233666090937142</v>
      </c>
      <c r="AF252" s="21">
        <v>25</v>
      </c>
      <c r="AG252" s="18">
        <v>2</v>
      </c>
      <c r="AH252" s="27">
        <v>64.738749596101897</v>
      </c>
      <c r="AI252" s="27">
        <v>34.892951976939308</v>
      </c>
      <c r="AJ252" s="27">
        <v>0.14160088252280947</v>
      </c>
      <c r="AK252" s="27">
        <v>2.7084653778300698</v>
      </c>
      <c r="AL252" s="27">
        <v>3.5950483127552668E-2</v>
      </c>
      <c r="AM252" s="21">
        <v>2</v>
      </c>
      <c r="AN252" s="21">
        <v>-999</v>
      </c>
      <c r="AO252" s="21">
        <v>-999</v>
      </c>
      <c r="AP252" s="21">
        <v>-999</v>
      </c>
      <c r="AQ252" s="21">
        <v>-999</v>
      </c>
      <c r="AR252" s="21">
        <v>-999</v>
      </c>
      <c r="AS252" s="21">
        <v>-999</v>
      </c>
      <c r="AT252" s="21">
        <v>123467</v>
      </c>
    </row>
    <row r="253" spans="1:46">
      <c r="A253" s="18" t="s">
        <v>3</v>
      </c>
      <c r="B253" s="19" t="s">
        <v>4</v>
      </c>
      <c r="C253" s="18">
        <v>17</v>
      </c>
      <c r="D253" s="18">
        <v>1</v>
      </c>
      <c r="E253" s="18">
        <v>2</v>
      </c>
      <c r="F253" s="18">
        <v>2</v>
      </c>
      <c r="G253" s="8">
        <f t="shared" si="3"/>
        <v>170102</v>
      </c>
      <c r="H253" s="18">
        <v>3</v>
      </c>
      <c r="I253" s="20">
        <v>40769</v>
      </c>
      <c r="J253" s="21">
        <v>2011</v>
      </c>
      <c r="K253" s="21">
        <v>8</v>
      </c>
      <c r="L253" s="21">
        <v>14</v>
      </c>
      <c r="M253" s="22">
        <v>0.70115740740740751</v>
      </c>
      <c r="N253" s="23">
        <v>46.125</v>
      </c>
      <c r="O253" s="23">
        <v>-124.5938</v>
      </c>
      <c r="P253" s="18">
        <v>152</v>
      </c>
      <c r="Q253" s="24">
        <v>141.678</v>
      </c>
      <c r="R253" s="25">
        <v>6.7910000000000004</v>
      </c>
      <c r="S253" s="25">
        <v>33.965299999999999</v>
      </c>
      <c r="T253" s="21">
        <v>2</v>
      </c>
      <c r="U253" s="18">
        <v>-999</v>
      </c>
      <c r="V253" s="18">
        <v>9</v>
      </c>
      <c r="W253" s="26">
        <v>53.906999999999996</v>
      </c>
      <c r="X253" s="21">
        <v>2</v>
      </c>
      <c r="Y253" s="21">
        <v>-999</v>
      </c>
      <c r="Z253" s="21">
        <v>9</v>
      </c>
      <c r="AA253" s="21">
        <v>-999</v>
      </c>
      <c r="AB253" s="18">
        <v>9</v>
      </c>
      <c r="AC253" s="21">
        <v>-999</v>
      </c>
      <c r="AD253" s="18">
        <v>9</v>
      </c>
      <c r="AE253" s="21">
        <v>-999</v>
      </c>
      <c r="AF253" s="21">
        <v>25</v>
      </c>
      <c r="AG253" s="18">
        <v>9</v>
      </c>
      <c r="AH253" s="21">
        <v>-999</v>
      </c>
      <c r="AI253" s="21">
        <v>-999</v>
      </c>
      <c r="AJ253" s="21">
        <v>-999</v>
      </c>
      <c r="AK253" s="21">
        <v>-999</v>
      </c>
      <c r="AL253" s="21">
        <v>-999</v>
      </c>
      <c r="AM253" s="21">
        <v>9</v>
      </c>
      <c r="AN253" s="21">
        <v>-999</v>
      </c>
      <c r="AO253" s="27">
        <v>1.1000974725350041</v>
      </c>
      <c r="AP253" s="27">
        <v>8.1397562989761045</v>
      </c>
      <c r="AQ253" s="27">
        <v>1.071557920351732</v>
      </c>
      <c r="AR253" s="27">
        <v>7.9285886475147898</v>
      </c>
      <c r="AS253" s="28">
        <v>7.3991228070175445</v>
      </c>
      <c r="AT253" s="21">
        <v>123467</v>
      </c>
    </row>
    <row r="254" spans="1:46">
      <c r="A254" s="18" t="s">
        <v>3</v>
      </c>
      <c r="B254" s="19" t="s">
        <v>4</v>
      </c>
      <c r="C254" s="18">
        <v>17</v>
      </c>
      <c r="D254" s="18">
        <v>1</v>
      </c>
      <c r="E254" s="18">
        <v>3</v>
      </c>
      <c r="F254" s="18">
        <v>2</v>
      </c>
      <c r="G254" s="8">
        <f t="shared" si="3"/>
        <v>170103</v>
      </c>
      <c r="H254" s="18">
        <v>3</v>
      </c>
      <c r="I254" s="20">
        <v>40769</v>
      </c>
      <c r="J254" s="21">
        <v>2011</v>
      </c>
      <c r="K254" s="21">
        <v>8</v>
      </c>
      <c r="L254" s="21">
        <v>14</v>
      </c>
      <c r="M254" s="22">
        <v>0.70211805555555562</v>
      </c>
      <c r="N254" s="23">
        <v>46.125</v>
      </c>
      <c r="O254" s="23">
        <v>-124.5938</v>
      </c>
      <c r="P254" s="18">
        <v>152</v>
      </c>
      <c r="Q254" s="24">
        <v>135.404</v>
      </c>
      <c r="R254" s="25">
        <v>6.8339999999999996</v>
      </c>
      <c r="S254" s="25">
        <v>33.9514</v>
      </c>
      <c r="T254" s="21">
        <v>2</v>
      </c>
      <c r="U254" s="18">
        <v>-999</v>
      </c>
      <c r="V254" s="18">
        <v>9</v>
      </c>
      <c r="W254" s="26">
        <v>56.052</v>
      </c>
      <c r="X254" s="21">
        <v>2</v>
      </c>
      <c r="Y254" s="27">
        <v>55.595623284994645</v>
      </c>
      <c r="Z254" s="21">
        <v>2</v>
      </c>
      <c r="AA254" s="28">
        <v>2272.1999999999998</v>
      </c>
      <c r="AB254" s="21">
        <v>2</v>
      </c>
      <c r="AC254" s="28">
        <v>2271.9899999999998</v>
      </c>
      <c r="AD254" s="18">
        <v>2</v>
      </c>
      <c r="AE254" s="23">
        <v>7.3223862884989686</v>
      </c>
      <c r="AF254" s="21">
        <v>25</v>
      </c>
      <c r="AG254" s="18">
        <v>2</v>
      </c>
      <c r="AH254" s="27">
        <v>62.92769068388219</v>
      </c>
      <c r="AI254" s="27">
        <v>35.166196387727119</v>
      </c>
      <c r="AJ254" s="27">
        <v>0.11455360666416803</v>
      </c>
      <c r="AK254" s="27">
        <v>2.6943086547775543</v>
      </c>
      <c r="AL254" s="27">
        <v>1.4380341741787105E-2</v>
      </c>
      <c r="AM254" s="21">
        <v>2</v>
      </c>
      <c r="AN254" s="21">
        <v>-999</v>
      </c>
      <c r="AO254" s="21">
        <v>-999</v>
      </c>
      <c r="AP254" s="21">
        <v>-999</v>
      </c>
      <c r="AQ254" s="21">
        <v>-999</v>
      </c>
      <c r="AR254" s="21">
        <v>-999</v>
      </c>
      <c r="AS254" s="21">
        <v>-999</v>
      </c>
      <c r="AT254" s="21">
        <v>123467</v>
      </c>
    </row>
    <row r="255" spans="1:46">
      <c r="A255" s="18" t="s">
        <v>3</v>
      </c>
      <c r="B255" s="19" t="s">
        <v>4</v>
      </c>
      <c r="C255" s="18">
        <v>17</v>
      </c>
      <c r="D255" s="18">
        <v>1</v>
      </c>
      <c r="E255" s="18">
        <v>4</v>
      </c>
      <c r="F255" s="18">
        <v>2</v>
      </c>
      <c r="G255" s="8">
        <f t="shared" si="3"/>
        <v>170104</v>
      </c>
      <c r="H255" s="18">
        <v>3</v>
      </c>
      <c r="I255" s="20">
        <v>40769</v>
      </c>
      <c r="J255" s="21">
        <v>2011</v>
      </c>
      <c r="K255" s="21">
        <v>8</v>
      </c>
      <c r="L255" s="21">
        <v>14</v>
      </c>
      <c r="M255" s="22">
        <v>0.70307870370370373</v>
      </c>
      <c r="N255" s="23">
        <v>46.125</v>
      </c>
      <c r="O255" s="23">
        <v>-124.5938</v>
      </c>
      <c r="P255" s="18">
        <v>152</v>
      </c>
      <c r="Q255" s="24">
        <v>124.80800000000001</v>
      </c>
      <c r="R255" s="25">
        <v>6.91</v>
      </c>
      <c r="S255" s="25">
        <v>33.939700000000002</v>
      </c>
      <c r="T255" s="21">
        <v>2</v>
      </c>
      <c r="U255" s="18">
        <v>-999</v>
      </c>
      <c r="V255" s="18">
        <v>9</v>
      </c>
      <c r="W255" s="26">
        <v>53.957999999999998</v>
      </c>
      <c r="X255" s="21">
        <v>2</v>
      </c>
      <c r="Y255" s="27">
        <v>53.247576145521499</v>
      </c>
      <c r="Z255" s="21">
        <v>2</v>
      </c>
      <c r="AA255" s="28">
        <v>2268.6999999999998</v>
      </c>
      <c r="AB255" s="21">
        <v>2</v>
      </c>
      <c r="AC255" s="28">
        <v>2269.37</v>
      </c>
      <c r="AD255" s="18">
        <v>2</v>
      </c>
      <c r="AE255" s="23">
        <v>7.3168562289413739</v>
      </c>
      <c r="AF255" s="21">
        <v>25</v>
      </c>
      <c r="AG255" s="18">
        <v>3</v>
      </c>
      <c r="AH255" s="27">
        <v>61.783568212234314</v>
      </c>
      <c r="AI255" s="27">
        <v>35.30443494015654</v>
      </c>
      <c r="AJ255" s="27">
        <v>8.129365382505449E-2</v>
      </c>
      <c r="AK255" s="27">
        <v>2.6976579998552377</v>
      </c>
      <c r="AL255" s="27">
        <v>7.2391460686570793E-3</v>
      </c>
      <c r="AM255" s="21">
        <v>2</v>
      </c>
      <c r="AN255" s="21">
        <v>-999</v>
      </c>
      <c r="AO255" s="21">
        <v>-999</v>
      </c>
      <c r="AP255" s="21">
        <v>-999</v>
      </c>
      <c r="AQ255" s="21">
        <v>-999</v>
      </c>
      <c r="AR255" s="21">
        <v>-999</v>
      </c>
      <c r="AS255" s="21">
        <v>-999</v>
      </c>
      <c r="AT255" s="21">
        <v>123467</v>
      </c>
    </row>
    <row r="256" spans="1:46">
      <c r="A256" s="18" t="s">
        <v>3</v>
      </c>
      <c r="B256" s="19" t="s">
        <v>4</v>
      </c>
      <c r="C256" s="18">
        <v>17</v>
      </c>
      <c r="D256" s="18">
        <v>1</v>
      </c>
      <c r="E256" s="18">
        <v>5</v>
      </c>
      <c r="F256" s="18">
        <v>2</v>
      </c>
      <c r="G256" s="8">
        <f t="shared" si="3"/>
        <v>170105</v>
      </c>
      <c r="H256" s="18">
        <v>3</v>
      </c>
      <c r="I256" s="20">
        <v>40769</v>
      </c>
      <c r="J256" s="21">
        <v>2011</v>
      </c>
      <c r="K256" s="21">
        <v>8</v>
      </c>
      <c r="L256" s="21">
        <v>14</v>
      </c>
      <c r="M256" s="22">
        <v>0.70452546296296292</v>
      </c>
      <c r="N256" s="23">
        <v>46.125</v>
      </c>
      <c r="O256" s="23">
        <v>-124.5938</v>
      </c>
      <c r="P256" s="18">
        <v>152</v>
      </c>
      <c r="Q256" s="24">
        <v>100.166</v>
      </c>
      <c r="R256" s="25">
        <v>7.3540000000000001</v>
      </c>
      <c r="S256" s="25">
        <v>33.808599999999998</v>
      </c>
      <c r="T256" s="21">
        <v>2</v>
      </c>
      <c r="U256" s="18">
        <v>-999</v>
      </c>
      <c r="V256" s="18">
        <v>9</v>
      </c>
      <c r="W256" s="26">
        <v>80.837000000000003</v>
      </c>
      <c r="X256" s="21">
        <v>2</v>
      </c>
      <c r="Y256" s="21">
        <v>-999</v>
      </c>
      <c r="Z256" s="21">
        <v>9</v>
      </c>
      <c r="AA256" s="28">
        <v>2239</v>
      </c>
      <c r="AB256" s="21">
        <v>2</v>
      </c>
      <c r="AC256" s="28">
        <v>2256.02</v>
      </c>
      <c r="AD256" s="18">
        <v>2</v>
      </c>
      <c r="AE256" s="23">
        <v>7.3675684438726989</v>
      </c>
      <c r="AF256" s="21">
        <v>25</v>
      </c>
      <c r="AG256" s="18">
        <v>2</v>
      </c>
      <c r="AH256" s="27">
        <v>48.543265982010411</v>
      </c>
      <c r="AI256" s="27">
        <v>32.822233668317573</v>
      </c>
      <c r="AJ256" s="27">
        <v>6.8289359223822566E-2</v>
      </c>
      <c r="AK256" s="27">
        <v>2.4789624412796791</v>
      </c>
      <c r="AL256" s="27">
        <v>7.2398461068235963E-3</v>
      </c>
      <c r="AM256" s="21">
        <v>2</v>
      </c>
      <c r="AN256" s="21">
        <v>-999</v>
      </c>
      <c r="AO256" s="21">
        <v>-999</v>
      </c>
      <c r="AP256" s="21">
        <v>-999</v>
      </c>
      <c r="AQ256" s="21">
        <v>-999</v>
      </c>
      <c r="AR256" s="21">
        <v>-999</v>
      </c>
      <c r="AS256" s="21">
        <v>-999</v>
      </c>
      <c r="AT256" s="21">
        <v>123467</v>
      </c>
    </row>
    <row r="257" spans="1:46">
      <c r="A257" s="18" t="s">
        <v>3</v>
      </c>
      <c r="B257" s="19" t="s">
        <v>4</v>
      </c>
      <c r="C257" s="18">
        <v>17</v>
      </c>
      <c r="D257" s="18">
        <v>1</v>
      </c>
      <c r="E257" s="18">
        <v>6</v>
      </c>
      <c r="F257" s="18">
        <v>2</v>
      </c>
      <c r="G257" s="8">
        <f t="shared" si="3"/>
        <v>170106</v>
      </c>
      <c r="H257" s="18">
        <v>3</v>
      </c>
      <c r="I257" s="20">
        <v>40769</v>
      </c>
      <c r="J257" s="21">
        <v>2011</v>
      </c>
      <c r="K257" s="21">
        <v>8</v>
      </c>
      <c r="L257" s="21">
        <v>14</v>
      </c>
      <c r="M257" s="22">
        <v>0.70565972222222229</v>
      </c>
      <c r="N257" s="23">
        <v>46.125</v>
      </c>
      <c r="O257" s="23">
        <v>-124.5938</v>
      </c>
      <c r="P257" s="18">
        <v>152</v>
      </c>
      <c r="Q257" s="24">
        <v>80.552999999999997</v>
      </c>
      <c r="R257" s="25">
        <v>7.758</v>
      </c>
      <c r="S257" s="25">
        <v>33.440600000000003</v>
      </c>
      <c r="T257" s="21">
        <v>2</v>
      </c>
      <c r="U257" s="18">
        <v>-999</v>
      </c>
      <c r="V257" s="18">
        <v>9</v>
      </c>
      <c r="W257" s="26">
        <v>155.077</v>
      </c>
      <c r="X257" s="21">
        <v>2</v>
      </c>
      <c r="Y257" s="27">
        <v>153.11542121853807</v>
      </c>
      <c r="Z257" s="21">
        <v>2</v>
      </c>
      <c r="AA257" s="28">
        <v>2167.1999999999998</v>
      </c>
      <c r="AB257" s="21">
        <v>2</v>
      </c>
      <c r="AC257" s="28">
        <v>2230.59</v>
      </c>
      <c r="AD257" s="18">
        <v>2</v>
      </c>
      <c r="AE257" s="23">
        <v>7.5133967271946736</v>
      </c>
      <c r="AF257" s="21">
        <v>25</v>
      </c>
      <c r="AG257" s="18">
        <v>2</v>
      </c>
      <c r="AH257" s="27">
        <v>31.903507295967955</v>
      </c>
      <c r="AI257" s="27">
        <v>26.103696987212416</v>
      </c>
      <c r="AJ257" s="27">
        <v>9.5611485221533149E-2</v>
      </c>
      <c r="AK257" s="27">
        <v>1.9961955737449675</v>
      </c>
      <c r="AL257" s="27">
        <v>1.4385760826576636E-2</v>
      </c>
      <c r="AM257" s="21">
        <v>2</v>
      </c>
      <c r="AN257" s="21">
        <v>-999</v>
      </c>
      <c r="AO257" s="21">
        <v>-999</v>
      </c>
      <c r="AP257" s="21">
        <v>-999</v>
      </c>
      <c r="AQ257" s="21">
        <v>-999</v>
      </c>
      <c r="AR257" s="21">
        <v>-999</v>
      </c>
      <c r="AS257" s="21">
        <v>-999</v>
      </c>
      <c r="AT257" s="21">
        <v>123467</v>
      </c>
    </row>
    <row r="258" spans="1:46">
      <c r="A258" s="18" t="s">
        <v>3</v>
      </c>
      <c r="B258" s="19" t="s">
        <v>4</v>
      </c>
      <c r="C258" s="18">
        <v>17</v>
      </c>
      <c r="D258" s="18">
        <v>1</v>
      </c>
      <c r="E258" s="18">
        <v>7</v>
      </c>
      <c r="F258" s="18">
        <v>2</v>
      </c>
      <c r="G258" s="8">
        <f t="shared" ref="G258:G321" si="4">(C258*10000)+(D258*100)+E258</f>
        <v>170107</v>
      </c>
      <c r="H258" s="18">
        <v>3</v>
      </c>
      <c r="I258" s="20">
        <v>40769</v>
      </c>
      <c r="J258" s="21">
        <v>2011</v>
      </c>
      <c r="K258" s="21">
        <v>8</v>
      </c>
      <c r="L258" s="21">
        <v>14</v>
      </c>
      <c r="M258" s="22">
        <v>0.70700231481481479</v>
      </c>
      <c r="N258" s="23">
        <v>46.125</v>
      </c>
      <c r="O258" s="23">
        <v>-124.5938</v>
      </c>
      <c r="P258" s="18">
        <v>152</v>
      </c>
      <c r="Q258" s="24">
        <v>60.402000000000001</v>
      </c>
      <c r="R258" s="25">
        <v>8.0739999999999998</v>
      </c>
      <c r="S258" s="25">
        <v>33.057099999999998</v>
      </c>
      <c r="T258" s="21">
        <v>2</v>
      </c>
      <c r="U258" s="18">
        <v>-999</v>
      </c>
      <c r="V258" s="18">
        <v>9</v>
      </c>
      <c r="W258" s="26">
        <v>198.86</v>
      </c>
      <c r="X258" s="21">
        <v>2</v>
      </c>
      <c r="Y258" s="21">
        <v>-999</v>
      </c>
      <c r="Z258" s="21">
        <v>9</v>
      </c>
      <c r="AA258" s="28">
        <v>2111.6</v>
      </c>
      <c r="AB258" s="21">
        <v>2</v>
      </c>
      <c r="AC258" s="28">
        <v>2207.16</v>
      </c>
      <c r="AD258" s="18">
        <v>2</v>
      </c>
      <c r="AE258" s="23">
        <v>7.620669594127353</v>
      </c>
      <c r="AF258" s="21">
        <v>25</v>
      </c>
      <c r="AG258" s="18">
        <v>2</v>
      </c>
      <c r="AH258" s="27">
        <v>20.931820219355846</v>
      </c>
      <c r="AI258" s="27">
        <v>19.014742320202942</v>
      </c>
      <c r="AJ258" s="27">
        <v>7.7528885627507038E-2</v>
      </c>
      <c r="AK258" s="27">
        <v>1.5898316053994215</v>
      </c>
      <c r="AL258" s="27">
        <v>7.2438605258024254E-3</v>
      </c>
      <c r="AM258" s="21">
        <v>2</v>
      </c>
      <c r="AN258" s="21">
        <v>-999</v>
      </c>
      <c r="AO258" s="21">
        <v>-999</v>
      </c>
      <c r="AP258" s="21">
        <v>-999</v>
      </c>
      <c r="AQ258" s="21">
        <v>-999</v>
      </c>
      <c r="AR258" s="21">
        <v>-999</v>
      </c>
      <c r="AS258" s="21">
        <v>-999</v>
      </c>
      <c r="AT258" s="21">
        <v>123467</v>
      </c>
    </row>
    <row r="259" spans="1:46">
      <c r="A259" s="18" t="s">
        <v>3</v>
      </c>
      <c r="B259" s="19" t="s">
        <v>4</v>
      </c>
      <c r="C259" s="18">
        <v>17</v>
      </c>
      <c r="D259" s="18">
        <v>1</v>
      </c>
      <c r="E259" s="18">
        <v>8</v>
      </c>
      <c r="F259" s="18">
        <v>2</v>
      </c>
      <c r="G259" s="8">
        <f t="shared" si="4"/>
        <v>170108</v>
      </c>
      <c r="H259" s="18">
        <v>3</v>
      </c>
      <c r="I259" s="20">
        <v>40769</v>
      </c>
      <c r="J259" s="21">
        <v>2011</v>
      </c>
      <c r="K259" s="21">
        <v>8</v>
      </c>
      <c r="L259" s="21">
        <v>14</v>
      </c>
      <c r="M259" s="22">
        <v>0.70802083333333332</v>
      </c>
      <c r="N259" s="23">
        <v>46.125</v>
      </c>
      <c r="O259" s="23">
        <v>-124.5938</v>
      </c>
      <c r="P259" s="18">
        <v>152</v>
      </c>
      <c r="Q259" s="24">
        <v>50.146999999999998</v>
      </c>
      <c r="R259" s="25">
        <v>8.5139999999999993</v>
      </c>
      <c r="S259" s="25">
        <v>32.970999999999997</v>
      </c>
      <c r="T259" s="21">
        <v>2</v>
      </c>
      <c r="U259" s="18">
        <v>-999</v>
      </c>
      <c r="V259" s="18">
        <v>9</v>
      </c>
      <c r="W259" s="26">
        <v>210.40700000000001</v>
      </c>
      <c r="X259" s="21">
        <v>2</v>
      </c>
      <c r="Y259" s="27">
        <v>212.45440471135117</v>
      </c>
      <c r="Z259" s="21">
        <v>2</v>
      </c>
      <c r="AA259" s="28">
        <v>2092.4</v>
      </c>
      <c r="AB259" s="21">
        <v>2</v>
      </c>
      <c r="AC259" s="28">
        <v>2201.39</v>
      </c>
      <c r="AD259" s="18">
        <v>2</v>
      </c>
      <c r="AE259" s="23">
        <v>7.6510852193109571</v>
      </c>
      <c r="AF259" s="21">
        <v>25</v>
      </c>
      <c r="AG259" s="18">
        <v>2</v>
      </c>
      <c r="AH259" s="27">
        <v>18.087404395963304</v>
      </c>
      <c r="AI259" s="27">
        <v>16.694536909070692</v>
      </c>
      <c r="AJ259" s="27">
        <v>7.9589630787439802E-2</v>
      </c>
      <c r="AK259" s="27">
        <v>1.4552273821098312</v>
      </c>
      <c r="AL259" s="27">
        <v>7.2443206374791461E-3</v>
      </c>
      <c r="AM259" s="21">
        <v>2</v>
      </c>
      <c r="AN259" s="21">
        <v>-999</v>
      </c>
      <c r="AO259" s="21">
        <v>-999</v>
      </c>
      <c r="AP259" s="21">
        <v>-999</v>
      </c>
      <c r="AQ259" s="21">
        <v>-999</v>
      </c>
      <c r="AR259" s="21">
        <v>-999</v>
      </c>
      <c r="AS259" s="21">
        <v>-999</v>
      </c>
      <c r="AT259" s="21">
        <v>123467</v>
      </c>
    </row>
    <row r="260" spans="1:46">
      <c r="A260" s="18" t="s">
        <v>3</v>
      </c>
      <c r="B260" s="19" t="s">
        <v>4</v>
      </c>
      <c r="C260" s="18">
        <v>17</v>
      </c>
      <c r="D260" s="18">
        <v>1</v>
      </c>
      <c r="E260" s="18">
        <v>9</v>
      </c>
      <c r="F260" s="18">
        <v>2</v>
      </c>
      <c r="G260" s="8">
        <f t="shared" si="4"/>
        <v>170109</v>
      </c>
      <c r="H260" s="18">
        <v>3</v>
      </c>
      <c r="I260" s="20">
        <v>40769</v>
      </c>
      <c r="J260" s="21">
        <v>2011</v>
      </c>
      <c r="K260" s="21">
        <v>8</v>
      </c>
      <c r="L260" s="21">
        <v>14</v>
      </c>
      <c r="M260" s="22">
        <v>0.70900462962962962</v>
      </c>
      <c r="N260" s="23">
        <v>46.125</v>
      </c>
      <c r="O260" s="23">
        <v>-124.5938</v>
      </c>
      <c r="P260" s="18">
        <v>152</v>
      </c>
      <c r="Q260" s="24">
        <v>39.831000000000003</v>
      </c>
      <c r="R260" s="25">
        <v>8.6959999999999997</v>
      </c>
      <c r="S260" s="25">
        <v>32.737699999999997</v>
      </c>
      <c r="T260" s="21">
        <v>2</v>
      </c>
      <c r="U260" s="18">
        <v>-999</v>
      </c>
      <c r="V260" s="18">
        <v>9</v>
      </c>
      <c r="W260" s="26">
        <v>239.596</v>
      </c>
      <c r="X260" s="21">
        <v>2</v>
      </c>
      <c r="Y260" s="21">
        <v>-999</v>
      </c>
      <c r="Z260" s="21">
        <v>9</v>
      </c>
      <c r="AA260" s="28">
        <v>2058.1</v>
      </c>
      <c r="AB260" s="21">
        <v>2</v>
      </c>
      <c r="AC260" s="28">
        <v>2188.15</v>
      </c>
      <c r="AD260" s="18">
        <v>2</v>
      </c>
      <c r="AE260" s="23">
        <v>7.7232139464244591</v>
      </c>
      <c r="AF260" s="21">
        <v>25</v>
      </c>
      <c r="AG260" s="18">
        <v>2</v>
      </c>
      <c r="AH260" s="27">
        <v>12.217397684834415</v>
      </c>
      <c r="AI260" s="27">
        <v>11.777180499184576</v>
      </c>
      <c r="AJ260" s="27">
        <v>7.6665937803341508E-2</v>
      </c>
      <c r="AK260" s="27">
        <v>1.174956901200636</v>
      </c>
      <c r="AL260" s="27">
        <v>7.245567557403923E-3</v>
      </c>
      <c r="AM260" s="21">
        <v>2</v>
      </c>
      <c r="AN260" s="21">
        <v>-999</v>
      </c>
      <c r="AO260" s="21">
        <v>-999</v>
      </c>
      <c r="AP260" s="21">
        <v>-999</v>
      </c>
      <c r="AQ260" s="21">
        <v>-999</v>
      </c>
      <c r="AR260" s="21">
        <v>-999</v>
      </c>
      <c r="AS260" s="21">
        <v>-999</v>
      </c>
      <c r="AT260" s="21">
        <v>123467</v>
      </c>
    </row>
    <row r="261" spans="1:46">
      <c r="A261" s="18" t="s">
        <v>3</v>
      </c>
      <c r="B261" s="19" t="s">
        <v>4</v>
      </c>
      <c r="C261" s="18">
        <v>17</v>
      </c>
      <c r="D261" s="18">
        <v>1</v>
      </c>
      <c r="E261" s="18">
        <v>10</v>
      </c>
      <c r="F261" s="18">
        <v>2</v>
      </c>
      <c r="G261" s="8">
        <f t="shared" si="4"/>
        <v>170110</v>
      </c>
      <c r="H261" s="18">
        <v>3</v>
      </c>
      <c r="I261" s="20">
        <v>40769</v>
      </c>
      <c r="J261" s="21">
        <v>2011</v>
      </c>
      <c r="K261" s="21">
        <v>8</v>
      </c>
      <c r="L261" s="21">
        <v>14</v>
      </c>
      <c r="M261" s="22">
        <v>0.71</v>
      </c>
      <c r="N261" s="23">
        <v>46.125</v>
      </c>
      <c r="O261" s="23">
        <v>-124.5938</v>
      </c>
      <c r="P261" s="18">
        <v>152</v>
      </c>
      <c r="Q261" s="24">
        <v>30.265000000000001</v>
      </c>
      <c r="R261" s="25">
        <v>8.7149999999999999</v>
      </c>
      <c r="S261" s="25">
        <v>32.631700000000002</v>
      </c>
      <c r="T261" s="21">
        <v>2</v>
      </c>
      <c r="U261" s="18">
        <v>-999</v>
      </c>
      <c r="V261" s="18">
        <v>9</v>
      </c>
      <c r="W261" s="26">
        <v>259.43799999999999</v>
      </c>
      <c r="X261" s="21">
        <v>2</v>
      </c>
      <c r="Y261" s="27">
        <v>259.16785613073023</v>
      </c>
      <c r="Z261" s="21">
        <v>2</v>
      </c>
      <c r="AA261" s="28">
        <v>2044.1</v>
      </c>
      <c r="AB261" s="21">
        <v>2</v>
      </c>
      <c r="AC261" s="28">
        <v>2181.92</v>
      </c>
      <c r="AD261" s="18">
        <v>2</v>
      </c>
      <c r="AE261" s="23">
        <v>7.7517439160748012</v>
      </c>
      <c r="AF261" s="21">
        <v>25</v>
      </c>
      <c r="AG261" s="18">
        <v>2</v>
      </c>
      <c r="AH261" s="27">
        <v>8.9943130171338748</v>
      </c>
      <c r="AI261" s="27">
        <v>9.0874356334805846</v>
      </c>
      <c r="AJ261" s="27">
        <v>9.3905982204515764E-2</v>
      </c>
      <c r="AK261" s="27">
        <v>1.0288531334961908</v>
      </c>
      <c r="AL261" s="27">
        <v>7.2461341847071597E-3</v>
      </c>
      <c r="AM261" s="21">
        <v>2</v>
      </c>
      <c r="AN261" s="21">
        <v>-999</v>
      </c>
      <c r="AO261" s="21">
        <v>-999</v>
      </c>
      <c r="AP261" s="21">
        <v>-999</v>
      </c>
      <c r="AQ261" s="21">
        <v>-999</v>
      </c>
      <c r="AR261" s="21">
        <v>-999</v>
      </c>
      <c r="AS261" s="21">
        <v>-999</v>
      </c>
      <c r="AT261" s="21">
        <v>123467</v>
      </c>
    </row>
    <row r="262" spans="1:46">
      <c r="A262" s="18" t="s">
        <v>3</v>
      </c>
      <c r="B262" s="19" t="s">
        <v>4</v>
      </c>
      <c r="C262" s="18">
        <v>17</v>
      </c>
      <c r="D262" s="18">
        <v>1</v>
      </c>
      <c r="E262" s="18">
        <v>11</v>
      </c>
      <c r="F262" s="18">
        <v>2</v>
      </c>
      <c r="G262" s="8">
        <f t="shared" si="4"/>
        <v>170111</v>
      </c>
      <c r="H262" s="18">
        <v>3</v>
      </c>
      <c r="I262" s="20">
        <v>40769</v>
      </c>
      <c r="J262" s="21">
        <v>2011</v>
      </c>
      <c r="K262" s="21">
        <v>8</v>
      </c>
      <c r="L262" s="21">
        <v>14</v>
      </c>
      <c r="M262" s="22">
        <v>0.71097222222222223</v>
      </c>
      <c r="N262" s="23">
        <v>46.125</v>
      </c>
      <c r="O262" s="23">
        <v>-124.5938</v>
      </c>
      <c r="P262" s="18">
        <v>152</v>
      </c>
      <c r="Q262" s="24">
        <v>19.966999999999999</v>
      </c>
      <c r="R262" s="25">
        <v>9.1760000000000002</v>
      </c>
      <c r="S262" s="25">
        <v>32.5199</v>
      </c>
      <c r="T262" s="21">
        <v>2</v>
      </c>
      <c r="U262" s="18">
        <v>-999</v>
      </c>
      <c r="V262" s="18">
        <v>9</v>
      </c>
      <c r="W262" s="26">
        <v>274.87</v>
      </c>
      <c r="X262" s="21">
        <v>2</v>
      </c>
      <c r="Y262" s="21">
        <v>-999</v>
      </c>
      <c r="Z262" s="21">
        <v>9</v>
      </c>
      <c r="AA262" s="28">
        <v>2025.5</v>
      </c>
      <c r="AB262" s="21">
        <v>2</v>
      </c>
      <c r="AC262" s="28">
        <v>2180.59</v>
      </c>
      <c r="AD262" s="18">
        <v>2</v>
      </c>
      <c r="AE262" s="23">
        <v>7.7942390558264218</v>
      </c>
      <c r="AF262" s="21">
        <v>25</v>
      </c>
      <c r="AG262" s="18">
        <v>2</v>
      </c>
      <c r="AH262" s="27">
        <v>6.1494395697709248</v>
      </c>
      <c r="AI262" s="27">
        <v>4.0534692678072801</v>
      </c>
      <c r="AJ262" s="27">
        <v>0.2071194313251932</v>
      </c>
      <c r="AK262" s="27">
        <v>0.81750969867740564</v>
      </c>
      <c r="AL262" s="27">
        <v>9.4109585580856109E-2</v>
      </c>
      <c r="AM262" s="21">
        <v>2</v>
      </c>
      <c r="AN262" s="21">
        <v>-999</v>
      </c>
      <c r="AO262" s="21">
        <v>-999</v>
      </c>
      <c r="AP262" s="21">
        <v>-999</v>
      </c>
      <c r="AQ262" s="21">
        <v>-999</v>
      </c>
      <c r="AR262" s="21">
        <v>-999</v>
      </c>
      <c r="AS262" s="21">
        <v>-999</v>
      </c>
      <c r="AT262" s="21">
        <v>123467</v>
      </c>
    </row>
    <row r="263" spans="1:46">
      <c r="A263" s="18" t="s">
        <v>3</v>
      </c>
      <c r="B263" s="19" t="s">
        <v>4</v>
      </c>
      <c r="C263" s="18">
        <v>17</v>
      </c>
      <c r="D263" s="18">
        <v>1</v>
      </c>
      <c r="E263" s="18">
        <v>12</v>
      </c>
      <c r="F263" s="18">
        <v>2</v>
      </c>
      <c r="G263" s="8">
        <f t="shared" si="4"/>
        <v>170112</v>
      </c>
      <c r="H263" s="18">
        <v>3</v>
      </c>
      <c r="I263" s="20">
        <v>40769</v>
      </c>
      <c r="J263" s="21">
        <v>2011</v>
      </c>
      <c r="K263" s="21">
        <v>8</v>
      </c>
      <c r="L263" s="21">
        <v>14</v>
      </c>
      <c r="M263" s="22">
        <v>0.71179398148148154</v>
      </c>
      <c r="N263" s="23">
        <v>46.125</v>
      </c>
      <c r="O263" s="23">
        <v>-124.5938</v>
      </c>
      <c r="P263" s="18">
        <v>152</v>
      </c>
      <c r="Q263" s="24">
        <v>15.313000000000001</v>
      </c>
      <c r="R263" s="25">
        <v>9.9760000000000009</v>
      </c>
      <c r="S263" s="25">
        <v>32.437399999999997</v>
      </c>
      <c r="T263" s="21">
        <v>2</v>
      </c>
      <c r="U263" s="18">
        <v>-999</v>
      </c>
      <c r="V263" s="18">
        <v>9</v>
      </c>
      <c r="W263" s="26">
        <v>283.03199999999998</v>
      </c>
      <c r="X263" s="21">
        <v>2</v>
      </c>
      <c r="Y263" s="27">
        <v>284.52845819172546</v>
      </c>
      <c r="Z263" s="21">
        <v>2</v>
      </c>
      <c r="AA263" s="28">
        <v>2015.2</v>
      </c>
      <c r="AB263" s="21">
        <v>2</v>
      </c>
      <c r="AC263" s="28">
        <v>2177.85</v>
      </c>
      <c r="AD263" s="18">
        <v>2</v>
      </c>
      <c r="AE263" s="23">
        <v>7.8138132292246105</v>
      </c>
      <c r="AF263" s="21">
        <v>25</v>
      </c>
      <c r="AG263" s="18">
        <v>2</v>
      </c>
      <c r="AH263" s="27">
        <v>5.0072089116390641</v>
      </c>
      <c r="AI263" s="27">
        <v>0.73666533862754346</v>
      </c>
      <c r="AJ263" s="27">
        <v>8.2950750042213417E-2</v>
      </c>
      <c r="AK263" s="27">
        <v>0.65214763226812178</v>
      </c>
      <c r="AL263" s="27">
        <v>7.9718902637971337E-2</v>
      </c>
      <c r="AM263" s="21">
        <v>2</v>
      </c>
      <c r="AN263" s="21">
        <v>-999</v>
      </c>
      <c r="AO263" s="21">
        <v>-999</v>
      </c>
      <c r="AP263" s="21">
        <v>-999</v>
      </c>
      <c r="AQ263" s="21">
        <v>-999</v>
      </c>
      <c r="AR263" s="21">
        <v>-999</v>
      </c>
      <c r="AS263" s="21">
        <v>-999</v>
      </c>
      <c r="AT263" s="21">
        <v>123467</v>
      </c>
    </row>
    <row r="264" spans="1:46">
      <c r="A264" s="18" t="s">
        <v>3</v>
      </c>
      <c r="B264" s="19" t="s">
        <v>4</v>
      </c>
      <c r="C264" s="18">
        <v>17</v>
      </c>
      <c r="D264" s="18">
        <v>1</v>
      </c>
      <c r="E264" s="18">
        <v>13</v>
      </c>
      <c r="F264" s="18">
        <v>2</v>
      </c>
      <c r="G264" s="8">
        <f t="shared" si="4"/>
        <v>170113</v>
      </c>
      <c r="H264" s="18">
        <v>3</v>
      </c>
      <c r="I264" s="20">
        <v>40769</v>
      </c>
      <c r="J264" s="21">
        <v>2011</v>
      </c>
      <c r="K264" s="21">
        <v>8</v>
      </c>
      <c r="L264" s="21">
        <v>14</v>
      </c>
      <c r="M264" s="22">
        <v>0.71214120370370371</v>
      </c>
      <c r="N264" s="23">
        <v>46.125</v>
      </c>
      <c r="O264" s="23">
        <v>-124.5938</v>
      </c>
      <c r="P264" s="18">
        <v>152</v>
      </c>
      <c r="Q264" s="24">
        <v>15.231999999999999</v>
      </c>
      <c r="R264" s="25">
        <v>9.8439999999999994</v>
      </c>
      <c r="S264" s="25">
        <v>32.455599999999997</v>
      </c>
      <c r="T264" s="21">
        <v>2</v>
      </c>
      <c r="U264" s="18">
        <v>-999</v>
      </c>
      <c r="V264" s="18">
        <v>9</v>
      </c>
      <c r="W264" s="26">
        <v>280.13</v>
      </c>
      <c r="X264" s="21">
        <v>2</v>
      </c>
      <c r="Y264" s="21">
        <v>-999</v>
      </c>
      <c r="Z264" s="21">
        <v>9</v>
      </c>
      <c r="AA264" s="21">
        <v>-999</v>
      </c>
      <c r="AB264" s="18">
        <v>9</v>
      </c>
      <c r="AC264" s="21">
        <v>-999</v>
      </c>
      <c r="AD264" s="18">
        <v>9</v>
      </c>
      <c r="AE264" s="21">
        <v>-999</v>
      </c>
      <c r="AF264" s="21">
        <v>25</v>
      </c>
      <c r="AG264" s="18">
        <v>9</v>
      </c>
      <c r="AH264" s="21">
        <v>-999</v>
      </c>
      <c r="AI264" s="21">
        <v>-999</v>
      </c>
      <c r="AJ264" s="21">
        <v>-999</v>
      </c>
      <c r="AK264" s="21">
        <v>-999</v>
      </c>
      <c r="AL264" s="21">
        <v>-999</v>
      </c>
      <c r="AM264" s="21">
        <v>9</v>
      </c>
      <c r="AN264" s="21">
        <v>-999</v>
      </c>
      <c r="AO264" s="27">
        <v>2.1016859389406961</v>
      </c>
      <c r="AP264" s="27">
        <v>12.897666563852184</v>
      </c>
      <c r="AQ264" s="27">
        <v>2.0504613143847363</v>
      </c>
      <c r="AR264" s="27">
        <v>12.583310305792866</v>
      </c>
      <c r="AS264" s="28">
        <v>6.1368191721132899</v>
      </c>
      <c r="AT264" s="21">
        <v>123467</v>
      </c>
    </row>
    <row r="265" spans="1:46">
      <c r="A265" s="18" t="s">
        <v>3</v>
      </c>
      <c r="B265" s="19" t="s">
        <v>4</v>
      </c>
      <c r="C265" s="18">
        <v>17</v>
      </c>
      <c r="D265" s="18">
        <v>1</v>
      </c>
      <c r="E265" s="18">
        <v>14</v>
      </c>
      <c r="F265" s="18">
        <v>2</v>
      </c>
      <c r="G265" s="8">
        <f t="shared" si="4"/>
        <v>170114</v>
      </c>
      <c r="H265" s="18">
        <v>3</v>
      </c>
      <c r="I265" s="20">
        <v>40769</v>
      </c>
      <c r="J265" s="21">
        <v>2011</v>
      </c>
      <c r="K265" s="21">
        <v>8</v>
      </c>
      <c r="L265" s="21">
        <v>14</v>
      </c>
      <c r="M265" s="22">
        <v>0.71325231481481488</v>
      </c>
      <c r="N265" s="23">
        <v>46.125</v>
      </c>
      <c r="O265" s="23">
        <v>-124.5938</v>
      </c>
      <c r="P265" s="18">
        <v>152</v>
      </c>
      <c r="Q265" s="24">
        <v>10.135</v>
      </c>
      <c r="R265" s="25">
        <v>11.061</v>
      </c>
      <c r="S265" s="25">
        <v>32.298499999999997</v>
      </c>
      <c r="T265" s="21">
        <v>2</v>
      </c>
      <c r="U265" s="18">
        <v>-999</v>
      </c>
      <c r="V265" s="18">
        <v>9</v>
      </c>
      <c r="W265" s="26">
        <v>277.86200000000002</v>
      </c>
      <c r="X265" s="21">
        <v>2</v>
      </c>
      <c r="Y265" s="21">
        <v>-999</v>
      </c>
      <c r="Z265" s="21">
        <v>9</v>
      </c>
      <c r="AA265" s="28">
        <v>2007.7</v>
      </c>
      <c r="AB265" s="21">
        <v>2</v>
      </c>
      <c r="AC265" s="28">
        <v>2175.96</v>
      </c>
      <c r="AD265" s="18">
        <v>2</v>
      </c>
      <c r="AE265" s="23">
        <v>7.8370051736701294</v>
      </c>
      <c r="AF265" s="21">
        <v>25</v>
      </c>
      <c r="AG265" s="18">
        <v>2</v>
      </c>
      <c r="AH265" s="27">
        <v>4.8112447841101149</v>
      </c>
      <c r="AI265" s="27">
        <v>0.33193494917448757</v>
      </c>
      <c r="AJ265" s="27">
        <v>6.4741517085965275E-2</v>
      </c>
      <c r="AK265" s="27">
        <v>0.57121411141505207</v>
      </c>
      <c r="AL265" s="27">
        <v>6.5231241118385588E-2</v>
      </c>
      <c r="AM265" s="21">
        <v>2</v>
      </c>
      <c r="AN265" s="21">
        <v>-999</v>
      </c>
      <c r="AO265" s="21">
        <v>-999</v>
      </c>
      <c r="AP265" s="21">
        <v>-999</v>
      </c>
      <c r="AQ265" s="21">
        <v>-999</v>
      </c>
      <c r="AR265" s="21">
        <v>-999</v>
      </c>
      <c r="AS265" s="21">
        <v>-999</v>
      </c>
      <c r="AT265" s="21">
        <v>123467</v>
      </c>
    </row>
    <row r="266" spans="1:46">
      <c r="A266" s="18" t="s">
        <v>3</v>
      </c>
      <c r="B266" s="19" t="s">
        <v>4</v>
      </c>
      <c r="C266" s="18">
        <v>17</v>
      </c>
      <c r="D266" s="18">
        <v>1</v>
      </c>
      <c r="E266" s="18">
        <v>15</v>
      </c>
      <c r="F266" s="18">
        <v>2</v>
      </c>
      <c r="G266" s="8">
        <f t="shared" si="4"/>
        <v>170115</v>
      </c>
      <c r="H266" s="18">
        <v>3</v>
      </c>
      <c r="I266" s="20">
        <v>40769</v>
      </c>
      <c r="J266" s="21">
        <v>2011</v>
      </c>
      <c r="K266" s="21">
        <v>8</v>
      </c>
      <c r="L266" s="21">
        <v>14</v>
      </c>
      <c r="M266" s="22">
        <v>0.71415509259259258</v>
      </c>
      <c r="N266" s="23">
        <v>46.125</v>
      </c>
      <c r="O266" s="23">
        <v>-124.5938</v>
      </c>
      <c r="P266" s="18">
        <v>152</v>
      </c>
      <c r="Q266" s="24">
        <v>2.1190000000000002</v>
      </c>
      <c r="R266" s="25">
        <v>14.085000000000001</v>
      </c>
      <c r="S266" s="25">
        <v>31.741599999999998</v>
      </c>
      <c r="T266" s="21">
        <v>2</v>
      </c>
      <c r="U266" s="18">
        <v>31.884399999999999</v>
      </c>
      <c r="V266" s="18">
        <v>4</v>
      </c>
      <c r="W266" s="26">
        <v>295.99200000000002</v>
      </c>
      <c r="X266" s="21">
        <v>2</v>
      </c>
      <c r="Y266" s="27">
        <v>299.60898142817427</v>
      </c>
      <c r="Z266" s="21">
        <v>6</v>
      </c>
      <c r="AA266" s="28">
        <v>1940.3</v>
      </c>
      <c r="AB266" s="21">
        <v>6</v>
      </c>
      <c r="AC266" s="28">
        <v>2170.4750000000004</v>
      </c>
      <c r="AD266" s="18">
        <v>6</v>
      </c>
      <c r="AE266" s="23">
        <v>7.9694743215177688</v>
      </c>
      <c r="AF266" s="21">
        <v>25</v>
      </c>
      <c r="AG266" s="18">
        <v>2</v>
      </c>
      <c r="AH266" s="27">
        <v>4.802267466878571</v>
      </c>
      <c r="AI266" s="27">
        <v>7.4614406480749879E-2</v>
      </c>
      <c r="AJ266" s="27">
        <v>4.2671797796935751E-2</v>
      </c>
      <c r="AK266" s="27">
        <v>0.35773762056627417</v>
      </c>
      <c r="AL266" s="27">
        <v>0.14163509463942739</v>
      </c>
      <c r="AM266" s="21">
        <v>2</v>
      </c>
      <c r="AN266" s="21">
        <v>-999</v>
      </c>
      <c r="AO266" s="21">
        <v>-999</v>
      </c>
      <c r="AP266" s="21">
        <v>-999</v>
      </c>
      <c r="AQ266" s="21">
        <v>-999</v>
      </c>
      <c r="AR266" s="21">
        <v>-999</v>
      </c>
      <c r="AS266" s="21">
        <v>-999</v>
      </c>
      <c r="AT266" s="21">
        <v>123467</v>
      </c>
    </row>
    <row r="267" spans="1:46">
      <c r="A267" s="18" t="s">
        <v>3</v>
      </c>
      <c r="B267" s="19" t="s">
        <v>4</v>
      </c>
      <c r="C267" s="18">
        <v>17</v>
      </c>
      <c r="D267" s="18">
        <v>1</v>
      </c>
      <c r="E267" s="18">
        <v>16</v>
      </c>
      <c r="F267" s="18">
        <v>2</v>
      </c>
      <c r="G267" s="8">
        <f t="shared" si="4"/>
        <v>170116</v>
      </c>
      <c r="H267" s="18">
        <v>3</v>
      </c>
      <c r="I267" s="20">
        <v>40769</v>
      </c>
      <c r="J267" s="21">
        <v>2011</v>
      </c>
      <c r="K267" s="21">
        <v>8</v>
      </c>
      <c r="L267" s="21">
        <v>14</v>
      </c>
      <c r="M267" s="22">
        <v>0.71458333333333324</v>
      </c>
      <c r="N267" s="23">
        <v>46.125</v>
      </c>
      <c r="O267" s="23">
        <v>-124.5938</v>
      </c>
      <c r="P267" s="18">
        <v>152</v>
      </c>
      <c r="Q267" s="24">
        <v>2.0910000000000002</v>
      </c>
      <c r="R267" s="25">
        <v>13.996</v>
      </c>
      <c r="S267" s="25">
        <v>31.7637</v>
      </c>
      <c r="T267" s="21">
        <v>2</v>
      </c>
      <c r="U267" s="18">
        <v>-999</v>
      </c>
      <c r="V267" s="18">
        <v>9</v>
      </c>
      <c r="W267" s="26">
        <v>289.63</v>
      </c>
      <c r="X267" s="21">
        <v>2</v>
      </c>
      <c r="Y267" s="21">
        <v>-999</v>
      </c>
      <c r="Z267" s="21">
        <v>9</v>
      </c>
      <c r="AA267" s="21">
        <v>-999</v>
      </c>
      <c r="AB267" s="18">
        <v>9</v>
      </c>
      <c r="AC267" s="21">
        <v>-999</v>
      </c>
      <c r="AD267" s="18">
        <v>9</v>
      </c>
      <c r="AE267" s="21">
        <v>-999</v>
      </c>
      <c r="AF267" s="21">
        <v>25</v>
      </c>
      <c r="AG267" s="18">
        <v>9</v>
      </c>
      <c r="AH267" s="21">
        <v>-999</v>
      </c>
      <c r="AI267" s="21">
        <v>-999</v>
      </c>
      <c r="AJ267" s="21">
        <v>-999</v>
      </c>
      <c r="AK267" s="21">
        <v>-999</v>
      </c>
      <c r="AL267" s="21">
        <v>-999</v>
      </c>
      <c r="AM267" s="21">
        <v>9</v>
      </c>
      <c r="AN267" s="21">
        <v>-999</v>
      </c>
      <c r="AO267" s="27">
        <v>2.2938019794663895</v>
      </c>
      <c r="AP267" s="27">
        <v>15.133096196557997</v>
      </c>
      <c r="AQ267" s="27">
        <v>2.2408180605074959</v>
      </c>
      <c r="AR267" s="27">
        <v>14.783540851478863</v>
      </c>
      <c r="AS267" s="28">
        <v>6.5973856209150314</v>
      </c>
      <c r="AT267" s="21">
        <v>123467</v>
      </c>
    </row>
    <row r="268" spans="1:46">
      <c r="A268" s="18" t="s">
        <v>3</v>
      </c>
      <c r="B268" s="19" t="s">
        <v>4</v>
      </c>
      <c r="C268" s="18">
        <v>18</v>
      </c>
      <c r="D268" s="18">
        <v>1</v>
      </c>
      <c r="E268" s="18">
        <v>1</v>
      </c>
      <c r="F268" s="18">
        <v>2</v>
      </c>
      <c r="G268" s="8">
        <f t="shared" si="4"/>
        <v>180101</v>
      </c>
      <c r="H268" s="18">
        <v>3</v>
      </c>
      <c r="I268" s="20">
        <v>40769</v>
      </c>
      <c r="J268" s="21">
        <v>2011</v>
      </c>
      <c r="K268" s="21">
        <v>8</v>
      </c>
      <c r="L268" s="21">
        <v>14</v>
      </c>
      <c r="M268" s="22">
        <v>0.78690972222222222</v>
      </c>
      <c r="N268" s="23">
        <v>46.125100000000003</v>
      </c>
      <c r="O268" s="23">
        <v>-124.73090000000001</v>
      </c>
      <c r="P268" s="18">
        <v>522</v>
      </c>
      <c r="Q268" s="24">
        <v>510.78300000000002</v>
      </c>
      <c r="R268" s="25">
        <v>5.359</v>
      </c>
      <c r="S268" s="25">
        <v>34.138100000000001</v>
      </c>
      <c r="T268" s="21">
        <v>2</v>
      </c>
      <c r="U268" s="18">
        <v>34.139299999999999</v>
      </c>
      <c r="V268" s="18">
        <v>2</v>
      </c>
      <c r="W268" s="26">
        <v>26.5</v>
      </c>
      <c r="X268" s="21">
        <v>2</v>
      </c>
      <c r="Y268" s="27">
        <v>26.832014543902794</v>
      </c>
      <c r="Z268" s="21">
        <v>6</v>
      </c>
      <c r="AA268" s="28">
        <v>2313</v>
      </c>
      <c r="AB268" s="21">
        <v>6</v>
      </c>
      <c r="AC268" s="28">
        <v>2313.5300000000002</v>
      </c>
      <c r="AD268" s="18">
        <v>6</v>
      </c>
      <c r="AE268" s="23">
        <v>7.2977574048769815</v>
      </c>
      <c r="AF268" s="21">
        <v>25</v>
      </c>
      <c r="AG268" s="18">
        <v>6</v>
      </c>
      <c r="AH268" s="27">
        <v>84.1406201987636</v>
      </c>
      <c r="AI268" s="27">
        <v>40.620861300022582</v>
      </c>
      <c r="AJ268" s="27">
        <v>7.2638750912811703E-2</v>
      </c>
      <c r="AK268" s="27">
        <v>3.0030375991853533</v>
      </c>
      <c r="AL268" s="27">
        <v>1.8587693836275052E-2</v>
      </c>
      <c r="AM268" s="21">
        <v>2</v>
      </c>
      <c r="AN268" s="21">
        <v>-999</v>
      </c>
      <c r="AO268" s="21">
        <v>-999</v>
      </c>
      <c r="AP268" s="21">
        <v>-999</v>
      </c>
      <c r="AQ268" s="21">
        <v>-999</v>
      </c>
      <c r="AR268" s="21">
        <v>-999</v>
      </c>
      <c r="AS268" s="21">
        <v>-999</v>
      </c>
      <c r="AT268" s="21">
        <v>123467</v>
      </c>
    </row>
    <row r="269" spans="1:46">
      <c r="A269" s="18" t="s">
        <v>3</v>
      </c>
      <c r="B269" s="19" t="s">
        <v>4</v>
      </c>
      <c r="C269" s="18">
        <v>18</v>
      </c>
      <c r="D269" s="18">
        <v>1</v>
      </c>
      <c r="E269" s="18">
        <v>2</v>
      </c>
      <c r="F269" s="18">
        <v>2</v>
      </c>
      <c r="G269" s="8">
        <f t="shared" si="4"/>
        <v>180102</v>
      </c>
      <c r="H269" s="18">
        <v>3</v>
      </c>
      <c r="I269" s="20">
        <v>40769</v>
      </c>
      <c r="J269" s="21">
        <v>2011</v>
      </c>
      <c r="K269" s="21">
        <v>8</v>
      </c>
      <c r="L269" s="21">
        <v>14</v>
      </c>
      <c r="M269" s="22">
        <v>0.78707175925925921</v>
      </c>
      <c r="N269" s="23">
        <v>46.125100000000003</v>
      </c>
      <c r="O269" s="23">
        <v>-124.73090000000001</v>
      </c>
      <c r="P269" s="18">
        <v>522</v>
      </c>
      <c r="Q269" s="24">
        <v>510.678</v>
      </c>
      <c r="R269" s="25">
        <v>5.3620000000000001</v>
      </c>
      <c r="S269" s="25">
        <v>34.138100000000001</v>
      </c>
      <c r="T269" s="21">
        <v>2</v>
      </c>
      <c r="U269" s="18">
        <v>-999</v>
      </c>
      <c r="V269" s="18">
        <v>9</v>
      </c>
      <c r="W269" s="26">
        <v>28.466999999999999</v>
      </c>
      <c r="X269" s="21">
        <v>2</v>
      </c>
      <c r="Y269" s="21">
        <v>-999</v>
      </c>
      <c r="Z269" s="21">
        <v>9</v>
      </c>
      <c r="AA269" s="21">
        <v>-999</v>
      </c>
      <c r="AB269" s="18">
        <v>9</v>
      </c>
      <c r="AC269" s="21">
        <v>-999</v>
      </c>
      <c r="AD269" s="18">
        <v>9</v>
      </c>
      <c r="AE269" s="21">
        <v>-999</v>
      </c>
      <c r="AF269" s="21">
        <v>25</v>
      </c>
      <c r="AG269" s="18">
        <v>9</v>
      </c>
      <c r="AH269" s="21">
        <v>-999</v>
      </c>
      <c r="AI269" s="21">
        <v>-999</v>
      </c>
      <c r="AJ269" s="21">
        <v>-999</v>
      </c>
      <c r="AK269" s="21">
        <v>-999</v>
      </c>
      <c r="AL269" s="21">
        <v>-999</v>
      </c>
      <c r="AM269" s="21">
        <v>9</v>
      </c>
      <c r="AN269" s="21">
        <v>-999</v>
      </c>
      <c r="AO269" s="27">
        <v>0.30671708538530496</v>
      </c>
      <c r="AP269" s="27">
        <v>3.2186260103775304</v>
      </c>
      <c r="AQ269" s="27">
        <v>0.29866687808673081</v>
      </c>
      <c r="AR269" s="27">
        <v>3.1341487907026884</v>
      </c>
      <c r="AS269" s="28">
        <v>10.493794326241135</v>
      </c>
      <c r="AT269" s="21">
        <v>123467</v>
      </c>
    </row>
    <row r="270" spans="1:46">
      <c r="A270" s="18" t="s">
        <v>3</v>
      </c>
      <c r="B270" s="19" t="s">
        <v>4</v>
      </c>
      <c r="C270" s="18">
        <v>18</v>
      </c>
      <c r="D270" s="18">
        <v>1</v>
      </c>
      <c r="E270" s="18">
        <v>3</v>
      </c>
      <c r="F270" s="18">
        <v>2</v>
      </c>
      <c r="G270" s="8">
        <f t="shared" si="4"/>
        <v>180103</v>
      </c>
      <c r="H270" s="18">
        <v>3</v>
      </c>
      <c r="I270" s="20">
        <v>40769</v>
      </c>
      <c r="J270" s="21">
        <v>2011</v>
      </c>
      <c r="K270" s="21">
        <v>8</v>
      </c>
      <c r="L270" s="21">
        <v>14</v>
      </c>
      <c r="M270" s="22">
        <v>0.78913194444444434</v>
      </c>
      <c r="N270" s="23">
        <v>46.125100000000003</v>
      </c>
      <c r="O270" s="23">
        <v>-124.73090000000001</v>
      </c>
      <c r="P270" s="18">
        <v>522</v>
      </c>
      <c r="Q270" s="24">
        <v>399.50700000000001</v>
      </c>
      <c r="R270" s="25">
        <v>6.0780000000000003</v>
      </c>
      <c r="S270" s="25">
        <v>34.056699999999999</v>
      </c>
      <c r="T270" s="21">
        <v>2</v>
      </c>
      <c r="U270" s="18">
        <v>-999</v>
      </c>
      <c r="V270" s="18">
        <v>9</v>
      </c>
      <c r="W270" s="26">
        <v>47.351999999999997</v>
      </c>
      <c r="X270" s="21">
        <v>2</v>
      </c>
      <c r="Y270" s="27">
        <v>47.060825401247577</v>
      </c>
      <c r="Z270" s="21">
        <v>2</v>
      </c>
      <c r="AA270" s="28">
        <v>2283.1999999999998</v>
      </c>
      <c r="AB270" s="21">
        <v>2</v>
      </c>
      <c r="AC270" s="28">
        <v>2290</v>
      </c>
      <c r="AD270" s="18">
        <v>2</v>
      </c>
      <c r="AE270" s="23">
        <v>7.3282249454949513</v>
      </c>
      <c r="AF270" s="21">
        <v>25</v>
      </c>
      <c r="AG270" s="18">
        <v>2</v>
      </c>
      <c r="AH270" s="27">
        <v>69.613719667667397</v>
      </c>
      <c r="AI270" s="27">
        <v>38.176326038431171</v>
      </c>
      <c r="AJ270" s="27">
        <v>4.9015754021583396E-2</v>
      </c>
      <c r="AK270" s="27">
        <v>2.8185526099956011</v>
      </c>
      <c r="AL270" s="27">
        <v>1.4871047128304744E-2</v>
      </c>
      <c r="AM270" s="21">
        <v>2</v>
      </c>
      <c r="AN270" s="21">
        <v>-999</v>
      </c>
      <c r="AO270" s="21">
        <v>-999</v>
      </c>
      <c r="AP270" s="21">
        <v>-999</v>
      </c>
      <c r="AQ270" s="21">
        <v>-999</v>
      </c>
      <c r="AR270" s="21">
        <v>-999</v>
      </c>
      <c r="AS270" s="21">
        <v>-999</v>
      </c>
      <c r="AT270" s="21">
        <v>123467</v>
      </c>
    </row>
    <row r="271" spans="1:46">
      <c r="A271" s="18" t="s">
        <v>3</v>
      </c>
      <c r="B271" s="19" t="s">
        <v>4</v>
      </c>
      <c r="C271" s="18">
        <v>18</v>
      </c>
      <c r="D271" s="18">
        <v>1</v>
      </c>
      <c r="E271" s="18">
        <v>4</v>
      </c>
      <c r="F271" s="18">
        <v>2</v>
      </c>
      <c r="G271" s="8">
        <f t="shared" si="4"/>
        <v>180104</v>
      </c>
      <c r="H271" s="18">
        <v>3</v>
      </c>
      <c r="I271" s="20">
        <v>40769</v>
      </c>
      <c r="J271" s="21">
        <v>2011</v>
      </c>
      <c r="K271" s="21">
        <v>8</v>
      </c>
      <c r="L271" s="21">
        <v>14</v>
      </c>
      <c r="M271" s="22">
        <v>0.79162037037037036</v>
      </c>
      <c r="N271" s="23">
        <v>46.125100000000003</v>
      </c>
      <c r="O271" s="23">
        <v>-124.73090000000001</v>
      </c>
      <c r="P271" s="18">
        <v>522</v>
      </c>
      <c r="Q271" s="24">
        <v>300.26499999999999</v>
      </c>
      <c r="R271" s="25">
        <v>6.5960000000000001</v>
      </c>
      <c r="S271" s="25">
        <v>34.001300000000001</v>
      </c>
      <c r="T271" s="21">
        <v>2</v>
      </c>
      <c r="U271" s="18">
        <v>-999</v>
      </c>
      <c r="V271" s="18">
        <v>9</v>
      </c>
      <c r="W271" s="26">
        <v>61.94</v>
      </c>
      <c r="X271" s="21">
        <v>2</v>
      </c>
      <c r="Y271" s="21">
        <v>-999</v>
      </c>
      <c r="Z271" s="21">
        <v>9</v>
      </c>
      <c r="AA271" s="28">
        <v>2263.9</v>
      </c>
      <c r="AB271" s="21">
        <v>2</v>
      </c>
      <c r="AC271" s="28">
        <v>2278.2600000000002</v>
      </c>
      <c r="AD271" s="18">
        <v>2</v>
      </c>
      <c r="AE271" s="23">
        <v>7.3564544084549581</v>
      </c>
      <c r="AF271" s="21">
        <v>25</v>
      </c>
      <c r="AG271" s="18">
        <v>3</v>
      </c>
      <c r="AH271" s="27">
        <v>59.679068115953065</v>
      </c>
      <c r="AI271" s="27">
        <v>35.709092271581852</v>
      </c>
      <c r="AJ271" s="27">
        <v>5.3029188331248353E-2</v>
      </c>
      <c r="AK271" s="27">
        <v>2.6457847063719888</v>
      </c>
      <c r="AL271" s="27">
        <v>1.4871654292158209E-2</v>
      </c>
      <c r="AM271" s="21">
        <v>2</v>
      </c>
      <c r="AN271" s="21">
        <v>-999</v>
      </c>
      <c r="AO271" s="21">
        <v>-999</v>
      </c>
      <c r="AP271" s="21">
        <v>-999</v>
      </c>
      <c r="AQ271" s="21">
        <v>-999</v>
      </c>
      <c r="AR271" s="21">
        <v>-999</v>
      </c>
      <c r="AS271" s="21">
        <v>-999</v>
      </c>
      <c r="AT271" s="21">
        <v>123467</v>
      </c>
    </row>
    <row r="272" spans="1:46">
      <c r="A272" s="18" t="s">
        <v>3</v>
      </c>
      <c r="B272" s="19" t="s">
        <v>4</v>
      </c>
      <c r="C272" s="18">
        <v>18</v>
      </c>
      <c r="D272" s="18">
        <v>1</v>
      </c>
      <c r="E272" s="18">
        <v>5</v>
      </c>
      <c r="F272" s="18">
        <v>2</v>
      </c>
      <c r="G272" s="8">
        <f t="shared" si="4"/>
        <v>180105</v>
      </c>
      <c r="H272" s="18">
        <v>3</v>
      </c>
      <c r="I272" s="20">
        <v>40769</v>
      </c>
      <c r="J272" s="21">
        <v>2011</v>
      </c>
      <c r="K272" s="21">
        <v>8</v>
      </c>
      <c r="L272" s="21">
        <v>14</v>
      </c>
      <c r="M272" s="22">
        <v>0.79341435185185183</v>
      </c>
      <c r="N272" s="23">
        <v>46.125100000000003</v>
      </c>
      <c r="O272" s="23">
        <v>-124.73090000000001</v>
      </c>
      <c r="P272" s="18">
        <v>522</v>
      </c>
      <c r="Q272" s="24">
        <v>200.05699999999999</v>
      </c>
      <c r="R272" s="25">
        <v>6.8979999999999997</v>
      </c>
      <c r="S272" s="25">
        <v>33.951999999999998</v>
      </c>
      <c r="T272" s="21">
        <v>2</v>
      </c>
      <c r="U272" s="18">
        <v>-999</v>
      </c>
      <c r="V272" s="18">
        <v>9</v>
      </c>
      <c r="W272" s="26">
        <v>71.131</v>
      </c>
      <c r="X272" s="21">
        <v>2</v>
      </c>
      <c r="Y272" s="27">
        <v>70.517435844575246</v>
      </c>
      <c r="Z272" s="21">
        <v>2</v>
      </c>
      <c r="AA272" s="28">
        <v>2254.1999999999998</v>
      </c>
      <c r="AB272" s="21">
        <v>2</v>
      </c>
      <c r="AC272" s="28">
        <v>2270.12</v>
      </c>
      <c r="AD272" s="18">
        <v>2</v>
      </c>
      <c r="AE272" s="23">
        <v>7.3602127520057925</v>
      </c>
      <c r="AF272" s="21">
        <v>25</v>
      </c>
      <c r="AG272" s="18">
        <v>2</v>
      </c>
      <c r="AH272" s="27">
        <v>56.300845318010381</v>
      </c>
      <c r="AI272" s="27">
        <v>34.352421348953584</v>
      </c>
      <c r="AJ272" s="27">
        <v>5.7140537254166644E-2</v>
      </c>
      <c r="AK272" s="27">
        <v>2.5611484643237432</v>
      </c>
      <c r="AL272" s="27">
        <v>1.4872194627796797E-2</v>
      </c>
      <c r="AM272" s="21">
        <v>2</v>
      </c>
      <c r="AN272" s="21">
        <v>-999</v>
      </c>
      <c r="AO272" s="21">
        <v>-999</v>
      </c>
      <c r="AP272" s="21">
        <v>-999</v>
      </c>
      <c r="AQ272" s="21">
        <v>-999</v>
      </c>
      <c r="AR272" s="21">
        <v>-999</v>
      </c>
      <c r="AS272" s="21">
        <v>-999</v>
      </c>
      <c r="AT272" s="21">
        <v>123467</v>
      </c>
    </row>
    <row r="273" spans="1:46">
      <c r="A273" s="18" t="s">
        <v>3</v>
      </c>
      <c r="B273" s="19" t="s">
        <v>4</v>
      </c>
      <c r="C273" s="18">
        <v>18</v>
      </c>
      <c r="D273" s="18">
        <v>1</v>
      </c>
      <c r="E273" s="18">
        <v>6</v>
      </c>
      <c r="F273" s="18">
        <v>2</v>
      </c>
      <c r="G273" s="8">
        <f t="shared" si="4"/>
        <v>180106</v>
      </c>
      <c r="H273" s="18">
        <v>3</v>
      </c>
      <c r="I273" s="20">
        <v>40769</v>
      </c>
      <c r="J273" s="21">
        <v>2011</v>
      </c>
      <c r="K273" s="21">
        <v>8</v>
      </c>
      <c r="L273" s="21">
        <v>14</v>
      </c>
      <c r="M273" s="22">
        <v>0.79486111111111113</v>
      </c>
      <c r="N273" s="23">
        <v>46.125100000000003</v>
      </c>
      <c r="O273" s="23">
        <v>-124.73090000000001</v>
      </c>
      <c r="P273" s="18">
        <v>522</v>
      </c>
      <c r="Q273" s="24">
        <v>149.86199999999999</v>
      </c>
      <c r="R273" s="25">
        <v>7.3310000000000004</v>
      </c>
      <c r="S273" s="25">
        <v>33.887799999999999</v>
      </c>
      <c r="T273" s="21">
        <v>2</v>
      </c>
      <c r="U273" s="18">
        <v>-999</v>
      </c>
      <c r="V273" s="18">
        <v>9</v>
      </c>
      <c r="W273" s="26">
        <v>99.600999999999999</v>
      </c>
      <c r="X273" s="21">
        <v>2</v>
      </c>
      <c r="Y273" s="21">
        <v>-999</v>
      </c>
      <c r="Z273" s="21">
        <v>9</v>
      </c>
      <c r="AA273" s="28">
        <v>2225.3000000000002</v>
      </c>
      <c r="AB273" s="21">
        <v>2</v>
      </c>
      <c r="AC273" s="28">
        <v>2259.0500000000002</v>
      </c>
      <c r="AD273" s="18">
        <v>2</v>
      </c>
      <c r="AE273" s="23">
        <v>7.4143668647348155</v>
      </c>
      <c r="AF273" s="21">
        <v>25</v>
      </c>
      <c r="AG273" s="18">
        <v>2</v>
      </c>
      <c r="AH273" s="27">
        <v>46.366064772492969</v>
      </c>
      <c r="AI273" s="27">
        <v>31.83768932804551</v>
      </c>
      <c r="AJ273" s="27">
        <v>5.127235994915421E-2</v>
      </c>
      <c r="AK273" s="27">
        <v>2.3576479255245624</v>
      </c>
      <c r="AL273" s="27">
        <v>1.4872898305861526E-2</v>
      </c>
      <c r="AM273" s="21">
        <v>2</v>
      </c>
      <c r="AN273" s="21">
        <v>-999</v>
      </c>
      <c r="AO273" s="21">
        <v>-999</v>
      </c>
      <c r="AP273" s="21">
        <v>-999</v>
      </c>
      <c r="AQ273" s="21">
        <v>-999</v>
      </c>
      <c r="AR273" s="21">
        <v>-999</v>
      </c>
      <c r="AS273" s="21">
        <v>-999</v>
      </c>
      <c r="AT273" s="21">
        <v>123467</v>
      </c>
    </row>
    <row r="274" spans="1:46">
      <c r="A274" s="18" t="s">
        <v>3</v>
      </c>
      <c r="B274" s="19" t="s">
        <v>4</v>
      </c>
      <c r="C274" s="18">
        <v>18</v>
      </c>
      <c r="D274" s="18">
        <v>1</v>
      </c>
      <c r="E274" s="18">
        <v>7</v>
      </c>
      <c r="F274" s="18">
        <v>2</v>
      </c>
      <c r="G274" s="8">
        <f t="shared" si="4"/>
        <v>180107</v>
      </c>
      <c r="H274" s="18">
        <v>3</v>
      </c>
      <c r="I274" s="20">
        <v>40769</v>
      </c>
      <c r="J274" s="21">
        <v>2011</v>
      </c>
      <c r="K274" s="21">
        <v>8</v>
      </c>
      <c r="L274" s="21">
        <v>14</v>
      </c>
      <c r="M274" s="22">
        <v>0.79593749999999996</v>
      </c>
      <c r="N274" s="23">
        <v>46.125100000000003</v>
      </c>
      <c r="O274" s="23">
        <v>-124.73090000000001</v>
      </c>
      <c r="P274" s="18">
        <v>522</v>
      </c>
      <c r="Q274" s="24">
        <v>125.188</v>
      </c>
      <c r="R274" s="25">
        <v>7.7149999999999999</v>
      </c>
      <c r="S274" s="25">
        <v>33.789200000000001</v>
      </c>
      <c r="T274" s="21">
        <v>2</v>
      </c>
      <c r="U274" s="18">
        <v>-999</v>
      </c>
      <c r="V274" s="18">
        <v>9</v>
      </c>
      <c r="W274" s="26">
        <v>124.718</v>
      </c>
      <c r="X274" s="21">
        <v>2</v>
      </c>
      <c r="Y274" s="21">
        <v>-999</v>
      </c>
      <c r="Z274" s="21">
        <v>9</v>
      </c>
      <c r="AA274" s="28">
        <v>2197.1999999999998</v>
      </c>
      <c r="AB274" s="21">
        <v>2</v>
      </c>
      <c r="AC274" s="28">
        <v>2252.5700000000002</v>
      </c>
      <c r="AD274" s="18">
        <v>2</v>
      </c>
      <c r="AE274" s="23">
        <v>7.4772550440371237</v>
      </c>
      <c r="AF274" s="21">
        <v>25</v>
      </c>
      <c r="AG274" s="18">
        <v>2</v>
      </c>
      <c r="AH274" s="27">
        <v>37.181327140955915</v>
      </c>
      <c r="AI274" s="27">
        <v>28.910024782788305</v>
      </c>
      <c r="AJ274" s="27">
        <v>5.0395389755298003E-2</v>
      </c>
      <c r="AK274" s="27">
        <v>2.1389173383908813</v>
      </c>
      <c r="AL274" s="27">
        <v>7.4369895561216476E-3</v>
      </c>
      <c r="AM274" s="21">
        <v>2</v>
      </c>
      <c r="AN274" s="21">
        <v>-999</v>
      </c>
      <c r="AO274" s="21">
        <v>-999</v>
      </c>
      <c r="AP274" s="21">
        <v>-999</v>
      </c>
      <c r="AQ274" s="21">
        <v>-999</v>
      </c>
      <c r="AR274" s="21">
        <v>-999</v>
      </c>
      <c r="AS274" s="21">
        <v>-999</v>
      </c>
      <c r="AT274" s="21">
        <v>123467</v>
      </c>
    </row>
    <row r="275" spans="1:46">
      <c r="A275" s="18" t="s">
        <v>3</v>
      </c>
      <c r="B275" s="19" t="s">
        <v>4</v>
      </c>
      <c r="C275" s="18">
        <v>18</v>
      </c>
      <c r="D275" s="18">
        <v>1</v>
      </c>
      <c r="E275" s="18">
        <v>8</v>
      </c>
      <c r="F275" s="18">
        <v>2</v>
      </c>
      <c r="G275" s="8">
        <f t="shared" si="4"/>
        <v>180108</v>
      </c>
      <c r="H275" s="18">
        <v>3</v>
      </c>
      <c r="I275" s="20">
        <v>40769</v>
      </c>
      <c r="J275" s="21">
        <v>2011</v>
      </c>
      <c r="K275" s="21">
        <v>8</v>
      </c>
      <c r="L275" s="21">
        <v>14</v>
      </c>
      <c r="M275" s="22">
        <v>0.79700231481481476</v>
      </c>
      <c r="N275" s="23">
        <v>46.125100000000003</v>
      </c>
      <c r="O275" s="23">
        <v>-124.73090000000001</v>
      </c>
      <c r="P275" s="18">
        <v>522</v>
      </c>
      <c r="Q275" s="24">
        <v>99.878</v>
      </c>
      <c r="R275" s="25">
        <v>8.0779999999999994</v>
      </c>
      <c r="S275" s="25">
        <v>33.582000000000001</v>
      </c>
      <c r="T275" s="21">
        <v>2</v>
      </c>
      <c r="U275" s="18">
        <v>-999</v>
      </c>
      <c r="V275" s="18">
        <v>9</v>
      </c>
      <c r="W275" s="26">
        <v>147.285</v>
      </c>
      <c r="X275" s="21">
        <v>2</v>
      </c>
      <c r="Y275" s="27">
        <v>143.53557051923596</v>
      </c>
      <c r="Z275" s="21">
        <v>2</v>
      </c>
      <c r="AA275" s="28">
        <v>2176.5</v>
      </c>
      <c r="AB275" s="21">
        <v>2</v>
      </c>
      <c r="AC275" s="28">
        <v>2239.1999999999998</v>
      </c>
      <c r="AD275" s="18">
        <v>2</v>
      </c>
      <c r="AE275" s="23">
        <v>7.504762359433327</v>
      </c>
      <c r="AF275" s="21">
        <v>25</v>
      </c>
      <c r="AG275" s="18">
        <v>2</v>
      </c>
      <c r="AH275" s="27">
        <v>32.495016414482883</v>
      </c>
      <c r="AI275" s="27">
        <v>26.691027647388903</v>
      </c>
      <c r="AJ275" s="27">
        <v>4.453088189514464E-2</v>
      </c>
      <c r="AK275" s="27">
        <v>2.0161234440439113</v>
      </c>
      <c r="AL275" s="27">
        <v>7.4381253275406433E-3</v>
      </c>
      <c r="AM275" s="21">
        <v>2</v>
      </c>
      <c r="AN275" s="21">
        <v>-999</v>
      </c>
      <c r="AO275" s="21">
        <v>-999</v>
      </c>
      <c r="AP275" s="21">
        <v>-999</v>
      </c>
      <c r="AQ275" s="21">
        <v>-999</v>
      </c>
      <c r="AR275" s="21">
        <v>-999</v>
      </c>
      <c r="AS275" s="21">
        <v>-999</v>
      </c>
      <c r="AT275" s="21">
        <v>123467</v>
      </c>
    </row>
    <row r="276" spans="1:46">
      <c r="A276" s="18" t="s">
        <v>3</v>
      </c>
      <c r="B276" s="19" t="s">
        <v>4</v>
      </c>
      <c r="C276" s="18">
        <v>18</v>
      </c>
      <c r="D276" s="18">
        <v>1</v>
      </c>
      <c r="E276" s="18">
        <v>9</v>
      </c>
      <c r="F276" s="18">
        <v>2</v>
      </c>
      <c r="G276" s="8">
        <f t="shared" si="4"/>
        <v>180109</v>
      </c>
      <c r="H276" s="18">
        <v>3</v>
      </c>
      <c r="I276" s="20">
        <v>40769</v>
      </c>
      <c r="J276" s="21">
        <v>2011</v>
      </c>
      <c r="K276" s="21">
        <v>8</v>
      </c>
      <c r="L276" s="21">
        <v>14</v>
      </c>
      <c r="M276" s="22">
        <v>0.79799768518518521</v>
      </c>
      <c r="N276" s="23">
        <v>46.125100000000003</v>
      </c>
      <c r="O276" s="23">
        <v>-124.73090000000001</v>
      </c>
      <c r="P276" s="18">
        <v>522</v>
      </c>
      <c r="Q276" s="24">
        <v>79.912999999999997</v>
      </c>
      <c r="R276" s="25">
        <v>8.4079999999999995</v>
      </c>
      <c r="S276" s="25">
        <v>33.150599999999997</v>
      </c>
      <c r="T276" s="21">
        <v>2</v>
      </c>
      <c r="U276" s="18">
        <v>-999</v>
      </c>
      <c r="V276" s="18">
        <v>9</v>
      </c>
      <c r="W276" s="26">
        <v>189.75700000000001</v>
      </c>
      <c r="X276" s="21">
        <v>2</v>
      </c>
      <c r="Y276" s="21">
        <v>-999</v>
      </c>
      <c r="Z276" s="21">
        <v>9</v>
      </c>
      <c r="AA276" s="28">
        <v>2121</v>
      </c>
      <c r="AB276" s="21">
        <v>2</v>
      </c>
      <c r="AC276" s="28">
        <v>2211.0500000000002</v>
      </c>
      <c r="AD276" s="18">
        <v>2</v>
      </c>
      <c r="AE276" s="23">
        <v>7.6097491966925315</v>
      </c>
      <c r="AF276" s="21">
        <v>25</v>
      </c>
      <c r="AG276" s="18">
        <v>2</v>
      </c>
      <c r="AH276" s="27">
        <v>22.001726928820101</v>
      </c>
      <c r="AI276" s="27">
        <v>19.843984613410797</v>
      </c>
      <c r="AJ276" s="27">
        <v>5.3649854303280391E-2</v>
      </c>
      <c r="AK276" s="27">
        <v>1.6213416735704864</v>
      </c>
      <c r="AL276" s="27">
        <v>1.4880981485581422E-2</v>
      </c>
      <c r="AM276" s="21">
        <v>2</v>
      </c>
      <c r="AN276" s="21">
        <v>-999</v>
      </c>
      <c r="AO276" s="21">
        <v>-999</v>
      </c>
      <c r="AP276" s="21">
        <v>-999</v>
      </c>
      <c r="AQ276" s="21">
        <v>-999</v>
      </c>
      <c r="AR276" s="21">
        <v>-999</v>
      </c>
      <c r="AS276" s="21">
        <v>-999</v>
      </c>
      <c r="AT276" s="21">
        <v>123467</v>
      </c>
    </row>
    <row r="277" spans="1:46">
      <c r="A277" s="18" t="s">
        <v>3</v>
      </c>
      <c r="B277" s="19" t="s">
        <v>4</v>
      </c>
      <c r="C277" s="18">
        <v>18</v>
      </c>
      <c r="D277" s="18">
        <v>1</v>
      </c>
      <c r="E277" s="18">
        <v>10</v>
      </c>
      <c r="F277" s="18">
        <v>2</v>
      </c>
      <c r="G277" s="8">
        <f t="shared" si="4"/>
        <v>180110</v>
      </c>
      <c r="H277" s="18">
        <v>3</v>
      </c>
      <c r="I277" s="20">
        <v>40769</v>
      </c>
      <c r="J277" s="21">
        <v>2011</v>
      </c>
      <c r="K277" s="21">
        <v>8</v>
      </c>
      <c r="L277" s="21">
        <v>14</v>
      </c>
      <c r="M277" s="22">
        <v>0.7990046296296297</v>
      </c>
      <c r="N277" s="23">
        <v>46.125100000000003</v>
      </c>
      <c r="O277" s="23">
        <v>-124.73090000000001</v>
      </c>
      <c r="P277" s="18">
        <v>522</v>
      </c>
      <c r="Q277" s="24">
        <v>59.82</v>
      </c>
      <c r="R277" s="25">
        <v>8.7970000000000006</v>
      </c>
      <c r="S277" s="25">
        <v>32.656399999999998</v>
      </c>
      <c r="T277" s="21">
        <v>2</v>
      </c>
      <c r="U277" s="18">
        <v>-999</v>
      </c>
      <c r="V277" s="18">
        <v>9</v>
      </c>
      <c r="W277" s="26">
        <v>257.536</v>
      </c>
      <c r="X277" s="21">
        <v>2</v>
      </c>
      <c r="Y277" s="27">
        <v>252.02274091573557</v>
      </c>
      <c r="Z277" s="21">
        <v>2</v>
      </c>
      <c r="AA277" s="28">
        <v>2049.4</v>
      </c>
      <c r="AB277" s="21">
        <v>2</v>
      </c>
      <c r="AC277" s="28">
        <v>2185.06</v>
      </c>
      <c r="AD277" s="18">
        <v>2</v>
      </c>
      <c r="AE277" s="23">
        <v>7.7365246881909053</v>
      </c>
      <c r="AF277" s="21">
        <v>25</v>
      </c>
      <c r="AG277" s="18">
        <v>2</v>
      </c>
      <c r="AH277" s="27">
        <v>10.565428858514268</v>
      </c>
      <c r="AI277" s="27">
        <v>10.125790277258517</v>
      </c>
      <c r="AJ277" s="27">
        <v>6.7674372833086388E-2</v>
      </c>
      <c r="AK277" s="27">
        <v>1.0883723665616338</v>
      </c>
      <c r="AL277" s="27">
        <v>1.488640328600453E-2</v>
      </c>
      <c r="AM277" s="21">
        <v>2</v>
      </c>
      <c r="AN277" s="21">
        <v>-999</v>
      </c>
      <c r="AO277" s="21">
        <v>-999</v>
      </c>
      <c r="AP277" s="21">
        <v>-999</v>
      </c>
      <c r="AQ277" s="21">
        <v>-999</v>
      </c>
      <c r="AR277" s="21">
        <v>-999</v>
      </c>
      <c r="AS277" s="21">
        <v>-999</v>
      </c>
      <c r="AT277" s="21">
        <v>123467</v>
      </c>
    </row>
    <row r="278" spans="1:46">
      <c r="A278" s="18" t="s">
        <v>3</v>
      </c>
      <c r="B278" s="19" t="s">
        <v>4</v>
      </c>
      <c r="C278" s="18">
        <v>18</v>
      </c>
      <c r="D278" s="18">
        <v>1</v>
      </c>
      <c r="E278" s="18">
        <v>11</v>
      </c>
      <c r="F278" s="18">
        <v>2</v>
      </c>
      <c r="G278" s="8">
        <f t="shared" si="4"/>
        <v>180111</v>
      </c>
      <c r="H278" s="18">
        <v>3</v>
      </c>
      <c r="I278" s="20">
        <v>40769</v>
      </c>
      <c r="J278" s="21">
        <v>2011</v>
      </c>
      <c r="K278" s="21">
        <v>8</v>
      </c>
      <c r="L278" s="21">
        <v>14</v>
      </c>
      <c r="M278" s="22">
        <v>0.79988425925925932</v>
      </c>
      <c r="N278" s="23">
        <v>46.125100000000003</v>
      </c>
      <c r="O278" s="23">
        <v>-124.73090000000001</v>
      </c>
      <c r="P278" s="18">
        <v>522</v>
      </c>
      <c r="Q278" s="24">
        <v>50.024999999999999</v>
      </c>
      <c r="R278" s="25">
        <v>8.7309999999999999</v>
      </c>
      <c r="S278" s="25">
        <v>32.551400000000001</v>
      </c>
      <c r="T278" s="21">
        <v>2</v>
      </c>
      <c r="U278" s="18">
        <v>-999</v>
      </c>
      <c r="V278" s="18">
        <v>9</v>
      </c>
      <c r="W278" s="26">
        <v>264.43900000000002</v>
      </c>
      <c r="X278" s="21">
        <v>2</v>
      </c>
      <c r="Y278" s="21">
        <v>-999</v>
      </c>
      <c r="Z278" s="21">
        <v>9</v>
      </c>
      <c r="AA278" s="28">
        <v>2030.5</v>
      </c>
      <c r="AB278" s="21">
        <v>2</v>
      </c>
      <c r="AC278" s="28">
        <v>2177.23</v>
      </c>
      <c r="AD278" s="18">
        <v>2</v>
      </c>
      <c r="AE278" s="23">
        <v>7.7708852884293274</v>
      </c>
      <c r="AF278" s="21">
        <v>25</v>
      </c>
      <c r="AG278" s="18">
        <v>2</v>
      </c>
      <c r="AH278" s="27">
        <v>6.4342643834994959</v>
      </c>
      <c r="AI278" s="27">
        <v>6.5375957723018328</v>
      </c>
      <c r="AJ278" s="27">
        <v>0.20137377760910544</v>
      </c>
      <c r="AK278" s="27">
        <v>0.9192086103411744</v>
      </c>
      <c r="AL278" s="27">
        <v>8.9423277702876114E-2</v>
      </c>
      <c r="AM278" s="21">
        <v>2</v>
      </c>
      <c r="AN278" s="21">
        <v>-999</v>
      </c>
      <c r="AO278" s="21">
        <v>-999</v>
      </c>
      <c r="AP278" s="21">
        <v>-999</v>
      </c>
      <c r="AQ278" s="21">
        <v>-999</v>
      </c>
      <c r="AR278" s="21">
        <v>-999</v>
      </c>
      <c r="AS278" s="21">
        <v>-999</v>
      </c>
      <c r="AT278" s="21">
        <v>123467</v>
      </c>
    </row>
    <row r="279" spans="1:46">
      <c r="A279" s="18" t="s">
        <v>3</v>
      </c>
      <c r="B279" s="19" t="s">
        <v>4</v>
      </c>
      <c r="C279" s="18">
        <v>18</v>
      </c>
      <c r="D279" s="18">
        <v>1</v>
      </c>
      <c r="E279" s="18">
        <v>12</v>
      </c>
      <c r="F279" s="18">
        <v>2</v>
      </c>
      <c r="G279" s="8">
        <f t="shared" si="4"/>
        <v>180112</v>
      </c>
      <c r="H279" s="18">
        <v>3</v>
      </c>
      <c r="I279" s="20">
        <v>40769</v>
      </c>
      <c r="J279" s="21">
        <v>2011</v>
      </c>
      <c r="K279" s="21">
        <v>8</v>
      </c>
      <c r="L279" s="21">
        <v>14</v>
      </c>
      <c r="M279" s="22">
        <v>0.80077546296296298</v>
      </c>
      <c r="N279" s="23">
        <v>46.125100000000003</v>
      </c>
      <c r="O279" s="23">
        <v>-124.73090000000001</v>
      </c>
      <c r="P279" s="18">
        <v>522</v>
      </c>
      <c r="Q279" s="24">
        <v>40.018000000000001</v>
      </c>
      <c r="R279" s="25">
        <v>9.4960000000000004</v>
      </c>
      <c r="S279" s="25">
        <v>32.506999999999998</v>
      </c>
      <c r="T279" s="21">
        <v>2</v>
      </c>
      <c r="U279" s="18">
        <v>-999</v>
      </c>
      <c r="V279" s="18">
        <v>9</v>
      </c>
      <c r="W279" s="26">
        <v>280.84899999999999</v>
      </c>
      <c r="X279" s="21">
        <v>2</v>
      </c>
      <c r="Y279" s="27">
        <v>279.87396218645773</v>
      </c>
      <c r="Z279" s="21">
        <v>2</v>
      </c>
      <c r="AA279" s="28">
        <v>2018.7</v>
      </c>
      <c r="AB279" s="21">
        <v>2</v>
      </c>
      <c r="AC279" s="28">
        <v>2175.4</v>
      </c>
      <c r="AD279" s="18">
        <v>2</v>
      </c>
      <c r="AE279" s="23">
        <v>7.804827107870663</v>
      </c>
      <c r="AF279" s="21">
        <v>25</v>
      </c>
      <c r="AG279" s="18">
        <v>2</v>
      </c>
      <c r="AH279" s="27">
        <v>6.9902299453830077</v>
      </c>
      <c r="AI279" s="27">
        <v>3.5840024651661082</v>
      </c>
      <c r="AJ279" s="27">
        <v>0.28532150476972135</v>
      </c>
      <c r="AK279" s="27">
        <v>0.77310080231630973</v>
      </c>
      <c r="AL279" s="27">
        <v>0.15652034487539124</v>
      </c>
      <c r="AM279" s="21">
        <v>2</v>
      </c>
      <c r="AN279" s="21">
        <v>-999</v>
      </c>
      <c r="AO279" s="21">
        <v>-999</v>
      </c>
      <c r="AP279" s="21">
        <v>-999</v>
      </c>
      <c r="AQ279" s="21">
        <v>-999</v>
      </c>
      <c r="AR279" s="21">
        <v>-999</v>
      </c>
      <c r="AS279" s="21">
        <v>-999</v>
      </c>
      <c r="AT279" s="21">
        <v>123467</v>
      </c>
    </row>
    <row r="280" spans="1:46">
      <c r="A280" s="18" t="s">
        <v>3</v>
      </c>
      <c r="B280" s="19" t="s">
        <v>4</v>
      </c>
      <c r="C280" s="18">
        <v>18</v>
      </c>
      <c r="D280" s="18">
        <v>1</v>
      </c>
      <c r="E280" s="18">
        <v>13</v>
      </c>
      <c r="F280" s="18">
        <v>2</v>
      </c>
      <c r="G280" s="8">
        <f t="shared" si="4"/>
        <v>180113</v>
      </c>
      <c r="H280" s="18">
        <v>3</v>
      </c>
      <c r="I280" s="20">
        <v>40769</v>
      </c>
      <c r="J280" s="21">
        <v>2011</v>
      </c>
      <c r="K280" s="21">
        <v>8</v>
      </c>
      <c r="L280" s="21">
        <v>14</v>
      </c>
      <c r="M280" s="22">
        <v>0.80100694444444442</v>
      </c>
      <c r="N280" s="23">
        <v>46.125100000000003</v>
      </c>
      <c r="O280" s="23">
        <v>-124.73090000000001</v>
      </c>
      <c r="P280" s="18">
        <v>522</v>
      </c>
      <c r="Q280" s="24">
        <v>40.07</v>
      </c>
      <c r="R280" s="25">
        <v>9.4990000000000006</v>
      </c>
      <c r="S280" s="25">
        <v>32.507300000000001</v>
      </c>
      <c r="T280" s="21">
        <v>2</v>
      </c>
      <c r="U280" s="18">
        <v>-999</v>
      </c>
      <c r="V280" s="18">
        <v>9</v>
      </c>
      <c r="W280" s="26">
        <v>274.22300000000001</v>
      </c>
      <c r="X280" s="21">
        <v>2</v>
      </c>
      <c r="Y280" s="21">
        <v>-999</v>
      </c>
      <c r="Z280" s="21">
        <v>9</v>
      </c>
      <c r="AA280" s="21">
        <v>-999</v>
      </c>
      <c r="AB280" s="18">
        <v>9</v>
      </c>
      <c r="AC280" s="21">
        <v>-999</v>
      </c>
      <c r="AD280" s="18">
        <v>9</v>
      </c>
      <c r="AE280" s="21">
        <v>-999</v>
      </c>
      <c r="AF280" s="21">
        <v>25</v>
      </c>
      <c r="AG280" s="18">
        <v>9</v>
      </c>
      <c r="AH280" s="21">
        <v>-999</v>
      </c>
      <c r="AI280" s="21">
        <v>-999</v>
      </c>
      <c r="AJ280" s="21">
        <v>-999</v>
      </c>
      <c r="AK280" s="21">
        <v>-999</v>
      </c>
      <c r="AL280" s="21">
        <v>-999</v>
      </c>
      <c r="AM280" s="21">
        <v>9</v>
      </c>
      <c r="AN280" s="21">
        <v>-999</v>
      </c>
      <c r="AO280" s="27">
        <v>0.67868086768713853</v>
      </c>
      <c r="AP280" s="27">
        <v>5.5846771399574644</v>
      </c>
      <c r="AQ280" s="27">
        <v>0.66207122210958658</v>
      </c>
      <c r="AR280" s="27">
        <v>5.448000960657077</v>
      </c>
      <c r="AS280" s="28">
        <v>8.2287234042553195</v>
      </c>
      <c r="AT280" s="21">
        <v>123467</v>
      </c>
    </row>
    <row r="281" spans="1:46">
      <c r="A281" s="18" t="s">
        <v>3</v>
      </c>
      <c r="B281" s="19" t="s">
        <v>4</v>
      </c>
      <c r="C281" s="18">
        <v>18</v>
      </c>
      <c r="D281" s="18">
        <v>1</v>
      </c>
      <c r="E281" s="18">
        <v>14</v>
      </c>
      <c r="F281" s="18">
        <v>2</v>
      </c>
      <c r="G281" s="8">
        <f t="shared" si="4"/>
        <v>180114</v>
      </c>
      <c r="H281" s="18">
        <v>3</v>
      </c>
      <c r="I281" s="20">
        <v>40769</v>
      </c>
      <c r="J281" s="21">
        <v>2011</v>
      </c>
      <c r="K281" s="21">
        <v>8</v>
      </c>
      <c r="L281" s="21">
        <v>14</v>
      </c>
      <c r="M281" s="22">
        <v>0.80167824074074068</v>
      </c>
      <c r="N281" s="23">
        <v>46.125100000000003</v>
      </c>
      <c r="O281" s="23">
        <v>-124.73090000000001</v>
      </c>
      <c r="P281" s="18">
        <v>522</v>
      </c>
      <c r="Q281" s="24">
        <v>29.783999999999999</v>
      </c>
      <c r="R281" s="25">
        <v>10.295</v>
      </c>
      <c r="S281" s="25">
        <v>32.476999999999997</v>
      </c>
      <c r="T281" s="21">
        <v>2</v>
      </c>
      <c r="U281" s="18">
        <v>-999</v>
      </c>
      <c r="V281" s="18">
        <v>9</v>
      </c>
      <c r="W281" s="26">
        <v>305.20299999999997</v>
      </c>
      <c r="X281" s="21">
        <v>2</v>
      </c>
      <c r="Y281" s="21">
        <v>-999</v>
      </c>
      <c r="Z281" s="21">
        <v>9</v>
      </c>
      <c r="AA281" s="28">
        <v>1995</v>
      </c>
      <c r="AB281" s="21">
        <v>2</v>
      </c>
      <c r="AC281" s="28">
        <v>2170.75</v>
      </c>
      <c r="AD281" s="18">
        <v>2</v>
      </c>
      <c r="AE281" s="23">
        <v>7.8650322995249695</v>
      </c>
      <c r="AF281" s="21">
        <v>25</v>
      </c>
      <c r="AG281" s="18">
        <v>2</v>
      </c>
      <c r="AH281" s="27">
        <v>5.4836225117863338</v>
      </c>
      <c r="AI281" s="27">
        <v>0.52099507252414101</v>
      </c>
      <c r="AJ281" s="27">
        <v>7.0034118604015941E-2</v>
      </c>
      <c r="AK281" s="27">
        <v>0.57702236740735369</v>
      </c>
      <c r="AL281" s="27">
        <v>0.13419124823426831</v>
      </c>
      <c r="AM281" s="21">
        <v>2</v>
      </c>
      <c r="AN281" s="21">
        <v>-999</v>
      </c>
      <c r="AO281" s="21">
        <v>-999</v>
      </c>
      <c r="AP281" s="21">
        <v>-999</v>
      </c>
      <c r="AQ281" s="21">
        <v>-999</v>
      </c>
      <c r="AR281" s="21">
        <v>-999</v>
      </c>
      <c r="AS281" s="21">
        <v>-999</v>
      </c>
      <c r="AT281" s="21">
        <v>123467</v>
      </c>
    </row>
    <row r="282" spans="1:46">
      <c r="A282" s="18" t="s">
        <v>3</v>
      </c>
      <c r="B282" s="19" t="s">
        <v>4</v>
      </c>
      <c r="C282" s="18">
        <v>18</v>
      </c>
      <c r="D282" s="18">
        <v>1</v>
      </c>
      <c r="E282" s="18">
        <v>15</v>
      </c>
      <c r="F282" s="18">
        <v>2</v>
      </c>
      <c r="G282" s="8">
        <f t="shared" si="4"/>
        <v>180115</v>
      </c>
      <c r="H282" s="18">
        <v>3</v>
      </c>
      <c r="I282" s="20">
        <v>40769</v>
      </c>
      <c r="J282" s="21">
        <v>2011</v>
      </c>
      <c r="K282" s="21">
        <v>8</v>
      </c>
      <c r="L282" s="21">
        <v>14</v>
      </c>
      <c r="M282" s="22">
        <v>0.80252314814814818</v>
      </c>
      <c r="N282" s="23">
        <v>46.125100000000003</v>
      </c>
      <c r="O282" s="23">
        <v>-124.73090000000001</v>
      </c>
      <c r="P282" s="18">
        <v>522</v>
      </c>
      <c r="Q282" s="24">
        <v>19.739999999999998</v>
      </c>
      <c r="R282" s="25">
        <v>13.438000000000001</v>
      </c>
      <c r="S282" s="25">
        <v>32.217799999999997</v>
      </c>
      <c r="T282" s="21">
        <v>2</v>
      </c>
      <c r="U282" s="18">
        <v>-999</v>
      </c>
      <c r="V282" s="18">
        <v>9</v>
      </c>
      <c r="W282" s="26">
        <v>299.69499999999999</v>
      </c>
      <c r="X282" s="21">
        <v>2</v>
      </c>
      <c r="Y282" s="27">
        <v>296.26500709206459</v>
      </c>
      <c r="Z282" s="21">
        <v>2</v>
      </c>
      <c r="AA282" s="28">
        <v>1951.8</v>
      </c>
      <c r="AB282" s="21">
        <v>2</v>
      </c>
      <c r="AC282" s="28">
        <v>2161.73</v>
      </c>
      <c r="AD282" s="18">
        <v>2</v>
      </c>
      <c r="AE282" s="23">
        <v>7.9342185468794995</v>
      </c>
      <c r="AF282" s="21">
        <v>25</v>
      </c>
      <c r="AG282" s="18">
        <v>3</v>
      </c>
      <c r="AH282" s="27">
        <v>3.7901086747130632</v>
      </c>
      <c r="AI282" s="27">
        <v>8.9249334470587013E-2</v>
      </c>
      <c r="AJ282" s="27">
        <v>2.9194623130883574E-2</v>
      </c>
      <c r="AK282" s="27">
        <v>0.3964786570828383</v>
      </c>
      <c r="AL282" s="27">
        <v>1.4891217167430547E-2</v>
      </c>
      <c r="AM282" s="21">
        <v>2</v>
      </c>
      <c r="AN282" s="21">
        <v>-999</v>
      </c>
      <c r="AO282" s="21">
        <v>-999</v>
      </c>
      <c r="AP282" s="21">
        <v>-999</v>
      </c>
      <c r="AQ282" s="21">
        <v>-999</v>
      </c>
      <c r="AR282" s="21">
        <v>-999</v>
      </c>
      <c r="AS282" s="21">
        <v>-999</v>
      </c>
      <c r="AT282" s="21">
        <v>123467</v>
      </c>
    </row>
    <row r="283" spans="1:46">
      <c r="A283" s="18" t="s">
        <v>3</v>
      </c>
      <c r="B283" s="19" t="s">
        <v>4</v>
      </c>
      <c r="C283" s="18">
        <v>18</v>
      </c>
      <c r="D283" s="18">
        <v>1</v>
      </c>
      <c r="E283" s="18">
        <v>16</v>
      </c>
      <c r="F283" s="18">
        <v>2</v>
      </c>
      <c r="G283" s="8">
        <f t="shared" si="4"/>
        <v>180116</v>
      </c>
      <c r="H283" s="18">
        <v>3</v>
      </c>
      <c r="I283" s="20">
        <v>40769</v>
      </c>
      <c r="J283" s="21">
        <v>2011</v>
      </c>
      <c r="K283" s="21">
        <v>8</v>
      </c>
      <c r="L283" s="21">
        <v>14</v>
      </c>
      <c r="M283" s="22">
        <v>0.80322916666666666</v>
      </c>
      <c r="N283" s="23">
        <v>46.125100000000003</v>
      </c>
      <c r="O283" s="23">
        <v>-124.73090000000001</v>
      </c>
      <c r="P283" s="18">
        <v>522</v>
      </c>
      <c r="Q283" s="24">
        <v>14.965999999999999</v>
      </c>
      <c r="R283" s="25">
        <v>14.702</v>
      </c>
      <c r="S283" s="25">
        <v>32.031999999999996</v>
      </c>
      <c r="T283" s="21">
        <v>2</v>
      </c>
      <c r="U283" s="18">
        <v>-999</v>
      </c>
      <c r="V283" s="18">
        <v>9</v>
      </c>
      <c r="W283" s="26">
        <v>274.45400000000001</v>
      </c>
      <c r="X283" s="21">
        <v>2</v>
      </c>
      <c r="Y283" s="21">
        <v>-999</v>
      </c>
      <c r="Z283" s="21">
        <v>9</v>
      </c>
      <c r="AA283" s="28">
        <v>1945</v>
      </c>
      <c r="AB283" s="21">
        <v>2</v>
      </c>
      <c r="AC283" s="28">
        <v>2162.3000000000002</v>
      </c>
      <c r="AD283" s="18">
        <v>2</v>
      </c>
      <c r="AE283" s="23">
        <v>7.9478391792976613</v>
      </c>
      <c r="AF283" s="21">
        <v>25</v>
      </c>
      <c r="AG283" s="18">
        <v>2</v>
      </c>
      <c r="AH283" s="27">
        <v>3.5964276230421275</v>
      </c>
      <c r="AI283" s="27">
        <v>-1.1953798392893055E-2</v>
      </c>
      <c r="AJ283" s="27">
        <v>8.3284660934090961E-3</v>
      </c>
      <c r="AK283" s="27">
        <v>0.35773211420043066</v>
      </c>
      <c r="AL283" s="27">
        <v>1.4893257014096264E-2</v>
      </c>
      <c r="AM283" s="21">
        <v>2</v>
      </c>
      <c r="AN283" s="21">
        <v>-999</v>
      </c>
      <c r="AO283" s="21">
        <v>-999</v>
      </c>
      <c r="AP283" s="21">
        <v>-999</v>
      </c>
      <c r="AQ283" s="21">
        <v>-999</v>
      </c>
      <c r="AR283" s="21">
        <v>-999</v>
      </c>
      <c r="AS283" s="21">
        <v>-999</v>
      </c>
      <c r="AT283" s="21">
        <v>123467</v>
      </c>
    </row>
    <row r="284" spans="1:46">
      <c r="A284" s="18" t="s">
        <v>3</v>
      </c>
      <c r="B284" s="19" t="s">
        <v>4</v>
      </c>
      <c r="C284" s="18">
        <v>18</v>
      </c>
      <c r="D284" s="18">
        <v>1</v>
      </c>
      <c r="E284" s="18">
        <v>17</v>
      </c>
      <c r="F284" s="18">
        <v>2</v>
      </c>
      <c r="G284" s="8">
        <f t="shared" si="4"/>
        <v>180117</v>
      </c>
      <c r="H284" s="18">
        <v>3</v>
      </c>
      <c r="I284" s="20">
        <v>40769</v>
      </c>
      <c r="J284" s="21">
        <v>2011</v>
      </c>
      <c r="K284" s="21">
        <v>8</v>
      </c>
      <c r="L284" s="21">
        <v>14</v>
      </c>
      <c r="M284" s="22">
        <v>0.80415509259259255</v>
      </c>
      <c r="N284" s="23">
        <v>46.125100000000003</v>
      </c>
      <c r="O284" s="23">
        <v>-124.73090000000001</v>
      </c>
      <c r="P284" s="18">
        <v>522</v>
      </c>
      <c r="Q284" s="24">
        <v>10.143000000000001</v>
      </c>
      <c r="R284" s="25">
        <v>15.237</v>
      </c>
      <c r="S284" s="25">
        <v>31.610800000000001</v>
      </c>
      <c r="T284" s="21">
        <v>2</v>
      </c>
      <c r="U284" s="18">
        <v>-999</v>
      </c>
      <c r="V284" s="18">
        <v>9</v>
      </c>
      <c r="W284" s="26">
        <v>275.80099999999999</v>
      </c>
      <c r="X284" s="21">
        <v>2</v>
      </c>
      <c r="Y284" s="21">
        <v>-999</v>
      </c>
      <c r="Z284" s="21">
        <v>9</v>
      </c>
      <c r="AA284" s="28">
        <v>1922.1</v>
      </c>
      <c r="AB284" s="21">
        <v>2</v>
      </c>
      <c r="AC284" s="28">
        <v>2157.4899999999998</v>
      </c>
      <c r="AD284" s="18">
        <v>2</v>
      </c>
      <c r="AE284" s="23">
        <v>7.985339190640822</v>
      </c>
      <c r="AF284" s="21">
        <v>25</v>
      </c>
      <c r="AG284" s="18">
        <v>2</v>
      </c>
      <c r="AH284" s="27">
        <v>5.4669348223783238</v>
      </c>
      <c r="AI284" s="27">
        <v>3.724470638071934E-2</v>
      </c>
      <c r="AJ284" s="27">
        <v>1.2447572921977252E-2</v>
      </c>
      <c r="AK284" s="27">
        <v>0.30374038177328744</v>
      </c>
      <c r="AL284" s="27">
        <v>2.9795765104575468E-2</v>
      </c>
      <c r="AM284" s="21">
        <v>2</v>
      </c>
      <c r="AN284" s="21">
        <v>-999</v>
      </c>
      <c r="AO284" s="21">
        <v>-999</v>
      </c>
      <c r="AP284" s="21">
        <v>-999</v>
      </c>
      <c r="AQ284" s="21">
        <v>-999</v>
      </c>
      <c r="AR284" s="21">
        <v>-999</v>
      </c>
      <c r="AS284" s="21">
        <v>-999</v>
      </c>
      <c r="AT284" s="21">
        <v>123467</v>
      </c>
    </row>
    <row r="285" spans="1:46">
      <c r="A285" s="18" t="s">
        <v>3</v>
      </c>
      <c r="B285" s="19" t="s">
        <v>4</v>
      </c>
      <c r="C285" s="18">
        <v>18</v>
      </c>
      <c r="D285" s="18">
        <v>1</v>
      </c>
      <c r="E285" s="18">
        <v>18</v>
      </c>
      <c r="F285" s="18">
        <v>2</v>
      </c>
      <c r="G285" s="8">
        <f t="shared" si="4"/>
        <v>180118</v>
      </c>
      <c r="H285" s="18">
        <v>3</v>
      </c>
      <c r="I285" s="20">
        <v>40769</v>
      </c>
      <c r="J285" s="21">
        <v>2011</v>
      </c>
      <c r="K285" s="21">
        <v>8</v>
      </c>
      <c r="L285" s="21">
        <v>14</v>
      </c>
      <c r="M285" s="22">
        <v>0.80476851851851849</v>
      </c>
      <c r="N285" s="23">
        <v>46.125100000000003</v>
      </c>
      <c r="O285" s="23">
        <v>-124.73090000000001</v>
      </c>
      <c r="P285" s="18">
        <v>522</v>
      </c>
      <c r="Q285" s="24">
        <v>2.9159999999999999</v>
      </c>
      <c r="R285" s="25">
        <v>16.079999999999998</v>
      </c>
      <c r="S285" s="25">
        <v>31.158300000000001</v>
      </c>
      <c r="T285" s="21">
        <v>2</v>
      </c>
      <c r="U285" s="18">
        <v>31.327100000000002</v>
      </c>
      <c r="V285" s="18">
        <v>4</v>
      </c>
      <c r="W285" s="26">
        <v>293.06599999999997</v>
      </c>
      <c r="X285" s="21">
        <v>2</v>
      </c>
      <c r="Y285" s="27">
        <v>296.43978457155248</v>
      </c>
      <c r="Z285" s="21">
        <v>2</v>
      </c>
      <c r="AA285" s="28">
        <v>1881</v>
      </c>
      <c r="AB285" s="21">
        <v>6</v>
      </c>
      <c r="AC285" s="28">
        <v>2148.125</v>
      </c>
      <c r="AD285" s="18">
        <v>6</v>
      </c>
      <c r="AE285" s="23">
        <v>8.0611345668104768</v>
      </c>
      <c r="AF285" s="21">
        <v>25</v>
      </c>
      <c r="AG285" s="18">
        <v>6</v>
      </c>
      <c r="AH285" s="27">
        <v>6.9599933502651741</v>
      </c>
      <c r="AI285" s="27">
        <v>-1.3579279154945964E-2</v>
      </c>
      <c r="AJ285" s="27">
        <v>1.3579279154945964E-2</v>
      </c>
      <c r="AK285" s="27">
        <v>0.1938846536383079</v>
      </c>
      <c r="AL285" s="27">
        <v>2.2354336803809965E-2</v>
      </c>
      <c r="AM285" s="21">
        <v>2</v>
      </c>
      <c r="AN285" s="21">
        <v>-999</v>
      </c>
      <c r="AO285" s="21">
        <v>-999</v>
      </c>
      <c r="AP285" s="21">
        <v>-999</v>
      </c>
      <c r="AQ285" s="21">
        <v>-999</v>
      </c>
      <c r="AR285" s="21">
        <v>-999</v>
      </c>
      <c r="AS285" s="21">
        <v>-999</v>
      </c>
      <c r="AT285" s="21">
        <v>123467</v>
      </c>
    </row>
    <row r="286" spans="1:46">
      <c r="A286" s="18" t="s">
        <v>3</v>
      </c>
      <c r="B286" s="19" t="s">
        <v>4</v>
      </c>
      <c r="C286" s="18">
        <v>18</v>
      </c>
      <c r="D286" s="18">
        <v>1</v>
      </c>
      <c r="E286" s="18">
        <v>19</v>
      </c>
      <c r="F286" s="18">
        <v>2</v>
      </c>
      <c r="G286" s="8">
        <f t="shared" si="4"/>
        <v>180119</v>
      </c>
      <c r="H286" s="18">
        <v>3</v>
      </c>
      <c r="I286" s="20">
        <v>40769</v>
      </c>
      <c r="J286" s="21">
        <v>2011</v>
      </c>
      <c r="K286" s="21">
        <v>8</v>
      </c>
      <c r="L286" s="21">
        <v>14</v>
      </c>
      <c r="M286" s="22">
        <v>0.80497685185185175</v>
      </c>
      <c r="N286" s="23">
        <v>46.125100000000003</v>
      </c>
      <c r="O286" s="23">
        <v>-124.73090000000001</v>
      </c>
      <c r="P286" s="18">
        <v>522</v>
      </c>
      <c r="Q286" s="24">
        <v>2.907</v>
      </c>
      <c r="R286" s="25">
        <v>16.041</v>
      </c>
      <c r="S286" s="25">
        <v>31.154900000000001</v>
      </c>
      <c r="T286" s="21">
        <v>2</v>
      </c>
      <c r="U286" s="18">
        <v>-999</v>
      </c>
      <c r="V286" s="18">
        <v>9</v>
      </c>
      <c r="W286" s="26">
        <v>302.72000000000003</v>
      </c>
      <c r="X286" s="21">
        <v>2</v>
      </c>
      <c r="Y286" s="21">
        <v>-999</v>
      </c>
      <c r="Z286" s="21">
        <v>9</v>
      </c>
      <c r="AA286" s="21">
        <v>-999</v>
      </c>
      <c r="AB286" s="18">
        <v>9</v>
      </c>
      <c r="AC286" s="21">
        <v>-999</v>
      </c>
      <c r="AD286" s="18">
        <v>9</v>
      </c>
      <c r="AE286" s="21">
        <v>-999</v>
      </c>
      <c r="AF286" s="21">
        <v>25</v>
      </c>
      <c r="AG286" s="18">
        <v>9</v>
      </c>
      <c r="AH286" s="21">
        <v>-999</v>
      </c>
      <c r="AI286" s="21">
        <v>-999</v>
      </c>
      <c r="AJ286" s="21">
        <v>-999</v>
      </c>
      <c r="AK286" s="21">
        <v>-999</v>
      </c>
      <c r="AL286" s="21">
        <v>-999</v>
      </c>
      <c r="AM286" s="21">
        <v>9</v>
      </c>
      <c r="AN286" s="21">
        <v>-999</v>
      </c>
      <c r="AO286" s="27">
        <v>2.1751057852180433</v>
      </c>
      <c r="AP286" s="27">
        <v>16.850959987728544</v>
      </c>
      <c r="AQ286" s="27">
        <v>2.1266658661191022</v>
      </c>
      <c r="AR286" s="27">
        <v>16.475686681900232</v>
      </c>
      <c r="AS286" s="28">
        <v>7.7471910112359534</v>
      </c>
      <c r="AT286" s="21">
        <v>123467</v>
      </c>
    </row>
    <row r="287" spans="1:46">
      <c r="A287" s="18" t="s">
        <v>3</v>
      </c>
      <c r="B287" s="19" t="s">
        <v>4</v>
      </c>
      <c r="C287" s="18">
        <v>19</v>
      </c>
      <c r="D287" s="18">
        <v>1</v>
      </c>
      <c r="E287" s="18">
        <v>1</v>
      </c>
      <c r="F287" s="18">
        <v>2</v>
      </c>
      <c r="G287" s="8">
        <f t="shared" si="4"/>
        <v>190101</v>
      </c>
      <c r="H287" s="18">
        <v>3</v>
      </c>
      <c r="I287" s="20">
        <v>40769</v>
      </c>
      <c r="J287" s="21">
        <v>2011</v>
      </c>
      <c r="K287" s="21">
        <v>8</v>
      </c>
      <c r="L287" s="21">
        <v>14</v>
      </c>
      <c r="M287" s="22">
        <v>0.89311342592592602</v>
      </c>
      <c r="N287" s="23">
        <v>46.125</v>
      </c>
      <c r="O287" s="23">
        <v>-124.85429999999999</v>
      </c>
      <c r="P287" s="18">
        <v>1070</v>
      </c>
      <c r="Q287" s="24">
        <v>1054.9259999999999</v>
      </c>
      <c r="R287" s="25">
        <v>3.4630000000000001</v>
      </c>
      <c r="S287" s="25">
        <v>34.431800000000003</v>
      </c>
      <c r="T287" s="21">
        <v>2</v>
      </c>
      <c r="U287" s="18">
        <v>34.435200000000002</v>
      </c>
      <c r="V287" s="18">
        <v>2</v>
      </c>
      <c r="W287" s="26">
        <v>15.154999999999999</v>
      </c>
      <c r="X287" s="21">
        <v>2</v>
      </c>
      <c r="Y287" s="27">
        <v>17.148600378067705</v>
      </c>
      <c r="Z287" s="21">
        <v>6</v>
      </c>
      <c r="AA287" s="28">
        <v>2372.4</v>
      </c>
      <c r="AB287" s="21">
        <v>6</v>
      </c>
      <c r="AC287" s="28">
        <v>2375.0249999999996</v>
      </c>
      <c r="AD287" s="18">
        <v>6</v>
      </c>
      <c r="AE287" s="23">
        <v>7.3192335786475766</v>
      </c>
      <c r="AF287" s="21">
        <v>25</v>
      </c>
      <c r="AG287" s="18">
        <v>3</v>
      </c>
      <c r="AH287" s="27">
        <v>135.25459989452148</v>
      </c>
      <c r="AI287" s="27">
        <v>43.78200456658243</v>
      </c>
      <c r="AJ287" s="27">
        <v>9.2429312064402497E-3</v>
      </c>
      <c r="AK287" s="27">
        <v>3.1877353694676973</v>
      </c>
      <c r="AL287" s="27">
        <v>7.4334684834863381E-3</v>
      </c>
      <c r="AM287" s="21">
        <v>2</v>
      </c>
      <c r="AN287" s="21">
        <v>-999</v>
      </c>
      <c r="AO287" s="21">
        <v>-999</v>
      </c>
      <c r="AP287" s="21">
        <v>-999</v>
      </c>
      <c r="AQ287" s="21">
        <v>-999</v>
      </c>
      <c r="AR287" s="21">
        <v>-999</v>
      </c>
      <c r="AS287" s="21">
        <v>-999</v>
      </c>
      <c r="AT287" s="21">
        <v>123467</v>
      </c>
    </row>
    <row r="288" spans="1:46">
      <c r="A288" s="18" t="s">
        <v>3</v>
      </c>
      <c r="B288" s="19" t="s">
        <v>4</v>
      </c>
      <c r="C288" s="18">
        <v>19</v>
      </c>
      <c r="D288" s="18">
        <v>1</v>
      </c>
      <c r="E288" s="18">
        <v>2</v>
      </c>
      <c r="F288" s="18">
        <v>2</v>
      </c>
      <c r="G288" s="8">
        <f t="shared" si="4"/>
        <v>190102</v>
      </c>
      <c r="H288" s="18">
        <v>3</v>
      </c>
      <c r="I288" s="20">
        <v>40769</v>
      </c>
      <c r="J288" s="21">
        <v>2011</v>
      </c>
      <c r="K288" s="21">
        <v>8</v>
      </c>
      <c r="L288" s="21">
        <v>14</v>
      </c>
      <c r="M288" s="22">
        <v>0.89336805555555554</v>
      </c>
      <c r="N288" s="23">
        <v>46.125</v>
      </c>
      <c r="O288" s="23">
        <v>-124.85429999999999</v>
      </c>
      <c r="P288" s="18">
        <v>1070</v>
      </c>
      <c r="Q288" s="24">
        <v>1055.5830000000001</v>
      </c>
      <c r="R288" s="25">
        <v>3.46</v>
      </c>
      <c r="S288" s="25">
        <v>34.432000000000002</v>
      </c>
      <c r="T288" s="21">
        <v>2</v>
      </c>
      <c r="U288" s="18">
        <v>-999</v>
      </c>
      <c r="V288" s="18">
        <v>9</v>
      </c>
      <c r="W288" s="26">
        <v>13.797000000000001</v>
      </c>
      <c r="X288" s="21">
        <v>2</v>
      </c>
      <c r="Y288" s="21">
        <v>-999</v>
      </c>
      <c r="Z288" s="21">
        <v>9</v>
      </c>
      <c r="AA288" s="21">
        <v>-999</v>
      </c>
      <c r="AB288" s="18">
        <v>9</v>
      </c>
      <c r="AC288" s="21">
        <v>-999</v>
      </c>
      <c r="AD288" s="18">
        <v>9</v>
      </c>
      <c r="AE288" s="23">
        <v>7.3060898960758642</v>
      </c>
      <c r="AF288" s="21">
        <v>25</v>
      </c>
      <c r="AG288" s="18">
        <v>2</v>
      </c>
      <c r="AH288" s="21">
        <v>-999</v>
      </c>
      <c r="AI288" s="21">
        <v>-999</v>
      </c>
      <c r="AJ288" s="21">
        <v>-999</v>
      </c>
      <c r="AK288" s="21">
        <v>-999</v>
      </c>
      <c r="AL288" s="21">
        <v>-999</v>
      </c>
      <c r="AM288" s="21">
        <v>9</v>
      </c>
      <c r="AN288" s="21">
        <v>-999</v>
      </c>
      <c r="AO288" s="27">
        <v>0.42754693883649297</v>
      </c>
      <c r="AP288" s="27">
        <v>4.1711075371528716</v>
      </c>
      <c r="AQ288" s="27">
        <v>0.41614692669716546</v>
      </c>
      <c r="AR288" s="27">
        <v>4.0598900958880941</v>
      </c>
      <c r="AS288" s="28">
        <v>9.7559055118110223</v>
      </c>
      <c r="AT288" s="21">
        <v>123467</v>
      </c>
    </row>
    <row r="289" spans="1:46">
      <c r="A289" s="18" t="s">
        <v>3</v>
      </c>
      <c r="B289" s="19" t="s">
        <v>4</v>
      </c>
      <c r="C289" s="18">
        <v>19</v>
      </c>
      <c r="D289" s="18">
        <v>1</v>
      </c>
      <c r="E289" s="18">
        <v>3</v>
      </c>
      <c r="F289" s="18">
        <v>2</v>
      </c>
      <c r="G289" s="8">
        <f t="shared" si="4"/>
        <v>190103</v>
      </c>
      <c r="H289" s="18">
        <v>3</v>
      </c>
      <c r="I289" s="20">
        <v>40769</v>
      </c>
      <c r="J289" s="21">
        <v>2011</v>
      </c>
      <c r="K289" s="21">
        <v>8</v>
      </c>
      <c r="L289" s="21">
        <v>14</v>
      </c>
      <c r="M289" s="22">
        <v>0.89673611111111118</v>
      </c>
      <c r="N289" s="23">
        <v>46.125</v>
      </c>
      <c r="O289" s="23">
        <v>-124.85429999999999</v>
      </c>
      <c r="P289" s="18">
        <v>1070</v>
      </c>
      <c r="Q289" s="24">
        <v>825.08600000000001</v>
      </c>
      <c r="R289" s="25">
        <v>4.2030000000000003</v>
      </c>
      <c r="S289" s="25">
        <v>34.3185</v>
      </c>
      <c r="T289" s="21">
        <v>2</v>
      </c>
      <c r="U289" s="18">
        <v>-999</v>
      </c>
      <c r="V289" s="18">
        <v>9</v>
      </c>
      <c r="W289" s="26">
        <v>8.7110000000000003</v>
      </c>
      <c r="X289" s="21">
        <v>2</v>
      </c>
      <c r="Y289" s="21">
        <v>-999</v>
      </c>
      <c r="Z289" s="21">
        <v>2</v>
      </c>
      <c r="AA289" s="28">
        <v>2352.5</v>
      </c>
      <c r="AB289" s="21">
        <v>2</v>
      </c>
      <c r="AC289" s="28">
        <v>2348.77</v>
      </c>
      <c r="AD289" s="18">
        <v>2</v>
      </c>
      <c r="AE289" s="23">
        <v>7.2861965819688947</v>
      </c>
      <c r="AF289" s="21">
        <v>25</v>
      </c>
      <c r="AG289" s="18">
        <v>2</v>
      </c>
      <c r="AH289" s="27">
        <v>114.93845239618932</v>
      </c>
      <c r="AI289" s="27">
        <v>43.635071002900077</v>
      </c>
      <c r="AJ289" s="27">
        <v>-2.1519731758994319E-3</v>
      </c>
      <c r="AK289" s="27">
        <v>3.2007666482627823</v>
      </c>
      <c r="AL289" s="27">
        <v>7.4340891531071282E-3</v>
      </c>
      <c r="AM289" s="21">
        <v>2</v>
      </c>
      <c r="AN289" s="21">
        <v>-999</v>
      </c>
      <c r="AO289" s="21">
        <v>-999</v>
      </c>
      <c r="AP289" s="21">
        <v>-999</v>
      </c>
      <c r="AQ289" s="21">
        <v>-999</v>
      </c>
      <c r="AR289" s="21">
        <v>-999</v>
      </c>
      <c r="AS289" s="21">
        <v>-999</v>
      </c>
      <c r="AT289" s="21">
        <v>123467</v>
      </c>
    </row>
    <row r="290" spans="1:46">
      <c r="A290" s="18" t="s">
        <v>3</v>
      </c>
      <c r="B290" s="19" t="s">
        <v>4</v>
      </c>
      <c r="C290" s="18">
        <v>19</v>
      </c>
      <c r="D290" s="18">
        <v>1</v>
      </c>
      <c r="E290" s="18">
        <v>4</v>
      </c>
      <c r="F290" s="18">
        <v>2</v>
      </c>
      <c r="G290" s="8">
        <f t="shared" si="4"/>
        <v>190104</v>
      </c>
      <c r="H290" s="18">
        <v>3</v>
      </c>
      <c r="I290" s="20">
        <v>40769</v>
      </c>
      <c r="J290" s="21">
        <v>2011</v>
      </c>
      <c r="K290" s="21">
        <v>8</v>
      </c>
      <c r="L290" s="21">
        <v>14</v>
      </c>
      <c r="M290" s="22">
        <v>0.90123842592592596</v>
      </c>
      <c r="N290" s="23">
        <v>46.125</v>
      </c>
      <c r="O290" s="23">
        <v>-124.85429999999999</v>
      </c>
      <c r="P290" s="18">
        <v>1070</v>
      </c>
      <c r="Q290" s="24">
        <v>499.73899999999998</v>
      </c>
      <c r="R290" s="25">
        <v>5.5110000000000001</v>
      </c>
      <c r="S290" s="25">
        <v>34.103700000000003</v>
      </c>
      <c r="T290" s="21">
        <v>2</v>
      </c>
      <c r="U290" s="18">
        <v>-999</v>
      </c>
      <c r="V290" s="18">
        <v>9</v>
      </c>
      <c r="W290" s="26">
        <v>32.158999999999999</v>
      </c>
      <c r="X290" s="21">
        <v>2</v>
      </c>
      <c r="Y290" s="21">
        <v>-999</v>
      </c>
      <c r="Z290" s="21">
        <v>9</v>
      </c>
      <c r="AA290" s="28">
        <v>2299.3000000000002</v>
      </c>
      <c r="AB290" s="21">
        <v>2</v>
      </c>
      <c r="AC290" s="28">
        <v>2301.39</v>
      </c>
      <c r="AD290" s="18">
        <v>2</v>
      </c>
      <c r="AE290" s="23">
        <v>7.3055874038538775</v>
      </c>
      <c r="AF290" s="21">
        <v>25</v>
      </c>
      <c r="AG290" s="18">
        <v>2</v>
      </c>
      <c r="AH290" s="27">
        <v>78.624024912344311</v>
      </c>
      <c r="AI290" s="27">
        <v>40.30892509815606</v>
      </c>
      <c r="AJ290" s="27">
        <v>-3.130638326151629E-3</v>
      </c>
      <c r="AK290" s="27">
        <v>2.944169680850222</v>
      </c>
      <c r="AL290" s="27">
        <v>7.435266024610118E-3</v>
      </c>
      <c r="AM290" s="21">
        <v>2</v>
      </c>
      <c r="AN290" s="21">
        <v>-999</v>
      </c>
      <c r="AO290" s="21">
        <v>-999</v>
      </c>
      <c r="AP290" s="21">
        <v>-999</v>
      </c>
      <c r="AQ290" s="21">
        <v>-999</v>
      </c>
      <c r="AR290" s="21">
        <v>-999</v>
      </c>
      <c r="AS290" s="21">
        <v>-999</v>
      </c>
      <c r="AT290" s="21">
        <v>123467</v>
      </c>
    </row>
    <row r="291" spans="1:46">
      <c r="A291" s="18" t="s">
        <v>3</v>
      </c>
      <c r="B291" s="19" t="s">
        <v>4</v>
      </c>
      <c r="C291" s="18">
        <v>19</v>
      </c>
      <c r="D291" s="18">
        <v>1</v>
      </c>
      <c r="E291" s="18">
        <v>5</v>
      </c>
      <c r="F291" s="18">
        <v>2</v>
      </c>
      <c r="G291" s="8">
        <f t="shared" si="4"/>
        <v>190105</v>
      </c>
      <c r="H291" s="18">
        <v>3</v>
      </c>
      <c r="I291" s="20">
        <v>40769</v>
      </c>
      <c r="J291" s="21">
        <v>2011</v>
      </c>
      <c r="K291" s="21">
        <v>8</v>
      </c>
      <c r="L291" s="21">
        <v>14</v>
      </c>
      <c r="M291" s="22">
        <v>0.9029166666666667</v>
      </c>
      <c r="N291" s="23">
        <v>46.125</v>
      </c>
      <c r="O291" s="23">
        <v>-124.85429999999999</v>
      </c>
      <c r="P291" s="18">
        <v>1070</v>
      </c>
      <c r="Q291" s="24">
        <v>400.041</v>
      </c>
      <c r="R291" s="25">
        <v>5.907</v>
      </c>
      <c r="S291" s="25">
        <v>34.060499999999998</v>
      </c>
      <c r="T291" s="21">
        <v>2</v>
      </c>
      <c r="U291" s="18">
        <v>-999</v>
      </c>
      <c r="V291" s="18">
        <v>9</v>
      </c>
      <c r="W291" s="26">
        <v>46.515999999999998</v>
      </c>
      <c r="X291" s="21">
        <v>2</v>
      </c>
      <c r="Y291" s="27">
        <v>46.929277089498214</v>
      </c>
      <c r="Z291" s="21">
        <v>2</v>
      </c>
      <c r="AA291" s="28">
        <v>2282.4</v>
      </c>
      <c r="AB291" s="21">
        <v>2</v>
      </c>
      <c r="AC291" s="28">
        <v>2288.13</v>
      </c>
      <c r="AD291" s="18">
        <v>2</v>
      </c>
      <c r="AE291" s="23">
        <v>7.3257303806590555</v>
      </c>
      <c r="AF291" s="21">
        <v>25</v>
      </c>
      <c r="AG291" s="18">
        <v>2</v>
      </c>
      <c r="AH291" s="27">
        <v>69.817805372749689</v>
      </c>
      <c r="AI291" s="27">
        <v>38.711673160789111</v>
      </c>
      <c r="AJ291" s="27">
        <v>1.095758298732661E-2</v>
      </c>
      <c r="AK291" s="27">
        <v>2.8173706900539681</v>
      </c>
      <c r="AL291" s="27">
        <v>1.48710054828004E-2</v>
      </c>
      <c r="AM291" s="21">
        <v>2</v>
      </c>
      <c r="AN291" s="21">
        <v>-999</v>
      </c>
      <c r="AO291" s="21">
        <v>-999</v>
      </c>
      <c r="AP291" s="21">
        <v>-999</v>
      </c>
      <c r="AQ291" s="21">
        <v>-999</v>
      </c>
      <c r="AR291" s="21">
        <v>-999</v>
      </c>
      <c r="AS291" s="21">
        <v>-999</v>
      </c>
      <c r="AT291" s="21">
        <v>123467</v>
      </c>
    </row>
    <row r="292" spans="1:46">
      <c r="A292" s="18" t="s">
        <v>3</v>
      </c>
      <c r="B292" s="19" t="s">
        <v>4</v>
      </c>
      <c r="C292" s="18">
        <v>19</v>
      </c>
      <c r="D292" s="18">
        <v>1</v>
      </c>
      <c r="E292" s="18">
        <v>6</v>
      </c>
      <c r="F292" s="18">
        <v>2</v>
      </c>
      <c r="G292" s="8">
        <f t="shared" si="4"/>
        <v>190106</v>
      </c>
      <c r="H292" s="18">
        <v>3</v>
      </c>
      <c r="I292" s="20">
        <v>40769</v>
      </c>
      <c r="J292" s="21">
        <v>2011</v>
      </c>
      <c r="K292" s="21">
        <v>8</v>
      </c>
      <c r="L292" s="21">
        <v>14</v>
      </c>
      <c r="M292" s="22">
        <v>0.90478009259259251</v>
      </c>
      <c r="N292" s="23">
        <v>46.125</v>
      </c>
      <c r="O292" s="23">
        <v>-124.85429999999999</v>
      </c>
      <c r="P292" s="18">
        <v>1070</v>
      </c>
      <c r="Q292" s="24">
        <v>299.887</v>
      </c>
      <c r="R292" s="25">
        <v>6.4409999999999998</v>
      </c>
      <c r="S292" s="25">
        <v>34.000300000000003</v>
      </c>
      <c r="T292" s="21">
        <v>2</v>
      </c>
      <c r="U292" s="18">
        <v>-999</v>
      </c>
      <c r="V292" s="18">
        <v>9</v>
      </c>
      <c r="W292" s="26">
        <v>67.734999999999999</v>
      </c>
      <c r="X292" s="21">
        <v>2</v>
      </c>
      <c r="Y292" s="21">
        <v>-999</v>
      </c>
      <c r="Z292" s="21">
        <v>9</v>
      </c>
      <c r="AA292" s="28">
        <v>2251.9</v>
      </c>
      <c r="AB292" s="21">
        <v>2</v>
      </c>
      <c r="AC292" s="28">
        <v>2277.9499999999998</v>
      </c>
      <c r="AD292" s="18">
        <v>2</v>
      </c>
      <c r="AE292" s="23">
        <v>7.3665078093531458</v>
      </c>
      <c r="AF292" s="21">
        <v>25</v>
      </c>
      <c r="AG292" s="18">
        <v>2</v>
      </c>
      <c r="AH292" s="27">
        <v>58.952748657765376</v>
      </c>
      <c r="AI292" s="27">
        <v>36.202525218696465</v>
      </c>
      <c r="AJ292" s="27">
        <v>5.0876749546568453E-3</v>
      </c>
      <c r="AK292" s="27">
        <v>2.6139886877609024</v>
      </c>
      <c r="AL292" s="27">
        <v>0</v>
      </c>
      <c r="AM292" s="21">
        <v>2</v>
      </c>
      <c r="AN292" s="21">
        <v>-999</v>
      </c>
      <c r="AO292" s="21">
        <v>-999</v>
      </c>
      <c r="AP292" s="21">
        <v>-999</v>
      </c>
      <c r="AQ292" s="21">
        <v>-999</v>
      </c>
      <c r="AR292" s="21">
        <v>-999</v>
      </c>
      <c r="AS292" s="21">
        <v>-999</v>
      </c>
      <c r="AT292" s="21">
        <v>123467</v>
      </c>
    </row>
    <row r="293" spans="1:46">
      <c r="A293" s="18" t="s">
        <v>3</v>
      </c>
      <c r="B293" s="19" t="s">
        <v>4</v>
      </c>
      <c r="C293" s="18">
        <v>19</v>
      </c>
      <c r="D293" s="18">
        <v>1</v>
      </c>
      <c r="E293" s="18">
        <v>7</v>
      </c>
      <c r="F293" s="18">
        <v>2</v>
      </c>
      <c r="G293" s="8">
        <f t="shared" si="4"/>
        <v>190107</v>
      </c>
      <c r="H293" s="18">
        <v>3</v>
      </c>
      <c r="I293" s="20">
        <v>40769</v>
      </c>
      <c r="J293" s="21">
        <v>2011</v>
      </c>
      <c r="K293" s="21">
        <v>8</v>
      </c>
      <c r="L293" s="21">
        <v>14</v>
      </c>
      <c r="M293" s="22">
        <v>0.90658564814814813</v>
      </c>
      <c r="N293" s="23">
        <v>46.125</v>
      </c>
      <c r="O293" s="23">
        <v>-124.85429999999999</v>
      </c>
      <c r="P293" s="18">
        <v>1070</v>
      </c>
      <c r="Q293" s="24">
        <v>199.99100000000001</v>
      </c>
      <c r="R293" s="25">
        <v>7.1280000000000001</v>
      </c>
      <c r="S293" s="25">
        <v>33.929299999999998</v>
      </c>
      <c r="T293" s="21">
        <v>2</v>
      </c>
      <c r="U293" s="18">
        <v>-999</v>
      </c>
      <c r="V293" s="18">
        <v>9</v>
      </c>
      <c r="W293" s="26">
        <v>94.936000000000007</v>
      </c>
      <c r="X293" s="21">
        <v>2</v>
      </c>
      <c r="Y293" s="21">
        <v>-999</v>
      </c>
      <c r="Z293" s="21">
        <v>9</v>
      </c>
      <c r="AA293" s="28">
        <v>2224.1</v>
      </c>
      <c r="AB293" s="21">
        <v>2</v>
      </c>
      <c r="AC293" s="28">
        <v>2263.3200000000002</v>
      </c>
      <c r="AD293" s="18">
        <v>2</v>
      </c>
      <c r="AE293" s="23">
        <v>7.4209693983184417</v>
      </c>
      <c r="AF293" s="21">
        <v>25</v>
      </c>
      <c r="AG293" s="18">
        <v>2</v>
      </c>
      <c r="AH293" s="27">
        <v>47.338791752144623</v>
      </c>
      <c r="AI293" s="27">
        <v>32.523391968892206</v>
      </c>
      <c r="AJ293" s="27">
        <v>4.2073359707288727E-3</v>
      </c>
      <c r="AK293" s="27">
        <v>2.3570865938339192</v>
      </c>
      <c r="AL293" s="27">
        <v>7.4362217157068443E-3</v>
      </c>
      <c r="AM293" s="21">
        <v>2</v>
      </c>
      <c r="AN293" s="21">
        <v>-999</v>
      </c>
      <c r="AO293" s="21">
        <v>-999</v>
      </c>
      <c r="AP293" s="21">
        <v>-999</v>
      </c>
      <c r="AQ293" s="21">
        <v>-999</v>
      </c>
      <c r="AR293" s="21">
        <v>-999</v>
      </c>
      <c r="AS293" s="21">
        <v>-999</v>
      </c>
      <c r="AT293" s="21">
        <v>123467</v>
      </c>
    </row>
    <row r="294" spans="1:46">
      <c r="A294" s="18" t="s">
        <v>3</v>
      </c>
      <c r="B294" s="19" t="s">
        <v>4</v>
      </c>
      <c r="C294" s="18">
        <v>19</v>
      </c>
      <c r="D294" s="18">
        <v>1</v>
      </c>
      <c r="E294" s="18">
        <v>8</v>
      </c>
      <c r="F294" s="18">
        <v>2</v>
      </c>
      <c r="G294" s="8">
        <f t="shared" si="4"/>
        <v>190108</v>
      </c>
      <c r="H294" s="18">
        <v>3</v>
      </c>
      <c r="I294" s="20">
        <v>40769</v>
      </c>
      <c r="J294" s="21">
        <v>2011</v>
      </c>
      <c r="K294" s="21">
        <v>8</v>
      </c>
      <c r="L294" s="21">
        <v>14</v>
      </c>
      <c r="M294" s="22">
        <v>0.90770833333333334</v>
      </c>
      <c r="N294" s="23">
        <v>46.125</v>
      </c>
      <c r="O294" s="23">
        <v>-124.85429999999999</v>
      </c>
      <c r="P294" s="18">
        <v>1070</v>
      </c>
      <c r="Q294" s="24">
        <v>150.19999999999999</v>
      </c>
      <c r="R294" s="25">
        <v>7.7290000000000001</v>
      </c>
      <c r="S294" s="25">
        <v>33.7605</v>
      </c>
      <c r="T294" s="21">
        <v>2</v>
      </c>
      <c r="U294" s="18">
        <v>-999</v>
      </c>
      <c r="V294" s="18">
        <v>9</v>
      </c>
      <c r="W294" s="26">
        <v>116.182</v>
      </c>
      <c r="X294" s="21">
        <v>2</v>
      </c>
      <c r="Y294" s="27">
        <v>116.96500139754066</v>
      </c>
      <c r="Z294" s="21">
        <v>2</v>
      </c>
      <c r="AA294" s="28">
        <v>2204.3000000000002</v>
      </c>
      <c r="AB294" s="21">
        <v>2</v>
      </c>
      <c r="AC294" s="28">
        <v>2249.3000000000002</v>
      </c>
      <c r="AD294" s="18">
        <v>2</v>
      </c>
      <c r="AE294" s="23">
        <v>7.4497435308071385</v>
      </c>
      <c r="AF294" s="21">
        <v>25</v>
      </c>
      <c r="AG294" s="18">
        <v>2</v>
      </c>
      <c r="AH294" s="27">
        <v>39.28467330310049</v>
      </c>
      <c r="AI294" s="27">
        <v>29.891165386251217</v>
      </c>
      <c r="AJ294" s="27">
        <v>8.2200044276120772E-3</v>
      </c>
      <c r="AK294" s="27">
        <v>2.2112790482232159</v>
      </c>
      <c r="AL294" s="27">
        <v>7.4371468630775941E-3</v>
      </c>
      <c r="AM294" s="21">
        <v>2</v>
      </c>
      <c r="AN294" s="21">
        <v>-999</v>
      </c>
      <c r="AO294" s="21">
        <v>-999</v>
      </c>
      <c r="AP294" s="21">
        <v>-999</v>
      </c>
      <c r="AQ294" s="21">
        <v>-999</v>
      </c>
      <c r="AR294" s="21">
        <v>-999</v>
      </c>
      <c r="AS294" s="21">
        <v>-999</v>
      </c>
      <c r="AT294" s="21">
        <v>123467</v>
      </c>
    </row>
    <row r="295" spans="1:46">
      <c r="A295" s="18" t="s">
        <v>3</v>
      </c>
      <c r="B295" s="19" t="s">
        <v>4</v>
      </c>
      <c r="C295" s="18">
        <v>19</v>
      </c>
      <c r="D295" s="18">
        <v>1</v>
      </c>
      <c r="E295" s="18">
        <v>9</v>
      </c>
      <c r="F295" s="18">
        <v>2</v>
      </c>
      <c r="G295" s="8">
        <f t="shared" si="4"/>
        <v>190109</v>
      </c>
      <c r="H295" s="18">
        <v>3</v>
      </c>
      <c r="I295" s="20">
        <v>40769</v>
      </c>
      <c r="J295" s="21">
        <v>2011</v>
      </c>
      <c r="K295" s="21">
        <v>8</v>
      </c>
      <c r="L295" s="21">
        <v>14</v>
      </c>
      <c r="M295" s="22">
        <v>0.90856481481481488</v>
      </c>
      <c r="N295" s="23">
        <v>46.125</v>
      </c>
      <c r="O295" s="23">
        <v>-124.85429999999999</v>
      </c>
      <c r="P295" s="18">
        <v>1070</v>
      </c>
      <c r="Q295" s="24">
        <v>125.01600000000001</v>
      </c>
      <c r="R295" s="25">
        <v>8.0440000000000005</v>
      </c>
      <c r="S295" s="25">
        <v>33.6068</v>
      </c>
      <c r="T295" s="21">
        <v>2</v>
      </c>
      <c r="U295" s="18">
        <v>-999</v>
      </c>
      <c r="V295" s="18">
        <v>9</v>
      </c>
      <c r="W295" s="26">
        <v>139.37</v>
      </c>
      <c r="X295" s="21">
        <v>2</v>
      </c>
      <c r="Y295" s="21">
        <v>-999</v>
      </c>
      <c r="Z295" s="21">
        <v>9</v>
      </c>
      <c r="AA295" s="28">
        <v>2179.6</v>
      </c>
      <c r="AB295" s="21">
        <v>2</v>
      </c>
      <c r="AC295" s="28">
        <v>2239.29</v>
      </c>
      <c r="AD295" s="18">
        <v>2</v>
      </c>
      <c r="AE295" s="23">
        <v>7.4993121006339409</v>
      </c>
      <c r="AF295" s="21">
        <v>25</v>
      </c>
      <c r="AG295" s="18">
        <v>2</v>
      </c>
      <c r="AH295" s="27">
        <v>33.101499423719339</v>
      </c>
      <c r="AI295" s="27">
        <v>27.02544505097282</v>
      </c>
      <c r="AJ295" s="27">
        <v>1.2331403436731871E-2</v>
      </c>
      <c r="AK295" s="27">
        <v>2.0348773036232464</v>
      </c>
      <c r="AL295" s="27">
        <v>7.4379893745366837E-3</v>
      </c>
      <c r="AM295" s="21">
        <v>2</v>
      </c>
      <c r="AN295" s="21">
        <v>-999</v>
      </c>
      <c r="AO295" s="21">
        <v>-999</v>
      </c>
      <c r="AP295" s="21">
        <v>-999</v>
      </c>
      <c r="AQ295" s="21">
        <v>-999</v>
      </c>
      <c r="AR295" s="21">
        <v>-999</v>
      </c>
      <c r="AS295" s="21">
        <v>-999</v>
      </c>
      <c r="AT295" s="21">
        <v>123467</v>
      </c>
    </row>
    <row r="296" spans="1:46">
      <c r="A296" s="18" t="s">
        <v>3</v>
      </c>
      <c r="B296" s="19" t="s">
        <v>4</v>
      </c>
      <c r="C296" s="18">
        <v>19</v>
      </c>
      <c r="D296" s="18">
        <v>1</v>
      </c>
      <c r="E296" s="18">
        <v>10</v>
      </c>
      <c r="F296" s="18">
        <v>2</v>
      </c>
      <c r="G296" s="8">
        <f t="shared" si="4"/>
        <v>190110</v>
      </c>
      <c r="H296" s="18">
        <v>3</v>
      </c>
      <c r="I296" s="20">
        <v>40769</v>
      </c>
      <c r="J296" s="21">
        <v>2011</v>
      </c>
      <c r="K296" s="21">
        <v>8</v>
      </c>
      <c r="L296" s="21">
        <v>14</v>
      </c>
      <c r="M296" s="22">
        <v>0.90950231481481481</v>
      </c>
      <c r="N296" s="23">
        <v>46.125</v>
      </c>
      <c r="O296" s="23">
        <v>-124.85429999999999</v>
      </c>
      <c r="P296" s="18">
        <v>1070</v>
      </c>
      <c r="Q296" s="24">
        <v>99.887</v>
      </c>
      <c r="R296" s="25">
        <v>8.4909999999999997</v>
      </c>
      <c r="S296" s="25">
        <v>33.270600000000002</v>
      </c>
      <c r="T296" s="21">
        <v>2</v>
      </c>
      <c r="U296" s="18">
        <v>-999</v>
      </c>
      <c r="V296" s="18">
        <v>9</v>
      </c>
      <c r="W296" s="26">
        <v>180.99199999999999</v>
      </c>
      <c r="X296" s="21">
        <v>2</v>
      </c>
      <c r="Y296" s="27">
        <v>176.8822811750785</v>
      </c>
      <c r="Z296" s="21">
        <v>2</v>
      </c>
      <c r="AA296" s="28">
        <v>2134.3000000000002</v>
      </c>
      <c r="AB296" s="21">
        <v>2</v>
      </c>
      <c r="AC296" s="28">
        <v>2220.31</v>
      </c>
      <c r="AD296" s="18">
        <v>2</v>
      </c>
      <c r="AE296" s="23">
        <v>7.5796379923472097</v>
      </c>
      <c r="AF296" s="21">
        <v>25</v>
      </c>
      <c r="AG296" s="18">
        <v>2</v>
      </c>
      <c r="AH296" s="27">
        <v>24.485664046549136</v>
      </c>
      <c r="AI296" s="27">
        <v>21.778054415226364</v>
      </c>
      <c r="AJ296" s="27">
        <v>1.1453426619355885E-2</v>
      </c>
      <c r="AK296" s="27">
        <v>1.7322084105085676</v>
      </c>
      <c r="AL296" s="27">
        <v>1.4879665351641834E-2</v>
      </c>
      <c r="AM296" s="21">
        <v>2</v>
      </c>
      <c r="AN296" s="21">
        <v>-999</v>
      </c>
      <c r="AO296" s="21">
        <v>-999</v>
      </c>
      <c r="AP296" s="21">
        <v>-999</v>
      </c>
      <c r="AQ296" s="21">
        <v>-999</v>
      </c>
      <c r="AR296" s="21">
        <v>-999</v>
      </c>
      <c r="AS296" s="21">
        <v>-999</v>
      </c>
      <c r="AT296" s="21">
        <v>123467</v>
      </c>
    </row>
    <row r="297" spans="1:46">
      <c r="A297" s="18" t="s">
        <v>3</v>
      </c>
      <c r="B297" s="19" t="s">
        <v>4</v>
      </c>
      <c r="C297" s="18">
        <v>19</v>
      </c>
      <c r="D297" s="18">
        <v>1</v>
      </c>
      <c r="E297" s="18">
        <v>11</v>
      </c>
      <c r="F297" s="18">
        <v>2</v>
      </c>
      <c r="G297" s="8">
        <f t="shared" si="4"/>
        <v>190111</v>
      </c>
      <c r="H297" s="18">
        <v>3</v>
      </c>
      <c r="I297" s="20">
        <v>40769</v>
      </c>
      <c r="J297" s="21">
        <v>2011</v>
      </c>
      <c r="K297" s="21">
        <v>8</v>
      </c>
      <c r="L297" s="21">
        <v>14</v>
      </c>
      <c r="M297" s="22">
        <v>0.91027777777777785</v>
      </c>
      <c r="N297" s="23">
        <v>46.125</v>
      </c>
      <c r="O297" s="23">
        <v>-124.85429999999999</v>
      </c>
      <c r="P297" s="18">
        <v>1070</v>
      </c>
      <c r="Q297" s="24">
        <v>80.197000000000003</v>
      </c>
      <c r="R297" s="25">
        <v>8.7460000000000004</v>
      </c>
      <c r="S297" s="25">
        <v>32.922499999999999</v>
      </c>
      <c r="T297" s="21">
        <v>2</v>
      </c>
      <c r="U297" s="18">
        <v>-999</v>
      </c>
      <c r="V297" s="18">
        <v>9</v>
      </c>
      <c r="W297" s="26">
        <v>217.48099999999999</v>
      </c>
      <c r="X297" s="21">
        <v>2</v>
      </c>
      <c r="Y297" s="21">
        <v>-999</v>
      </c>
      <c r="Z297" s="21">
        <v>9</v>
      </c>
      <c r="AA297" s="28">
        <v>2079</v>
      </c>
      <c r="AB297" s="21">
        <v>2</v>
      </c>
      <c r="AC297" s="28">
        <v>2198.3000000000002</v>
      </c>
      <c r="AD297" s="18">
        <v>2</v>
      </c>
      <c r="AE297" s="21">
        <v>-999</v>
      </c>
      <c r="AF297" s="21">
        <v>25</v>
      </c>
      <c r="AG297" s="18">
        <v>9</v>
      </c>
      <c r="AH297" s="27">
        <v>15.30423580020865</v>
      </c>
      <c r="AI297" s="27">
        <v>14.35756790692588</v>
      </c>
      <c r="AJ297" s="27">
        <v>2.5556508083037152E-2</v>
      </c>
      <c r="AK297" s="27">
        <v>1.314348689649838</v>
      </c>
      <c r="AL297" s="27">
        <v>7.441741817282849E-3</v>
      </c>
      <c r="AM297" s="21">
        <v>2</v>
      </c>
      <c r="AN297" s="21">
        <v>-999</v>
      </c>
      <c r="AO297" s="21">
        <v>-999</v>
      </c>
      <c r="AP297" s="21">
        <v>-999</v>
      </c>
      <c r="AQ297" s="21">
        <v>-999</v>
      </c>
      <c r="AR297" s="21">
        <v>-999</v>
      </c>
      <c r="AS297" s="21">
        <v>-999</v>
      </c>
      <c r="AT297" s="21">
        <v>123467</v>
      </c>
    </row>
    <row r="298" spans="1:46">
      <c r="A298" s="18" t="s">
        <v>3</v>
      </c>
      <c r="B298" s="19" t="s">
        <v>4</v>
      </c>
      <c r="C298" s="18">
        <v>19</v>
      </c>
      <c r="D298" s="18">
        <v>1</v>
      </c>
      <c r="E298" s="18">
        <v>12</v>
      </c>
      <c r="F298" s="18">
        <v>2</v>
      </c>
      <c r="G298" s="8">
        <f t="shared" si="4"/>
        <v>190112</v>
      </c>
      <c r="H298" s="18">
        <v>3</v>
      </c>
      <c r="I298" s="20">
        <v>40769</v>
      </c>
      <c r="J298" s="21">
        <v>2011</v>
      </c>
      <c r="K298" s="21">
        <v>8</v>
      </c>
      <c r="L298" s="21">
        <v>14</v>
      </c>
      <c r="M298" s="22">
        <v>0.91125</v>
      </c>
      <c r="N298" s="23">
        <v>46.125</v>
      </c>
      <c r="O298" s="23">
        <v>-124.85429999999999</v>
      </c>
      <c r="P298" s="18">
        <v>1070</v>
      </c>
      <c r="Q298" s="24">
        <v>60.204000000000001</v>
      </c>
      <c r="R298" s="25">
        <v>8.8109999999999999</v>
      </c>
      <c r="S298" s="25">
        <v>32.5505</v>
      </c>
      <c r="T298" s="21">
        <v>2</v>
      </c>
      <c r="U298" s="18">
        <v>-999</v>
      </c>
      <c r="V298" s="18">
        <v>9</v>
      </c>
      <c r="W298" s="26">
        <v>270.20600000000002</v>
      </c>
      <c r="X298" s="21">
        <v>2</v>
      </c>
      <c r="Y298" s="27">
        <v>268.29172998925947</v>
      </c>
      <c r="Z298" s="21">
        <v>2</v>
      </c>
      <c r="AA298" s="28">
        <v>2025.9</v>
      </c>
      <c r="AB298" s="21">
        <v>2</v>
      </c>
      <c r="AC298" s="28">
        <v>2176.64</v>
      </c>
      <c r="AD298" s="18">
        <v>2</v>
      </c>
      <c r="AE298" s="23">
        <v>7.77483534124136</v>
      </c>
      <c r="AF298" s="21">
        <v>25</v>
      </c>
      <c r="AG298" s="18">
        <v>2</v>
      </c>
      <c r="AH298" s="27">
        <v>7.055628619503568</v>
      </c>
      <c r="AI298" s="27">
        <v>7.2066590529096572</v>
      </c>
      <c r="AJ298" s="27">
        <v>5.9844095208249647E-2</v>
      </c>
      <c r="AK298" s="27">
        <v>0.94653573828563764</v>
      </c>
      <c r="AL298" s="27">
        <v>7.4437827100277791E-3</v>
      </c>
      <c r="AM298" s="21">
        <v>2</v>
      </c>
      <c r="AN298" s="21">
        <v>-999</v>
      </c>
      <c r="AO298" s="21">
        <v>-999</v>
      </c>
      <c r="AP298" s="21">
        <v>-999</v>
      </c>
      <c r="AQ298" s="21">
        <v>-999</v>
      </c>
      <c r="AR298" s="21">
        <v>-999</v>
      </c>
      <c r="AS298" s="21">
        <v>-999</v>
      </c>
      <c r="AT298" s="21">
        <v>123467</v>
      </c>
    </row>
    <row r="299" spans="1:46">
      <c r="A299" s="18" t="s">
        <v>3</v>
      </c>
      <c r="B299" s="19" t="s">
        <v>4</v>
      </c>
      <c r="C299" s="18">
        <v>19</v>
      </c>
      <c r="D299" s="18">
        <v>1</v>
      </c>
      <c r="E299" s="18">
        <v>13</v>
      </c>
      <c r="F299" s="18">
        <v>2</v>
      </c>
      <c r="G299" s="8">
        <f t="shared" si="4"/>
        <v>190113</v>
      </c>
      <c r="H299" s="18">
        <v>3</v>
      </c>
      <c r="I299" s="20">
        <v>40769</v>
      </c>
      <c r="J299" s="21">
        <v>2011</v>
      </c>
      <c r="K299" s="21">
        <v>8</v>
      </c>
      <c r="L299" s="21">
        <v>14</v>
      </c>
      <c r="M299" s="22">
        <v>0.91199074074074071</v>
      </c>
      <c r="N299" s="23">
        <v>46.125</v>
      </c>
      <c r="O299" s="23">
        <v>-124.85429999999999</v>
      </c>
      <c r="P299" s="18">
        <v>1070</v>
      </c>
      <c r="Q299" s="24">
        <v>50.398000000000003</v>
      </c>
      <c r="R299" s="25">
        <v>9.2110000000000003</v>
      </c>
      <c r="S299" s="25">
        <v>32.535400000000003</v>
      </c>
      <c r="T299" s="21">
        <v>2</v>
      </c>
      <c r="U299" s="18">
        <v>-999</v>
      </c>
      <c r="V299" s="18">
        <v>9</v>
      </c>
      <c r="W299" s="26">
        <v>269.48399999999998</v>
      </c>
      <c r="X299" s="21">
        <v>2</v>
      </c>
      <c r="Y299" s="21">
        <v>-999</v>
      </c>
      <c r="Z299" s="21">
        <v>9</v>
      </c>
      <c r="AA299" s="28">
        <v>2018.4</v>
      </c>
      <c r="AB299" s="21">
        <v>2</v>
      </c>
      <c r="AC299" s="28">
        <v>2173.7399999999998</v>
      </c>
      <c r="AD299" s="18">
        <v>2</v>
      </c>
      <c r="AE299" s="23">
        <v>7.7937068476906273</v>
      </c>
      <c r="AF299" s="21">
        <v>25</v>
      </c>
      <c r="AG299" s="18">
        <v>2</v>
      </c>
      <c r="AH299" s="27">
        <v>7.0489489099680851</v>
      </c>
      <c r="AI299" s="27">
        <v>5.367027074124767</v>
      </c>
      <c r="AJ299" s="27">
        <v>0.14446975936809311</v>
      </c>
      <c r="AK299" s="27">
        <v>0.8308725211657858</v>
      </c>
      <c r="AL299" s="27">
        <v>1.4887731134881461E-2</v>
      </c>
      <c r="AM299" s="21">
        <v>2</v>
      </c>
      <c r="AN299" s="21">
        <v>-999</v>
      </c>
      <c r="AO299" s="21">
        <v>-999</v>
      </c>
      <c r="AP299" s="21">
        <v>-999</v>
      </c>
      <c r="AQ299" s="21">
        <v>-999</v>
      </c>
      <c r="AR299" s="21">
        <v>-999</v>
      </c>
      <c r="AS299" s="21">
        <v>-999</v>
      </c>
      <c r="AT299" s="21">
        <v>123467</v>
      </c>
    </row>
    <row r="300" spans="1:46">
      <c r="A300" s="18" t="s">
        <v>3</v>
      </c>
      <c r="B300" s="19" t="s">
        <v>4</v>
      </c>
      <c r="C300" s="18">
        <v>19</v>
      </c>
      <c r="D300" s="18">
        <v>1</v>
      </c>
      <c r="E300" s="18">
        <v>14</v>
      </c>
      <c r="F300" s="18">
        <v>2</v>
      </c>
      <c r="G300" s="8">
        <f t="shared" si="4"/>
        <v>190114</v>
      </c>
      <c r="H300" s="18">
        <v>3</v>
      </c>
      <c r="I300" s="20">
        <v>40769</v>
      </c>
      <c r="J300" s="21">
        <v>2011</v>
      </c>
      <c r="K300" s="21">
        <v>8</v>
      </c>
      <c r="L300" s="21">
        <v>14</v>
      </c>
      <c r="M300" s="22">
        <v>0.91276620370370365</v>
      </c>
      <c r="N300" s="23">
        <v>46.125</v>
      </c>
      <c r="O300" s="23">
        <v>-124.85429999999999</v>
      </c>
      <c r="P300" s="18">
        <v>1070</v>
      </c>
      <c r="Q300" s="24">
        <v>40.036999999999999</v>
      </c>
      <c r="R300" s="25">
        <v>9.61</v>
      </c>
      <c r="S300" s="25">
        <v>32.507899999999999</v>
      </c>
      <c r="T300" s="21">
        <v>2</v>
      </c>
      <c r="U300" s="18">
        <v>-999</v>
      </c>
      <c r="V300" s="18">
        <v>9</v>
      </c>
      <c r="W300" s="26">
        <v>282.35599999999999</v>
      </c>
      <c r="X300" s="21">
        <v>2</v>
      </c>
      <c r="Y300" s="27">
        <v>284.62900429113927</v>
      </c>
      <c r="Z300" s="21">
        <v>2</v>
      </c>
      <c r="AA300" s="28">
        <v>2006.2</v>
      </c>
      <c r="AB300" s="21">
        <v>2</v>
      </c>
      <c r="AC300" s="28">
        <v>2174.62</v>
      </c>
      <c r="AD300" s="18">
        <v>2</v>
      </c>
      <c r="AE300" s="23">
        <v>7.8184708796223505</v>
      </c>
      <c r="AF300" s="21">
        <v>25</v>
      </c>
      <c r="AG300" s="18">
        <v>2</v>
      </c>
      <c r="AH300" s="27">
        <v>6.6674880147713678</v>
      </c>
      <c r="AI300" s="27">
        <v>3.1930912751431806</v>
      </c>
      <c r="AJ300" s="27">
        <v>0.21411342108782186</v>
      </c>
      <c r="AK300" s="27">
        <v>0.73460688845318567</v>
      </c>
      <c r="AL300" s="27">
        <v>0.14173015567890129</v>
      </c>
      <c r="AM300" s="21">
        <v>2</v>
      </c>
      <c r="AN300" s="21">
        <v>-999</v>
      </c>
      <c r="AO300" s="21">
        <v>-999</v>
      </c>
      <c r="AP300" s="21">
        <v>-999</v>
      </c>
      <c r="AQ300" s="21">
        <v>-999</v>
      </c>
      <c r="AR300" s="21">
        <v>-999</v>
      </c>
      <c r="AS300" s="21">
        <v>-999</v>
      </c>
      <c r="AT300" s="21">
        <v>123467</v>
      </c>
    </row>
    <row r="301" spans="1:46">
      <c r="A301" s="18" t="s">
        <v>3</v>
      </c>
      <c r="B301" s="19" t="s">
        <v>4</v>
      </c>
      <c r="C301" s="18">
        <v>19</v>
      </c>
      <c r="D301" s="18">
        <v>1</v>
      </c>
      <c r="E301" s="18">
        <v>15</v>
      </c>
      <c r="F301" s="18">
        <v>2</v>
      </c>
      <c r="G301" s="8">
        <f t="shared" si="4"/>
        <v>190115</v>
      </c>
      <c r="H301" s="18">
        <v>3</v>
      </c>
      <c r="I301" s="20">
        <v>40769</v>
      </c>
      <c r="J301" s="21">
        <v>2011</v>
      </c>
      <c r="K301" s="21">
        <v>8</v>
      </c>
      <c r="L301" s="21">
        <v>14</v>
      </c>
      <c r="M301" s="22">
        <v>0.91374999999999995</v>
      </c>
      <c r="N301" s="23">
        <v>46.125</v>
      </c>
      <c r="O301" s="23">
        <v>-124.85429999999999</v>
      </c>
      <c r="P301" s="18">
        <v>1070</v>
      </c>
      <c r="Q301" s="24">
        <v>32.997999999999998</v>
      </c>
      <c r="R301" s="25">
        <v>11.221</v>
      </c>
      <c r="S301" s="25">
        <v>32.525199999999998</v>
      </c>
      <c r="T301" s="21">
        <v>2</v>
      </c>
      <c r="U301" s="18">
        <v>-999</v>
      </c>
      <c r="V301" s="18">
        <v>9</v>
      </c>
      <c r="W301" s="26">
        <v>300.375</v>
      </c>
      <c r="X301" s="21">
        <v>2</v>
      </c>
      <c r="Y301" s="21">
        <v>-999</v>
      </c>
      <c r="Z301" s="21">
        <v>9</v>
      </c>
      <c r="AA301" s="28">
        <v>1987.1</v>
      </c>
      <c r="AB301" s="21">
        <v>2</v>
      </c>
      <c r="AC301" s="28">
        <v>2180.9</v>
      </c>
      <c r="AD301" s="18">
        <v>2</v>
      </c>
      <c r="AE301" s="23">
        <v>7.879321589436544</v>
      </c>
      <c r="AF301" s="21">
        <v>25</v>
      </c>
      <c r="AG301" s="18">
        <v>2</v>
      </c>
      <c r="AH301" s="27">
        <v>5.3489473567331096</v>
      </c>
      <c r="AI301" s="27">
        <v>0.52146629300410319</v>
      </c>
      <c r="AJ301" s="27">
        <v>8.2372868598131227E-2</v>
      </c>
      <c r="AK301" s="27">
        <v>0.52714718049362941</v>
      </c>
      <c r="AL301" s="27">
        <v>5.9649318640026067E-2</v>
      </c>
      <c r="AM301" s="21">
        <v>2</v>
      </c>
      <c r="AN301" s="21">
        <v>-999</v>
      </c>
      <c r="AO301" s="21">
        <v>-999</v>
      </c>
      <c r="AP301" s="21">
        <v>-999</v>
      </c>
      <c r="AQ301" s="21">
        <v>-999</v>
      </c>
      <c r="AR301" s="21">
        <v>-999</v>
      </c>
      <c r="AS301" s="21">
        <v>-999</v>
      </c>
      <c r="AT301" s="21">
        <v>123467</v>
      </c>
    </row>
    <row r="302" spans="1:46">
      <c r="A302" s="18" t="s">
        <v>3</v>
      </c>
      <c r="B302" s="19" t="s">
        <v>4</v>
      </c>
      <c r="C302" s="18">
        <v>19</v>
      </c>
      <c r="D302" s="18">
        <v>1</v>
      </c>
      <c r="E302" s="18">
        <v>16</v>
      </c>
      <c r="F302" s="18">
        <v>2</v>
      </c>
      <c r="G302" s="8">
        <f t="shared" si="4"/>
        <v>190116</v>
      </c>
      <c r="H302" s="18">
        <v>3</v>
      </c>
      <c r="I302" s="20">
        <v>40769</v>
      </c>
      <c r="J302" s="21">
        <v>2011</v>
      </c>
      <c r="K302" s="21">
        <v>8</v>
      </c>
      <c r="L302" s="21">
        <v>14</v>
      </c>
      <c r="M302" s="22">
        <v>0.91395833333333332</v>
      </c>
      <c r="N302" s="23">
        <v>46.125</v>
      </c>
      <c r="O302" s="23">
        <v>-124.85429999999999</v>
      </c>
      <c r="P302" s="18">
        <v>1070</v>
      </c>
      <c r="Q302" s="24">
        <v>32.816000000000003</v>
      </c>
      <c r="R302" s="25">
        <v>11.204000000000001</v>
      </c>
      <c r="S302" s="25">
        <v>32.525599999999997</v>
      </c>
      <c r="T302" s="21">
        <v>2</v>
      </c>
      <c r="U302" s="18">
        <v>-999</v>
      </c>
      <c r="V302" s="18">
        <v>9</v>
      </c>
      <c r="W302" s="26">
        <v>300.33300000000003</v>
      </c>
      <c r="X302" s="21">
        <v>2</v>
      </c>
      <c r="Y302" s="21">
        <v>-999</v>
      </c>
      <c r="Z302" s="21">
        <v>9</v>
      </c>
      <c r="AA302" s="21">
        <v>-999</v>
      </c>
      <c r="AB302" s="18">
        <v>9</v>
      </c>
      <c r="AC302" s="21">
        <v>-999</v>
      </c>
      <c r="AD302" s="18">
        <v>9</v>
      </c>
      <c r="AE302" s="23">
        <v>7.927757625231326</v>
      </c>
      <c r="AF302" s="21">
        <v>25</v>
      </c>
      <c r="AG302" s="18">
        <v>2</v>
      </c>
      <c r="AH302" s="21">
        <v>-999</v>
      </c>
      <c r="AI302" s="21">
        <v>-999</v>
      </c>
      <c r="AJ302" s="21">
        <v>-999</v>
      </c>
      <c r="AK302" s="21">
        <v>-999</v>
      </c>
      <c r="AL302" s="21">
        <v>-999</v>
      </c>
      <c r="AM302" s="21">
        <v>9</v>
      </c>
      <c r="AN302" s="21">
        <v>-999</v>
      </c>
      <c r="AO302" s="27">
        <v>1.3450955360984438</v>
      </c>
      <c r="AP302" s="27">
        <v>11.173000868376951</v>
      </c>
      <c r="AQ302" s="27">
        <v>1.3125249665485483</v>
      </c>
      <c r="AR302" s="27">
        <v>10.90245428480857</v>
      </c>
      <c r="AS302" s="28">
        <v>8.3064738292011029</v>
      </c>
      <c r="AT302" s="21">
        <v>123467</v>
      </c>
    </row>
    <row r="303" spans="1:46">
      <c r="A303" s="18" t="s">
        <v>3</v>
      </c>
      <c r="B303" s="19" t="s">
        <v>4</v>
      </c>
      <c r="C303" s="18">
        <v>19</v>
      </c>
      <c r="D303" s="18">
        <v>1</v>
      </c>
      <c r="E303" s="18">
        <v>17</v>
      </c>
      <c r="F303" s="18">
        <v>2</v>
      </c>
      <c r="G303" s="8">
        <f t="shared" si="4"/>
        <v>190117</v>
      </c>
      <c r="H303" s="18">
        <v>3</v>
      </c>
      <c r="I303" s="20">
        <v>40769</v>
      </c>
      <c r="J303" s="21">
        <v>2011</v>
      </c>
      <c r="K303" s="21">
        <v>8</v>
      </c>
      <c r="L303" s="21">
        <v>14</v>
      </c>
      <c r="M303" s="22">
        <v>0.91461805555555553</v>
      </c>
      <c r="N303" s="23">
        <v>46.125</v>
      </c>
      <c r="O303" s="23">
        <v>-124.85429999999999</v>
      </c>
      <c r="P303" s="18">
        <v>1070</v>
      </c>
      <c r="Q303" s="24">
        <v>20.248999999999999</v>
      </c>
      <c r="R303" s="25">
        <v>14.186999999999999</v>
      </c>
      <c r="S303" s="25">
        <v>32.428800000000003</v>
      </c>
      <c r="T303" s="21">
        <v>2</v>
      </c>
      <c r="U303" s="18">
        <v>-999</v>
      </c>
      <c r="V303" s="18">
        <v>9</v>
      </c>
      <c r="W303" s="26">
        <v>295.71800000000002</v>
      </c>
      <c r="X303" s="21">
        <v>2</v>
      </c>
      <c r="Y303" s="27">
        <v>295.86773333475725</v>
      </c>
      <c r="Z303" s="21">
        <v>2</v>
      </c>
      <c r="AA303" s="28">
        <v>1964.4</v>
      </c>
      <c r="AB303" s="21">
        <v>2</v>
      </c>
      <c r="AC303" s="28">
        <v>2176.67</v>
      </c>
      <c r="AD303" s="18">
        <v>2</v>
      </c>
      <c r="AE303" s="21">
        <v>-999</v>
      </c>
      <c r="AF303" s="21">
        <v>25</v>
      </c>
      <c r="AG303" s="18">
        <v>9</v>
      </c>
      <c r="AH303" s="27">
        <v>3.84339349817856</v>
      </c>
      <c r="AI303" s="27">
        <v>9.6288090544881702E-2</v>
      </c>
      <c r="AJ303" s="27">
        <v>3.6144766440550723E-2</v>
      </c>
      <c r="AK303" s="27">
        <v>0.39259681272012809</v>
      </c>
      <c r="AL303" s="27">
        <v>7.4444505406012322E-3</v>
      </c>
      <c r="AM303" s="21">
        <v>2</v>
      </c>
      <c r="AN303" s="21">
        <v>-999</v>
      </c>
      <c r="AO303" s="21">
        <v>-999</v>
      </c>
      <c r="AP303" s="21">
        <v>-999</v>
      </c>
      <c r="AQ303" s="21">
        <v>-999</v>
      </c>
      <c r="AR303" s="21">
        <v>-999</v>
      </c>
      <c r="AS303" s="21">
        <v>-999</v>
      </c>
      <c r="AT303" s="21">
        <v>123467</v>
      </c>
    </row>
    <row r="304" spans="1:46">
      <c r="A304" s="18" t="s">
        <v>3</v>
      </c>
      <c r="B304" s="19" t="s">
        <v>4</v>
      </c>
      <c r="C304" s="18">
        <v>19</v>
      </c>
      <c r="D304" s="18">
        <v>1</v>
      </c>
      <c r="E304" s="18">
        <v>18</v>
      </c>
      <c r="F304" s="18">
        <v>2</v>
      </c>
      <c r="G304" s="8">
        <f t="shared" si="4"/>
        <v>190118</v>
      </c>
      <c r="H304" s="18">
        <v>3</v>
      </c>
      <c r="I304" s="20">
        <v>40769</v>
      </c>
      <c r="J304" s="21">
        <v>2011</v>
      </c>
      <c r="K304" s="21">
        <v>8</v>
      </c>
      <c r="L304" s="21">
        <v>14</v>
      </c>
      <c r="M304" s="22">
        <v>0.91539351851851858</v>
      </c>
      <c r="N304" s="23">
        <v>46.125</v>
      </c>
      <c r="O304" s="23">
        <v>-124.85429999999999</v>
      </c>
      <c r="P304" s="18">
        <v>1070</v>
      </c>
      <c r="Q304" s="24">
        <v>15.045</v>
      </c>
      <c r="R304" s="25">
        <v>15.872999999999999</v>
      </c>
      <c r="S304" s="25">
        <v>32.121899999999997</v>
      </c>
      <c r="T304" s="21">
        <v>2</v>
      </c>
      <c r="U304" s="18">
        <v>-999</v>
      </c>
      <c r="V304" s="18">
        <v>9</v>
      </c>
      <c r="W304" s="26">
        <v>267.65800000000002</v>
      </c>
      <c r="X304" s="21">
        <v>2</v>
      </c>
      <c r="Y304" s="21">
        <v>-999</v>
      </c>
      <c r="Z304" s="21">
        <v>9</v>
      </c>
      <c r="AA304" s="28">
        <v>1945.3</v>
      </c>
      <c r="AB304" s="21">
        <v>2</v>
      </c>
      <c r="AC304" s="28">
        <v>2169.5300000000002</v>
      </c>
      <c r="AD304" s="18">
        <v>2</v>
      </c>
      <c r="AE304" s="23">
        <v>7.9501309263410853</v>
      </c>
      <c r="AF304" s="21">
        <v>25</v>
      </c>
      <c r="AG304" s="18">
        <v>3</v>
      </c>
      <c r="AH304" s="27">
        <v>3.4626487220115836</v>
      </c>
      <c r="AI304" s="27">
        <v>3.3801533843415658E-2</v>
      </c>
      <c r="AJ304" s="27">
        <v>3.5271165749651126E-2</v>
      </c>
      <c r="AK304" s="27">
        <v>0.32331901937180202</v>
      </c>
      <c r="AL304" s="27">
        <v>2.2436380435194747E-2</v>
      </c>
      <c r="AM304" s="21">
        <v>2</v>
      </c>
      <c r="AN304" s="21">
        <v>-999</v>
      </c>
      <c r="AO304" s="21">
        <v>-999</v>
      </c>
      <c r="AP304" s="21">
        <v>-999</v>
      </c>
      <c r="AQ304" s="21">
        <v>-999</v>
      </c>
      <c r="AR304" s="21">
        <v>-999</v>
      </c>
      <c r="AS304" s="21">
        <v>-999</v>
      </c>
      <c r="AT304" s="21">
        <v>123467</v>
      </c>
    </row>
    <row r="305" spans="1:46">
      <c r="A305" s="18" t="s">
        <v>3</v>
      </c>
      <c r="B305" s="19" t="s">
        <v>4</v>
      </c>
      <c r="C305" s="18">
        <v>19</v>
      </c>
      <c r="D305" s="18">
        <v>1</v>
      </c>
      <c r="E305" s="18">
        <v>19</v>
      </c>
      <c r="F305" s="18">
        <v>2</v>
      </c>
      <c r="G305" s="8">
        <f t="shared" si="4"/>
        <v>190119</v>
      </c>
      <c r="H305" s="18">
        <v>3</v>
      </c>
      <c r="I305" s="20">
        <v>40769</v>
      </c>
      <c r="J305" s="21">
        <v>2011</v>
      </c>
      <c r="K305" s="21">
        <v>8</v>
      </c>
      <c r="L305" s="21">
        <v>14</v>
      </c>
      <c r="M305" s="22">
        <v>0.91604166666666664</v>
      </c>
      <c r="N305" s="23">
        <v>46.125</v>
      </c>
      <c r="O305" s="23">
        <v>-124.85429999999999</v>
      </c>
      <c r="P305" s="18">
        <v>1070</v>
      </c>
      <c r="Q305" s="24">
        <v>10.286</v>
      </c>
      <c r="R305" s="25">
        <v>17.594000000000001</v>
      </c>
      <c r="S305" s="25">
        <v>31.757100000000001</v>
      </c>
      <c r="T305" s="21">
        <v>2</v>
      </c>
      <c r="U305" s="18">
        <v>-999</v>
      </c>
      <c r="V305" s="18">
        <v>9</v>
      </c>
      <c r="W305" s="26">
        <v>246.92</v>
      </c>
      <c r="X305" s="21">
        <v>2</v>
      </c>
      <c r="Y305" s="21">
        <v>-999</v>
      </c>
      <c r="Z305" s="21">
        <v>9</v>
      </c>
      <c r="AA305" s="28">
        <v>1922.2</v>
      </c>
      <c r="AB305" s="21">
        <v>2</v>
      </c>
      <c r="AC305" s="28">
        <v>2161.4</v>
      </c>
      <c r="AD305" s="18">
        <v>2</v>
      </c>
      <c r="AE305" s="23">
        <v>7.9913298089940987</v>
      </c>
      <c r="AF305" s="21">
        <v>25</v>
      </c>
      <c r="AG305" s="18">
        <v>2</v>
      </c>
      <c r="AH305" s="27">
        <v>3.6443934524710402</v>
      </c>
      <c r="AI305" s="27">
        <v>-2.8616529650725895E-2</v>
      </c>
      <c r="AJ305" s="27">
        <v>3.4300634855322136E-2</v>
      </c>
      <c r="AK305" s="27">
        <v>0.21942606126018926</v>
      </c>
      <c r="AL305" s="27">
        <v>1.4896275708597039E-2</v>
      </c>
      <c r="AM305" s="21">
        <v>2</v>
      </c>
      <c r="AN305" s="21">
        <v>-999</v>
      </c>
      <c r="AO305" s="21">
        <v>-999</v>
      </c>
      <c r="AP305" s="21">
        <v>-999</v>
      </c>
      <c r="AQ305" s="21">
        <v>-999</v>
      </c>
      <c r="AR305" s="21">
        <v>-999</v>
      </c>
      <c r="AS305" s="21">
        <v>-999</v>
      </c>
      <c r="AT305" s="21">
        <v>123467</v>
      </c>
    </row>
    <row r="306" spans="1:46">
      <c r="A306" s="18" t="s">
        <v>3</v>
      </c>
      <c r="B306" s="19" t="s">
        <v>4</v>
      </c>
      <c r="C306" s="18">
        <v>19</v>
      </c>
      <c r="D306" s="18">
        <v>1</v>
      </c>
      <c r="E306" s="18">
        <v>20</v>
      </c>
      <c r="F306" s="18">
        <v>2</v>
      </c>
      <c r="G306" s="8">
        <f t="shared" si="4"/>
        <v>190120</v>
      </c>
      <c r="H306" s="18">
        <v>3</v>
      </c>
      <c r="I306" s="20">
        <v>40769</v>
      </c>
      <c r="J306" s="21">
        <v>2011</v>
      </c>
      <c r="K306" s="21">
        <v>8</v>
      </c>
      <c r="L306" s="21">
        <v>14</v>
      </c>
      <c r="M306" s="22">
        <v>0.91675925925925927</v>
      </c>
      <c r="N306" s="23">
        <v>46.125</v>
      </c>
      <c r="O306" s="23">
        <v>-124.85429999999999</v>
      </c>
      <c r="P306" s="18">
        <v>1070</v>
      </c>
      <c r="Q306" s="24">
        <v>2.996</v>
      </c>
      <c r="R306" s="25">
        <v>18.094000000000001</v>
      </c>
      <c r="S306" s="25">
        <v>31.723600000000001</v>
      </c>
      <c r="T306" s="21">
        <v>2</v>
      </c>
      <c r="U306" s="18">
        <v>31.787600000000001</v>
      </c>
      <c r="V306" s="18">
        <v>4</v>
      </c>
      <c r="W306" s="26">
        <v>254.137</v>
      </c>
      <c r="X306" s="21">
        <v>2</v>
      </c>
      <c r="Y306" s="27">
        <v>256.10686494275825</v>
      </c>
      <c r="Z306" s="21">
        <v>2</v>
      </c>
      <c r="AA306" s="28">
        <v>1910.7</v>
      </c>
      <c r="AB306" s="21">
        <v>6</v>
      </c>
      <c r="AC306" s="28">
        <v>2157.4250000000002</v>
      </c>
      <c r="AD306" s="18">
        <v>6</v>
      </c>
      <c r="AE306" s="23">
        <v>8.0075869225419112</v>
      </c>
      <c r="AF306" s="21">
        <v>25</v>
      </c>
      <c r="AG306" s="18">
        <v>6</v>
      </c>
      <c r="AH306" s="27">
        <v>3.8253012766037036</v>
      </c>
      <c r="AI306" s="27">
        <v>-2.793120680037035E-2</v>
      </c>
      <c r="AJ306" s="27">
        <v>2.8421227972306673E-2</v>
      </c>
      <c r="AK306" s="27">
        <v>0.18071980821011552</v>
      </c>
      <c r="AL306" s="27">
        <v>1.4896643626864187E-2</v>
      </c>
      <c r="AM306" s="21">
        <v>2</v>
      </c>
      <c r="AN306" s="21">
        <v>-999</v>
      </c>
      <c r="AO306" s="21">
        <v>-999</v>
      </c>
      <c r="AP306" s="21">
        <v>-999</v>
      </c>
      <c r="AQ306" s="21">
        <v>-999</v>
      </c>
      <c r="AR306" s="21">
        <v>-999</v>
      </c>
      <c r="AS306" s="21">
        <v>-999</v>
      </c>
      <c r="AT306" s="21">
        <v>123467</v>
      </c>
    </row>
    <row r="307" spans="1:46">
      <c r="A307" s="18" t="s">
        <v>3</v>
      </c>
      <c r="B307" s="19" t="s">
        <v>4</v>
      </c>
      <c r="C307" s="18">
        <v>19</v>
      </c>
      <c r="D307" s="18">
        <v>1</v>
      </c>
      <c r="E307" s="18">
        <v>21</v>
      </c>
      <c r="F307" s="18">
        <v>2</v>
      </c>
      <c r="G307" s="8">
        <f t="shared" si="4"/>
        <v>190121</v>
      </c>
      <c r="H307" s="18">
        <v>3</v>
      </c>
      <c r="I307" s="20">
        <v>40769</v>
      </c>
      <c r="J307" s="21">
        <v>2011</v>
      </c>
      <c r="K307" s="21">
        <v>8</v>
      </c>
      <c r="L307" s="21">
        <v>14</v>
      </c>
      <c r="M307" s="22">
        <v>0.91694444444444445</v>
      </c>
      <c r="N307" s="23">
        <v>46.125</v>
      </c>
      <c r="O307" s="23">
        <v>-124.85429999999999</v>
      </c>
      <c r="P307" s="18">
        <v>1070</v>
      </c>
      <c r="Q307" s="24">
        <v>2.9790000000000001</v>
      </c>
      <c r="R307" s="25">
        <v>18.164000000000001</v>
      </c>
      <c r="S307" s="25">
        <v>31.755299999999998</v>
      </c>
      <c r="T307" s="21">
        <v>2</v>
      </c>
      <c r="U307" s="18">
        <v>-999</v>
      </c>
      <c r="V307" s="18">
        <v>9</v>
      </c>
      <c r="W307" s="26">
        <v>245.732</v>
      </c>
      <c r="X307" s="21">
        <v>2</v>
      </c>
      <c r="Y307" s="21">
        <v>-999</v>
      </c>
      <c r="Z307" s="21">
        <v>9</v>
      </c>
      <c r="AA307" s="21">
        <v>-999</v>
      </c>
      <c r="AB307" s="18">
        <v>9</v>
      </c>
      <c r="AC307" s="21">
        <v>-999</v>
      </c>
      <c r="AD307" s="18">
        <v>9</v>
      </c>
      <c r="AE307" s="21">
        <v>-999</v>
      </c>
      <c r="AF307" s="21">
        <v>25</v>
      </c>
      <c r="AG307" s="18">
        <v>9</v>
      </c>
      <c r="AH307" s="21">
        <v>-999</v>
      </c>
      <c r="AI307" s="21">
        <v>-999</v>
      </c>
      <c r="AJ307" s="21">
        <v>-999</v>
      </c>
      <c r="AK307" s="21">
        <v>-999</v>
      </c>
      <c r="AL307" s="21">
        <v>-999</v>
      </c>
      <c r="AM307" s="21">
        <v>9</v>
      </c>
      <c r="AN307" s="21">
        <v>-999</v>
      </c>
      <c r="AO307" s="27">
        <v>1.2809933733360734</v>
      </c>
      <c r="AP307" s="27">
        <v>12.726431943098827</v>
      </c>
      <c r="AQ307" s="27">
        <v>1.2525057561649791</v>
      </c>
      <c r="AR307" s="27">
        <v>12.443412741988666</v>
      </c>
      <c r="AS307" s="28">
        <v>9.9348148148148159</v>
      </c>
      <c r="AT307" s="21">
        <v>123467</v>
      </c>
    </row>
    <row r="308" spans="1:46">
      <c r="A308" s="18" t="s">
        <v>3</v>
      </c>
      <c r="B308" s="19" t="s">
        <v>4</v>
      </c>
      <c r="C308" s="18">
        <v>20</v>
      </c>
      <c r="D308" s="18">
        <v>1</v>
      </c>
      <c r="E308" s="18">
        <v>1</v>
      </c>
      <c r="F308" s="18">
        <v>2</v>
      </c>
      <c r="G308" s="8">
        <f t="shared" si="4"/>
        <v>200101</v>
      </c>
      <c r="H308" s="18">
        <v>3</v>
      </c>
      <c r="I308" s="20">
        <v>40770</v>
      </c>
      <c r="J308" s="21">
        <v>2011</v>
      </c>
      <c r="K308" s="21">
        <v>8</v>
      </c>
      <c r="L308" s="21">
        <v>15</v>
      </c>
      <c r="M308" s="22">
        <v>7.0613425925925913E-2</v>
      </c>
      <c r="N308" s="23">
        <v>46.125</v>
      </c>
      <c r="O308" s="23">
        <v>-125.2975</v>
      </c>
      <c r="P308" s="18">
        <v>1402</v>
      </c>
      <c r="Q308" s="24">
        <v>1389.7550000000001</v>
      </c>
      <c r="R308" s="25">
        <v>2.7679999999999998</v>
      </c>
      <c r="S308" s="25">
        <v>34.509700000000002</v>
      </c>
      <c r="T308" s="21">
        <v>2</v>
      </c>
      <c r="U308" s="18">
        <v>34.510599999999997</v>
      </c>
      <c r="V308" s="18">
        <v>2</v>
      </c>
      <c r="W308" s="26">
        <v>27.814</v>
      </c>
      <c r="X308" s="21">
        <v>2</v>
      </c>
      <c r="Y308" s="27">
        <v>28.099358183160767</v>
      </c>
      <c r="Z308" s="21">
        <v>6</v>
      </c>
      <c r="AA308" s="28">
        <v>2385.1999999999998</v>
      </c>
      <c r="AB308" s="21">
        <v>6</v>
      </c>
      <c r="AC308" s="28">
        <v>2395.17</v>
      </c>
      <c r="AD308" s="18">
        <v>6</v>
      </c>
      <c r="AE308" s="23">
        <v>7.3330231911371211</v>
      </c>
      <c r="AF308" s="21">
        <v>25</v>
      </c>
      <c r="AG308" s="18">
        <v>6</v>
      </c>
      <c r="AH308" s="27">
        <v>154.2754878738653</v>
      </c>
      <c r="AI308" s="27">
        <v>43.34130153752816</v>
      </c>
      <c r="AJ308" s="27">
        <v>6.1410029185235609E-2</v>
      </c>
      <c r="AK308" s="27">
        <v>3.117292381180786</v>
      </c>
      <c r="AL308" s="27">
        <v>2.9824934556523662E-3</v>
      </c>
      <c r="AM308" s="21">
        <v>2</v>
      </c>
      <c r="AN308" s="21">
        <v>-999</v>
      </c>
      <c r="AO308" s="21">
        <v>-999</v>
      </c>
      <c r="AP308" s="21">
        <v>-999</v>
      </c>
      <c r="AQ308" s="21">
        <v>-999</v>
      </c>
      <c r="AR308" s="21">
        <v>-999</v>
      </c>
      <c r="AS308" s="21">
        <v>-999</v>
      </c>
      <c r="AT308" s="21">
        <v>123467</v>
      </c>
    </row>
    <row r="309" spans="1:46">
      <c r="A309" s="18" t="s">
        <v>3</v>
      </c>
      <c r="B309" s="19" t="s">
        <v>4</v>
      </c>
      <c r="C309" s="18">
        <v>20</v>
      </c>
      <c r="D309" s="18">
        <v>1</v>
      </c>
      <c r="E309" s="18">
        <v>2</v>
      </c>
      <c r="F309" s="18">
        <v>2</v>
      </c>
      <c r="G309" s="8">
        <f t="shared" si="4"/>
        <v>200102</v>
      </c>
      <c r="H309" s="18">
        <v>3</v>
      </c>
      <c r="I309" s="20">
        <v>40770</v>
      </c>
      <c r="J309" s="21">
        <v>2011</v>
      </c>
      <c r="K309" s="21">
        <v>8</v>
      </c>
      <c r="L309" s="21">
        <v>15</v>
      </c>
      <c r="M309" s="22">
        <v>7.0937500000000001E-2</v>
      </c>
      <c r="N309" s="23">
        <v>46.125</v>
      </c>
      <c r="O309" s="23">
        <v>-125.2975</v>
      </c>
      <c r="P309" s="18">
        <v>1402</v>
      </c>
      <c r="Q309" s="24">
        <v>1390.019</v>
      </c>
      <c r="R309" s="25">
        <v>2.7690000000000001</v>
      </c>
      <c r="S309" s="25">
        <v>34.509700000000002</v>
      </c>
      <c r="T309" s="21">
        <v>2</v>
      </c>
      <c r="U309" s="18">
        <v>-999</v>
      </c>
      <c r="V309" s="18">
        <v>9</v>
      </c>
      <c r="W309" s="26">
        <v>26.123000000000001</v>
      </c>
      <c r="X309" s="21">
        <v>2</v>
      </c>
      <c r="Y309" s="21">
        <v>-999</v>
      </c>
      <c r="Z309" s="21">
        <v>9</v>
      </c>
      <c r="AA309" s="21">
        <v>-999</v>
      </c>
      <c r="AB309" s="18">
        <v>9</v>
      </c>
      <c r="AC309" s="21">
        <v>-999</v>
      </c>
      <c r="AD309" s="18">
        <v>9</v>
      </c>
      <c r="AE309" s="21">
        <v>-999</v>
      </c>
      <c r="AF309" s="21">
        <v>25</v>
      </c>
      <c r="AG309" s="18">
        <v>9</v>
      </c>
      <c r="AH309" s="21">
        <v>-999</v>
      </c>
      <c r="AI309" s="21">
        <v>-999</v>
      </c>
      <c r="AJ309" s="21">
        <v>-999</v>
      </c>
      <c r="AK309" s="21">
        <v>-999</v>
      </c>
      <c r="AL309" s="21">
        <v>-999</v>
      </c>
      <c r="AM309" s="21">
        <v>9</v>
      </c>
      <c r="AN309" s="21">
        <v>-999</v>
      </c>
      <c r="AO309" s="27">
        <v>0.38056340740740729</v>
      </c>
      <c r="AP309" s="27">
        <v>3.5836387530864187</v>
      </c>
      <c r="AQ309" s="27">
        <v>0.37037037037037035</v>
      </c>
      <c r="AR309" s="27">
        <v>3.4876543209876538</v>
      </c>
      <c r="AS309" s="28">
        <v>9.4166666666666661</v>
      </c>
      <c r="AT309" s="21">
        <v>123467</v>
      </c>
    </row>
    <row r="310" spans="1:46">
      <c r="A310" s="18" t="s">
        <v>3</v>
      </c>
      <c r="B310" s="19" t="s">
        <v>4</v>
      </c>
      <c r="C310" s="18">
        <v>20</v>
      </c>
      <c r="D310" s="18">
        <v>1</v>
      </c>
      <c r="E310" s="18">
        <v>3</v>
      </c>
      <c r="F310" s="18">
        <v>2</v>
      </c>
      <c r="G310" s="8">
        <f t="shared" si="4"/>
        <v>200103</v>
      </c>
      <c r="H310" s="18">
        <v>3</v>
      </c>
      <c r="I310" s="20">
        <v>40770</v>
      </c>
      <c r="J310" s="21">
        <v>2011</v>
      </c>
      <c r="K310" s="21">
        <v>8</v>
      </c>
      <c r="L310" s="21">
        <v>15</v>
      </c>
      <c r="M310" s="22">
        <v>7.6180555555555557E-2</v>
      </c>
      <c r="N310" s="23">
        <v>46.125</v>
      </c>
      <c r="O310" s="23">
        <v>-125.2975</v>
      </c>
      <c r="P310" s="18">
        <v>1402</v>
      </c>
      <c r="Q310" s="24">
        <v>999.71</v>
      </c>
      <c r="R310" s="25">
        <v>3.6749999999999998</v>
      </c>
      <c r="S310" s="25">
        <v>34.401400000000002</v>
      </c>
      <c r="T310" s="21">
        <v>2</v>
      </c>
      <c r="U310" s="18">
        <v>-999</v>
      </c>
      <c r="V310" s="18">
        <v>9</v>
      </c>
      <c r="W310" s="26">
        <v>12.000999999999999</v>
      </c>
      <c r="X310" s="21">
        <v>2</v>
      </c>
      <c r="Y310" s="27">
        <v>13.736875771506849</v>
      </c>
      <c r="Z310" s="21">
        <v>2</v>
      </c>
      <c r="AA310" s="28">
        <v>2366.1999999999998</v>
      </c>
      <c r="AB310" s="21">
        <v>2</v>
      </c>
      <c r="AC310" s="28">
        <v>2362.54</v>
      </c>
      <c r="AD310" s="18">
        <v>2</v>
      </c>
      <c r="AE310" s="23">
        <v>7.2963113805105664</v>
      </c>
      <c r="AF310" s="21">
        <v>25</v>
      </c>
      <c r="AG310" s="18">
        <v>2</v>
      </c>
      <c r="AH310" s="27">
        <v>129.00334021943456</v>
      </c>
      <c r="AI310" s="27">
        <v>44.003800219248959</v>
      </c>
      <c r="AJ310" s="27">
        <v>3.2369973181227314E-2</v>
      </c>
      <c r="AK310" s="27">
        <v>3.2110817806815679</v>
      </c>
      <c r="AL310" s="27">
        <v>1.8776540334730044E-2</v>
      </c>
      <c r="AM310" s="21">
        <v>2</v>
      </c>
      <c r="AN310" s="21">
        <v>-999</v>
      </c>
      <c r="AO310" s="21">
        <v>-999</v>
      </c>
      <c r="AP310" s="21">
        <v>-999</v>
      </c>
      <c r="AQ310" s="21">
        <v>-999</v>
      </c>
      <c r="AR310" s="21">
        <v>-999</v>
      </c>
      <c r="AS310" s="21">
        <v>-999</v>
      </c>
      <c r="AT310" s="21">
        <v>123467</v>
      </c>
    </row>
    <row r="311" spans="1:46">
      <c r="A311" s="18" t="s">
        <v>3</v>
      </c>
      <c r="B311" s="19" t="s">
        <v>4</v>
      </c>
      <c r="C311" s="18">
        <v>20</v>
      </c>
      <c r="D311" s="18">
        <v>1</v>
      </c>
      <c r="E311" s="18">
        <v>4</v>
      </c>
      <c r="F311" s="18">
        <v>2</v>
      </c>
      <c r="G311" s="8">
        <f t="shared" si="4"/>
        <v>200104</v>
      </c>
      <c r="H311" s="18">
        <v>3</v>
      </c>
      <c r="I311" s="20">
        <v>40770</v>
      </c>
      <c r="J311" s="21">
        <v>2011</v>
      </c>
      <c r="K311" s="21">
        <v>8</v>
      </c>
      <c r="L311" s="21">
        <v>15</v>
      </c>
      <c r="M311" s="22">
        <v>7.9097222222222222E-2</v>
      </c>
      <c r="N311" s="23">
        <v>46.125</v>
      </c>
      <c r="O311" s="23">
        <v>-125.2975</v>
      </c>
      <c r="P311" s="18">
        <v>1402</v>
      </c>
      <c r="Q311" s="24">
        <v>800.01700000000005</v>
      </c>
      <c r="R311" s="25">
        <v>4.2939999999999996</v>
      </c>
      <c r="S311" s="25">
        <v>34.305300000000003</v>
      </c>
      <c r="T311" s="21">
        <v>2</v>
      </c>
      <c r="U311" s="18">
        <v>-999</v>
      </c>
      <c r="V311" s="18">
        <v>9</v>
      </c>
      <c r="W311" s="26">
        <v>10.473000000000001</v>
      </c>
      <c r="X311" s="21">
        <v>2</v>
      </c>
      <c r="Y311" s="27">
        <v>11.086660375168307</v>
      </c>
      <c r="Z311" s="21">
        <v>2</v>
      </c>
      <c r="AA311" s="28">
        <v>2352.6</v>
      </c>
      <c r="AB311" s="21">
        <v>2</v>
      </c>
      <c r="AC311" s="28">
        <v>2347.2199999999998</v>
      </c>
      <c r="AD311" s="18">
        <v>2</v>
      </c>
      <c r="AE311" s="23">
        <v>7.2855365414009228</v>
      </c>
      <c r="AF311" s="21">
        <v>25</v>
      </c>
      <c r="AG311" s="18">
        <v>2</v>
      </c>
      <c r="AH311" s="27">
        <v>111.72402976019298</v>
      </c>
      <c r="AI311" s="27">
        <v>43.315854151131894</v>
      </c>
      <c r="AJ311" s="27">
        <v>2.4548154401787568E-2</v>
      </c>
      <c r="AK311" s="27">
        <v>3.1922380863519764</v>
      </c>
      <c r="AL311" s="27">
        <v>1.0660353903565118E-2</v>
      </c>
      <c r="AM311" s="21">
        <v>2</v>
      </c>
      <c r="AN311" s="21">
        <v>-999</v>
      </c>
      <c r="AO311" s="21">
        <v>-999</v>
      </c>
      <c r="AP311" s="21">
        <v>-999</v>
      </c>
      <c r="AQ311" s="21">
        <v>-999</v>
      </c>
      <c r="AR311" s="21">
        <v>-999</v>
      </c>
      <c r="AS311" s="21">
        <v>-999</v>
      </c>
      <c r="AT311" s="21">
        <v>123467</v>
      </c>
    </row>
    <row r="312" spans="1:46">
      <c r="A312" s="18" t="s">
        <v>3</v>
      </c>
      <c r="B312" s="19" t="s">
        <v>4</v>
      </c>
      <c r="C312" s="18">
        <v>20</v>
      </c>
      <c r="D312" s="18">
        <v>1</v>
      </c>
      <c r="E312" s="18">
        <v>5</v>
      </c>
      <c r="F312" s="18">
        <v>2</v>
      </c>
      <c r="G312" s="8">
        <f t="shared" si="4"/>
        <v>200105</v>
      </c>
      <c r="H312" s="18">
        <v>3</v>
      </c>
      <c r="I312" s="20">
        <v>40770</v>
      </c>
      <c r="J312" s="21">
        <v>2011</v>
      </c>
      <c r="K312" s="21">
        <v>8</v>
      </c>
      <c r="L312" s="21">
        <v>15</v>
      </c>
      <c r="M312" s="22">
        <v>8.3171296296296285E-2</v>
      </c>
      <c r="N312" s="23">
        <v>46.125</v>
      </c>
      <c r="O312" s="23">
        <v>-125.2975</v>
      </c>
      <c r="P312" s="18">
        <v>1402</v>
      </c>
      <c r="Q312" s="24">
        <v>499.45299999999997</v>
      </c>
      <c r="R312" s="25">
        <v>5.2009999999999996</v>
      </c>
      <c r="S312" s="25">
        <v>34.084099999999999</v>
      </c>
      <c r="T312" s="21">
        <v>2</v>
      </c>
      <c r="U312" s="18">
        <v>-999</v>
      </c>
      <c r="V312" s="18">
        <v>9</v>
      </c>
      <c r="W312" s="26">
        <v>31.568999999999999</v>
      </c>
      <c r="X312" s="21">
        <v>2</v>
      </c>
      <c r="Y312" s="21">
        <v>-999</v>
      </c>
      <c r="Z312" s="21">
        <v>9</v>
      </c>
      <c r="AA312" s="28">
        <v>2305.8000000000002</v>
      </c>
      <c r="AB312" s="21">
        <v>2</v>
      </c>
      <c r="AC312" s="28">
        <v>2302.61</v>
      </c>
      <c r="AD312" s="18">
        <v>2</v>
      </c>
      <c r="AE312" s="23">
        <v>7.2953815432227209</v>
      </c>
      <c r="AF312" s="21">
        <v>25</v>
      </c>
      <c r="AG312" s="18">
        <v>2</v>
      </c>
      <c r="AH312" s="27">
        <v>82.381885081568115</v>
      </c>
      <c r="AI312" s="27">
        <v>40.937937918652906</v>
      </c>
      <c r="AJ312" s="27">
        <v>3.1692827206840253E-2</v>
      </c>
      <c r="AK312" s="27">
        <v>2.9598557359622819</v>
      </c>
      <c r="AL312" s="27">
        <v>5.0669396583775471E-2</v>
      </c>
      <c r="AM312" s="21">
        <v>2</v>
      </c>
      <c r="AN312" s="21">
        <v>-999</v>
      </c>
      <c r="AO312" s="21">
        <v>-999</v>
      </c>
      <c r="AP312" s="21">
        <v>-999</v>
      </c>
      <c r="AQ312" s="21">
        <v>-999</v>
      </c>
      <c r="AR312" s="21">
        <v>-999</v>
      </c>
      <c r="AS312" s="21">
        <v>-999</v>
      </c>
      <c r="AT312" s="21">
        <v>123467</v>
      </c>
    </row>
    <row r="313" spans="1:46">
      <c r="A313" s="18" t="s">
        <v>3</v>
      </c>
      <c r="B313" s="19" t="s">
        <v>4</v>
      </c>
      <c r="C313" s="18">
        <v>20</v>
      </c>
      <c r="D313" s="18">
        <v>1</v>
      </c>
      <c r="E313" s="18">
        <v>6</v>
      </c>
      <c r="F313" s="18">
        <v>2</v>
      </c>
      <c r="G313" s="8">
        <f t="shared" si="4"/>
        <v>200106</v>
      </c>
      <c r="H313" s="18">
        <v>3</v>
      </c>
      <c r="I313" s="20">
        <v>40770</v>
      </c>
      <c r="J313" s="21">
        <v>2011</v>
      </c>
      <c r="K313" s="21">
        <v>8</v>
      </c>
      <c r="L313" s="21">
        <v>15</v>
      </c>
      <c r="M313" s="22">
        <v>8.5127314814814822E-2</v>
      </c>
      <c r="N313" s="23">
        <v>46.125</v>
      </c>
      <c r="O313" s="23">
        <v>-125.2975</v>
      </c>
      <c r="P313" s="18">
        <v>1402</v>
      </c>
      <c r="Q313" s="24">
        <v>400.22500000000002</v>
      </c>
      <c r="R313" s="25">
        <v>5.726</v>
      </c>
      <c r="S313" s="25">
        <v>34.043300000000002</v>
      </c>
      <c r="T313" s="21">
        <v>2</v>
      </c>
      <c r="U313" s="18">
        <v>-999</v>
      </c>
      <c r="V313" s="18">
        <v>9</v>
      </c>
      <c r="W313" s="26">
        <v>47.597000000000001</v>
      </c>
      <c r="X313" s="21">
        <v>2</v>
      </c>
      <c r="Y313" s="27">
        <v>47.885688636627364</v>
      </c>
      <c r="Z313" s="21">
        <v>2</v>
      </c>
      <c r="AA313" s="28">
        <v>2283.9</v>
      </c>
      <c r="AB313" s="21">
        <v>2</v>
      </c>
      <c r="AC313" s="28">
        <v>2290.0500000000002</v>
      </c>
      <c r="AD313" s="18">
        <v>2</v>
      </c>
      <c r="AE313" s="23">
        <v>7.3312523364072151</v>
      </c>
      <c r="AF313" s="21">
        <v>25</v>
      </c>
      <c r="AG313" s="18">
        <v>2</v>
      </c>
      <c r="AH313" s="27">
        <v>71.225414183006109</v>
      </c>
      <c r="AI313" s="27">
        <v>39.089974608303621</v>
      </c>
      <c r="AJ313" s="27">
        <v>2.3965976274453561E-2</v>
      </c>
      <c r="AK313" s="27">
        <v>2.8225072629513592</v>
      </c>
      <c r="AL313" s="27">
        <v>2.6509304368885364E-2</v>
      </c>
      <c r="AM313" s="21">
        <v>2</v>
      </c>
      <c r="AN313" s="21">
        <v>-999</v>
      </c>
      <c r="AO313" s="21">
        <v>-999</v>
      </c>
      <c r="AP313" s="21">
        <v>-999</v>
      </c>
      <c r="AQ313" s="21">
        <v>-999</v>
      </c>
      <c r="AR313" s="21">
        <v>-999</v>
      </c>
      <c r="AS313" s="21">
        <v>-999</v>
      </c>
      <c r="AT313" s="21">
        <v>123467</v>
      </c>
    </row>
    <row r="314" spans="1:46">
      <c r="A314" s="18" t="s">
        <v>3</v>
      </c>
      <c r="B314" s="19" t="s">
        <v>4</v>
      </c>
      <c r="C314" s="18">
        <v>20</v>
      </c>
      <c r="D314" s="18">
        <v>1</v>
      </c>
      <c r="E314" s="18">
        <v>7</v>
      </c>
      <c r="F314" s="18">
        <v>2</v>
      </c>
      <c r="G314" s="8">
        <f t="shared" si="4"/>
        <v>200107</v>
      </c>
      <c r="H314" s="18">
        <v>3</v>
      </c>
      <c r="I314" s="20">
        <v>40770</v>
      </c>
      <c r="J314" s="21">
        <v>2011</v>
      </c>
      <c r="K314" s="21">
        <v>8</v>
      </c>
      <c r="L314" s="21">
        <v>15</v>
      </c>
      <c r="M314" s="22">
        <v>8.6898148148148155E-2</v>
      </c>
      <c r="N314" s="23">
        <v>46.125</v>
      </c>
      <c r="O314" s="23">
        <v>-125.2975</v>
      </c>
      <c r="P314" s="18">
        <v>1402</v>
      </c>
      <c r="Q314" s="24">
        <v>300.52300000000002</v>
      </c>
      <c r="R314" s="25">
        <v>6.3689999999999998</v>
      </c>
      <c r="S314" s="25">
        <v>33.994399999999999</v>
      </c>
      <c r="T314" s="21">
        <v>2</v>
      </c>
      <c r="U314" s="18">
        <v>-999</v>
      </c>
      <c r="V314" s="18">
        <v>9</v>
      </c>
      <c r="W314" s="26">
        <v>68.78</v>
      </c>
      <c r="X314" s="21">
        <v>2</v>
      </c>
      <c r="Y314" s="21">
        <v>-999</v>
      </c>
      <c r="Z314" s="21">
        <v>9</v>
      </c>
      <c r="AA314" s="28">
        <v>2258.6</v>
      </c>
      <c r="AB314" s="21">
        <v>2</v>
      </c>
      <c r="AC314" s="28">
        <v>2277.17</v>
      </c>
      <c r="AD314" s="18">
        <v>2</v>
      </c>
      <c r="AE314" s="23">
        <v>7.3680361239650773</v>
      </c>
      <c r="AF314" s="21">
        <v>25</v>
      </c>
      <c r="AG314" s="18">
        <v>2</v>
      </c>
      <c r="AH314" s="27">
        <v>58.58425171380177</v>
      </c>
      <c r="AI314" s="27">
        <v>35.963467132212081</v>
      </c>
      <c r="AJ314" s="27">
        <v>2.1129949271853361E-2</v>
      </c>
      <c r="AK314" s="27">
        <v>2.5935056254415567</v>
      </c>
      <c r="AL314" s="27">
        <v>1.8390881773650149E-2</v>
      </c>
      <c r="AM314" s="21">
        <v>2</v>
      </c>
      <c r="AN314" s="21">
        <v>-999</v>
      </c>
      <c r="AO314" s="21">
        <v>-999</v>
      </c>
      <c r="AP314" s="21">
        <v>-999</v>
      </c>
      <c r="AQ314" s="21">
        <v>-999</v>
      </c>
      <c r="AR314" s="21">
        <v>-999</v>
      </c>
      <c r="AS314" s="21">
        <v>-999</v>
      </c>
      <c r="AT314" s="21">
        <v>123467</v>
      </c>
    </row>
    <row r="315" spans="1:46">
      <c r="A315" s="18" t="s">
        <v>3</v>
      </c>
      <c r="B315" s="19" t="s">
        <v>4</v>
      </c>
      <c r="C315" s="18">
        <v>20</v>
      </c>
      <c r="D315" s="18">
        <v>1</v>
      </c>
      <c r="E315" s="18">
        <v>8</v>
      </c>
      <c r="F315" s="18">
        <v>2</v>
      </c>
      <c r="G315" s="8">
        <f t="shared" si="4"/>
        <v>200108</v>
      </c>
      <c r="H315" s="18">
        <v>3</v>
      </c>
      <c r="I315" s="20">
        <v>40770</v>
      </c>
      <c r="J315" s="21">
        <v>2011</v>
      </c>
      <c r="K315" s="21">
        <v>8</v>
      </c>
      <c r="L315" s="21">
        <v>15</v>
      </c>
      <c r="M315" s="22">
        <v>8.892361111111112E-2</v>
      </c>
      <c r="N315" s="23">
        <v>46.125</v>
      </c>
      <c r="O315" s="23">
        <v>-125.2975</v>
      </c>
      <c r="P315" s="18">
        <v>1402</v>
      </c>
      <c r="Q315" s="24">
        <v>199.51599999999999</v>
      </c>
      <c r="R315" s="25">
        <v>7.2770000000000001</v>
      </c>
      <c r="S315" s="25">
        <v>33.905200000000001</v>
      </c>
      <c r="T315" s="21">
        <v>2</v>
      </c>
      <c r="U315" s="18">
        <v>-999</v>
      </c>
      <c r="V315" s="18">
        <v>9</v>
      </c>
      <c r="W315" s="26">
        <v>115.11199999999999</v>
      </c>
      <c r="X315" s="21">
        <v>2</v>
      </c>
      <c r="Y315" s="27">
        <v>111.11509626075635</v>
      </c>
      <c r="Z315" s="21">
        <v>2</v>
      </c>
      <c r="AA315" s="28">
        <v>2215</v>
      </c>
      <c r="AB315" s="21">
        <v>2</v>
      </c>
      <c r="AC315" s="28">
        <v>2260.8000000000002</v>
      </c>
      <c r="AD315" s="18">
        <v>2</v>
      </c>
      <c r="AE315" s="23">
        <v>7.447900126762975</v>
      </c>
      <c r="AF315" s="21">
        <v>25</v>
      </c>
      <c r="AG315" s="18">
        <v>2</v>
      </c>
      <c r="AH315" s="27">
        <v>43.530852641899344</v>
      </c>
      <c r="AI315" s="27">
        <v>31.04281804185743</v>
      </c>
      <c r="AJ315" s="27">
        <v>1.8294261419567869E-2</v>
      </c>
      <c r="AK315" s="27">
        <v>2.2537160445058024</v>
      </c>
      <c r="AL315" s="27">
        <v>1.0272178871949873E-2</v>
      </c>
      <c r="AM315" s="21">
        <v>2</v>
      </c>
      <c r="AN315" s="21">
        <v>-999</v>
      </c>
      <c r="AO315" s="21">
        <v>-999</v>
      </c>
      <c r="AP315" s="21">
        <v>-999</v>
      </c>
      <c r="AQ315" s="21">
        <v>-999</v>
      </c>
      <c r="AR315" s="21">
        <v>-999</v>
      </c>
      <c r="AS315" s="21">
        <v>-999</v>
      </c>
      <c r="AT315" s="21">
        <v>123467</v>
      </c>
    </row>
    <row r="316" spans="1:46">
      <c r="A316" s="18" t="s">
        <v>3</v>
      </c>
      <c r="B316" s="19" t="s">
        <v>4</v>
      </c>
      <c r="C316" s="18">
        <v>20</v>
      </c>
      <c r="D316" s="18">
        <v>1</v>
      </c>
      <c r="E316" s="18">
        <v>9</v>
      </c>
      <c r="F316" s="18">
        <v>2</v>
      </c>
      <c r="G316" s="8">
        <f t="shared" si="4"/>
        <v>200109</v>
      </c>
      <c r="H316" s="18">
        <v>3</v>
      </c>
      <c r="I316" s="20">
        <v>40770</v>
      </c>
      <c r="J316" s="21">
        <v>2011</v>
      </c>
      <c r="K316" s="21">
        <v>8</v>
      </c>
      <c r="L316" s="21">
        <v>15</v>
      </c>
      <c r="M316" s="22">
        <v>9.0347222222222232E-2</v>
      </c>
      <c r="N316" s="23">
        <v>46.125</v>
      </c>
      <c r="O316" s="23">
        <v>-125.2975</v>
      </c>
      <c r="P316" s="18">
        <v>1402</v>
      </c>
      <c r="Q316" s="24">
        <v>149.12100000000001</v>
      </c>
      <c r="R316" s="25">
        <v>7.883</v>
      </c>
      <c r="S316" s="25">
        <v>33.745899999999999</v>
      </c>
      <c r="T316" s="21">
        <v>2</v>
      </c>
      <c r="U316" s="18">
        <v>-999</v>
      </c>
      <c r="V316" s="18">
        <v>9</v>
      </c>
      <c r="W316" s="26">
        <v>125.214</v>
      </c>
      <c r="X316" s="21">
        <v>2</v>
      </c>
      <c r="Y316" s="21">
        <v>-999</v>
      </c>
      <c r="Z316" s="21">
        <v>9</v>
      </c>
      <c r="AA316" s="28">
        <v>2193.5</v>
      </c>
      <c r="AB316" s="21">
        <v>2</v>
      </c>
      <c r="AC316" s="28">
        <v>2244.02</v>
      </c>
      <c r="AD316" s="18">
        <v>2</v>
      </c>
      <c r="AE316" s="23">
        <v>7.4773334144300581</v>
      </c>
      <c r="AF316" s="21">
        <v>25</v>
      </c>
      <c r="AG316" s="18">
        <v>2</v>
      </c>
      <c r="AH316" s="27">
        <v>35.90714674879456</v>
      </c>
      <c r="AI316" s="27">
        <v>28.491719022601242</v>
      </c>
      <c r="AJ316" s="27">
        <v>2.044892986903819E-2</v>
      </c>
      <c r="AK316" s="27">
        <v>2.1088815042930582</v>
      </c>
      <c r="AL316" s="27">
        <v>1.8198569165746904E-2</v>
      </c>
      <c r="AM316" s="21">
        <v>2</v>
      </c>
      <c r="AN316" s="21">
        <v>-999</v>
      </c>
      <c r="AO316" s="21">
        <v>-999</v>
      </c>
      <c r="AP316" s="21">
        <v>-999</v>
      </c>
      <c r="AQ316" s="21">
        <v>-999</v>
      </c>
      <c r="AR316" s="21">
        <v>-999</v>
      </c>
      <c r="AS316" s="21">
        <v>-999</v>
      </c>
      <c r="AT316" s="21">
        <v>123467</v>
      </c>
    </row>
    <row r="317" spans="1:46">
      <c r="A317" s="18" t="s">
        <v>3</v>
      </c>
      <c r="B317" s="19" t="s">
        <v>4</v>
      </c>
      <c r="C317" s="18">
        <v>20</v>
      </c>
      <c r="D317" s="18">
        <v>1</v>
      </c>
      <c r="E317" s="18">
        <v>10</v>
      </c>
      <c r="F317" s="18">
        <v>2</v>
      </c>
      <c r="G317" s="8">
        <f t="shared" si="4"/>
        <v>200110</v>
      </c>
      <c r="H317" s="18">
        <v>3</v>
      </c>
      <c r="I317" s="20">
        <v>40770</v>
      </c>
      <c r="J317" s="21">
        <v>2011</v>
      </c>
      <c r="K317" s="21">
        <v>8</v>
      </c>
      <c r="L317" s="21">
        <v>15</v>
      </c>
      <c r="M317" s="22">
        <v>9.2129629629629631E-2</v>
      </c>
      <c r="N317" s="23">
        <v>46.125</v>
      </c>
      <c r="O317" s="23">
        <v>-125.2975</v>
      </c>
      <c r="P317" s="18">
        <v>1402</v>
      </c>
      <c r="Q317" s="24">
        <v>100.38200000000001</v>
      </c>
      <c r="R317" s="25">
        <v>8.4600000000000009</v>
      </c>
      <c r="S317" s="25">
        <v>33.189</v>
      </c>
      <c r="T317" s="21">
        <v>2</v>
      </c>
      <c r="U317" s="18">
        <v>-999</v>
      </c>
      <c r="V317" s="18">
        <v>9</v>
      </c>
      <c r="W317" s="26">
        <v>186.34200000000001</v>
      </c>
      <c r="X317" s="21">
        <v>2</v>
      </c>
      <c r="Y317" s="21">
        <v>-999</v>
      </c>
      <c r="Z317" s="21">
        <v>9</v>
      </c>
      <c r="AA317" s="28">
        <v>2123</v>
      </c>
      <c r="AB317" s="21">
        <v>2</v>
      </c>
      <c r="AC317" s="28">
        <v>2214.98</v>
      </c>
      <c r="AD317" s="18">
        <v>2</v>
      </c>
      <c r="AE317" s="23">
        <v>7.6067546773803185</v>
      </c>
      <c r="AF317" s="21">
        <v>25</v>
      </c>
      <c r="AG317" s="18">
        <v>2</v>
      </c>
      <c r="AH317" s="27">
        <v>22.160085913802554</v>
      </c>
      <c r="AI317" s="27">
        <v>19.932781743372967</v>
      </c>
      <c r="AJ317" s="27">
        <v>1.2626773807313422E-2</v>
      </c>
      <c r="AK317" s="27">
        <v>1.6242533686709995</v>
      </c>
      <c r="AL317" s="27">
        <v>1.0081842652351026E-2</v>
      </c>
      <c r="AM317" s="21">
        <v>2</v>
      </c>
      <c r="AN317" s="21">
        <v>-999</v>
      </c>
      <c r="AO317" s="21">
        <v>-999</v>
      </c>
      <c r="AP317" s="21">
        <v>-999</v>
      </c>
      <c r="AQ317" s="21">
        <v>-999</v>
      </c>
      <c r="AR317" s="21">
        <v>-999</v>
      </c>
      <c r="AS317" s="21">
        <v>-999</v>
      </c>
      <c r="AT317" s="21">
        <v>123467</v>
      </c>
    </row>
    <row r="318" spans="1:46">
      <c r="A318" s="18" t="s">
        <v>3</v>
      </c>
      <c r="B318" s="19" t="s">
        <v>4</v>
      </c>
      <c r="C318" s="18">
        <v>20</v>
      </c>
      <c r="D318" s="18">
        <v>1</v>
      </c>
      <c r="E318" s="18">
        <v>11</v>
      </c>
      <c r="F318" s="18">
        <v>2</v>
      </c>
      <c r="G318" s="8">
        <f t="shared" si="4"/>
        <v>200111</v>
      </c>
      <c r="H318" s="18">
        <v>3</v>
      </c>
      <c r="I318" s="20">
        <v>40770</v>
      </c>
      <c r="J318" s="21">
        <v>2011</v>
      </c>
      <c r="K318" s="21">
        <v>8</v>
      </c>
      <c r="L318" s="21">
        <v>15</v>
      </c>
      <c r="M318" s="22">
        <v>9.3333333333333338E-2</v>
      </c>
      <c r="N318" s="23">
        <v>46.125</v>
      </c>
      <c r="O318" s="23">
        <v>-125.2975</v>
      </c>
      <c r="P318" s="18">
        <v>1402</v>
      </c>
      <c r="Q318" s="24">
        <v>80.167000000000002</v>
      </c>
      <c r="R318" s="25">
        <v>8.7210000000000001</v>
      </c>
      <c r="S318" s="25">
        <v>32.815600000000003</v>
      </c>
      <c r="T318" s="21">
        <v>2</v>
      </c>
      <c r="U318" s="18">
        <v>-999</v>
      </c>
      <c r="V318" s="18">
        <v>9</v>
      </c>
      <c r="W318" s="26">
        <v>241.95</v>
      </c>
      <c r="X318" s="21">
        <v>2</v>
      </c>
      <c r="Y318" s="27">
        <v>242.58182867429684</v>
      </c>
      <c r="Z318" s="21">
        <v>2</v>
      </c>
      <c r="AA318" s="28">
        <v>2063.9</v>
      </c>
      <c r="AB318" s="21">
        <v>2</v>
      </c>
      <c r="AC318" s="28">
        <v>2192.09</v>
      </c>
      <c r="AD318" s="18">
        <v>2</v>
      </c>
      <c r="AE318" s="23">
        <v>7.7215164059102168</v>
      </c>
      <c r="AF318" s="21">
        <v>25</v>
      </c>
      <c r="AG318" s="18">
        <v>2</v>
      </c>
      <c r="AH318" s="27">
        <v>12.304411237529282</v>
      </c>
      <c r="AI318" s="27">
        <v>11.775507189649618</v>
      </c>
      <c r="AJ318" s="27">
        <v>-1.958178629691464E-4</v>
      </c>
      <c r="AK318" s="27">
        <v>1.1544442111346025</v>
      </c>
      <c r="AL318" s="27">
        <v>9.9867110114264662E-3</v>
      </c>
      <c r="AM318" s="21">
        <v>2</v>
      </c>
      <c r="AN318" s="21">
        <v>-999</v>
      </c>
      <c r="AO318" s="21">
        <v>-999</v>
      </c>
      <c r="AP318" s="21">
        <v>-999</v>
      </c>
      <c r="AQ318" s="21">
        <v>-999</v>
      </c>
      <c r="AR318" s="21">
        <v>-999</v>
      </c>
      <c r="AS318" s="21">
        <v>-999</v>
      </c>
      <c r="AT318" s="21">
        <v>123467</v>
      </c>
    </row>
    <row r="319" spans="1:46">
      <c r="A319" s="18" t="s">
        <v>3</v>
      </c>
      <c r="B319" s="19" t="s">
        <v>4</v>
      </c>
      <c r="C319" s="18">
        <v>20</v>
      </c>
      <c r="D319" s="18">
        <v>1</v>
      </c>
      <c r="E319" s="18">
        <v>12</v>
      </c>
      <c r="F319" s="18">
        <v>2</v>
      </c>
      <c r="G319" s="8">
        <f t="shared" si="4"/>
        <v>200112</v>
      </c>
      <c r="H319" s="18">
        <v>3</v>
      </c>
      <c r="I319" s="20">
        <v>40770</v>
      </c>
      <c r="J319" s="21">
        <v>2011</v>
      </c>
      <c r="K319" s="21">
        <v>8</v>
      </c>
      <c r="L319" s="21">
        <v>15</v>
      </c>
      <c r="M319" s="22">
        <v>9.4432870370370361E-2</v>
      </c>
      <c r="N319" s="23">
        <v>46.125</v>
      </c>
      <c r="O319" s="23">
        <v>-125.2975</v>
      </c>
      <c r="P319" s="18">
        <v>1402</v>
      </c>
      <c r="Q319" s="24">
        <v>60.271999999999998</v>
      </c>
      <c r="R319" s="25">
        <v>9.3829999999999991</v>
      </c>
      <c r="S319" s="25">
        <v>32.619199999999999</v>
      </c>
      <c r="T319" s="21">
        <v>2</v>
      </c>
      <c r="U319" s="18">
        <v>-999</v>
      </c>
      <c r="V319" s="18">
        <v>9</v>
      </c>
      <c r="W319" s="26">
        <v>270.36099999999999</v>
      </c>
      <c r="X319" s="21">
        <v>2</v>
      </c>
      <c r="Y319" s="21">
        <v>-999</v>
      </c>
      <c r="Z319" s="21">
        <v>9</v>
      </c>
      <c r="AA319" s="28">
        <v>2025.3</v>
      </c>
      <c r="AB319" s="21">
        <v>2</v>
      </c>
      <c r="AC319" s="28">
        <v>2182.14</v>
      </c>
      <c r="AD319" s="18">
        <v>2</v>
      </c>
      <c r="AE319" s="23">
        <v>7.8003209429638884</v>
      </c>
      <c r="AF319" s="21">
        <v>25</v>
      </c>
      <c r="AG319" s="18">
        <v>2</v>
      </c>
      <c r="AH319" s="27">
        <v>7.2757855643874212</v>
      </c>
      <c r="AI319" s="27">
        <v>4.776689678884785</v>
      </c>
      <c r="AJ319" s="27">
        <v>0.27212834394466617</v>
      </c>
      <c r="AK319" s="27">
        <v>0.79503779218666593</v>
      </c>
      <c r="AL319" s="27">
        <v>0.1551102183549303</v>
      </c>
      <c r="AM319" s="21">
        <v>2</v>
      </c>
      <c r="AN319" s="21">
        <v>-999</v>
      </c>
      <c r="AO319" s="21">
        <v>-999</v>
      </c>
      <c r="AP319" s="21">
        <v>-999</v>
      </c>
      <c r="AQ319" s="21">
        <v>-999</v>
      </c>
      <c r="AR319" s="21">
        <v>-999</v>
      </c>
      <c r="AS319" s="21">
        <v>-999</v>
      </c>
      <c r="AT319" s="21">
        <v>123467</v>
      </c>
    </row>
    <row r="320" spans="1:46">
      <c r="A320" s="18" t="s">
        <v>3</v>
      </c>
      <c r="B320" s="19" t="s">
        <v>4</v>
      </c>
      <c r="C320" s="18">
        <v>20</v>
      </c>
      <c r="D320" s="18">
        <v>1</v>
      </c>
      <c r="E320" s="18">
        <v>13</v>
      </c>
      <c r="F320" s="18">
        <v>2</v>
      </c>
      <c r="G320" s="8">
        <f t="shared" si="4"/>
        <v>200113</v>
      </c>
      <c r="H320" s="18">
        <v>3</v>
      </c>
      <c r="I320" s="20">
        <v>40770</v>
      </c>
      <c r="J320" s="21">
        <v>2011</v>
      </c>
      <c r="K320" s="21">
        <v>8</v>
      </c>
      <c r="L320" s="21">
        <v>15</v>
      </c>
      <c r="M320" s="22">
        <v>9.5289351851851847E-2</v>
      </c>
      <c r="N320" s="23">
        <v>46.125</v>
      </c>
      <c r="O320" s="23">
        <v>-125.2975</v>
      </c>
      <c r="P320" s="18">
        <v>1402</v>
      </c>
      <c r="Q320" s="24">
        <v>49.982999999999997</v>
      </c>
      <c r="R320" s="25">
        <v>9.8559999999999999</v>
      </c>
      <c r="S320" s="25">
        <v>32.583199999999998</v>
      </c>
      <c r="T320" s="21">
        <v>2</v>
      </c>
      <c r="U320" s="18">
        <v>-999</v>
      </c>
      <c r="V320" s="18">
        <v>9</v>
      </c>
      <c r="W320" s="26">
        <v>284.52800000000002</v>
      </c>
      <c r="X320" s="21">
        <v>2</v>
      </c>
      <c r="Y320" s="21">
        <v>-999</v>
      </c>
      <c r="Z320" s="21">
        <v>9</v>
      </c>
      <c r="AA320" s="28">
        <v>2010.3</v>
      </c>
      <c r="AB320" s="21">
        <v>2</v>
      </c>
      <c r="AC320" s="28">
        <v>2181.63</v>
      </c>
      <c r="AD320" s="18">
        <v>2</v>
      </c>
      <c r="AE320" s="23">
        <v>7.8299010254989865</v>
      </c>
      <c r="AF320" s="21">
        <v>25</v>
      </c>
      <c r="AG320" s="18">
        <v>2</v>
      </c>
      <c r="AH320" s="27">
        <v>6.5200901719771132</v>
      </c>
      <c r="AI320" s="27">
        <v>2.3441458432727784</v>
      </c>
      <c r="AJ320" s="27">
        <v>0.14933672031878131</v>
      </c>
      <c r="AK320" s="27">
        <v>0.68019203890770819</v>
      </c>
      <c r="AL320" s="27">
        <v>0.1147689417794175</v>
      </c>
      <c r="AM320" s="21">
        <v>2</v>
      </c>
      <c r="AN320" s="21">
        <v>-999</v>
      </c>
      <c r="AO320" s="21">
        <v>-999</v>
      </c>
      <c r="AP320" s="21">
        <v>-999</v>
      </c>
      <c r="AQ320" s="21">
        <v>-999</v>
      </c>
      <c r="AR320" s="21">
        <v>-999</v>
      </c>
      <c r="AS320" s="21">
        <v>-999</v>
      </c>
      <c r="AT320" s="21">
        <v>123467</v>
      </c>
    </row>
    <row r="321" spans="1:46">
      <c r="A321" s="18" t="s">
        <v>3</v>
      </c>
      <c r="B321" s="19" t="s">
        <v>4</v>
      </c>
      <c r="C321" s="18">
        <v>20</v>
      </c>
      <c r="D321" s="18">
        <v>1</v>
      </c>
      <c r="E321" s="18">
        <v>14</v>
      </c>
      <c r="F321" s="18">
        <v>2</v>
      </c>
      <c r="G321" s="8">
        <f t="shared" si="4"/>
        <v>200114</v>
      </c>
      <c r="H321" s="18">
        <v>3</v>
      </c>
      <c r="I321" s="20">
        <v>40770</v>
      </c>
      <c r="J321" s="21">
        <v>2011</v>
      </c>
      <c r="K321" s="21">
        <v>8</v>
      </c>
      <c r="L321" s="21">
        <v>15</v>
      </c>
      <c r="M321" s="22">
        <v>9.6192129629629627E-2</v>
      </c>
      <c r="N321" s="23">
        <v>46.125</v>
      </c>
      <c r="O321" s="23">
        <v>-125.2975</v>
      </c>
      <c r="P321" s="18">
        <v>1402</v>
      </c>
      <c r="Q321" s="24">
        <v>46.216000000000001</v>
      </c>
      <c r="R321" s="25">
        <v>10.185</v>
      </c>
      <c r="S321" s="25">
        <v>32.5623</v>
      </c>
      <c r="T321" s="21">
        <v>2</v>
      </c>
      <c r="U321" s="18">
        <v>-999</v>
      </c>
      <c r="V321" s="18">
        <v>9</v>
      </c>
      <c r="W321" s="26">
        <v>309.173</v>
      </c>
      <c r="X321" s="21">
        <v>2</v>
      </c>
      <c r="Y321" s="27">
        <v>307.21131020708873</v>
      </c>
      <c r="Z321" s="21">
        <v>2</v>
      </c>
      <c r="AA321" s="28">
        <v>1992.7</v>
      </c>
      <c r="AB321" s="21">
        <v>2</v>
      </c>
      <c r="AC321" s="28">
        <v>2183.06</v>
      </c>
      <c r="AD321" s="18">
        <v>2</v>
      </c>
      <c r="AE321" s="23">
        <v>7.8717801376869927</v>
      </c>
      <c r="AF321" s="21">
        <v>25</v>
      </c>
      <c r="AG321" s="18">
        <v>2</v>
      </c>
      <c r="AH321" s="27">
        <v>5.578620401488962</v>
      </c>
      <c r="AI321" s="27">
        <v>0.68803670442293696</v>
      </c>
      <c r="AJ321" s="27">
        <v>6.1400372000168166E-2</v>
      </c>
      <c r="AK321" s="27">
        <v>0.54241891628218719</v>
      </c>
      <c r="AL321" s="27">
        <v>5.013874077206714E-2</v>
      </c>
      <c r="AM321" s="21">
        <v>2</v>
      </c>
      <c r="AN321" s="21">
        <v>-999</v>
      </c>
      <c r="AO321" s="27">
        <v>1.239627839135512</v>
      </c>
      <c r="AP321" s="27">
        <v>10.550573643280574</v>
      </c>
      <c r="AQ321" s="27">
        <v>1.2093701242488797</v>
      </c>
      <c r="AR321" s="27">
        <v>10.293047764052636</v>
      </c>
      <c r="AS321" s="28">
        <v>8.5110815602836905</v>
      </c>
      <c r="AT321" s="21">
        <v>123467</v>
      </c>
    </row>
    <row r="322" spans="1:46">
      <c r="A322" s="18" t="s">
        <v>3</v>
      </c>
      <c r="B322" s="19" t="s">
        <v>4</v>
      </c>
      <c r="C322" s="18">
        <v>20</v>
      </c>
      <c r="D322" s="18">
        <v>1</v>
      </c>
      <c r="E322" s="18">
        <v>15</v>
      </c>
      <c r="F322" s="18">
        <v>2</v>
      </c>
      <c r="G322" s="8">
        <f t="shared" ref="G322:G385" si="5">(C322*10000)+(D322*100)+E322</f>
        <v>200115</v>
      </c>
      <c r="H322" s="18">
        <v>3</v>
      </c>
      <c r="I322" s="20">
        <v>40770</v>
      </c>
      <c r="J322" s="21">
        <v>2011</v>
      </c>
      <c r="K322" s="21">
        <v>8</v>
      </c>
      <c r="L322" s="21">
        <v>15</v>
      </c>
      <c r="M322" s="22">
        <v>9.7291666666666665E-2</v>
      </c>
      <c r="N322" s="23">
        <v>46.125</v>
      </c>
      <c r="O322" s="23">
        <v>-125.2975</v>
      </c>
      <c r="P322" s="18">
        <v>1402</v>
      </c>
      <c r="Q322" s="24">
        <v>40.109000000000002</v>
      </c>
      <c r="R322" s="25">
        <v>10.731</v>
      </c>
      <c r="S322" s="25">
        <v>32.521099999999997</v>
      </c>
      <c r="T322" s="21">
        <v>2</v>
      </c>
      <c r="U322" s="18">
        <v>-999</v>
      </c>
      <c r="V322" s="18">
        <v>9</v>
      </c>
      <c r="W322" s="26">
        <v>314.214</v>
      </c>
      <c r="X322" s="21">
        <v>2</v>
      </c>
      <c r="Y322" s="21">
        <v>-999</v>
      </c>
      <c r="Z322" s="21">
        <v>9</v>
      </c>
      <c r="AA322" s="21">
        <v>-999</v>
      </c>
      <c r="AB322" s="18">
        <v>9</v>
      </c>
      <c r="AC322" s="21">
        <v>-999</v>
      </c>
      <c r="AD322" s="18">
        <v>9</v>
      </c>
      <c r="AE322" s="21">
        <v>-999</v>
      </c>
      <c r="AF322" s="21">
        <v>25</v>
      </c>
      <c r="AG322" s="18">
        <v>9</v>
      </c>
      <c r="AH322" s="21">
        <v>-999</v>
      </c>
      <c r="AI322" s="21">
        <v>-999</v>
      </c>
      <c r="AJ322" s="21">
        <v>-999</v>
      </c>
      <c r="AK322" s="21">
        <v>-999</v>
      </c>
      <c r="AL322" s="21">
        <v>-999</v>
      </c>
      <c r="AM322" s="21">
        <v>9</v>
      </c>
      <c r="AN322" s="21">
        <v>-999</v>
      </c>
      <c r="AO322" s="21">
        <v>-999</v>
      </c>
      <c r="AP322" s="21">
        <v>-999</v>
      </c>
      <c r="AQ322" s="21">
        <v>-999</v>
      </c>
      <c r="AR322" s="21">
        <v>-999</v>
      </c>
      <c r="AS322" s="21">
        <v>-999</v>
      </c>
      <c r="AT322" s="21">
        <v>123467</v>
      </c>
    </row>
    <row r="323" spans="1:46">
      <c r="A323" s="18" t="s">
        <v>3</v>
      </c>
      <c r="B323" s="19" t="s">
        <v>4</v>
      </c>
      <c r="C323" s="18">
        <v>20</v>
      </c>
      <c r="D323" s="18">
        <v>1</v>
      </c>
      <c r="E323" s="18">
        <v>16</v>
      </c>
      <c r="F323" s="18">
        <v>2</v>
      </c>
      <c r="G323" s="8">
        <f t="shared" si="5"/>
        <v>200116</v>
      </c>
      <c r="H323" s="18">
        <v>3</v>
      </c>
      <c r="I323" s="20">
        <v>40770</v>
      </c>
      <c r="J323" s="21">
        <v>2011</v>
      </c>
      <c r="K323" s="21">
        <v>8</v>
      </c>
      <c r="L323" s="21">
        <v>15</v>
      </c>
      <c r="M323" s="22">
        <v>9.8391203703703703E-2</v>
      </c>
      <c r="N323" s="23">
        <v>46.125</v>
      </c>
      <c r="O323" s="23">
        <v>-125.2975</v>
      </c>
      <c r="P323" s="18">
        <v>1402</v>
      </c>
      <c r="Q323" s="24">
        <v>30.495999999999999</v>
      </c>
      <c r="R323" s="25">
        <v>12.917999999999999</v>
      </c>
      <c r="S323" s="25">
        <v>32.518599999999999</v>
      </c>
      <c r="T323" s="21">
        <v>2</v>
      </c>
      <c r="U323" s="18">
        <v>-999</v>
      </c>
      <c r="V323" s="18">
        <v>9</v>
      </c>
      <c r="W323" s="26">
        <v>304.29500000000002</v>
      </c>
      <c r="X323" s="21">
        <v>2</v>
      </c>
      <c r="Y323" s="21">
        <v>-999</v>
      </c>
      <c r="Z323" s="21">
        <v>9</v>
      </c>
      <c r="AA323" s="28">
        <v>1967.3</v>
      </c>
      <c r="AB323" s="21">
        <v>2</v>
      </c>
      <c r="AC323" s="28">
        <v>2179.8000000000002</v>
      </c>
      <c r="AD323" s="18">
        <v>2</v>
      </c>
      <c r="AE323" s="23">
        <v>7.9311272960560162</v>
      </c>
      <c r="AF323" s="21">
        <v>25</v>
      </c>
      <c r="AG323" s="18">
        <v>2</v>
      </c>
      <c r="AH323" s="27">
        <v>5.3804912170049821</v>
      </c>
      <c r="AI323" s="27">
        <v>9.3033865824956014E-2</v>
      </c>
      <c r="AJ323" s="27">
        <v>1.3514393140888346E-2</v>
      </c>
      <c r="AK323" s="27">
        <v>0.40073113574286318</v>
      </c>
      <c r="AL323" s="27">
        <v>1.7725399699281094E-2</v>
      </c>
      <c r="AM323" s="21">
        <v>2</v>
      </c>
      <c r="AN323" s="21">
        <v>-999</v>
      </c>
      <c r="AO323" s="21">
        <v>-999</v>
      </c>
      <c r="AP323" s="21">
        <v>-999</v>
      </c>
      <c r="AQ323" s="21">
        <v>-999</v>
      </c>
      <c r="AR323" s="21">
        <v>-999</v>
      </c>
      <c r="AS323" s="21">
        <v>-999</v>
      </c>
      <c r="AT323" s="21">
        <v>123467</v>
      </c>
    </row>
    <row r="324" spans="1:46">
      <c r="A324" s="18" t="s">
        <v>3</v>
      </c>
      <c r="B324" s="19" t="s">
        <v>4</v>
      </c>
      <c r="C324" s="18">
        <v>20</v>
      </c>
      <c r="D324" s="18">
        <v>1</v>
      </c>
      <c r="E324" s="18">
        <v>17</v>
      </c>
      <c r="F324" s="18">
        <v>2</v>
      </c>
      <c r="G324" s="8">
        <f t="shared" si="5"/>
        <v>200117</v>
      </c>
      <c r="H324" s="18">
        <v>3</v>
      </c>
      <c r="I324" s="20">
        <v>40770</v>
      </c>
      <c r="J324" s="21">
        <v>2011</v>
      </c>
      <c r="K324" s="21">
        <v>8</v>
      </c>
      <c r="L324" s="21">
        <v>15</v>
      </c>
      <c r="M324" s="22">
        <v>9.9513888888888888E-2</v>
      </c>
      <c r="N324" s="23">
        <v>46.125</v>
      </c>
      <c r="O324" s="23">
        <v>-125.2975</v>
      </c>
      <c r="P324" s="18">
        <v>1402</v>
      </c>
      <c r="Q324" s="24">
        <v>19.792000000000002</v>
      </c>
      <c r="R324" s="25">
        <v>15.637</v>
      </c>
      <c r="S324" s="25">
        <v>32.176099999999998</v>
      </c>
      <c r="T324" s="21">
        <v>2</v>
      </c>
      <c r="U324" s="18">
        <v>-999</v>
      </c>
      <c r="V324" s="18">
        <v>9</v>
      </c>
      <c r="W324" s="26">
        <v>284.726</v>
      </c>
      <c r="X324" s="21">
        <v>2</v>
      </c>
      <c r="Y324" s="27">
        <v>303.12823076268444</v>
      </c>
      <c r="Z324" s="21">
        <v>3</v>
      </c>
      <c r="AA324" s="28">
        <v>1950.6</v>
      </c>
      <c r="AB324" s="21">
        <v>2</v>
      </c>
      <c r="AC324" s="28">
        <v>2176.61</v>
      </c>
      <c r="AD324" s="18">
        <v>2</v>
      </c>
      <c r="AE324" s="23">
        <v>7.9569895668631583</v>
      </c>
      <c r="AF324" s="21">
        <v>25</v>
      </c>
      <c r="AG324" s="18">
        <v>2</v>
      </c>
      <c r="AH324" s="27">
        <v>3.8825496372605843</v>
      </c>
      <c r="AI324" s="27">
        <v>2.7427437138787054E-2</v>
      </c>
      <c r="AJ324" s="27">
        <v>1.5770776354802556E-2</v>
      </c>
      <c r="AK324" s="27">
        <v>0.32413353390087984</v>
      </c>
      <c r="AL324" s="27">
        <v>9.5016478659369439E-3</v>
      </c>
      <c r="AM324" s="21">
        <v>2</v>
      </c>
      <c r="AN324" s="21">
        <v>-999</v>
      </c>
      <c r="AO324" s="21">
        <v>-999</v>
      </c>
      <c r="AP324" s="21">
        <v>-999</v>
      </c>
      <c r="AQ324" s="21">
        <v>-999</v>
      </c>
      <c r="AR324" s="21">
        <v>-999</v>
      </c>
      <c r="AS324" s="21">
        <v>-999</v>
      </c>
      <c r="AT324" s="21">
        <v>123467</v>
      </c>
    </row>
    <row r="325" spans="1:46">
      <c r="A325" s="18" t="s">
        <v>3</v>
      </c>
      <c r="B325" s="19" t="s">
        <v>4</v>
      </c>
      <c r="C325" s="18">
        <v>20</v>
      </c>
      <c r="D325" s="18">
        <v>1</v>
      </c>
      <c r="E325" s="18">
        <v>18</v>
      </c>
      <c r="F325" s="18">
        <v>2</v>
      </c>
      <c r="G325" s="8">
        <f t="shared" si="5"/>
        <v>200118</v>
      </c>
      <c r="H325" s="18">
        <v>3</v>
      </c>
      <c r="I325" s="20">
        <v>40770</v>
      </c>
      <c r="J325" s="21">
        <v>2011</v>
      </c>
      <c r="K325" s="21">
        <v>8</v>
      </c>
      <c r="L325" s="21">
        <v>15</v>
      </c>
      <c r="M325" s="22">
        <v>0.1004050925925926</v>
      </c>
      <c r="N325" s="23">
        <v>46.125</v>
      </c>
      <c r="O325" s="23">
        <v>-125.2975</v>
      </c>
      <c r="P325" s="18">
        <v>1402</v>
      </c>
      <c r="Q325" s="24">
        <v>15.122999999999999</v>
      </c>
      <c r="R325" s="25">
        <v>17.492000000000001</v>
      </c>
      <c r="S325" s="25">
        <v>31.920999999999999</v>
      </c>
      <c r="T325" s="21">
        <v>2</v>
      </c>
      <c r="U325" s="18">
        <v>-999</v>
      </c>
      <c r="V325" s="18">
        <v>9</v>
      </c>
      <c r="W325" s="26">
        <v>249.34100000000001</v>
      </c>
      <c r="X325" s="21">
        <v>2</v>
      </c>
      <c r="Y325" s="21">
        <v>-999</v>
      </c>
      <c r="Z325" s="21">
        <v>9</v>
      </c>
      <c r="AA325" s="28">
        <v>1932.2</v>
      </c>
      <c r="AB325" s="21">
        <v>2</v>
      </c>
      <c r="AC325" s="28">
        <v>2166.62</v>
      </c>
      <c r="AD325" s="18">
        <v>2</v>
      </c>
      <c r="AE325" s="23">
        <v>7.970506711332221</v>
      </c>
      <c r="AF325" s="21">
        <v>25</v>
      </c>
      <c r="AG325" s="18">
        <v>2</v>
      </c>
      <c r="AH325" s="27">
        <v>2.7556046342581522</v>
      </c>
      <c r="AI325" s="27">
        <v>3.007788603844317E-2</v>
      </c>
      <c r="AJ325" s="27">
        <v>7.8378856126236282E-3</v>
      </c>
      <c r="AK325" s="27">
        <v>0.23219736127397497</v>
      </c>
      <c r="AL325" s="27">
        <v>9.4054627351483535E-3</v>
      </c>
      <c r="AM325" s="21">
        <v>2</v>
      </c>
      <c r="AN325" s="21">
        <v>-999</v>
      </c>
      <c r="AO325" s="21">
        <v>-999</v>
      </c>
      <c r="AP325" s="21">
        <v>-999</v>
      </c>
      <c r="AQ325" s="21">
        <v>-999</v>
      </c>
      <c r="AR325" s="21">
        <v>-999</v>
      </c>
      <c r="AS325" s="21">
        <v>-999</v>
      </c>
      <c r="AT325" s="21">
        <v>123467</v>
      </c>
    </row>
    <row r="326" spans="1:46">
      <c r="A326" s="18" t="s">
        <v>3</v>
      </c>
      <c r="B326" s="19" t="s">
        <v>4</v>
      </c>
      <c r="C326" s="18">
        <v>20</v>
      </c>
      <c r="D326" s="18">
        <v>1</v>
      </c>
      <c r="E326" s="18">
        <v>19</v>
      </c>
      <c r="F326" s="18">
        <v>2</v>
      </c>
      <c r="G326" s="8">
        <f t="shared" si="5"/>
        <v>200119</v>
      </c>
      <c r="H326" s="18">
        <v>3</v>
      </c>
      <c r="I326" s="20">
        <v>40770</v>
      </c>
      <c r="J326" s="21">
        <v>2011</v>
      </c>
      <c r="K326" s="21">
        <v>8</v>
      </c>
      <c r="L326" s="21">
        <v>15</v>
      </c>
      <c r="M326" s="22">
        <v>0.10121527777777778</v>
      </c>
      <c r="N326" s="23">
        <v>46.125</v>
      </c>
      <c r="O326" s="23">
        <v>-125.2975</v>
      </c>
      <c r="P326" s="18">
        <v>1402</v>
      </c>
      <c r="Q326" s="24">
        <v>10.163</v>
      </c>
      <c r="R326" s="25">
        <v>17.634</v>
      </c>
      <c r="S326" s="25">
        <v>31.918900000000001</v>
      </c>
      <c r="T326" s="21">
        <v>2</v>
      </c>
      <c r="U326" s="18">
        <v>-999</v>
      </c>
      <c r="V326" s="18">
        <v>9</v>
      </c>
      <c r="W326" s="26">
        <v>247.25299999999999</v>
      </c>
      <c r="X326" s="21">
        <v>2</v>
      </c>
      <c r="Y326" s="21">
        <v>-999</v>
      </c>
      <c r="Z326" s="21">
        <v>9</v>
      </c>
      <c r="AA326" s="28">
        <v>1922.5</v>
      </c>
      <c r="AB326" s="21">
        <v>2</v>
      </c>
      <c r="AC326" s="28">
        <v>2152.2199999999998</v>
      </c>
      <c r="AD326" s="18">
        <v>2</v>
      </c>
      <c r="AE326" s="23">
        <v>7.9782086266975956</v>
      </c>
      <c r="AF326" s="21">
        <v>25</v>
      </c>
      <c r="AG326" s="18">
        <v>2</v>
      </c>
      <c r="AH326" s="27">
        <v>2.3715519136378185</v>
      </c>
      <c r="AI326" s="27">
        <v>3.2625249410947438E-2</v>
      </c>
      <c r="AJ326" s="27">
        <v>0</v>
      </c>
      <c r="AK326" s="27">
        <v>0.17841014767968552</v>
      </c>
      <c r="AL326" s="27">
        <v>2.5571141430202043E-2</v>
      </c>
      <c r="AM326" s="21">
        <v>2</v>
      </c>
      <c r="AN326" s="21">
        <v>-999</v>
      </c>
      <c r="AO326" s="21">
        <v>-999</v>
      </c>
      <c r="AP326" s="21">
        <v>-999</v>
      </c>
      <c r="AQ326" s="21">
        <v>-999</v>
      </c>
      <c r="AR326" s="21">
        <v>-999</v>
      </c>
      <c r="AS326" s="21">
        <v>-999</v>
      </c>
      <c r="AT326" s="21">
        <v>123467</v>
      </c>
    </row>
    <row r="327" spans="1:46">
      <c r="A327" s="18" t="s">
        <v>3</v>
      </c>
      <c r="B327" s="19" t="s">
        <v>4</v>
      </c>
      <c r="C327" s="18">
        <v>20</v>
      </c>
      <c r="D327" s="18">
        <v>1</v>
      </c>
      <c r="E327" s="18">
        <v>20</v>
      </c>
      <c r="F327" s="18">
        <v>2</v>
      </c>
      <c r="G327" s="8">
        <f t="shared" si="5"/>
        <v>200120</v>
      </c>
      <c r="H327" s="18">
        <v>3</v>
      </c>
      <c r="I327" s="20">
        <v>40770</v>
      </c>
      <c r="J327" s="21">
        <v>2011</v>
      </c>
      <c r="K327" s="21">
        <v>8</v>
      </c>
      <c r="L327" s="21">
        <v>15</v>
      </c>
      <c r="M327" s="22">
        <v>0.10202546296296296</v>
      </c>
      <c r="N327" s="23">
        <v>46.125</v>
      </c>
      <c r="O327" s="23">
        <v>-125.2975</v>
      </c>
      <c r="P327" s="18">
        <v>1402</v>
      </c>
      <c r="Q327" s="24">
        <v>3.1139999999999999</v>
      </c>
      <c r="R327" s="25">
        <v>17.741</v>
      </c>
      <c r="S327" s="25">
        <v>31.921099999999999</v>
      </c>
      <c r="T327" s="21">
        <v>2</v>
      </c>
      <c r="U327" s="18">
        <v>31.924199999999999</v>
      </c>
      <c r="V327" s="18">
        <v>2</v>
      </c>
      <c r="W327" s="26">
        <v>254.934</v>
      </c>
      <c r="X327" s="21">
        <v>2</v>
      </c>
      <c r="Y327" s="27">
        <v>253.25404444425516</v>
      </c>
      <c r="Z327" s="21">
        <v>2</v>
      </c>
      <c r="AA327" s="28">
        <v>1929.8</v>
      </c>
      <c r="AB327" s="21">
        <v>6</v>
      </c>
      <c r="AC327" s="28">
        <v>2161.9700000000003</v>
      </c>
      <c r="AD327" s="18">
        <v>6</v>
      </c>
      <c r="AE327" s="23">
        <v>7.9779224472662333</v>
      </c>
      <c r="AF327" s="21">
        <v>25</v>
      </c>
      <c r="AG327" s="18">
        <v>6</v>
      </c>
      <c r="AH327" s="27">
        <v>2.26025009678066</v>
      </c>
      <c r="AI327" s="27">
        <v>5.0309424564233596E-2</v>
      </c>
      <c r="AJ327" s="27">
        <v>3.3311011395987188E-3</v>
      </c>
      <c r="AK327" s="27">
        <v>0.1704739994971109</v>
      </c>
      <c r="AL327" s="27">
        <v>9.1605281338964784E-3</v>
      </c>
      <c r="AM327" s="21">
        <v>2</v>
      </c>
      <c r="AN327" s="21">
        <v>-999</v>
      </c>
      <c r="AO327" s="21">
        <v>-999</v>
      </c>
      <c r="AP327" s="21">
        <v>-999</v>
      </c>
      <c r="AQ327" s="21">
        <v>-999</v>
      </c>
      <c r="AR327" s="21">
        <v>-999</v>
      </c>
      <c r="AS327" s="21">
        <v>-999</v>
      </c>
      <c r="AT327" s="21">
        <v>123467</v>
      </c>
    </row>
    <row r="328" spans="1:46">
      <c r="A328" s="18" t="s">
        <v>3</v>
      </c>
      <c r="B328" s="19" t="s">
        <v>4</v>
      </c>
      <c r="C328" s="18">
        <v>20</v>
      </c>
      <c r="D328" s="18">
        <v>1</v>
      </c>
      <c r="E328" s="18">
        <v>21</v>
      </c>
      <c r="F328" s="18">
        <v>2</v>
      </c>
      <c r="G328" s="8">
        <f t="shared" si="5"/>
        <v>200121</v>
      </c>
      <c r="H328" s="18">
        <v>3</v>
      </c>
      <c r="I328" s="20">
        <v>40770</v>
      </c>
      <c r="J328" s="21">
        <v>2011</v>
      </c>
      <c r="K328" s="21">
        <v>8</v>
      </c>
      <c r="L328" s="21">
        <v>15</v>
      </c>
      <c r="M328" s="22">
        <v>0.10228009259259259</v>
      </c>
      <c r="N328" s="23">
        <v>46.125</v>
      </c>
      <c r="O328" s="23">
        <v>-125.2975</v>
      </c>
      <c r="P328" s="18">
        <v>1402</v>
      </c>
      <c r="Q328" s="24">
        <v>3.2650000000000001</v>
      </c>
      <c r="R328" s="25">
        <v>17.623000000000001</v>
      </c>
      <c r="S328" s="25">
        <v>31.918900000000001</v>
      </c>
      <c r="T328" s="21">
        <v>2</v>
      </c>
      <c r="U328" s="18">
        <v>-999</v>
      </c>
      <c r="V328" s="18">
        <v>9</v>
      </c>
      <c r="W328" s="26">
        <v>247.346</v>
      </c>
      <c r="X328" s="21">
        <v>2</v>
      </c>
      <c r="Y328" s="21">
        <v>-999</v>
      </c>
      <c r="Z328" s="21">
        <v>9</v>
      </c>
      <c r="AA328" s="21">
        <v>-999</v>
      </c>
      <c r="AB328" s="18">
        <v>9</v>
      </c>
      <c r="AC328" s="21">
        <v>-999</v>
      </c>
      <c r="AD328" s="18">
        <v>9</v>
      </c>
      <c r="AE328" s="21">
        <v>-999</v>
      </c>
      <c r="AF328" s="21">
        <v>25</v>
      </c>
      <c r="AG328" s="18">
        <v>9</v>
      </c>
      <c r="AH328" s="21">
        <v>-999</v>
      </c>
      <c r="AI328" s="21">
        <v>-999</v>
      </c>
      <c r="AJ328" s="21">
        <v>-999</v>
      </c>
      <c r="AK328" s="21">
        <v>-999</v>
      </c>
      <c r="AL328" s="21">
        <v>-999</v>
      </c>
      <c r="AM328" s="21">
        <v>9</v>
      </c>
      <c r="AN328" s="21">
        <v>-999</v>
      </c>
      <c r="AO328" s="27">
        <v>1.0254296340077076</v>
      </c>
      <c r="AP328" s="27">
        <v>10.894280792507416</v>
      </c>
      <c r="AQ328" s="27">
        <v>1.0023698156868859</v>
      </c>
      <c r="AR328" s="27">
        <v>10.649290665950035</v>
      </c>
      <c r="AS328" s="28">
        <v>10.624113475177305</v>
      </c>
      <c r="AT328" s="21">
        <v>123467</v>
      </c>
    </row>
    <row r="329" spans="1:46">
      <c r="A329" s="18" t="s">
        <v>3</v>
      </c>
      <c r="B329" s="19" t="s">
        <v>4</v>
      </c>
      <c r="C329" s="18">
        <v>21</v>
      </c>
      <c r="D329" s="18">
        <v>1</v>
      </c>
      <c r="E329" s="18">
        <v>1</v>
      </c>
      <c r="F329" s="18">
        <v>2</v>
      </c>
      <c r="G329" s="8">
        <f t="shared" si="5"/>
        <v>210101</v>
      </c>
      <c r="H329" s="18">
        <v>3</v>
      </c>
      <c r="I329" s="20">
        <v>40770</v>
      </c>
      <c r="J329" s="21">
        <v>2011</v>
      </c>
      <c r="K329" s="21">
        <v>8</v>
      </c>
      <c r="L329" s="21">
        <v>15</v>
      </c>
      <c r="M329" s="22">
        <v>0.22454861111111113</v>
      </c>
      <c r="N329" s="23">
        <v>46.125100000000003</v>
      </c>
      <c r="O329" s="23">
        <v>-125.7317</v>
      </c>
      <c r="P329" s="18">
        <v>2550</v>
      </c>
      <c r="Q329" s="24">
        <v>2539.6889999999999</v>
      </c>
      <c r="R329" s="25">
        <v>1.7370000000000001</v>
      </c>
      <c r="S329" s="25">
        <v>34.645800000000001</v>
      </c>
      <c r="T329" s="21">
        <v>2</v>
      </c>
      <c r="U329" s="18">
        <v>34.6449</v>
      </c>
      <c r="V329" s="18">
        <v>2</v>
      </c>
      <c r="W329" s="28">
        <v>-999</v>
      </c>
      <c r="X329" s="21">
        <v>9</v>
      </c>
      <c r="Y329" s="27">
        <v>83.304180505953724</v>
      </c>
      <c r="Z329" s="21">
        <v>6</v>
      </c>
      <c r="AA329" s="28">
        <v>2389.5</v>
      </c>
      <c r="AB329" s="21">
        <v>6</v>
      </c>
      <c r="AC329" s="28">
        <v>2439.64</v>
      </c>
      <c r="AD329" s="18">
        <v>2</v>
      </c>
      <c r="AE329" s="23">
        <v>7.4471836305283601</v>
      </c>
      <c r="AF329" s="21">
        <v>25</v>
      </c>
      <c r="AG329" s="18">
        <v>2</v>
      </c>
      <c r="AH329" s="27">
        <v>192.91013326206777</v>
      </c>
      <c r="AI329" s="27">
        <v>39.435726557910037</v>
      </c>
      <c r="AJ329" s="27">
        <v>8.955543620916176E-2</v>
      </c>
      <c r="AK329" s="27">
        <v>2.9176887366703217</v>
      </c>
      <c r="AL329" s="27">
        <v>1.6962738190272452E-2</v>
      </c>
      <c r="AM329" s="21">
        <v>2</v>
      </c>
      <c r="AN329" s="21">
        <v>-999</v>
      </c>
      <c r="AO329" s="21">
        <v>-999</v>
      </c>
      <c r="AP329" s="21">
        <v>-999</v>
      </c>
      <c r="AQ329" s="21">
        <v>-999</v>
      </c>
      <c r="AR329" s="21">
        <v>-999</v>
      </c>
      <c r="AS329" s="21">
        <v>-999</v>
      </c>
      <c r="AT329" s="21">
        <v>123467</v>
      </c>
    </row>
    <row r="330" spans="1:46">
      <c r="A330" s="18" t="s">
        <v>3</v>
      </c>
      <c r="B330" s="19" t="s">
        <v>4</v>
      </c>
      <c r="C330" s="18">
        <v>21</v>
      </c>
      <c r="D330" s="18">
        <v>1</v>
      </c>
      <c r="E330" s="18">
        <v>2</v>
      </c>
      <c r="F330" s="18">
        <v>2</v>
      </c>
      <c r="G330" s="8">
        <f t="shared" si="5"/>
        <v>210102</v>
      </c>
      <c r="H330" s="18">
        <v>3</v>
      </c>
      <c r="I330" s="20">
        <v>40770</v>
      </c>
      <c r="J330" s="21">
        <v>2011</v>
      </c>
      <c r="K330" s="21">
        <v>8</v>
      </c>
      <c r="L330" s="21">
        <v>15</v>
      </c>
      <c r="M330" s="22">
        <v>0.2248148148148148</v>
      </c>
      <c r="N330" s="23">
        <v>46.125100000000003</v>
      </c>
      <c r="O330" s="23">
        <v>-125.7317</v>
      </c>
      <c r="P330" s="18">
        <v>2550</v>
      </c>
      <c r="Q330" s="24">
        <v>2539.712</v>
      </c>
      <c r="R330" s="25">
        <v>1.7370000000000001</v>
      </c>
      <c r="S330" s="25">
        <v>34.645800000000001</v>
      </c>
      <c r="T330" s="21">
        <v>2</v>
      </c>
      <c r="U330" s="18">
        <v>-999</v>
      </c>
      <c r="V330" s="18">
        <v>9</v>
      </c>
      <c r="W330" s="26">
        <v>73.040999999999997</v>
      </c>
      <c r="X330" s="21">
        <v>2</v>
      </c>
      <c r="Y330" s="21">
        <v>-999</v>
      </c>
      <c r="Z330" s="21">
        <v>9</v>
      </c>
      <c r="AA330" s="21">
        <v>-999</v>
      </c>
      <c r="AB330" s="18">
        <v>9</v>
      </c>
      <c r="AC330" s="21">
        <v>-999</v>
      </c>
      <c r="AD330" s="18">
        <v>9</v>
      </c>
      <c r="AE330" s="21">
        <v>-999</v>
      </c>
      <c r="AF330" s="21">
        <v>25</v>
      </c>
      <c r="AG330" s="18">
        <v>9</v>
      </c>
      <c r="AH330" s="21">
        <v>-999</v>
      </c>
      <c r="AI330" s="21">
        <v>-999</v>
      </c>
      <c r="AJ330" s="21">
        <v>-999</v>
      </c>
      <c r="AK330" s="21">
        <v>-999</v>
      </c>
      <c r="AL330" s="21">
        <v>-999</v>
      </c>
      <c r="AM330" s="21">
        <v>9</v>
      </c>
      <c r="AN330" s="21">
        <v>-999</v>
      </c>
      <c r="AO330" s="27">
        <v>0.43602519891598235</v>
      </c>
      <c r="AP330" s="27">
        <v>3.9992609369407663</v>
      </c>
      <c r="AQ330" s="27">
        <v>0.42426541027400738</v>
      </c>
      <c r="AR330" s="27">
        <v>3.8913991356975024</v>
      </c>
      <c r="AS330" s="28">
        <v>9.1720867208672114</v>
      </c>
      <c r="AT330" s="21">
        <v>123467</v>
      </c>
    </row>
    <row r="331" spans="1:46">
      <c r="A331" s="18" t="s">
        <v>3</v>
      </c>
      <c r="B331" s="19" t="s">
        <v>4</v>
      </c>
      <c r="C331" s="18">
        <v>21</v>
      </c>
      <c r="D331" s="18">
        <v>1</v>
      </c>
      <c r="E331" s="18">
        <v>3</v>
      </c>
      <c r="F331" s="18">
        <v>2</v>
      </c>
      <c r="G331" s="8">
        <f t="shared" si="5"/>
        <v>210103</v>
      </c>
      <c r="H331" s="18">
        <v>3</v>
      </c>
      <c r="I331" s="20">
        <v>40770</v>
      </c>
      <c r="J331" s="21">
        <v>2011</v>
      </c>
      <c r="K331" s="21">
        <v>8</v>
      </c>
      <c r="L331" s="21">
        <v>15</v>
      </c>
      <c r="M331" s="22">
        <v>0.2291087962962963</v>
      </c>
      <c r="N331" s="23">
        <v>46.125100000000003</v>
      </c>
      <c r="O331" s="23">
        <v>-125.7317</v>
      </c>
      <c r="P331" s="18">
        <v>2550</v>
      </c>
      <c r="Q331" s="24">
        <v>2250.096</v>
      </c>
      <c r="R331" s="25">
        <v>1.8</v>
      </c>
      <c r="S331" s="25">
        <v>34.625799999999998</v>
      </c>
      <c r="T331" s="21">
        <v>2</v>
      </c>
      <c r="U331" s="18">
        <v>-999</v>
      </c>
      <c r="V331" s="18">
        <v>9</v>
      </c>
      <c r="W331" s="26">
        <v>69.427999999999997</v>
      </c>
      <c r="X331" s="21">
        <v>2</v>
      </c>
      <c r="Y331" s="21">
        <v>-999</v>
      </c>
      <c r="Z331" s="21">
        <v>9</v>
      </c>
      <c r="AA331" s="28">
        <v>2378.9</v>
      </c>
      <c r="AB331" s="21">
        <v>2</v>
      </c>
      <c r="AC331" s="28">
        <v>2429.9899999999998</v>
      </c>
      <c r="AD331" s="18">
        <v>2</v>
      </c>
      <c r="AE331" s="23">
        <v>7.4315204047035293</v>
      </c>
      <c r="AF331" s="21">
        <v>25</v>
      </c>
      <c r="AG331" s="18">
        <v>2</v>
      </c>
      <c r="AH331" s="27">
        <v>182.4243776813619</v>
      </c>
      <c r="AI331" s="27">
        <v>40.528539126651417</v>
      </c>
      <c r="AJ331" s="27">
        <v>4.448507064020725E-2</v>
      </c>
      <c r="AK331" s="27">
        <v>2.9084436953953525</v>
      </c>
      <c r="AL331" s="27">
        <v>-3.9107754408973413E-4</v>
      </c>
      <c r="AM331" s="21">
        <v>2</v>
      </c>
      <c r="AN331" s="21">
        <v>-999</v>
      </c>
      <c r="AO331" s="21">
        <v>-999</v>
      </c>
      <c r="AP331" s="21">
        <v>-999</v>
      </c>
      <c r="AQ331" s="21">
        <v>-999</v>
      </c>
      <c r="AR331" s="21">
        <v>-999</v>
      </c>
      <c r="AS331" s="21">
        <v>-999</v>
      </c>
      <c r="AT331" s="21">
        <v>123467</v>
      </c>
    </row>
    <row r="332" spans="1:46">
      <c r="A332" s="18" t="s">
        <v>3</v>
      </c>
      <c r="B332" s="19" t="s">
        <v>4</v>
      </c>
      <c r="C332" s="18">
        <v>21</v>
      </c>
      <c r="D332" s="18">
        <v>1</v>
      </c>
      <c r="E332" s="18">
        <v>4</v>
      </c>
      <c r="F332" s="18">
        <v>2</v>
      </c>
      <c r="G332" s="8">
        <f t="shared" si="5"/>
        <v>210104</v>
      </c>
      <c r="H332" s="18">
        <v>3</v>
      </c>
      <c r="I332" s="20">
        <v>40770</v>
      </c>
      <c r="J332" s="21">
        <v>2011</v>
      </c>
      <c r="K332" s="21">
        <v>8</v>
      </c>
      <c r="L332" s="21">
        <v>15</v>
      </c>
      <c r="M332" s="22">
        <v>0.23296296296296296</v>
      </c>
      <c r="N332" s="23">
        <v>46.125100000000003</v>
      </c>
      <c r="O332" s="23">
        <v>-125.7317</v>
      </c>
      <c r="P332" s="18">
        <v>2550</v>
      </c>
      <c r="Q332" s="24">
        <v>1999.4670000000001</v>
      </c>
      <c r="R332" s="25">
        <v>1.9470000000000001</v>
      </c>
      <c r="S332" s="25">
        <v>34.5989</v>
      </c>
      <c r="T332" s="21">
        <v>2</v>
      </c>
      <c r="U332" s="18">
        <v>-999</v>
      </c>
      <c r="V332" s="18">
        <v>9</v>
      </c>
      <c r="W332" s="26">
        <v>60.497999999999998</v>
      </c>
      <c r="X332" s="21">
        <v>2</v>
      </c>
      <c r="Y332" s="27">
        <v>59.884924843853774</v>
      </c>
      <c r="Z332" s="21">
        <v>2</v>
      </c>
      <c r="AA332" s="28">
        <v>2382.8000000000002</v>
      </c>
      <c r="AB332" s="21">
        <v>2</v>
      </c>
      <c r="AC332" s="28">
        <v>2420.4899999999998</v>
      </c>
      <c r="AD332" s="18">
        <v>2</v>
      </c>
      <c r="AE332" s="23">
        <v>7.4017084443282535</v>
      </c>
      <c r="AF332" s="21">
        <v>25</v>
      </c>
      <c r="AG332" s="18">
        <v>2</v>
      </c>
      <c r="AH332" s="27">
        <v>176.85728113536902</v>
      </c>
      <c r="AI332" s="27">
        <v>41.469219197860951</v>
      </c>
      <c r="AJ332" s="27">
        <v>3.8228588587307717E-2</v>
      </c>
      <c r="AK332" s="27">
        <v>2.9614934739374696</v>
      </c>
      <c r="AL332" s="27">
        <v>7.0395354943379928E-3</v>
      </c>
      <c r="AM332" s="21">
        <v>2</v>
      </c>
      <c r="AN332" s="21">
        <v>-999</v>
      </c>
      <c r="AO332" s="21">
        <v>-999</v>
      </c>
      <c r="AP332" s="21">
        <v>-999</v>
      </c>
      <c r="AQ332" s="21">
        <v>-999</v>
      </c>
      <c r="AR332" s="21">
        <v>-999</v>
      </c>
      <c r="AS332" s="21">
        <v>-999</v>
      </c>
      <c r="AT332" s="21">
        <v>123467</v>
      </c>
    </row>
    <row r="333" spans="1:46">
      <c r="A333" s="18" t="s">
        <v>3</v>
      </c>
      <c r="B333" s="19" t="s">
        <v>4</v>
      </c>
      <c r="C333" s="18">
        <v>21</v>
      </c>
      <c r="D333" s="18">
        <v>1</v>
      </c>
      <c r="E333" s="18">
        <v>5</v>
      </c>
      <c r="F333" s="18">
        <v>2</v>
      </c>
      <c r="G333" s="8">
        <f t="shared" si="5"/>
        <v>210105</v>
      </c>
      <c r="H333" s="18">
        <v>3</v>
      </c>
      <c r="I333" s="20">
        <v>40770</v>
      </c>
      <c r="J333" s="21">
        <v>2011</v>
      </c>
      <c r="K333" s="21">
        <v>8</v>
      </c>
      <c r="L333" s="21">
        <v>15</v>
      </c>
      <c r="M333" s="22">
        <v>0.23952546296296295</v>
      </c>
      <c r="N333" s="23">
        <v>46.125100000000003</v>
      </c>
      <c r="O333" s="23">
        <v>-125.7317</v>
      </c>
      <c r="P333" s="18">
        <v>2550</v>
      </c>
      <c r="Q333" s="24">
        <v>1499.989</v>
      </c>
      <c r="R333" s="25">
        <v>2.6309999999999998</v>
      </c>
      <c r="S333" s="25">
        <v>34.521799999999999</v>
      </c>
      <c r="T333" s="21">
        <v>2</v>
      </c>
      <c r="U333" s="18">
        <v>-999</v>
      </c>
      <c r="V333" s="18">
        <v>9</v>
      </c>
      <c r="W333" s="26">
        <v>30.384</v>
      </c>
      <c r="X333" s="21">
        <v>2</v>
      </c>
      <c r="Y333" s="27">
        <v>30.380568162759559</v>
      </c>
      <c r="Z333" s="21">
        <v>2</v>
      </c>
      <c r="AA333" s="28">
        <v>2382.6999999999998</v>
      </c>
      <c r="AB333" s="21">
        <v>2</v>
      </c>
      <c r="AC333" s="28">
        <v>2398.88</v>
      </c>
      <c r="AD333" s="18">
        <v>2</v>
      </c>
      <c r="AE333" s="23">
        <v>7.3377437819380802</v>
      </c>
      <c r="AF333" s="21">
        <v>25</v>
      </c>
      <c r="AG333" s="18">
        <v>2</v>
      </c>
      <c r="AH333" s="27">
        <v>157.56608576166127</v>
      </c>
      <c r="AI333" s="27">
        <v>43.349383191931253</v>
      </c>
      <c r="AJ333" s="27">
        <v>3.6764109800758213E-2</v>
      </c>
      <c r="AK333" s="27">
        <v>3.112922775868987</v>
      </c>
      <c r="AL333" s="27">
        <v>6.257720817150334E-3</v>
      </c>
      <c r="AM333" s="21">
        <v>2</v>
      </c>
      <c r="AN333" s="21">
        <v>-999</v>
      </c>
      <c r="AO333" s="21">
        <v>-999</v>
      </c>
      <c r="AP333" s="21">
        <v>-999</v>
      </c>
      <c r="AQ333" s="21">
        <v>-999</v>
      </c>
      <c r="AR333" s="21">
        <v>-999</v>
      </c>
      <c r="AS333" s="21">
        <v>-999</v>
      </c>
      <c r="AT333" s="21">
        <v>123467</v>
      </c>
    </row>
    <row r="334" spans="1:46">
      <c r="A334" s="18" t="s">
        <v>3</v>
      </c>
      <c r="B334" s="19" t="s">
        <v>4</v>
      </c>
      <c r="C334" s="18">
        <v>21</v>
      </c>
      <c r="D334" s="18">
        <v>1</v>
      </c>
      <c r="E334" s="18">
        <v>6</v>
      </c>
      <c r="F334" s="18">
        <v>2</v>
      </c>
      <c r="G334" s="8">
        <f t="shared" si="5"/>
        <v>210106</v>
      </c>
      <c r="H334" s="18">
        <v>3</v>
      </c>
      <c r="I334" s="20">
        <v>40770</v>
      </c>
      <c r="J334" s="21">
        <v>2011</v>
      </c>
      <c r="K334" s="21">
        <v>8</v>
      </c>
      <c r="L334" s="21">
        <v>15</v>
      </c>
      <c r="M334" s="22">
        <v>0.24614583333333331</v>
      </c>
      <c r="N334" s="23">
        <v>46.125100000000003</v>
      </c>
      <c r="O334" s="23">
        <v>-125.7317</v>
      </c>
      <c r="P334" s="18">
        <v>2550</v>
      </c>
      <c r="Q334" s="24">
        <v>999.56299999999999</v>
      </c>
      <c r="R334" s="25">
        <v>3.681</v>
      </c>
      <c r="S334" s="25">
        <v>34.393999999999998</v>
      </c>
      <c r="T334" s="21">
        <v>2</v>
      </c>
      <c r="U334" s="18">
        <v>-999</v>
      </c>
      <c r="V334" s="18">
        <v>9</v>
      </c>
      <c r="W334" s="26">
        <v>11.16</v>
      </c>
      <c r="X334" s="21">
        <v>2</v>
      </c>
      <c r="Y334" s="27">
        <v>10.563553012926835</v>
      </c>
      <c r="Z334" s="21">
        <v>2</v>
      </c>
      <c r="AA334" s="28">
        <v>2365</v>
      </c>
      <c r="AB334" s="21">
        <v>2</v>
      </c>
      <c r="AC334" s="28">
        <v>2367.08</v>
      </c>
      <c r="AD334" s="18">
        <v>2</v>
      </c>
      <c r="AE334" s="23">
        <v>7.2940101225001204</v>
      </c>
      <c r="AF334" s="21">
        <v>25</v>
      </c>
      <c r="AG334" s="18">
        <v>2</v>
      </c>
      <c r="AH334" s="27">
        <v>127.6995619270506</v>
      </c>
      <c r="AI334" s="27">
        <v>43.944881014415792</v>
      </c>
      <c r="AJ334" s="27">
        <v>2.5717746200008353E-2</v>
      </c>
      <c r="AK334" s="27">
        <v>3.2078732474953386</v>
      </c>
      <c r="AL334" s="27">
        <v>1.3690055011411292E-2</v>
      </c>
      <c r="AM334" s="21">
        <v>2</v>
      </c>
      <c r="AN334" s="21">
        <v>-999</v>
      </c>
      <c r="AO334" s="21">
        <v>-999</v>
      </c>
      <c r="AP334" s="21">
        <v>-999</v>
      </c>
      <c r="AQ334" s="21">
        <v>-999</v>
      </c>
      <c r="AR334" s="21">
        <v>-999</v>
      </c>
      <c r="AS334" s="21">
        <v>-999</v>
      </c>
      <c r="AT334" s="21">
        <v>123467</v>
      </c>
    </row>
    <row r="335" spans="1:46">
      <c r="A335" s="18" t="s">
        <v>3</v>
      </c>
      <c r="B335" s="19" t="s">
        <v>4</v>
      </c>
      <c r="C335" s="18">
        <v>21</v>
      </c>
      <c r="D335" s="18">
        <v>1</v>
      </c>
      <c r="E335" s="18">
        <v>7</v>
      </c>
      <c r="F335" s="18">
        <v>2</v>
      </c>
      <c r="G335" s="8">
        <f t="shared" si="5"/>
        <v>210107</v>
      </c>
      <c r="H335" s="18">
        <v>3</v>
      </c>
      <c r="I335" s="20">
        <v>40770</v>
      </c>
      <c r="J335" s="21">
        <v>2011</v>
      </c>
      <c r="K335" s="21">
        <v>8</v>
      </c>
      <c r="L335" s="21">
        <v>15</v>
      </c>
      <c r="M335" s="22">
        <v>0.24980324074074076</v>
      </c>
      <c r="N335" s="23">
        <v>46.125100000000003</v>
      </c>
      <c r="O335" s="23">
        <v>-125.7317</v>
      </c>
      <c r="P335" s="18">
        <v>2550</v>
      </c>
      <c r="Q335" s="24">
        <v>749.25599999999997</v>
      </c>
      <c r="R335" s="25">
        <v>4.3620000000000001</v>
      </c>
      <c r="S335" s="25">
        <v>34.290300000000002</v>
      </c>
      <c r="T335" s="21">
        <v>2</v>
      </c>
      <c r="U335" s="18">
        <v>-999</v>
      </c>
      <c r="V335" s="18">
        <v>9</v>
      </c>
      <c r="W335" s="26">
        <v>8.5630000000000006</v>
      </c>
      <c r="X335" s="21">
        <v>2</v>
      </c>
      <c r="Y335" s="21">
        <v>-999</v>
      </c>
      <c r="Z335" s="21">
        <v>9</v>
      </c>
      <c r="AA335" s="28">
        <v>2347.5</v>
      </c>
      <c r="AB335" s="21">
        <v>2</v>
      </c>
      <c r="AC335" s="28">
        <v>2341.04</v>
      </c>
      <c r="AD335" s="18">
        <v>2</v>
      </c>
      <c r="AE335" s="23">
        <v>7.2825220019141819</v>
      </c>
      <c r="AF335" s="21">
        <v>25</v>
      </c>
      <c r="AG335" s="18">
        <v>2</v>
      </c>
      <c r="AH335" s="27">
        <v>108.58765406481182</v>
      </c>
      <c r="AI335" s="27">
        <v>43.120811707363927</v>
      </c>
      <c r="AJ335" s="27">
        <v>1.94609241904522E-2</v>
      </c>
      <c r="AK335" s="27">
        <v>3.1818122083444864</v>
      </c>
      <c r="AL335" s="27">
        <v>1.2908753734370303E-2</v>
      </c>
      <c r="AM335" s="21">
        <v>2</v>
      </c>
      <c r="AN335" s="21">
        <v>-999</v>
      </c>
      <c r="AO335" s="21">
        <v>-999</v>
      </c>
      <c r="AP335" s="21">
        <v>-999</v>
      </c>
      <c r="AQ335" s="21">
        <v>-999</v>
      </c>
      <c r="AR335" s="21">
        <v>-999</v>
      </c>
      <c r="AS335" s="21">
        <v>-999</v>
      </c>
      <c r="AT335" s="21">
        <v>123467</v>
      </c>
    </row>
    <row r="336" spans="1:46">
      <c r="A336" s="18" t="s">
        <v>3</v>
      </c>
      <c r="B336" s="19" t="s">
        <v>4</v>
      </c>
      <c r="C336" s="18">
        <v>21</v>
      </c>
      <c r="D336" s="18">
        <v>1</v>
      </c>
      <c r="E336" s="18">
        <v>8</v>
      </c>
      <c r="F336" s="18">
        <v>2</v>
      </c>
      <c r="G336" s="8">
        <f t="shared" si="5"/>
        <v>210108</v>
      </c>
      <c r="H336" s="18">
        <v>3</v>
      </c>
      <c r="I336" s="20">
        <v>40770</v>
      </c>
      <c r="J336" s="21">
        <v>2011</v>
      </c>
      <c r="K336" s="21">
        <v>8</v>
      </c>
      <c r="L336" s="21">
        <v>15</v>
      </c>
      <c r="M336" s="22">
        <v>0.25342592592592594</v>
      </c>
      <c r="N336" s="23">
        <v>46.125100000000003</v>
      </c>
      <c r="O336" s="23">
        <v>-125.7317</v>
      </c>
      <c r="P336" s="18">
        <v>2550</v>
      </c>
      <c r="Q336" s="24">
        <v>499.72300000000001</v>
      </c>
      <c r="R336" s="25">
        <v>5.2080000000000002</v>
      </c>
      <c r="S336" s="25">
        <v>34.116799999999998</v>
      </c>
      <c r="T336" s="21">
        <v>2</v>
      </c>
      <c r="U336" s="18">
        <v>-999</v>
      </c>
      <c r="V336" s="18">
        <v>9</v>
      </c>
      <c r="W336" s="26">
        <v>29.152999999999999</v>
      </c>
      <c r="X336" s="21">
        <v>2</v>
      </c>
      <c r="Y336" s="27">
        <v>28.049641731213455</v>
      </c>
      <c r="Z336" s="21">
        <v>2</v>
      </c>
      <c r="AA336" s="28">
        <v>2308.1999999999998</v>
      </c>
      <c r="AB336" s="21">
        <v>2</v>
      </c>
      <c r="AC336" s="28">
        <v>2307.71</v>
      </c>
      <c r="AD336" s="18">
        <v>2</v>
      </c>
      <c r="AE336" s="23">
        <v>7.2939548216097219</v>
      </c>
      <c r="AF336" s="21">
        <v>25</v>
      </c>
      <c r="AG336" s="18">
        <v>2</v>
      </c>
      <c r="AH336" s="27">
        <v>83.351049897977518</v>
      </c>
      <c r="AI336" s="27">
        <v>40.875128664001544</v>
      </c>
      <c r="AJ336" s="27">
        <v>2.2691017060797184E-2</v>
      </c>
      <c r="AK336" s="27">
        <v>2.985727059547223</v>
      </c>
      <c r="AL336" s="27">
        <v>1.222576350258469E-2</v>
      </c>
      <c r="AM336" s="21">
        <v>2</v>
      </c>
      <c r="AN336" s="21">
        <v>-999</v>
      </c>
      <c r="AO336" s="21">
        <v>-999</v>
      </c>
      <c r="AP336" s="21">
        <v>-999</v>
      </c>
      <c r="AQ336" s="21">
        <v>-999</v>
      </c>
      <c r="AR336" s="21">
        <v>-999</v>
      </c>
      <c r="AS336" s="21">
        <v>-999</v>
      </c>
      <c r="AT336" s="21">
        <v>123467</v>
      </c>
    </row>
    <row r="337" spans="1:46">
      <c r="A337" s="18" t="s">
        <v>3</v>
      </c>
      <c r="B337" s="19" t="s">
        <v>4</v>
      </c>
      <c r="C337" s="18">
        <v>21</v>
      </c>
      <c r="D337" s="18">
        <v>1</v>
      </c>
      <c r="E337" s="18">
        <v>9</v>
      </c>
      <c r="F337" s="18">
        <v>2</v>
      </c>
      <c r="G337" s="8">
        <f t="shared" si="5"/>
        <v>210109</v>
      </c>
      <c r="H337" s="18">
        <v>3</v>
      </c>
      <c r="I337" s="20">
        <v>40770</v>
      </c>
      <c r="J337" s="21">
        <v>2011</v>
      </c>
      <c r="K337" s="21">
        <v>8</v>
      </c>
      <c r="L337" s="21">
        <v>15</v>
      </c>
      <c r="M337" s="22">
        <v>0.25530092592592596</v>
      </c>
      <c r="N337" s="23">
        <v>46.125100000000003</v>
      </c>
      <c r="O337" s="23">
        <v>-125.7317</v>
      </c>
      <c r="P337" s="18">
        <v>2550</v>
      </c>
      <c r="Q337" s="24">
        <v>399.27600000000001</v>
      </c>
      <c r="R337" s="25">
        <v>5.6159999999999997</v>
      </c>
      <c r="S337" s="25">
        <v>34.027000000000001</v>
      </c>
      <c r="T337" s="21">
        <v>2</v>
      </c>
      <c r="U337" s="18">
        <v>-999</v>
      </c>
      <c r="V337" s="18">
        <v>9</v>
      </c>
      <c r="W337" s="26">
        <v>45.482999999999997</v>
      </c>
      <c r="X337" s="21">
        <v>2</v>
      </c>
      <c r="Y337" s="21">
        <v>-999</v>
      </c>
      <c r="Z337" s="21">
        <v>9</v>
      </c>
      <c r="AA337" s="28">
        <v>2282.6999999999998</v>
      </c>
      <c r="AB337" s="21">
        <v>2</v>
      </c>
      <c r="AC337" s="28">
        <v>2289.7199999999998</v>
      </c>
      <c r="AD337" s="18">
        <v>2</v>
      </c>
      <c r="AE337" s="23">
        <v>7.3171582338304013</v>
      </c>
      <c r="AF337" s="21">
        <v>25</v>
      </c>
      <c r="AG337" s="18">
        <v>2</v>
      </c>
      <c r="AH337" s="27">
        <v>71.097036154553564</v>
      </c>
      <c r="AI337" s="27">
        <v>39.161617281416525</v>
      </c>
      <c r="AJ337" s="27">
        <v>2.122533169003828E-2</v>
      </c>
      <c r="AK337" s="27">
        <v>2.8195456741799236</v>
      </c>
      <c r="AL337" s="27">
        <v>1.1444072846702668E-2</v>
      </c>
      <c r="AM337" s="21">
        <v>2</v>
      </c>
      <c r="AN337" s="21">
        <v>-999</v>
      </c>
      <c r="AO337" s="21">
        <v>-999</v>
      </c>
      <c r="AP337" s="21">
        <v>-999</v>
      </c>
      <c r="AQ337" s="21">
        <v>-999</v>
      </c>
      <c r="AR337" s="21">
        <v>-999</v>
      </c>
      <c r="AS337" s="21">
        <v>-999</v>
      </c>
      <c r="AT337" s="21">
        <v>123467</v>
      </c>
    </row>
    <row r="338" spans="1:46">
      <c r="A338" s="18" t="s">
        <v>3</v>
      </c>
      <c r="B338" s="19" t="s">
        <v>4</v>
      </c>
      <c r="C338" s="18">
        <v>21</v>
      </c>
      <c r="D338" s="18">
        <v>1</v>
      </c>
      <c r="E338" s="18">
        <v>10</v>
      </c>
      <c r="F338" s="18">
        <v>2</v>
      </c>
      <c r="G338" s="8">
        <f t="shared" si="5"/>
        <v>210110</v>
      </c>
      <c r="H338" s="18">
        <v>3</v>
      </c>
      <c r="I338" s="20">
        <v>40770</v>
      </c>
      <c r="J338" s="21">
        <v>2011</v>
      </c>
      <c r="K338" s="21">
        <v>8</v>
      </c>
      <c r="L338" s="21">
        <v>15</v>
      </c>
      <c r="M338" s="22">
        <v>0.25712962962962965</v>
      </c>
      <c r="N338" s="23">
        <v>46.125100000000003</v>
      </c>
      <c r="O338" s="23">
        <v>-125.7317</v>
      </c>
      <c r="P338" s="18">
        <v>2550</v>
      </c>
      <c r="Q338" s="24">
        <v>299.65499999999997</v>
      </c>
      <c r="R338" s="25">
        <v>6.3479999999999999</v>
      </c>
      <c r="S338" s="25">
        <v>33.969000000000001</v>
      </c>
      <c r="T338" s="21">
        <v>2</v>
      </c>
      <c r="U338" s="18">
        <v>-999</v>
      </c>
      <c r="V338" s="18">
        <v>9</v>
      </c>
      <c r="W338" s="26">
        <v>82.941999999999993</v>
      </c>
      <c r="X338" s="21">
        <v>2</v>
      </c>
      <c r="Y338" s="27">
        <v>82.256351951888334</v>
      </c>
      <c r="Z338" s="21">
        <v>2</v>
      </c>
      <c r="AA338" s="28">
        <v>2248.1999999999998</v>
      </c>
      <c r="AB338" s="21">
        <v>2</v>
      </c>
      <c r="AC338" s="28">
        <v>2276.0500000000002</v>
      </c>
      <c r="AD338" s="18">
        <v>2</v>
      </c>
      <c r="AE338" s="23">
        <v>7.3867792481374419</v>
      </c>
      <c r="AF338" s="21">
        <v>25</v>
      </c>
      <c r="AG338" s="18">
        <v>2</v>
      </c>
      <c r="AH338" s="27">
        <v>56.611555932201767</v>
      </c>
      <c r="AI338" s="27">
        <v>34.971844408224783</v>
      </c>
      <c r="AJ338" s="27">
        <v>1.9758988404866267E-2</v>
      </c>
      <c r="AK338" s="27">
        <v>2.513206381614995</v>
      </c>
      <c r="AL338" s="27">
        <v>1.0662028396685263E-2</v>
      </c>
      <c r="AM338" s="21">
        <v>2</v>
      </c>
      <c r="AN338" s="21">
        <v>-999</v>
      </c>
      <c r="AO338" s="21">
        <v>-999</v>
      </c>
      <c r="AP338" s="21">
        <v>-999</v>
      </c>
      <c r="AQ338" s="21">
        <v>-999</v>
      </c>
      <c r="AR338" s="21">
        <v>-999</v>
      </c>
      <c r="AS338" s="21">
        <v>-999</v>
      </c>
      <c r="AT338" s="21">
        <v>123467</v>
      </c>
    </row>
    <row r="339" spans="1:46">
      <c r="A339" s="18" t="s">
        <v>3</v>
      </c>
      <c r="B339" s="19" t="s">
        <v>4</v>
      </c>
      <c r="C339" s="18">
        <v>21</v>
      </c>
      <c r="D339" s="18">
        <v>1</v>
      </c>
      <c r="E339" s="18">
        <v>11</v>
      </c>
      <c r="F339" s="18">
        <v>2</v>
      </c>
      <c r="G339" s="8">
        <f t="shared" si="5"/>
        <v>210111</v>
      </c>
      <c r="H339" s="18">
        <v>3</v>
      </c>
      <c r="I339" s="20">
        <v>40770</v>
      </c>
      <c r="J339" s="21">
        <v>2011</v>
      </c>
      <c r="K339" s="21">
        <v>8</v>
      </c>
      <c r="L339" s="21">
        <v>15</v>
      </c>
      <c r="M339" s="22">
        <v>0.25903935185185184</v>
      </c>
      <c r="N339" s="23">
        <v>46.125100000000003</v>
      </c>
      <c r="O339" s="23">
        <v>-125.7317</v>
      </c>
      <c r="P339" s="18">
        <v>2550</v>
      </c>
      <c r="Q339" s="24">
        <v>200.233</v>
      </c>
      <c r="R339" s="25">
        <v>7.3369999999999997</v>
      </c>
      <c r="S339" s="25">
        <v>33.906500000000001</v>
      </c>
      <c r="T339" s="21">
        <v>2</v>
      </c>
      <c r="U339" s="18">
        <v>-999</v>
      </c>
      <c r="V339" s="18">
        <v>9</v>
      </c>
      <c r="W339" s="26">
        <v>106.59699999999999</v>
      </c>
      <c r="X339" s="21">
        <v>2</v>
      </c>
      <c r="Y339" s="21">
        <v>-999</v>
      </c>
      <c r="Z339" s="21">
        <v>9</v>
      </c>
      <c r="AA339" s="28">
        <v>2209.6999999999998</v>
      </c>
      <c r="AB339" s="21">
        <v>2</v>
      </c>
      <c r="AC339" s="28">
        <v>2260.5300000000002</v>
      </c>
      <c r="AD339" s="18">
        <v>2</v>
      </c>
      <c r="AE339" s="23">
        <v>7.4469798557875757</v>
      </c>
      <c r="AF339" s="21">
        <v>25</v>
      </c>
      <c r="AG339" s="18">
        <v>2</v>
      </c>
      <c r="AH339" s="27">
        <v>42.681089668778675</v>
      </c>
      <c r="AI339" s="27">
        <v>30.968262449874636</v>
      </c>
      <c r="AJ339" s="27">
        <v>8.6082730923904491E-3</v>
      </c>
      <c r="AK339" s="27">
        <v>2.2484222389613007</v>
      </c>
      <c r="AL339" s="27">
        <v>9.9777710843616564E-3</v>
      </c>
      <c r="AM339" s="21">
        <v>2</v>
      </c>
      <c r="AN339" s="21">
        <v>-999</v>
      </c>
      <c r="AO339" s="21">
        <v>-999</v>
      </c>
      <c r="AP339" s="21">
        <v>-999</v>
      </c>
      <c r="AQ339" s="21">
        <v>-999</v>
      </c>
      <c r="AR339" s="21">
        <v>-999</v>
      </c>
      <c r="AS339" s="21">
        <v>-999</v>
      </c>
      <c r="AT339" s="21">
        <v>123467</v>
      </c>
    </row>
    <row r="340" spans="1:46">
      <c r="A340" s="18" t="s">
        <v>3</v>
      </c>
      <c r="B340" s="19" t="s">
        <v>4</v>
      </c>
      <c r="C340" s="18">
        <v>21</v>
      </c>
      <c r="D340" s="18">
        <v>1</v>
      </c>
      <c r="E340" s="18">
        <v>12</v>
      </c>
      <c r="F340" s="18">
        <v>2</v>
      </c>
      <c r="G340" s="8">
        <f t="shared" si="5"/>
        <v>210112</v>
      </c>
      <c r="H340" s="18">
        <v>3</v>
      </c>
      <c r="I340" s="20">
        <v>40770</v>
      </c>
      <c r="J340" s="21">
        <v>2011</v>
      </c>
      <c r="K340" s="21">
        <v>8</v>
      </c>
      <c r="L340" s="21">
        <v>15</v>
      </c>
      <c r="M340" s="22">
        <v>0.26079861111111108</v>
      </c>
      <c r="N340" s="23">
        <v>46.125100000000003</v>
      </c>
      <c r="O340" s="23">
        <v>-125.7317</v>
      </c>
      <c r="P340" s="18">
        <v>2550</v>
      </c>
      <c r="Q340" s="24">
        <v>149.518</v>
      </c>
      <c r="R340" s="25">
        <v>7.8209999999999997</v>
      </c>
      <c r="S340" s="25">
        <v>33.743600000000001</v>
      </c>
      <c r="T340" s="21">
        <v>2</v>
      </c>
      <c r="U340" s="18">
        <v>-999</v>
      </c>
      <c r="V340" s="18">
        <v>9</v>
      </c>
      <c r="W340" s="26">
        <v>130.43600000000001</v>
      </c>
      <c r="X340" s="21">
        <v>2</v>
      </c>
      <c r="Y340" s="21">
        <v>-999</v>
      </c>
      <c r="Z340" s="21">
        <v>9</v>
      </c>
      <c r="AA340" s="28">
        <v>2186.9</v>
      </c>
      <c r="AB340" s="21">
        <v>2</v>
      </c>
      <c r="AC340" s="28">
        <v>2246.14</v>
      </c>
      <c r="AD340" s="18">
        <v>2</v>
      </c>
      <c r="AE340" s="23">
        <v>7.4874912696222884</v>
      </c>
      <c r="AF340" s="21">
        <v>25</v>
      </c>
      <c r="AG340" s="18">
        <v>2</v>
      </c>
      <c r="AH340" s="27">
        <v>35.063851937797963</v>
      </c>
      <c r="AI340" s="27">
        <v>28.07182215544983</v>
      </c>
      <c r="AJ340" s="27">
        <v>1.1935631300934283E-2</v>
      </c>
      <c r="AK340" s="27">
        <v>2.0782673420143194</v>
      </c>
      <c r="AL340" s="27">
        <v>9.1963060843264152E-3</v>
      </c>
      <c r="AM340" s="21">
        <v>2</v>
      </c>
      <c r="AN340" s="21">
        <v>-999</v>
      </c>
      <c r="AO340" s="21">
        <v>-999</v>
      </c>
      <c r="AP340" s="21">
        <v>-999</v>
      </c>
      <c r="AQ340" s="21">
        <v>-999</v>
      </c>
      <c r="AR340" s="21">
        <v>-999</v>
      </c>
      <c r="AS340" s="21">
        <v>-999</v>
      </c>
      <c r="AT340" s="21">
        <v>123467</v>
      </c>
    </row>
    <row r="341" spans="1:46">
      <c r="A341" s="18" t="s">
        <v>3</v>
      </c>
      <c r="B341" s="19" t="s">
        <v>4</v>
      </c>
      <c r="C341" s="18">
        <v>21</v>
      </c>
      <c r="D341" s="18">
        <v>1</v>
      </c>
      <c r="E341" s="18">
        <v>13</v>
      </c>
      <c r="F341" s="18">
        <v>2</v>
      </c>
      <c r="G341" s="8">
        <f t="shared" si="5"/>
        <v>210113</v>
      </c>
      <c r="H341" s="18">
        <v>3</v>
      </c>
      <c r="I341" s="20">
        <v>40770</v>
      </c>
      <c r="J341" s="21">
        <v>2011</v>
      </c>
      <c r="K341" s="21">
        <v>8</v>
      </c>
      <c r="L341" s="21">
        <v>15</v>
      </c>
      <c r="M341" s="22">
        <v>0.26202546296296297</v>
      </c>
      <c r="N341" s="23">
        <v>46.125100000000003</v>
      </c>
      <c r="O341" s="23">
        <v>-125.7317</v>
      </c>
      <c r="P341" s="18">
        <v>2550</v>
      </c>
      <c r="Q341" s="24">
        <v>124.40300000000001</v>
      </c>
      <c r="R341" s="25">
        <v>8.125</v>
      </c>
      <c r="S341" s="25">
        <v>33.513100000000001</v>
      </c>
      <c r="T341" s="21">
        <v>2</v>
      </c>
      <c r="U341" s="18">
        <v>-999</v>
      </c>
      <c r="V341" s="18">
        <v>9</v>
      </c>
      <c r="W341" s="26">
        <v>156.054</v>
      </c>
      <c r="X341" s="21">
        <v>2</v>
      </c>
      <c r="Y341" s="21">
        <v>-999</v>
      </c>
      <c r="Z341" s="21">
        <v>9</v>
      </c>
      <c r="AA341" s="28">
        <v>2156.6999999999998</v>
      </c>
      <c r="AB341" s="21">
        <v>2</v>
      </c>
      <c r="AC341" s="28">
        <v>2231.58</v>
      </c>
      <c r="AD341" s="18">
        <v>2</v>
      </c>
      <c r="AE341" s="23">
        <v>7.5384169718104124</v>
      </c>
      <c r="AF341" s="21">
        <v>25</v>
      </c>
      <c r="AG341" s="18">
        <v>2</v>
      </c>
      <c r="AH341" s="27">
        <v>28.560072272087705</v>
      </c>
      <c r="AI341" s="27">
        <v>24.713992585347469</v>
      </c>
      <c r="AJ341" s="27">
        <v>5.5774319987837318E-3</v>
      </c>
      <c r="AK341" s="27">
        <v>1.8854655646414689</v>
      </c>
      <c r="AL341" s="27">
        <v>1.6634446312162009E-2</v>
      </c>
      <c r="AM341" s="21">
        <v>2</v>
      </c>
      <c r="AN341" s="21">
        <v>-999</v>
      </c>
      <c r="AO341" s="21">
        <v>-999</v>
      </c>
      <c r="AP341" s="21">
        <v>-999</v>
      </c>
      <c r="AQ341" s="21">
        <v>-999</v>
      </c>
      <c r="AR341" s="21">
        <v>-999</v>
      </c>
      <c r="AS341" s="21">
        <v>-999</v>
      </c>
      <c r="AT341" s="21">
        <v>123467</v>
      </c>
    </row>
    <row r="342" spans="1:46">
      <c r="A342" s="18" t="s">
        <v>3</v>
      </c>
      <c r="B342" s="19" t="s">
        <v>4</v>
      </c>
      <c r="C342" s="18">
        <v>21</v>
      </c>
      <c r="D342" s="18">
        <v>1</v>
      </c>
      <c r="E342" s="18">
        <v>14</v>
      </c>
      <c r="F342" s="18">
        <v>2</v>
      </c>
      <c r="G342" s="8">
        <f t="shared" si="5"/>
        <v>210114</v>
      </c>
      <c r="H342" s="18">
        <v>3</v>
      </c>
      <c r="I342" s="20">
        <v>40770</v>
      </c>
      <c r="J342" s="21">
        <v>2011</v>
      </c>
      <c r="K342" s="21">
        <v>8</v>
      </c>
      <c r="L342" s="21">
        <v>15</v>
      </c>
      <c r="M342" s="22">
        <v>0.2633449074074074</v>
      </c>
      <c r="N342" s="23">
        <v>46.125100000000003</v>
      </c>
      <c r="O342" s="23">
        <v>-125.7317</v>
      </c>
      <c r="P342" s="18">
        <v>2550</v>
      </c>
      <c r="Q342" s="24">
        <v>99.853999999999999</v>
      </c>
      <c r="R342" s="25">
        <v>8.4830000000000005</v>
      </c>
      <c r="S342" s="25">
        <v>33.148299999999999</v>
      </c>
      <c r="T342" s="21">
        <v>2</v>
      </c>
      <c r="U342" s="18">
        <v>-999</v>
      </c>
      <c r="V342" s="18">
        <v>9</v>
      </c>
      <c r="W342" s="26">
        <v>205.33699999999999</v>
      </c>
      <c r="X342" s="21">
        <v>2</v>
      </c>
      <c r="Y342" s="27">
        <v>202.67162383064709</v>
      </c>
      <c r="Z342" s="21">
        <v>2</v>
      </c>
      <c r="AA342" s="28">
        <v>2108.9</v>
      </c>
      <c r="AB342" s="21">
        <v>2</v>
      </c>
      <c r="AC342" s="28">
        <v>2210.11</v>
      </c>
      <c r="AD342" s="18">
        <v>2</v>
      </c>
      <c r="AE342" s="23">
        <v>7.63361361197465</v>
      </c>
      <c r="AF342" s="21">
        <v>25</v>
      </c>
      <c r="AG342" s="18">
        <v>3</v>
      </c>
      <c r="AH342" s="27">
        <v>19.826551191947154</v>
      </c>
      <c r="AI342" s="27">
        <v>18.21257549413107</v>
      </c>
      <c r="AJ342" s="27">
        <v>1.8498569247255302E-2</v>
      </c>
      <c r="AK342" s="27">
        <v>1.5107164885258497</v>
      </c>
      <c r="AL342" s="27">
        <v>1.58559164976474E-2</v>
      </c>
      <c r="AM342" s="21">
        <v>2</v>
      </c>
      <c r="AN342" s="21">
        <v>-999</v>
      </c>
      <c r="AO342" s="21">
        <v>-999</v>
      </c>
      <c r="AP342" s="21">
        <v>-999</v>
      </c>
      <c r="AQ342" s="21">
        <v>-999</v>
      </c>
      <c r="AR342" s="21">
        <v>-999</v>
      </c>
      <c r="AS342" s="21">
        <v>-999</v>
      </c>
      <c r="AT342" s="21">
        <v>123467</v>
      </c>
    </row>
    <row r="343" spans="1:46">
      <c r="A343" s="18" t="s">
        <v>3</v>
      </c>
      <c r="B343" s="19" t="s">
        <v>4</v>
      </c>
      <c r="C343" s="18">
        <v>21</v>
      </c>
      <c r="D343" s="18">
        <v>1</v>
      </c>
      <c r="E343" s="18">
        <v>15</v>
      </c>
      <c r="F343" s="18">
        <v>2</v>
      </c>
      <c r="G343" s="8">
        <f t="shared" si="5"/>
        <v>210115</v>
      </c>
      <c r="H343" s="18">
        <v>3</v>
      </c>
      <c r="I343" s="20">
        <v>40770</v>
      </c>
      <c r="J343" s="21">
        <v>2011</v>
      </c>
      <c r="K343" s="21">
        <v>8</v>
      </c>
      <c r="L343" s="21">
        <v>15</v>
      </c>
      <c r="M343" s="22">
        <v>0.2646296296296296</v>
      </c>
      <c r="N343" s="23">
        <v>46.125100000000003</v>
      </c>
      <c r="O343" s="23">
        <v>-125.7317</v>
      </c>
      <c r="P343" s="18">
        <v>2550</v>
      </c>
      <c r="Q343" s="24">
        <v>79.364000000000004</v>
      </c>
      <c r="R343" s="25">
        <v>8.7880000000000003</v>
      </c>
      <c r="S343" s="25">
        <v>32.754600000000003</v>
      </c>
      <c r="T343" s="21">
        <v>2</v>
      </c>
      <c r="U343" s="18">
        <v>-999</v>
      </c>
      <c r="V343" s="18">
        <v>9</v>
      </c>
      <c r="W343" s="26">
        <v>245.411</v>
      </c>
      <c r="X343" s="21">
        <v>2</v>
      </c>
      <c r="Y343" s="21">
        <v>-999</v>
      </c>
      <c r="Z343" s="21">
        <v>9</v>
      </c>
      <c r="AA343" s="28">
        <v>2053.1</v>
      </c>
      <c r="AB343" s="21">
        <v>2</v>
      </c>
      <c r="AC343" s="28">
        <v>2189.08</v>
      </c>
      <c r="AD343" s="18">
        <v>2</v>
      </c>
      <c r="AE343" s="23">
        <v>7.7364628103868442</v>
      </c>
      <c r="AF343" s="21">
        <v>25</v>
      </c>
      <c r="AG343" s="18">
        <v>2</v>
      </c>
      <c r="AH343" s="27">
        <v>11.088072642971415</v>
      </c>
      <c r="AI343" s="27">
        <v>10.724553352497324</v>
      </c>
      <c r="AJ343" s="27">
        <v>1.2140154058386065E-2</v>
      </c>
      <c r="AK343" s="27">
        <v>1.0902641580176389</v>
      </c>
      <c r="AL343" s="27">
        <v>1.5175192572982582E-2</v>
      </c>
      <c r="AM343" s="21">
        <v>2</v>
      </c>
      <c r="AN343" s="21">
        <v>-999</v>
      </c>
      <c r="AO343" s="21">
        <v>-999</v>
      </c>
      <c r="AP343" s="21">
        <v>-999</v>
      </c>
      <c r="AQ343" s="21">
        <v>-999</v>
      </c>
      <c r="AR343" s="21">
        <v>-999</v>
      </c>
      <c r="AS343" s="21">
        <v>-999</v>
      </c>
      <c r="AT343" s="21">
        <v>123467</v>
      </c>
    </row>
    <row r="344" spans="1:46">
      <c r="A344" s="18" t="s">
        <v>3</v>
      </c>
      <c r="B344" s="19" t="s">
        <v>4</v>
      </c>
      <c r="C344" s="18">
        <v>21</v>
      </c>
      <c r="D344" s="18">
        <v>1</v>
      </c>
      <c r="E344" s="18">
        <v>16</v>
      </c>
      <c r="F344" s="18">
        <v>2</v>
      </c>
      <c r="G344" s="8">
        <f t="shared" si="5"/>
        <v>210116</v>
      </c>
      <c r="H344" s="18">
        <v>3</v>
      </c>
      <c r="I344" s="20">
        <v>40770</v>
      </c>
      <c r="J344" s="21">
        <v>2011</v>
      </c>
      <c r="K344" s="21">
        <v>8</v>
      </c>
      <c r="L344" s="21">
        <v>15</v>
      </c>
      <c r="M344" s="22">
        <v>0.26567129629629632</v>
      </c>
      <c r="N344" s="23">
        <v>46.125100000000003</v>
      </c>
      <c r="O344" s="23">
        <v>-125.7317</v>
      </c>
      <c r="P344" s="18">
        <v>2550</v>
      </c>
      <c r="Q344" s="24">
        <v>60.167999999999999</v>
      </c>
      <c r="R344" s="25">
        <v>9.7539999999999996</v>
      </c>
      <c r="S344" s="25">
        <v>32.653100000000002</v>
      </c>
      <c r="T344" s="21">
        <v>2</v>
      </c>
      <c r="U344" s="18">
        <v>-999</v>
      </c>
      <c r="V344" s="18">
        <v>9</v>
      </c>
      <c r="W344" s="26">
        <v>272.38400000000001</v>
      </c>
      <c r="X344" s="21">
        <v>2</v>
      </c>
      <c r="Y344" s="21">
        <v>-999</v>
      </c>
      <c r="Z344" s="21">
        <v>9</v>
      </c>
      <c r="AA344" s="28">
        <v>2021.8</v>
      </c>
      <c r="AB344" s="21">
        <v>2</v>
      </c>
      <c r="AC344" s="28">
        <v>2185.0300000000002</v>
      </c>
      <c r="AD344" s="18">
        <v>2</v>
      </c>
      <c r="AE344" s="23">
        <v>7.802793535008469</v>
      </c>
      <c r="AF344" s="21">
        <v>25</v>
      </c>
      <c r="AG344" s="18">
        <v>3</v>
      </c>
      <c r="AH344" s="27">
        <v>7.7332699559829576</v>
      </c>
      <c r="AI344" s="27">
        <v>5.0491158123386235</v>
      </c>
      <c r="AJ344" s="27">
        <v>0.19376745641906096</v>
      </c>
      <c r="AK344" s="27">
        <v>0.80571621974353336</v>
      </c>
      <c r="AL344" s="27">
        <v>0.25006674264491247</v>
      </c>
      <c r="AM344" s="21">
        <v>2</v>
      </c>
      <c r="AN344" s="21">
        <v>-999</v>
      </c>
      <c r="AO344" s="21">
        <v>-999</v>
      </c>
      <c r="AP344" s="21">
        <v>-999</v>
      </c>
      <c r="AQ344" s="21">
        <v>-999</v>
      </c>
      <c r="AR344" s="21">
        <v>-999</v>
      </c>
      <c r="AS344" s="21">
        <v>-999</v>
      </c>
      <c r="AT344" s="21">
        <v>123467</v>
      </c>
    </row>
    <row r="345" spans="1:46">
      <c r="A345" s="18" t="s">
        <v>3</v>
      </c>
      <c r="B345" s="19" t="s">
        <v>4</v>
      </c>
      <c r="C345" s="18">
        <v>21</v>
      </c>
      <c r="D345" s="18">
        <v>1</v>
      </c>
      <c r="E345" s="18">
        <v>17</v>
      </c>
      <c r="F345" s="18">
        <v>2</v>
      </c>
      <c r="G345" s="8">
        <f t="shared" si="5"/>
        <v>210117</v>
      </c>
      <c r="H345" s="18">
        <v>3</v>
      </c>
      <c r="I345" s="20">
        <v>40770</v>
      </c>
      <c r="J345" s="21">
        <v>2011</v>
      </c>
      <c r="K345" s="21">
        <v>8</v>
      </c>
      <c r="L345" s="21">
        <v>15</v>
      </c>
      <c r="M345" s="22">
        <v>0.26655092592592594</v>
      </c>
      <c r="N345" s="23">
        <v>46.125100000000003</v>
      </c>
      <c r="O345" s="23">
        <v>-125.7317</v>
      </c>
      <c r="P345" s="18">
        <v>2550</v>
      </c>
      <c r="Q345" s="24">
        <v>49.895000000000003</v>
      </c>
      <c r="R345" s="25">
        <v>10.151</v>
      </c>
      <c r="S345" s="25">
        <v>32.566800000000001</v>
      </c>
      <c r="T345" s="21">
        <v>2</v>
      </c>
      <c r="U345" s="18">
        <v>-999</v>
      </c>
      <c r="V345" s="18">
        <v>9</v>
      </c>
      <c r="W345" s="26">
        <v>290.72500000000002</v>
      </c>
      <c r="X345" s="21">
        <v>2</v>
      </c>
      <c r="Y345" s="21">
        <v>-999</v>
      </c>
      <c r="Z345" s="21">
        <v>9</v>
      </c>
      <c r="AA345" s="28">
        <v>2006.2</v>
      </c>
      <c r="AB345" s="21">
        <v>2</v>
      </c>
      <c r="AC345" s="28">
        <v>2182.58</v>
      </c>
      <c r="AD345" s="18">
        <v>2</v>
      </c>
      <c r="AE345" s="23">
        <v>7.841882019771294</v>
      </c>
      <c r="AF345" s="21">
        <v>25</v>
      </c>
      <c r="AG345" s="18">
        <v>2</v>
      </c>
      <c r="AH345" s="27">
        <v>6.9799894428967475</v>
      </c>
      <c r="AI345" s="27">
        <v>2.2034496160920471</v>
      </c>
      <c r="AJ345" s="27">
        <v>8.146780787399828E-2</v>
      </c>
      <c r="AK345" s="27">
        <v>0.64244024935252741</v>
      </c>
      <c r="AL345" s="27">
        <v>0.16802735374012148</v>
      </c>
      <c r="AM345" s="21">
        <v>2</v>
      </c>
      <c r="AN345" s="31">
        <v>0.71253001689910889</v>
      </c>
      <c r="AO345" s="27">
        <v>1.9468348393848771</v>
      </c>
      <c r="AP345" s="27">
        <v>13.603681031942909</v>
      </c>
      <c r="AQ345" s="27">
        <v>1.8993002912750208</v>
      </c>
      <c r="AR345" s="27">
        <v>13.271529162969605</v>
      </c>
      <c r="AS345" s="28">
        <v>6.9875886524822697</v>
      </c>
      <c r="AT345" s="21">
        <v>123467</v>
      </c>
    </row>
    <row r="346" spans="1:46">
      <c r="A346" s="18" t="s">
        <v>3</v>
      </c>
      <c r="B346" s="19" t="s">
        <v>4</v>
      </c>
      <c r="C346" s="18">
        <v>21</v>
      </c>
      <c r="D346" s="18">
        <v>1</v>
      </c>
      <c r="E346" s="18">
        <v>18</v>
      </c>
      <c r="F346" s="18">
        <v>2</v>
      </c>
      <c r="G346" s="8">
        <f t="shared" si="5"/>
        <v>210118</v>
      </c>
      <c r="H346" s="18">
        <v>3</v>
      </c>
      <c r="I346" s="20">
        <v>40770</v>
      </c>
      <c r="J346" s="21">
        <v>2011</v>
      </c>
      <c r="K346" s="21">
        <v>8</v>
      </c>
      <c r="L346" s="21">
        <v>15</v>
      </c>
      <c r="M346" s="22">
        <v>0.2673611111111111</v>
      </c>
      <c r="N346" s="23">
        <v>46.125100000000003</v>
      </c>
      <c r="O346" s="23">
        <v>-125.7317</v>
      </c>
      <c r="P346" s="18">
        <v>2550</v>
      </c>
      <c r="Q346" s="24">
        <v>39.752000000000002</v>
      </c>
      <c r="R346" s="25">
        <v>11.664</v>
      </c>
      <c r="S346" s="25">
        <v>32.601900000000001</v>
      </c>
      <c r="T346" s="21">
        <v>2</v>
      </c>
      <c r="U346" s="18">
        <v>-999</v>
      </c>
      <c r="V346" s="18">
        <v>9</v>
      </c>
      <c r="W346" s="26">
        <v>305.95999999999998</v>
      </c>
      <c r="X346" s="21">
        <v>2</v>
      </c>
      <c r="Y346" s="21">
        <v>-999</v>
      </c>
      <c r="Z346" s="21">
        <v>9</v>
      </c>
      <c r="AA346" s="28">
        <v>1979.9</v>
      </c>
      <c r="AB346" s="21">
        <v>2</v>
      </c>
      <c r="AC346" s="28">
        <v>2185.7399999999998</v>
      </c>
      <c r="AD346" s="18">
        <v>2</v>
      </c>
      <c r="AE346" s="23">
        <v>7.9005757370836971</v>
      </c>
      <c r="AF346" s="21">
        <v>25</v>
      </c>
      <c r="AG346" s="18">
        <v>2</v>
      </c>
      <c r="AH346" s="27">
        <v>6.040113563676023</v>
      </c>
      <c r="AI346" s="27">
        <v>0.36639980798670185</v>
      </c>
      <c r="AJ346" s="27">
        <v>2.2030987920098319E-2</v>
      </c>
      <c r="AK346" s="27">
        <v>0.45795080223244378</v>
      </c>
      <c r="AL346" s="27">
        <v>4.5432792866336093E-2</v>
      </c>
      <c r="AM346" s="21">
        <v>2</v>
      </c>
      <c r="AN346" s="21">
        <v>-999</v>
      </c>
      <c r="AO346" s="21">
        <v>-999</v>
      </c>
      <c r="AP346" s="21">
        <v>-999</v>
      </c>
      <c r="AQ346" s="21">
        <v>-999</v>
      </c>
      <c r="AR346" s="21">
        <v>-999</v>
      </c>
      <c r="AS346" s="21">
        <v>-999</v>
      </c>
      <c r="AT346" s="21">
        <v>123467</v>
      </c>
    </row>
    <row r="347" spans="1:46">
      <c r="A347" s="18" t="s">
        <v>3</v>
      </c>
      <c r="B347" s="19" t="s">
        <v>4</v>
      </c>
      <c r="C347" s="18">
        <v>21</v>
      </c>
      <c r="D347" s="18">
        <v>1</v>
      </c>
      <c r="E347" s="18">
        <v>19</v>
      </c>
      <c r="F347" s="18">
        <v>2</v>
      </c>
      <c r="G347" s="8">
        <f t="shared" si="5"/>
        <v>210119</v>
      </c>
      <c r="H347" s="18">
        <v>3</v>
      </c>
      <c r="I347" s="20">
        <v>40770</v>
      </c>
      <c r="J347" s="21">
        <v>2011</v>
      </c>
      <c r="K347" s="21">
        <v>8</v>
      </c>
      <c r="L347" s="21">
        <v>15</v>
      </c>
      <c r="M347" s="22">
        <v>0.26824074074074072</v>
      </c>
      <c r="N347" s="23">
        <v>46.125100000000003</v>
      </c>
      <c r="O347" s="23">
        <v>-125.7317</v>
      </c>
      <c r="P347" s="18">
        <v>2550</v>
      </c>
      <c r="Q347" s="24">
        <v>29.965</v>
      </c>
      <c r="R347" s="25">
        <v>13.552</v>
      </c>
      <c r="S347" s="25">
        <v>32.555999999999997</v>
      </c>
      <c r="T347" s="21">
        <v>2</v>
      </c>
      <c r="U347" s="18">
        <v>-999</v>
      </c>
      <c r="V347" s="18">
        <v>9</v>
      </c>
      <c r="W347" s="26">
        <v>298.31700000000001</v>
      </c>
      <c r="X347" s="21">
        <v>2</v>
      </c>
      <c r="Y347" s="21">
        <v>-999</v>
      </c>
      <c r="Z347" s="21">
        <v>9</v>
      </c>
      <c r="AA347" s="28">
        <v>1966.1</v>
      </c>
      <c r="AB347" s="21">
        <v>2</v>
      </c>
      <c r="AC347" s="28">
        <v>2181.09</v>
      </c>
      <c r="AD347" s="18">
        <v>2</v>
      </c>
      <c r="AE347" s="23">
        <v>7.9310343173433422</v>
      </c>
      <c r="AF347" s="21">
        <v>25</v>
      </c>
      <c r="AG347" s="18">
        <v>2</v>
      </c>
      <c r="AH347" s="27">
        <v>5.4723890246348832</v>
      </c>
      <c r="AI347" s="27">
        <v>0.137673859191523</v>
      </c>
      <c r="AJ347" s="27">
        <v>6.0709667637798195E-3</v>
      </c>
      <c r="AK347" s="27">
        <v>0.39304613854535797</v>
      </c>
      <c r="AL347" s="27">
        <v>1.2141933527559639E-2</v>
      </c>
      <c r="AM347" s="21">
        <v>2</v>
      </c>
      <c r="AN347" s="31">
        <v>0.55216002464294434</v>
      </c>
      <c r="AO347" s="21">
        <v>-999</v>
      </c>
      <c r="AP347" s="21">
        <v>-999</v>
      </c>
      <c r="AQ347" s="21">
        <v>-999</v>
      </c>
      <c r="AR347" s="21">
        <v>-999</v>
      </c>
      <c r="AS347" s="21">
        <v>-999</v>
      </c>
      <c r="AT347" s="21">
        <v>123467</v>
      </c>
    </row>
    <row r="348" spans="1:46">
      <c r="A348" s="18" t="s">
        <v>3</v>
      </c>
      <c r="B348" s="19" t="s">
        <v>4</v>
      </c>
      <c r="C348" s="18">
        <v>21</v>
      </c>
      <c r="D348" s="18">
        <v>1</v>
      </c>
      <c r="E348" s="18">
        <v>20</v>
      </c>
      <c r="F348" s="18">
        <v>2</v>
      </c>
      <c r="G348" s="8">
        <f t="shared" si="5"/>
        <v>210120</v>
      </c>
      <c r="H348" s="18">
        <v>3</v>
      </c>
      <c r="I348" s="20">
        <v>40770</v>
      </c>
      <c r="J348" s="21">
        <v>2011</v>
      </c>
      <c r="K348" s="21">
        <v>8</v>
      </c>
      <c r="L348" s="21">
        <v>15</v>
      </c>
      <c r="M348" s="22">
        <v>0.2691087962962963</v>
      </c>
      <c r="N348" s="23">
        <v>46.125100000000003</v>
      </c>
      <c r="O348" s="23">
        <v>-125.7317</v>
      </c>
      <c r="P348" s="18">
        <v>2550</v>
      </c>
      <c r="Q348" s="24">
        <v>20.361999999999998</v>
      </c>
      <c r="R348" s="25">
        <v>16.317</v>
      </c>
      <c r="S348" s="25">
        <v>32.079000000000001</v>
      </c>
      <c r="T348" s="21">
        <v>2</v>
      </c>
      <c r="U348" s="18">
        <v>-999</v>
      </c>
      <c r="V348" s="18">
        <v>9</v>
      </c>
      <c r="W348" s="26">
        <v>267.399</v>
      </c>
      <c r="X348" s="21">
        <v>2</v>
      </c>
      <c r="Y348" s="21">
        <v>-999</v>
      </c>
      <c r="Z348" s="21">
        <v>9</v>
      </c>
      <c r="AA348" s="28">
        <v>1948.2</v>
      </c>
      <c r="AB348" s="21">
        <v>2</v>
      </c>
      <c r="AC348" s="28">
        <v>2175.29</v>
      </c>
      <c r="AD348" s="18">
        <v>2</v>
      </c>
      <c r="AE348" s="23">
        <v>7.95599931249129</v>
      </c>
      <c r="AF348" s="21">
        <v>25</v>
      </c>
      <c r="AG348" s="18">
        <v>2</v>
      </c>
      <c r="AH348" s="27">
        <v>4.1622314917893517</v>
      </c>
      <c r="AI348" s="27">
        <v>0.18473991794960737</v>
      </c>
      <c r="AJ348" s="27">
        <v>9.3055632053089601E-3</v>
      </c>
      <c r="AK348" s="27">
        <v>0.32295201987266992</v>
      </c>
      <c r="AL348" s="27">
        <v>1.9590659379597815E-2</v>
      </c>
      <c r="AM348" s="21">
        <v>2</v>
      </c>
      <c r="AN348" s="21">
        <v>-999</v>
      </c>
      <c r="AO348" s="21">
        <v>-999</v>
      </c>
      <c r="AP348" s="21">
        <v>-999</v>
      </c>
      <c r="AQ348" s="21">
        <v>-999</v>
      </c>
      <c r="AR348" s="21">
        <v>-999</v>
      </c>
      <c r="AS348" s="21">
        <v>-999</v>
      </c>
      <c r="AT348" s="21">
        <v>123467</v>
      </c>
    </row>
    <row r="349" spans="1:46">
      <c r="A349" s="18" t="s">
        <v>3</v>
      </c>
      <c r="B349" s="19" t="s">
        <v>4</v>
      </c>
      <c r="C349" s="18">
        <v>21</v>
      </c>
      <c r="D349" s="18">
        <v>1</v>
      </c>
      <c r="E349" s="18">
        <v>21</v>
      </c>
      <c r="F349" s="18">
        <v>2</v>
      </c>
      <c r="G349" s="8">
        <f t="shared" si="5"/>
        <v>210121</v>
      </c>
      <c r="H349" s="18">
        <v>3</v>
      </c>
      <c r="I349" s="20">
        <v>40770</v>
      </c>
      <c r="J349" s="21">
        <v>2011</v>
      </c>
      <c r="K349" s="21">
        <v>8</v>
      </c>
      <c r="L349" s="21">
        <v>15</v>
      </c>
      <c r="M349" s="22">
        <v>0.26997685185185188</v>
      </c>
      <c r="N349" s="23">
        <v>46.125100000000003</v>
      </c>
      <c r="O349" s="23">
        <v>-125.7317</v>
      </c>
      <c r="P349" s="18">
        <v>2550</v>
      </c>
      <c r="Q349" s="24">
        <v>14.63</v>
      </c>
      <c r="R349" s="25">
        <v>17.376000000000001</v>
      </c>
      <c r="S349" s="25">
        <v>31.8842</v>
      </c>
      <c r="T349" s="21">
        <v>2</v>
      </c>
      <c r="U349" s="18">
        <v>-999</v>
      </c>
      <c r="V349" s="18">
        <v>9</v>
      </c>
      <c r="W349" s="26">
        <v>249.67</v>
      </c>
      <c r="X349" s="21">
        <v>2</v>
      </c>
      <c r="Y349" s="21">
        <v>-999</v>
      </c>
      <c r="Z349" s="21">
        <v>9</v>
      </c>
      <c r="AA349" s="28">
        <v>1932.2</v>
      </c>
      <c r="AB349" s="21">
        <v>2</v>
      </c>
      <c r="AC349" s="28">
        <v>2164.11</v>
      </c>
      <c r="AD349" s="18">
        <v>2</v>
      </c>
      <c r="AE349" s="23">
        <v>7.9727462384817844</v>
      </c>
      <c r="AF349" s="21">
        <v>25</v>
      </c>
      <c r="AG349" s="18">
        <v>3</v>
      </c>
      <c r="AH349" s="27">
        <v>2.8504589369588347</v>
      </c>
      <c r="AI349" s="27">
        <v>5.946620067136419E-2</v>
      </c>
      <c r="AJ349" s="27">
        <v>7.837390533293468E-3</v>
      </c>
      <c r="AK349" s="27">
        <v>0.21640994610056591</v>
      </c>
      <c r="AL349" s="27">
        <v>1.8809737279904322E-2</v>
      </c>
      <c r="AM349" s="21">
        <v>2</v>
      </c>
      <c r="AN349" s="21">
        <v>-999</v>
      </c>
      <c r="AO349" s="21">
        <v>-999</v>
      </c>
      <c r="AP349" s="21">
        <v>-999</v>
      </c>
      <c r="AQ349" s="21">
        <v>-999</v>
      </c>
      <c r="AR349" s="21">
        <v>-999</v>
      </c>
      <c r="AS349" s="21">
        <v>-999</v>
      </c>
      <c r="AT349" s="21">
        <v>123467</v>
      </c>
    </row>
    <row r="350" spans="1:46">
      <c r="A350" s="18" t="s">
        <v>3</v>
      </c>
      <c r="B350" s="19" t="s">
        <v>4</v>
      </c>
      <c r="C350" s="18">
        <v>21</v>
      </c>
      <c r="D350" s="18">
        <v>1</v>
      </c>
      <c r="E350" s="18">
        <v>22</v>
      </c>
      <c r="F350" s="18">
        <v>2</v>
      </c>
      <c r="G350" s="8">
        <f t="shared" si="5"/>
        <v>210122</v>
      </c>
      <c r="H350" s="18">
        <v>3</v>
      </c>
      <c r="I350" s="20">
        <v>40770</v>
      </c>
      <c r="J350" s="21">
        <v>2011</v>
      </c>
      <c r="K350" s="21">
        <v>8</v>
      </c>
      <c r="L350" s="21">
        <v>15</v>
      </c>
      <c r="M350" s="22">
        <v>0.27072916666666663</v>
      </c>
      <c r="N350" s="23">
        <v>46.125100000000003</v>
      </c>
      <c r="O350" s="23">
        <v>-125.7317</v>
      </c>
      <c r="P350" s="18">
        <v>2550</v>
      </c>
      <c r="Q350" s="24">
        <v>10.249000000000001</v>
      </c>
      <c r="R350" s="25">
        <v>17.402999999999999</v>
      </c>
      <c r="S350" s="25">
        <v>31.876100000000001</v>
      </c>
      <c r="T350" s="21">
        <v>2</v>
      </c>
      <c r="U350" s="18">
        <v>-999</v>
      </c>
      <c r="V350" s="18">
        <v>9</v>
      </c>
      <c r="W350" s="26">
        <v>249.73099999999999</v>
      </c>
      <c r="X350" s="21">
        <v>2</v>
      </c>
      <c r="Y350" s="21">
        <v>-999</v>
      </c>
      <c r="Z350" s="21">
        <v>9</v>
      </c>
      <c r="AA350" s="28">
        <v>1927.1</v>
      </c>
      <c r="AB350" s="21">
        <v>2</v>
      </c>
      <c r="AC350" s="28">
        <v>2158.85</v>
      </c>
      <c r="AD350" s="18">
        <v>2</v>
      </c>
      <c r="AE350" s="23">
        <v>7.9800329678796755</v>
      </c>
      <c r="AF350" s="21">
        <v>25</v>
      </c>
      <c r="AG350" s="18">
        <v>2</v>
      </c>
      <c r="AH350" s="27">
        <v>2.2820658321910807</v>
      </c>
      <c r="AI350" s="27">
        <v>0.11619000931478585</v>
      </c>
      <c r="AJ350" s="27">
        <v>1.4695195107266338E-3</v>
      </c>
      <c r="AK350" s="27">
        <v>0.16664351251640028</v>
      </c>
      <c r="AL350" s="27">
        <v>1.8124073965628481E-2</v>
      </c>
      <c r="AM350" s="21">
        <v>2</v>
      </c>
      <c r="AN350" s="31">
        <v>0.28622999787330627</v>
      </c>
      <c r="AO350" s="21">
        <v>-999</v>
      </c>
      <c r="AP350" s="21">
        <v>-999</v>
      </c>
      <c r="AQ350" s="21">
        <v>-999</v>
      </c>
      <c r="AR350" s="21">
        <v>-999</v>
      </c>
      <c r="AS350" s="21">
        <v>-999</v>
      </c>
      <c r="AT350" s="21">
        <v>123467</v>
      </c>
    </row>
    <row r="351" spans="1:46">
      <c r="A351" s="18" t="s">
        <v>3</v>
      </c>
      <c r="B351" s="19" t="s">
        <v>4</v>
      </c>
      <c r="C351" s="18">
        <v>21</v>
      </c>
      <c r="D351" s="18">
        <v>1</v>
      </c>
      <c r="E351" s="18">
        <v>23</v>
      </c>
      <c r="F351" s="18">
        <v>2</v>
      </c>
      <c r="G351" s="8">
        <f t="shared" si="5"/>
        <v>210123</v>
      </c>
      <c r="H351" s="18">
        <v>3</v>
      </c>
      <c r="I351" s="20">
        <v>40770</v>
      </c>
      <c r="J351" s="21">
        <v>2011</v>
      </c>
      <c r="K351" s="21">
        <v>8</v>
      </c>
      <c r="L351" s="21">
        <v>15</v>
      </c>
      <c r="M351" s="22">
        <v>0.2717013888888889</v>
      </c>
      <c r="N351" s="23">
        <v>46.125100000000003</v>
      </c>
      <c r="O351" s="23">
        <v>-125.7317</v>
      </c>
      <c r="P351" s="18">
        <v>2550</v>
      </c>
      <c r="Q351" s="24">
        <v>3.4449999999999998</v>
      </c>
      <c r="R351" s="25">
        <v>17.486000000000001</v>
      </c>
      <c r="S351" s="25">
        <v>31.802</v>
      </c>
      <c r="T351" s="21">
        <v>2</v>
      </c>
      <c r="U351" s="18">
        <v>31.843800000000002</v>
      </c>
      <c r="V351" s="18">
        <v>2</v>
      </c>
      <c r="W351" s="26">
        <v>258.41699999999997</v>
      </c>
      <c r="X351" s="21">
        <v>2</v>
      </c>
      <c r="Y351" s="27">
        <v>257.36131844504803</v>
      </c>
      <c r="Z351" s="21">
        <v>6</v>
      </c>
      <c r="AA351" s="28">
        <v>1922.7</v>
      </c>
      <c r="AB351" s="21">
        <v>6</v>
      </c>
      <c r="AC351" s="28">
        <v>2157.5100000000002</v>
      </c>
      <c r="AD351" s="18">
        <v>6</v>
      </c>
      <c r="AE351" s="23">
        <v>7.9819019298692737</v>
      </c>
      <c r="AF351" s="21">
        <v>25</v>
      </c>
      <c r="AG351" s="18">
        <v>6</v>
      </c>
      <c r="AH351" s="27">
        <v>2.4525662647572206</v>
      </c>
      <c r="AI351" s="27">
        <v>0.10052063227103855</v>
      </c>
      <c r="AJ351" s="27">
        <v>3.9679196949094168E-3</v>
      </c>
      <c r="AK351" s="27">
        <v>0.15469988143856711</v>
      </c>
      <c r="AL351" s="27">
        <v>8.866585984921042E-3</v>
      </c>
      <c r="AM351" s="21">
        <v>2</v>
      </c>
      <c r="AN351" s="31">
        <v>0.310589998960495</v>
      </c>
      <c r="AO351" s="21">
        <v>-999</v>
      </c>
      <c r="AP351" s="21">
        <v>-999</v>
      </c>
      <c r="AQ351" s="21">
        <v>-999</v>
      </c>
      <c r="AR351" s="21">
        <v>-999</v>
      </c>
      <c r="AS351" s="21">
        <v>-999</v>
      </c>
      <c r="AT351" s="21">
        <v>123467</v>
      </c>
    </row>
    <row r="352" spans="1:46">
      <c r="A352" s="18" t="s">
        <v>3</v>
      </c>
      <c r="B352" s="19" t="s">
        <v>4</v>
      </c>
      <c r="C352" s="18">
        <v>21</v>
      </c>
      <c r="D352" s="18">
        <v>1</v>
      </c>
      <c r="E352" s="18">
        <v>24</v>
      </c>
      <c r="F352" s="18">
        <v>2</v>
      </c>
      <c r="G352" s="8">
        <f t="shared" si="5"/>
        <v>210124</v>
      </c>
      <c r="H352" s="18">
        <v>3</v>
      </c>
      <c r="I352" s="20">
        <v>40770</v>
      </c>
      <c r="J352" s="21">
        <v>2011</v>
      </c>
      <c r="K352" s="21">
        <v>8</v>
      </c>
      <c r="L352" s="21">
        <v>15</v>
      </c>
      <c r="M352" s="22">
        <v>0.27203703703703702</v>
      </c>
      <c r="N352" s="23">
        <v>46.125100000000003</v>
      </c>
      <c r="O352" s="23">
        <v>-125.7317</v>
      </c>
      <c r="P352" s="18">
        <v>2550</v>
      </c>
      <c r="Q352" s="24">
        <v>3.504</v>
      </c>
      <c r="R352" s="25">
        <v>17.469000000000001</v>
      </c>
      <c r="S352" s="25">
        <v>31.812000000000001</v>
      </c>
      <c r="T352" s="21">
        <v>2</v>
      </c>
      <c r="U352" s="18">
        <v>-999</v>
      </c>
      <c r="V352" s="18">
        <v>9</v>
      </c>
      <c r="W352" s="26">
        <v>250.55699999999999</v>
      </c>
      <c r="X352" s="21">
        <v>2</v>
      </c>
      <c r="Y352" s="21">
        <v>-999</v>
      </c>
      <c r="Z352" s="21">
        <v>9</v>
      </c>
      <c r="AA352" s="21">
        <v>-999</v>
      </c>
      <c r="AB352" s="18">
        <v>9</v>
      </c>
      <c r="AC352" s="21">
        <v>-999</v>
      </c>
      <c r="AD352" s="18">
        <v>9</v>
      </c>
      <c r="AE352" s="21">
        <v>-999</v>
      </c>
      <c r="AF352" s="21">
        <v>25</v>
      </c>
      <c r="AG352" s="18">
        <v>9</v>
      </c>
      <c r="AH352" s="21">
        <v>-999</v>
      </c>
      <c r="AI352" s="21">
        <v>-999</v>
      </c>
      <c r="AJ352" s="21">
        <v>-999</v>
      </c>
      <c r="AK352" s="21">
        <v>-999</v>
      </c>
      <c r="AL352" s="21">
        <v>-999</v>
      </c>
      <c r="AM352" s="21">
        <v>9</v>
      </c>
      <c r="AN352" s="21">
        <v>-999</v>
      </c>
      <c r="AO352" s="27">
        <v>1.1397948164052276</v>
      </c>
      <c r="AP352" s="27">
        <v>11.245771257560895</v>
      </c>
      <c r="AQ352" s="27">
        <v>1.1142074871459164</v>
      </c>
      <c r="AR352" s="27">
        <v>10.993314194411901</v>
      </c>
      <c r="AS352" s="28">
        <v>9.8664874551971291</v>
      </c>
      <c r="AT352" s="21">
        <v>123467</v>
      </c>
    </row>
    <row r="353" spans="1:46">
      <c r="A353" s="18" t="s">
        <v>3</v>
      </c>
      <c r="B353" s="19" t="s">
        <v>4</v>
      </c>
      <c r="C353" s="18">
        <v>22</v>
      </c>
      <c r="D353" s="18">
        <v>1</v>
      </c>
      <c r="E353" s="18">
        <v>1</v>
      </c>
      <c r="F353" s="18">
        <v>2</v>
      </c>
      <c r="G353" s="8">
        <f t="shared" si="5"/>
        <v>220101</v>
      </c>
      <c r="H353" s="18">
        <v>4</v>
      </c>
      <c r="I353" s="20">
        <v>40770</v>
      </c>
      <c r="J353" s="21">
        <v>2011</v>
      </c>
      <c r="K353" s="21">
        <v>8</v>
      </c>
      <c r="L353" s="21">
        <v>15</v>
      </c>
      <c r="M353" s="22">
        <v>0.5773611111111111</v>
      </c>
      <c r="N353" s="23">
        <v>44.9998</v>
      </c>
      <c r="O353" s="23">
        <v>-124.9752</v>
      </c>
      <c r="P353" s="18">
        <v>906</v>
      </c>
      <c r="Q353" s="24">
        <v>894.93600000000004</v>
      </c>
      <c r="R353" s="25">
        <v>4.0010000000000003</v>
      </c>
      <c r="S353" s="25">
        <v>34.364100000000001</v>
      </c>
      <c r="T353" s="21">
        <v>2</v>
      </c>
      <c r="U353" s="18">
        <v>34.364600000000003</v>
      </c>
      <c r="V353" s="18">
        <v>2</v>
      </c>
      <c r="W353" s="26">
        <v>10.878</v>
      </c>
      <c r="X353" s="21">
        <v>2</v>
      </c>
      <c r="Y353" s="27">
        <v>9.9554952282247129</v>
      </c>
      <c r="Z353" s="21">
        <v>6</v>
      </c>
      <c r="AA353" s="28">
        <v>2360.5</v>
      </c>
      <c r="AB353" s="21">
        <v>6</v>
      </c>
      <c r="AC353" s="28">
        <v>2356.625</v>
      </c>
      <c r="AD353" s="18">
        <v>6</v>
      </c>
      <c r="AE353" s="23">
        <v>7.2928303159315684</v>
      </c>
      <c r="AF353" s="21">
        <v>25</v>
      </c>
      <c r="AG353" s="18">
        <v>6</v>
      </c>
      <c r="AH353" s="27">
        <v>118.84061364843903</v>
      </c>
      <c r="AI353" s="27">
        <v>43.252038332163188</v>
      </c>
      <c r="AJ353" s="27">
        <v>0.16495513461906142</v>
      </c>
      <c r="AK353" s="27">
        <v>3.1720486041095648</v>
      </c>
      <c r="AL353" s="27">
        <v>3.4820058063673803E-2</v>
      </c>
      <c r="AM353" s="21">
        <v>2</v>
      </c>
      <c r="AN353" s="21">
        <v>-999</v>
      </c>
      <c r="AO353" s="21">
        <v>-999</v>
      </c>
      <c r="AP353" s="21">
        <v>-999</v>
      </c>
      <c r="AQ353" s="21">
        <v>-999</v>
      </c>
      <c r="AR353" s="21">
        <v>-999</v>
      </c>
      <c r="AS353" s="21">
        <v>-999</v>
      </c>
      <c r="AT353" s="21">
        <v>123467</v>
      </c>
    </row>
    <row r="354" spans="1:46">
      <c r="A354" s="18" t="s">
        <v>3</v>
      </c>
      <c r="B354" s="19" t="s">
        <v>4</v>
      </c>
      <c r="C354" s="18">
        <v>22</v>
      </c>
      <c r="D354" s="18">
        <v>1</v>
      </c>
      <c r="E354" s="18">
        <v>2</v>
      </c>
      <c r="F354" s="18">
        <v>2</v>
      </c>
      <c r="G354" s="8">
        <f t="shared" si="5"/>
        <v>220102</v>
      </c>
      <c r="H354" s="18">
        <v>4</v>
      </c>
      <c r="I354" s="20">
        <v>40770</v>
      </c>
      <c r="J354" s="21">
        <v>2011</v>
      </c>
      <c r="K354" s="21">
        <v>8</v>
      </c>
      <c r="L354" s="21">
        <v>15</v>
      </c>
      <c r="M354" s="22">
        <v>0.5776041666666667</v>
      </c>
      <c r="N354" s="23">
        <v>44.9998</v>
      </c>
      <c r="O354" s="23">
        <v>-124.9752</v>
      </c>
      <c r="P354" s="18">
        <v>906</v>
      </c>
      <c r="Q354" s="24">
        <v>894.73699999999997</v>
      </c>
      <c r="R354" s="25">
        <v>4.0019999999999998</v>
      </c>
      <c r="S354" s="25">
        <v>34.364199999999997</v>
      </c>
      <c r="T354" s="21">
        <v>2</v>
      </c>
      <c r="U354" s="18">
        <v>-999</v>
      </c>
      <c r="V354" s="18">
        <v>9</v>
      </c>
      <c r="W354" s="26">
        <v>9.5950000000000006</v>
      </c>
      <c r="X354" s="21">
        <v>2</v>
      </c>
      <c r="Y354" s="21">
        <v>-999</v>
      </c>
      <c r="Z354" s="21">
        <v>9</v>
      </c>
      <c r="AA354" s="21">
        <v>-999</v>
      </c>
      <c r="AB354" s="18">
        <v>9</v>
      </c>
      <c r="AC354" s="21">
        <v>-999</v>
      </c>
      <c r="AD354" s="18">
        <v>9</v>
      </c>
      <c r="AE354" s="21">
        <v>-999</v>
      </c>
      <c r="AF354" s="21">
        <v>25</v>
      </c>
      <c r="AG354" s="18">
        <v>9</v>
      </c>
      <c r="AH354" s="21">
        <v>-999</v>
      </c>
      <c r="AI354" s="21">
        <v>-999</v>
      </c>
      <c r="AJ354" s="21">
        <v>-999</v>
      </c>
      <c r="AK354" s="21">
        <v>-999</v>
      </c>
      <c r="AL354" s="21">
        <v>-999</v>
      </c>
      <c r="AM354" s="21">
        <v>9</v>
      </c>
      <c r="AN354" s="21">
        <v>-999</v>
      </c>
      <c r="AO354" s="27">
        <v>0.62372695148141211</v>
      </c>
      <c r="AP354" s="27">
        <v>5.7990613489015388</v>
      </c>
      <c r="AQ354" s="27">
        <v>0.60715998415379169</v>
      </c>
      <c r="AR354" s="27">
        <v>5.645031032158073</v>
      </c>
      <c r="AS354" s="28">
        <v>9.2974358974358964</v>
      </c>
      <c r="AT354" s="21">
        <v>123467</v>
      </c>
    </row>
    <row r="355" spans="1:46">
      <c r="A355" s="18" t="s">
        <v>3</v>
      </c>
      <c r="B355" s="19" t="s">
        <v>4</v>
      </c>
      <c r="C355" s="18">
        <v>22</v>
      </c>
      <c r="D355" s="18">
        <v>1</v>
      </c>
      <c r="E355" s="18">
        <v>3</v>
      </c>
      <c r="F355" s="18">
        <v>2</v>
      </c>
      <c r="G355" s="8">
        <f t="shared" si="5"/>
        <v>220103</v>
      </c>
      <c r="H355" s="18">
        <v>4</v>
      </c>
      <c r="I355" s="20">
        <v>40770</v>
      </c>
      <c r="J355" s="21">
        <v>2011</v>
      </c>
      <c r="K355" s="21">
        <v>8</v>
      </c>
      <c r="L355" s="21">
        <v>15</v>
      </c>
      <c r="M355" s="22">
        <v>0.57833333333333337</v>
      </c>
      <c r="N355" s="23">
        <v>44.9998</v>
      </c>
      <c r="O355" s="23">
        <v>-124.9752</v>
      </c>
      <c r="P355" s="18">
        <v>906</v>
      </c>
      <c r="Q355" s="24">
        <v>874.58699999999999</v>
      </c>
      <c r="R355" s="25">
        <v>4.0170000000000003</v>
      </c>
      <c r="S355" s="25">
        <v>34.361899999999999</v>
      </c>
      <c r="T355" s="21">
        <v>2</v>
      </c>
      <c r="U355" s="18">
        <v>-999</v>
      </c>
      <c r="V355" s="18">
        <v>9</v>
      </c>
      <c r="W355" s="26">
        <v>10.85</v>
      </c>
      <c r="X355" s="21">
        <v>2</v>
      </c>
      <c r="Y355" s="27">
        <v>12.433546068559727</v>
      </c>
      <c r="Z355" s="21">
        <v>2</v>
      </c>
      <c r="AA355" s="28">
        <v>2360</v>
      </c>
      <c r="AB355" s="21">
        <v>2</v>
      </c>
      <c r="AC355" s="28">
        <v>2355.92</v>
      </c>
      <c r="AD355" s="18">
        <v>2</v>
      </c>
      <c r="AE355" s="23">
        <v>7.2932292210531671</v>
      </c>
      <c r="AF355" s="21">
        <v>25</v>
      </c>
      <c r="AG355" s="18">
        <v>2</v>
      </c>
      <c r="AH355" s="27">
        <v>118.18905401500564</v>
      </c>
      <c r="AI355" s="27">
        <v>43.518589934190665</v>
      </c>
      <c r="AJ355" s="27">
        <v>8.1670774240277091E-2</v>
      </c>
      <c r="AK355" s="27">
        <v>3.1833996277823933</v>
      </c>
      <c r="AL355" s="27">
        <v>4.3329524537057185E-2</v>
      </c>
      <c r="AM355" s="21">
        <v>2</v>
      </c>
      <c r="AN355" s="21">
        <v>-999</v>
      </c>
      <c r="AO355" s="21">
        <v>-999</v>
      </c>
      <c r="AP355" s="21">
        <v>-999</v>
      </c>
      <c r="AQ355" s="21">
        <v>-999</v>
      </c>
      <c r="AR355" s="21">
        <v>-999</v>
      </c>
      <c r="AS355" s="21">
        <v>-999</v>
      </c>
      <c r="AT355" s="21">
        <v>123467</v>
      </c>
    </row>
    <row r="356" spans="1:46">
      <c r="A356" s="18" t="s">
        <v>3</v>
      </c>
      <c r="B356" s="19" t="s">
        <v>4</v>
      </c>
      <c r="C356" s="18">
        <v>22</v>
      </c>
      <c r="D356" s="18">
        <v>1</v>
      </c>
      <c r="E356" s="18">
        <v>4</v>
      </c>
      <c r="F356" s="18">
        <v>2</v>
      </c>
      <c r="G356" s="8">
        <f t="shared" si="5"/>
        <v>220104</v>
      </c>
      <c r="H356" s="18">
        <v>4</v>
      </c>
      <c r="I356" s="20">
        <v>40770</v>
      </c>
      <c r="J356" s="21">
        <v>2011</v>
      </c>
      <c r="K356" s="21">
        <v>8</v>
      </c>
      <c r="L356" s="21">
        <v>15</v>
      </c>
      <c r="M356" s="22">
        <v>0.58059027777777772</v>
      </c>
      <c r="N356" s="23">
        <v>44.9998</v>
      </c>
      <c r="O356" s="23">
        <v>-124.9752</v>
      </c>
      <c r="P356" s="18">
        <v>906</v>
      </c>
      <c r="Q356" s="24">
        <v>750.22900000000004</v>
      </c>
      <c r="R356" s="25">
        <v>4.4390000000000001</v>
      </c>
      <c r="S356" s="25">
        <v>34.2898</v>
      </c>
      <c r="T356" s="21">
        <v>2</v>
      </c>
      <c r="U356" s="18">
        <v>-999</v>
      </c>
      <c r="V356" s="18">
        <v>9</v>
      </c>
      <c r="W356" s="26">
        <v>11.554</v>
      </c>
      <c r="X356" s="21">
        <v>2</v>
      </c>
      <c r="Y356" s="27">
        <v>10.999993839991726</v>
      </c>
      <c r="Z356" s="21">
        <v>2</v>
      </c>
      <c r="AA356" s="28">
        <v>2346</v>
      </c>
      <c r="AB356" s="21">
        <v>2</v>
      </c>
      <c r="AC356" s="28">
        <v>2340.34</v>
      </c>
      <c r="AD356" s="18">
        <v>2</v>
      </c>
      <c r="AE356" s="23">
        <v>7.2858921478261784</v>
      </c>
      <c r="AF356" s="21">
        <v>25</v>
      </c>
      <c r="AG356" s="18">
        <v>2</v>
      </c>
      <c r="AH356" s="27">
        <v>106.71064023253713</v>
      </c>
      <c r="AI356" s="27">
        <v>43.130720635607943</v>
      </c>
      <c r="AJ356" s="27">
        <v>5.1646060487501803E-2</v>
      </c>
      <c r="AK356" s="27">
        <v>3.1646906079784722</v>
      </c>
      <c r="AL356" s="27">
        <v>1.0661781426397152E-2</v>
      </c>
      <c r="AM356" s="21">
        <v>2</v>
      </c>
      <c r="AN356" s="21">
        <v>-999</v>
      </c>
      <c r="AO356" s="21">
        <v>-999</v>
      </c>
      <c r="AP356" s="21">
        <v>-999</v>
      </c>
      <c r="AQ356" s="21">
        <v>-999</v>
      </c>
      <c r="AR356" s="21">
        <v>-999</v>
      </c>
      <c r="AS356" s="21">
        <v>-999</v>
      </c>
      <c r="AT356" s="21">
        <v>123467</v>
      </c>
    </row>
    <row r="357" spans="1:46">
      <c r="A357" s="18" t="s">
        <v>3</v>
      </c>
      <c r="B357" s="19" t="s">
        <v>4</v>
      </c>
      <c r="C357" s="18">
        <v>22</v>
      </c>
      <c r="D357" s="18">
        <v>1</v>
      </c>
      <c r="E357" s="18">
        <v>5</v>
      </c>
      <c r="F357" s="18">
        <v>2</v>
      </c>
      <c r="G357" s="8">
        <f t="shared" si="5"/>
        <v>220105</v>
      </c>
      <c r="H357" s="18">
        <v>4</v>
      </c>
      <c r="I357" s="20">
        <v>40770</v>
      </c>
      <c r="J357" s="21">
        <v>2011</v>
      </c>
      <c r="K357" s="21">
        <v>8</v>
      </c>
      <c r="L357" s="21">
        <v>15</v>
      </c>
      <c r="M357" s="22">
        <v>0.58315972222222223</v>
      </c>
      <c r="N357" s="23">
        <v>44.9998</v>
      </c>
      <c r="O357" s="23">
        <v>-124.9752</v>
      </c>
      <c r="P357" s="18">
        <v>906</v>
      </c>
      <c r="Q357" s="24">
        <v>600.79700000000003</v>
      </c>
      <c r="R357" s="25">
        <v>4.8099999999999996</v>
      </c>
      <c r="S357" s="25">
        <v>34.183300000000003</v>
      </c>
      <c r="T357" s="21">
        <v>2</v>
      </c>
      <c r="U357" s="18">
        <v>-999</v>
      </c>
      <c r="V357" s="18">
        <v>9</v>
      </c>
      <c r="W357" s="26">
        <v>17.966000000000001</v>
      </c>
      <c r="X357" s="21">
        <v>2</v>
      </c>
      <c r="Y357" s="27">
        <v>17.784801985637198</v>
      </c>
      <c r="Z357" s="21">
        <v>2</v>
      </c>
      <c r="AA357" s="28">
        <v>2327.6</v>
      </c>
      <c r="AB357" s="21">
        <v>2</v>
      </c>
      <c r="AC357" s="28">
        <v>2319.87</v>
      </c>
      <c r="AD357" s="18">
        <v>2</v>
      </c>
      <c r="AE357" s="23">
        <v>7.2815699019830449</v>
      </c>
      <c r="AF357" s="21">
        <v>25</v>
      </c>
      <c r="AG357" s="18">
        <v>3</v>
      </c>
      <c r="AH357" s="27">
        <v>93.751316887890496</v>
      </c>
      <c r="AI357" s="27">
        <v>42.617703190223985</v>
      </c>
      <c r="AJ357" s="27">
        <v>3.1107455532326966E-2</v>
      </c>
      <c r="AK357" s="27">
        <v>3.0740622330294807</v>
      </c>
      <c r="AL357" s="27">
        <v>1.0858262780151865E-2</v>
      </c>
      <c r="AM357" s="21">
        <v>2</v>
      </c>
      <c r="AN357" s="21">
        <v>-999</v>
      </c>
      <c r="AO357" s="21">
        <v>-999</v>
      </c>
      <c r="AP357" s="21">
        <v>-999</v>
      </c>
      <c r="AQ357" s="21">
        <v>-999</v>
      </c>
      <c r="AR357" s="21">
        <v>-999</v>
      </c>
      <c r="AS357" s="21">
        <v>-999</v>
      </c>
      <c r="AT357" s="21">
        <v>123467</v>
      </c>
    </row>
    <row r="358" spans="1:46">
      <c r="A358" s="18" t="s">
        <v>3</v>
      </c>
      <c r="B358" s="19" t="s">
        <v>4</v>
      </c>
      <c r="C358" s="18">
        <v>22</v>
      </c>
      <c r="D358" s="18">
        <v>1</v>
      </c>
      <c r="E358" s="18">
        <v>6</v>
      </c>
      <c r="F358" s="18">
        <v>2</v>
      </c>
      <c r="G358" s="8">
        <f t="shared" si="5"/>
        <v>220106</v>
      </c>
      <c r="H358" s="18">
        <v>4</v>
      </c>
      <c r="I358" s="20">
        <v>40770</v>
      </c>
      <c r="J358" s="21">
        <v>2011</v>
      </c>
      <c r="K358" s="21">
        <v>8</v>
      </c>
      <c r="L358" s="21">
        <v>15</v>
      </c>
      <c r="M358" s="22">
        <v>0.5851736111111111</v>
      </c>
      <c r="N358" s="23">
        <v>44.9998</v>
      </c>
      <c r="O358" s="23">
        <v>-124.9752</v>
      </c>
      <c r="P358" s="18">
        <v>906</v>
      </c>
      <c r="Q358" s="24">
        <v>499.21100000000001</v>
      </c>
      <c r="R358" s="25">
        <v>5.4210000000000003</v>
      </c>
      <c r="S358" s="25">
        <v>34.129800000000003</v>
      </c>
      <c r="T358" s="21">
        <v>2</v>
      </c>
      <c r="U358" s="18">
        <v>-999</v>
      </c>
      <c r="V358" s="18">
        <v>9</v>
      </c>
      <c r="W358" s="26">
        <v>28.192</v>
      </c>
      <c r="X358" s="21">
        <v>2</v>
      </c>
      <c r="Y358" s="21">
        <v>-999</v>
      </c>
      <c r="Z358" s="21">
        <v>9</v>
      </c>
      <c r="AA358" s="28">
        <v>2303.9</v>
      </c>
      <c r="AB358" s="21">
        <v>2</v>
      </c>
      <c r="AC358" s="28">
        <v>2303.91</v>
      </c>
      <c r="AD358" s="18">
        <v>2</v>
      </c>
      <c r="AE358" s="23">
        <v>7.3018954560920175</v>
      </c>
      <c r="AF358" s="21">
        <v>25</v>
      </c>
      <c r="AG358" s="18">
        <v>3</v>
      </c>
      <c r="AH358" s="27">
        <v>80.601128364975168</v>
      </c>
      <c r="AI358" s="27">
        <v>40.750319423763735</v>
      </c>
      <c r="AJ358" s="27">
        <v>2.4945641441091786E-2</v>
      </c>
      <c r="AK358" s="27">
        <v>2.9566943800610126</v>
      </c>
      <c r="AL358" s="27">
        <v>1.1054343069974007E-2</v>
      </c>
      <c r="AM358" s="21">
        <v>2</v>
      </c>
      <c r="AN358" s="21">
        <v>-999</v>
      </c>
      <c r="AO358" s="21">
        <v>-999</v>
      </c>
      <c r="AP358" s="21">
        <v>-999</v>
      </c>
      <c r="AQ358" s="21">
        <v>-999</v>
      </c>
      <c r="AR358" s="21">
        <v>-999</v>
      </c>
      <c r="AS358" s="21">
        <v>-999</v>
      </c>
      <c r="AT358" s="21">
        <v>123467</v>
      </c>
    </row>
    <row r="359" spans="1:46">
      <c r="A359" s="18" t="s">
        <v>3</v>
      </c>
      <c r="B359" s="19" t="s">
        <v>4</v>
      </c>
      <c r="C359" s="18">
        <v>22</v>
      </c>
      <c r="D359" s="18">
        <v>1</v>
      </c>
      <c r="E359" s="18">
        <v>7</v>
      </c>
      <c r="F359" s="18">
        <v>2</v>
      </c>
      <c r="G359" s="8">
        <f t="shared" si="5"/>
        <v>220107</v>
      </c>
      <c r="H359" s="18">
        <v>4</v>
      </c>
      <c r="I359" s="20">
        <v>40770</v>
      </c>
      <c r="J359" s="21">
        <v>2011</v>
      </c>
      <c r="K359" s="21">
        <v>8</v>
      </c>
      <c r="L359" s="21">
        <v>15</v>
      </c>
      <c r="M359" s="22">
        <v>0.58712962962962967</v>
      </c>
      <c r="N359" s="23">
        <v>44.9998</v>
      </c>
      <c r="O359" s="23">
        <v>-124.9752</v>
      </c>
      <c r="P359" s="18">
        <v>906</v>
      </c>
      <c r="Q359" s="24">
        <v>399.51299999999998</v>
      </c>
      <c r="R359" s="25">
        <v>5.8970000000000002</v>
      </c>
      <c r="S359" s="25">
        <v>34.080800000000004</v>
      </c>
      <c r="T359" s="21">
        <v>2</v>
      </c>
      <c r="U359" s="18">
        <v>-999</v>
      </c>
      <c r="V359" s="18">
        <v>9</v>
      </c>
      <c r="W359" s="26">
        <v>42.607999999999997</v>
      </c>
      <c r="X359" s="21">
        <v>2</v>
      </c>
      <c r="Y359" s="27">
        <v>42.579220939401644</v>
      </c>
      <c r="Z359" s="21">
        <v>2</v>
      </c>
      <c r="AA359" s="28">
        <v>2286.5</v>
      </c>
      <c r="AB359" s="21">
        <v>2</v>
      </c>
      <c r="AC359" s="28">
        <v>2291.9899999999998</v>
      </c>
      <c r="AD359" s="18">
        <v>2</v>
      </c>
      <c r="AE359" s="23">
        <v>7.321649354591055</v>
      </c>
      <c r="AF359" s="21">
        <v>25</v>
      </c>
      <c r="AG359" s="18">
        <v>2</v>
      </c>
      <c r="AH359" s="27">
        <v>69.85716691463665</v>
      </c>
      <c r="AI359" s="27">
        <v>39.463277896230693</v>
      </c>
      <c r="AJ359" s="27">
        <v>1.8783279016917443E-2</v>
      </c>
      <c r="AK359" s="27">
        <v>2.8203289103057965</v>
      </c>
      <c r="AL359" s="27">
        <v>1.1250401494507843E-2</v>
      </c>
      <c r="AM359" s="21">
        <v>2</v>
      </c>
      <c r="AN359" s="21">
        <v>-999</v>
      </c>
      <c r="AO359" s="21">
        <v>-999</v>
      </c>
      <c r="AP359" s="21">
        <v>-999</v>
      </c>
      <c r="AQ359" s="21">
        <v>-999</v>
      </c>
      <c r="AR359" s="21">
        <v>-999</v>
      </c>
      <c r="AS359" s="21">
        <v>-999</v>
      </c>
      <c r="AT359" s="21">
        <v>123467</v>
      </c>
    </row>
    <row r="360" spans="1:46">
      <c r="A360" s="18" t="s">
        <v>3</v>
      </c>
      <c r="B360" s="19" t="s">
        <v>4</v>
      </c>
      <c r="C360" s="18">
        <v>22</v>
      </c>
      <c r="D360" s="18">
        <v>1</v>
      </c>
      <c r="E360" s="18">
        <v>8</v>
      </c>
      <c r="F360" s="18">
        <v>2</v>
      </c>
      <c r="G360" s="8">
        <f t="shared" si="5"/>
        <v>220108</v>
      </c>
      <c r="H360" s="18">
        <v>4</v>
      </c>
      <c r="I360" s="20">
        <v>40770</v>
      </c>
      <c r="J360" s="21">
        <v>2011</v>
      </c>
      <c r="K360" s="21">
        <v>8</v>
      </c>
      <c r="L360" s="21">
        <v>15</v>
      </c>
      <c r="M360" s="22">
        <v>0.58905092592592589</v>
      </c>
      <c r="N360" s="23">
        <v>44.9998</v>
      </c>
      <c r="O360" s="23">
        <v>-124.9752</v>
      </c>
      <c r="P360" s="18">
        <v>906</v>
      </c>
      <c r="Q360" s="24">
        <v>299.87400000000002</v>
      </c>
      <c r="R360" s="25">
        <v>6.4569999999999999</v>
      </c>
      <c r="S360" s="25">
        <v>34.002899999999997</v>
      </c>
      <c r="T360" s="21">
        <v>2</v>
      </c>
      <c r="U360" s="18">
        <v>-999</v>
      </c>
      <c r="V360" s="18">
        <v>9</v>
      </c>
      <c r="W360" s="26">
        <v>66.873999999999995</v>
      </c>
      <c r="X360" s="21">
        <v>2</v>
      </c>
      <c r="Y360" s="21">
        <v>-999</v>
      </c>
      <c r="Z360" s="21">
        <v>9</v>
      </c>
      <c r="AA360" s="28">
        <v>2255.6999999999998</v>
      </c>
      <c r="AB360" s="21">
        <v>2</v>
      </c>
      <c r="AC360" s="28">
        <v>2273.7600000000002</v>
      </c>
      <c r="AD360" s="18">
        <v>2</v>
      </c>
      <c r="AE360" s="23">
        <v>7.3661869725360347</v>
      </c>
      <c r="AF360" s="21">
        <v>25</v>
      </c>
      <c r="AG360" s="18">
        <v>3</v>
      </c>
      <c r="AH360" s="27">
        <v>57.631387469444221</v>
      </c>
      <c r="AI360" s="27">
        <v>36.182096969884775</v>
      </c>
      <c r="AJ360" s="27">
        <v>2.7100349246155862E-2</v>
      </c>
      <c r="AK360" s="27">
        <v>2.5777617398473454</v>
      </c>
      <c r="AL360" s="27">
        <v>3.2285614625384242E-3</v>
      </c>
      <c r="AM360" s="21">
        <v>2</v>
      </c>
      <c r="AN360" s="21">
        <v>-999</v>
      </c>
      <c r="AO360" s="21">
        <v>-999</v>
      </c>
      <c r="AP360" s="21">
        <v>-999</v>
      </c>
      <c r="AQ360" s="21">
        <v>-999</v>
      </c>
      <c r="AR360" s="21">
        <v>-999</v>
      </c>
      <c r="AS360" s="21">
        <v>-999</v>
      </c>
      <c r="AT360" s="21">
        <v>123467</v>
      </c>
    </row>
    <row r="361" spans="1:46">
      <c r="A361" s="18" t="s">
        <v>3</v>
      </c>
      <c r="B361" s="19" t="s">
        <v>4</v>
      </c>
      <c r="C361" s="18">
        <v>22</v>
      </c>
      <c r="D361" s="18">
        <v>1</v>
      </c>
      <c r="E361" s="18">
        <v>9</v>
      </c>
      <c r="F361" s="18">
        <v>2</v>
      </c>
      <c r="G361" s="8">
        <f t="shared" si="5"/>
        <v>220109</v>
      </c>
      <c r="H361" s="18">
        <v>4</v>
      </c>
      <c r="I361" s="20">
        <v>40770</v>
      </c>
      <c r="J361" s="21">
        <v>2011</v>
      </c>
      <c r="K361" s="21">
        <v>8</v>
      </c>
      <c r="L361" s="21">
        <v>15</v>
      </c>
      <c r="M361" s="22">
        <v>0.5910185185185185</v>
      </c>
      <c r="N361" s="23">
        <v>44.9998</v>
      </c>
      <c r="O361" s="23">
        <v>-124.9752</v>
      </c>
      <c r="P361" s="18">
        <v>906</v>
      </c>
      <c r="Q361" s="24">
        <v>200.31700000000001</v>
      </c>
      <c r="R361" s="25">
        <v>7.3</v>
      </c>
      <c r="S361" s="25">
        <v>33.902500000000003</v>
      </c>
      <c r="T361" s="21">
        <v>2</v>
      </c>
      <c r="U361" s="18">
        <v>-999</v>
      </c>
      <c r="V361" s="18">
        <v>9</v>
      </c>
      <c r="W361" s="26">
        <v>115.53100000000001</v>
      </c>
      <c r="X361" s="21">
        <v>2</v>
      </c>
      <c r="Y361" s="27">
        <v>115.37914844065747</v>
      </c>
      <c r="Z361" s="21">
        <v>2</v>
      </c>
      <c r="AA361" s="28">
        <v>2212.1</v>
      </c>
      <c r="AB361" s="21">
        <v>2</v>
      </c>
      <c r="AC361" s="28">
        <v>2260.89</v>
      </c>
      <c r="AD361" s="18">
        <v>2</v>
      </c>
      <c r="AE361" s="23">
        <v>7.4563397867043051</v>
      </c>
      <c r="AF361" s="21">
        <v>25</v>
      </c>
      <c r="AG361" s="18">
        <v>2</v>
      </c>
      <c r="AH361" s="27">
        <v>42.069605986963062</v>
      </c>
      <c r="AI361" s="27">
        <v>31.229153225218546</v>
      </c>
      <c r="AJ361" s="27">
        <v>1.6144002036985822E-2</v>
      </c>
      <c r="AK361" s="27">
        <v>2.2061512601815529</v>
      </c>
      <c r="AL361" s="27">
        <v>1.1741092390535142E-2</v>
      </c>
      <c r="AM361" s="21">
        <v>2</v>
      </c>
      <c r="AN361" s="21">
        <v>-999</v>
      </c>
      <c r="AO361" s="21">
        <v>-999</v>
      </c>
      <c r="AP361" s="21">
        <v>-999</v>
      </c>
      <c r="AQ361" s="21">
        <v>-999</v>
      </c>
      <c r="AR361" s="21">
        <v>-999</v>
      </c>
      <c r="AS361" s="21">
        <v>-999</v>
      </c>
      <c r="AT361" s="21">
        <v>123467</v>
      </c>
    </row>
    <row r="362" spans="1:46">
      <c r="A362" s="18" t="s">
        <v>3</v>
      </c>
      <c r="B362" s="19" t="s">
        <v>4</v>
      </c>
      <c r="C362" s="18">
        <v>22</v>
      </c>
      <c r="D362" s="18">
        <v>1</v>
      </c>
      <c r="E362" s="18">
        <v>10</v>
      </c>
      <c r="F362" s="18">
        <v>2</v>
      </c>
      <c r="G362" s="8">
        <f t="shared" si="5"/>
        <v>220110</v>
      </c>
      <c r="H362" s="18">
        <v>4</v>
      </c>
      <c r="I362" s="20">
        <v>40770</v>
      </c>
      <c r="J362" s="21">
        <v>2011</v>
      </c>
      <c r="K362" s="21">
        <v>8</v>
      </c>
      <c r="L362" s="21">
        <v>15</v>
      </c>
      <c r="M362" s="22">
        <v>0.59240740740740738</v>
      </c>
      <c r="N362" s="23">
        <v>44.9998</v>
      </c>
      <c r="O362" s="23">
        <v>-124.9752</v>
      </c>
      <c r="P362" s="18">
        <v>906</v>
      </c>
      <c r="Q362" s="24">
        <v>150.48699999999999</v>
      </c>
      <c r="R362" s="25">
        <v>7.8490000000000002</v>
      </c>
      <c r="S362" s="25">
        <v>33.782699999999998</v>
      </c>
      <c r="T362" s="21">
        <v>2</v>
      </c>
      <c r="U362" s="18">
        <v>-999</v>
      </c>
      <c r="V362" s="18">
        <v>9</v>
      </c>
      <c r="W362" s="26">
        <v>125.39700000000001</v>
      </c>
      <c r="X362" s="21">
        <v>2</v>
      </c>
      <c r="Y362" s="21">
        <v>-999</v>
      </c>
      <c r="Z362" s="21">
        <v>9</v>
      </c>
      <c r="AA362" s="28">
        <v>2194.6</v>
      </c>
      <c r="AB362" s="21">
        <v>2</v>
      </c>
      <c r="AC362" s="28">
        <v>2247.0700000000002</v>
      </c>
      <c r="AD362" s="18">
        <v>2</v>
      </c>
      <c r="AE362" s="23">
        <v>7.4804661696592198</v>
      </c>
      <c r="AF362" s="21">
        <v>25</v>
      </c>
      <c r="AG362" s="18">
        <v>2</v>
      </c>
      <c r="AH362" s="27">
        <v>35.584424924376023</v>
      </c>
      <c r="AI362" s="27">
        <v>28.991708590448265</v>
      </c>
      <c r="AJ362" s="27">
        <v>2.4462769328117841E-2</v>
      </c>
      <c r="AK362" s="27">
        <v>2.0923495861725749</v>
      </c>
      <c r="AL362" s="27">
        <v>1.1937831432121506E-2</v>
      </c>
      <c r="AM362" s="21">
        <v>2</v>
      </c>
      <c r="AN362" s="21">
        <v>-999</v>
      </c>
      <c r="AO362" s="21">
        <v>-999</v>
      </c>
      <c r="AP362" s="21">
        <v>-999</v>
      </c>
      <c r="AQ362" s="21">
        <v>-999</v>
      </c>
      <c r="AR362" s="21">
        <v>-999</v>
      </c>
      <c r="AS362" s="21">
        <v>-999</v>
      </c>
      <c r="AT362" s="21">
        <v>123467</v>
      </c>
    </row>
    <row r="363" spans="1:46">
      <c r="A363" s="18" t="s">
        <v>3</v>
      </c>
      <c r="B363" s="19" t="s">
        <v>4</v>
      </c>
      <c r="C363" s="18">
        <v>22</v>
      </c>
      <c r="D363" s="18">
        <v>1</v>
      </c>
      <c r="E363" s="18">
        <v>11</v>
      </c>
      <c r="F363" s="18">
        <v>2</v>
      </c>
      <c r="G363" s="8">
        <f t="shared" si="5"/>
        <v>220111</v>
      </c>
      <c r="H363" s="18">
        <v>4</v>
      </c>
      <c r="I363" s="20">
        <v>40770</v>
      </c>
      <c r="J363" s="21">
        <v>2011</v>
      </c>
      <c r="K363" s="21">
        <v>8</v>
      </c>
      <c r="L363" s="21">
        <v>15</v>
      </c>
      <c r="M363" s="22">
        <v>0.59334490740740742</v>
      </c>
      <c r="N363" s="23">
        <v>44.9998</v>
      </c>
      <c r="O363" s="23">
        <v>-124.9752</v>
      </c>
      <c r="P363" s="18">
        <v>906</v>
      </c>
      <c r="Q363" s="24">
        <v>125.434</v>
      </c>
      <c r="R363" s="25">
        <v>8.0909999999999993</v>
      </c>
      <c r="S363" s="25">
        <v>33.623699999999999</v>
      </c>
      <c r="T363" s="21">
        <v>2</v>
      </c>
      <c r="U363" s="18">
        <v>-999</v>
      </c>
      <c r="V363" s="18">
        <v>9</v>
      </c>
      <c r="W363" s="26">
        <v>142.85300000000001</v>
      </c>
      <c r="X363" s="21">
        <v>2</v>
      </c>
      <c r="Y363" s="21">
        <v>-999</v>
      </c>
      <c r="Z363" s="21">
        <v>9</v>
      </c>
      <c r="AA363" s="28">
        <v>2172.4</v>
      </c>
      <c r="AB363" s="21">
        <v>2</v>
      </c>
      <c r="AC363" s="28">
        <v>2239.09</v>
      </c>
      <c r="AD363" s="18">
        <v>2</v>
      </c>
      <c r="AE363" s="23">
        <v>7.5105807302970495</v>
      </c>
      <c r="AF363" s="21">
        <v>25</v>
      </c>
      <c r="AG363" s="18">
        <v>3</v>
      </c>
      <c r="AH363" s="27">
        <v>31.507727716898987</v>
      </c>
      <c r="AI363" s="27">
        <v>26.94243990698115</v>
      </c>
      <c r="AJ363" s="27">
        <v>1.8300296258405919E-2</v>
      </c>
      <c r="AK363" s="27">
        <v>1.9748661951584565</v>
      </c>
      <c r="AL363" s="27">
        <v>1.2134955807713014E-2</v>
      </c>
      <c r="AM363" s="21">
        <v>2</v>
      </c>
      <c r="AN363" s="21">
        <v>-999</v>
      </c>
      <c r="AO363" s="21">
        <v>-999</v>
      </c>
      <c r="AP363" s="21">
        <v>-999</v>
      </c>
      <c r="AQ363" s="21">
        <v>-999</v>
      </c>
      <c r="AR363" s="21">
        <v>-999</v>
      </c>
      <c r="AS363" s="21">
        <v>-999</v>
      </c>
      <c r="AT363" s="21">
        <v>123467</v>
      </c>
    </row>
    <row r="364" spans="1:46">
      <c r="A364" s="18" t="s">
        <v>3</v>
      </c>
      <c r="B364" s="19" t="s">
        <v>4</v>
      </c>
      <c r="C364" s="18">
        <v>22</v>
      </c>
      <c r="D364" s="18">
        <v>1</v>
      </c>
      <c r="E364" s="18">
        <v>12</v>
      </c>
      <c r="F364" s="18">
        <v>2</v>
      </c>
      <c r="G364" s="8">
        <f t="shared" si="5"/>
        <v>220112</v>
      </c>
      <c r="H364" s="18">
        <v>4</v>
      </c>
      <c r="I364" s="20">
        <v>40770</v>
      </c>
      <c r="J364" s="21">
        <v>2011</v>
      </c>
      <c r="K364" s="21">
        <v>8</v>
      </c>
      <c r="L364" s="21">
        <v>15</v>
      </c>
      <c r="M364" s="22">
        <v>0.59471064814814811</v>
      </c>
      <c r="N364" s="23">
        <v>44.9998</v>
      </c>
      <c r="O364" s="23">
        <v>-124.9752</v>
      </c>
      <c r="P364" s="18">
        <v>906</v>
      </c>
      <c r="Q364" s="24">
        <v>100.55500000000001</v>
      </c>
      <c r="R364" s="25">
        <v>8.4619999999999997</v>
      </c>
      <c r="S364" s="25">
        <v>33.164099999999998</v>
      </c>
      <c r="T364" s="21">
        <v>2</v>
      </c>
      <c r="U364" s="18">
        <v>-999</v>
      </c>
      <c r="V364" s="18">
        <v>9</v>
      </c>
      <c r="W364" s="26">
        <v>184.54599999999999</v>
      </c>
      <c r="X364" s="21">
        <v>2</v>
      </c>
      <c r="Y364" s="21">
        <v>-999</v>
      </c>
      <c r="Z364" s="21">
        <v>9</v>
      </c>
      <c r="AA364" s="28">
        <v>2119.9</v>
      </c>
      <c r="AB364" s="21">
        <v>2</v>
      </c>
      <c r="AC364" s="28">
        <v>2210.54</v>
      </c>
      <c r="AD364" s="18">
        <v>2</v>
      </c>
      <c r="AE364" s="23">
        <v>7.6053113906051228</v>
      </c>
      <c r="AF364" s="21">
        <v>25</v>
      </c>
      <c r="AG364" s="18">
        <v>2</v>
      </c>
      <c r="AH364" s="27">
        <v>21.503967358413018</v>
      </c>
      <c r="AI364" s="27">
        <v>20.337148395893671</v>
      </c>
      <c r="AJ364" s="27">
        <v>2.1732847527417987E-2</v>
      </c>
      <c r="AK364" s="27">
        <v>1.5956021704927286</v>
      </c>
      <c r="AL364" s="27">
        <v>1.2334859407453453E-2</v>
      </c>
      <c r="AM364" s="21">
        <v>2</v>
      </c>
      <c r="AN364" s="21">
        <v>-999</v>
      </c>
      <c r="AO364" s="21">
        <v>-999</v>
      </c>
      <c r="AP364" s="21">
        <v>-999</v>
      </c>
      <c r="AQ364" s="21">
        <v>-999</v>
      </c>
      <c r="AR364" s="21">
        <v>-999</v>
      </c>
      <c r="AS364" s="21">
        <v>-999</v>
      </c>
      <c r="AT364" s="21">
        <v>123467</v>
      </c>
    </row>
    <row r="365" spans="1:46">
      <c r="A365" s="18" t="s">
        <v>3</v>
      </c>
      <c r="B365" s="19" t="s">
        <v>4</v>
      </c>
      <c r="C365" s="18">
        <v>22</v>
      </c>
      <c r="D365" s="18">
        <v>1</v>
      </c>
      <c r="E365" s="18">
        <v>13</v>
      </c>
      <c r="F365" s="18">
        <v>2</v>
      </c>
      <c r="G365" s="8">
        <f t="shared" si="5"/>
        <v>220113</v>
      </c>
      <c r="H365" s="18">
        <v>4</v>
      </c>
      <c r="I365" s="20">
        <v>40770</v>
      </c>
      <c r="J365" s="21">
        <v>2011</v>
      </c>
      <c r="K365" s="21">
        <v>8</v>
      </c>
      <c r="L365" s="21">
        <v>15</v>
      </c>
      <c r="M365" s="22">
        <v>0.59597222222222224</v>
      </c>
      <c r="N365" s="23">
        <v>44.9998</v>
      </c>
      <c r="O365" s="23">
        <v>-124.9752</v>
      </c>
      <c r="P365" s="18">
        <v>906</v>
      </c>
      <c r="Q365" s="24">
        <v>80.266999999999996</v>
      </c>
      <c r="R365" s="25">
        <v>8.8000000000000007</v>
      </c>
      <c r="S365" s="25">
        <v>32.709600000000002</v>
      </c>
      <c r="T365" s="21">
        <v>2</v>
      </c>
      <c r="U365" s="18">
        <v>-999</v>
      </c>
      <c r="V365" s="18">
        <v>9</v>
      </c>
      <c r="W365" s="26">
        <v>242.96700000000001</v>
      </c>
      <c r="X365" s="21">
        <v>2</v>
      </c>
      <c r="Y365" s="27">
        <v>240.99309785510738</v>
      </c>
      <c r="Z365" s="21">
        <v>2</v>
      </c>
      <c r="AA365" s="28">
        <v>2058.4</v>
      </c>
      <c r="AB365" s="21">
        <v>2</v>
      </c>
      <c r="AC365" s="28">
        <v>2186.14</v>
      </c>
      <c r="AD365" s="18">
        <v>2</v>
      </c>
      <c r="AE365" s="23">
        <v>7.7172162697415034</v>
      </c>
      <c r="AF365" s="21">
        <v>25</v>
      </c>
      <c r="AG365" s="18">
        <v>3</v>
      </c>
      <c r="AH365" s="27">
        <v>11.86384410253609</v>
      </c>
      <c r="AI365" s="27">
        <v>12.083301911445716</v>
      </c>
      <c r="AJ365" s="27">
        <v>3.0064055035812227E-2</v>
      </c>
      <c r="AK365" s="27">
        <v>1.1362645947248511</v>
      </c>
      <c r="AL365" s="27">
        <v>4.3088547934063129E-3</v>
      </c>
      <c r="AM365" s="21">
        <v>2</v>
      </c>
      <c r="AN365" s="21">
        <v>-999</v>
      </c>
      <c r="AO365" s="21">
        <v>-999</v>
      </c>
      <c r="AP365" s="21">
        <v>-999</v>
      </c>
      <c r="AQ365" s="21">
        <v>-999</v>
      </c>
      <c r="AR365" s="21">
        <v>-999</v>
      </c>
      <c r="AS365" s="21">
        <v>-999</v>
      </c>
      <c r="AT365" s="21">
        <v>123467</v>
      </c>
    </row>
    <row r="366" spans="1:46">
      <c r="A366" s="18" t="s">
        <v>3</v>
      </c>
      <c r="B366" s="19" t="s">
        <v>4</v>
      </c>
      <c r="C366" s="18">
        <v>22</v>
      </c>
      <c r="D366" s="18">
        <v>1</v>
      </c>
      <c r="E366" s="18">
        <v>14</v>
      </c>
      <c r="F366" s="18">
        <v>2</v>
      </c>
      <c r="G366" s="8">
        <f t="shared" si="5"/>
        <v>220114</v>
      </c>
      <c r="H366" s="18">
        <v>4</v>
      </c>
      <c r="I366" s="20">
        <v>40770</v>
      </c>
      <c r="J366" s="21">
        <v>2011</v>
      </c>
      <c r="K366" s="21">
        <v>8</v>
      </c>
      <c r="L366" s="21">
        <v>15</v>
      </c>
      <c r="M366" s="22">
        <v>0.59712962962962968</v>
      </c>
      <c r="N366" s="23">
        <v>44.9998</v>
      </c>
      <c r="O366" s="23">
        <v>-124.9752</v>
      </c>
      <c r="P366" s="18">
        <v>906</v>
      </c>
      <c r="Q366" s="24">
        <v>60.362000000000002</v>
      </c>
      <c r="R366" s="25">
        <v>9.2449999999999992</v>
      </c>
      <c r="S366" s="25">
        <v>32.56</v>
      </c>
      <c r="T366" s="21">
        <v>2</v>
      </c>
      <c r="U366" s="18">
        <v>-999</v>
      </c>
      <c r="V366" s="18">
        <v>9</v>
      </c>
      <c r="W366" s="26">
        <v>257.82400000000001</v>
      </c>
      <c r="X366" s="21">
        <v>2</v>
      </c>
      <c r="Y366" s="21">
        <v>-999</v>
      </c>
      <c r="Z366" s="21">
        <v>9</v>
      </c>
      <c r="AA366" s="28">
        <v>2030.4</v>
      </c>
      <c r="AB366" s="21">
        <v>2</v>
      </c>
      <c r="AC366" s="28">
        <v>2188.19</v>
      </c>
      <c r="AD366" s="18">
        <v>3</v>
      </c>
      <c r="AE366" s="23">
        <v>7.7635446512538158</v>
      </c>
      <c r="AF366" s="21">
        <v>25</v>
      </c>
      <c r="AG366" s="18">
        <v>3</v>
      </c>
      <c r="AH366" s="27">
        <v>8.8931840759132541</v>
      </c>
      <c r="AI366" s="27">
        <v>8.3775335559999995</v>
      </c>
      <c r="AJ366" s="27">
        <v>3.3593186767378234E-2</v>
      </c>
      <c r="AK366" s="27">
        <v>0.92709360332362212</v>
      </c>
      <c r="AL366" s="27">
        <v>4.5052087209895009E-3</v>
      </c>
      <c r="AM366" s="21">
        <v>2</v>
      </c>
      <c r="AN366" s="21">
        <v>-999</v>
      </c>
      <c r="AO366" s="21">
        <v>-999</v>
      </c>
      <c r="AP366" s="21">
        <v>-999</v>
      </c>
      <c r="AQ366" s="21">
        <v>-999</v>
      </c>
      <c r="AR366" s="21">
        <v>-999</v>
      </c>
      <c r="AS366" s="21">
        <v>-999</v>
      </c>
      <c r="AT366" s="21">
        <v>123467</v>
      </c>
    </row>
    <row r="367" spans="1:46">
      <c r="A367" s="18" t="s">
        <v>3</v>
      </c>
      <c r="B367" s="19" t="s">
        <v>4</v>
      </c>
      <c r="C367" s="18">
        <v>22</v>
      </c>
      <c r="D367" s="18">
        <v>1</v>
      </c>
      <c r="E367" s="18">
        <v>15</v>
      </c>
      <c r="F367" s="18">
        <v>2</v>
      </c>
      <c r="G367" s="8">
        <f t="shared" si="5"/>
        <v>220115</v>
      </c>
      <c r="H367" s="18">
        <v>4</v>
      </c>
      <c r="I367" s="20">
        <v>40770</v>
      </c>
      <c r="J367" s="21">
        <v>2011</v>
      </c>
      <c r="K367" s="21">
        <v>8</v>
      </c>
      <c r="L367" s="21">
        <v>15</v>
      </c>
      <c r="M367" s="22">
        <v>0.59811342592592587</v>
      </c>
      <c r="N367" s="23">
        <v>44.9998</v>
      </c>
      <c r="O367" s="23">
        <v>-124.9752</v>
      </c>
      <c r="P367" s="18">
        <v>906</v>
      </c>
      <c r="Q367" s="24">
        <v>50.113</v>
      </c>
      <c r="R367" s="25">
        <v>9.6649999999999991</v>
      </c>
      <c r="S367" s="25">
        <v>32.505699999999997</v>
      </c>
      <c r="T367" s="21">
        <v>2</v>
      </c>
      <c r="U367" s="18">
        <v>-999</v>
      </c>
      <c r="V367" s="18">
        <v>9</v>
      </c>
      <c r="W367" s="26">
        <v>269.87299999999999</v>
      </c>
      <c r="X367" s="21">
        <v>2</v>
      </c>
      <c r="Y367" s="21">
        <v>-999</v>
      </c>
      <c r="Z367" s="21">
        <v>9</v>
      </c>
      <c r="AA367" s="28">
        <v>2018.6</v>
      </c>
      <c r="AB367" s="21">
        <v>2</v>
      </c>
      <c r="AC367" s="28">
        <v>2176.04</v>
      </c>
      <c r="AD367" s="18">
        <v>2</v>
      </c>
      <c r="AE367" s="23">
        <v>7.7979993011410951</v>
      </c>
      <c r="AF367" s="21">
        <v>25</v>
      </c>
      <c r="AG367" s="18">
        <v>2</v>
      </c>
      <c r="AH367" s="27">
        <v>7.0342835804588306</v>
      </c>
      <c r="AI367" s="27">
        <v>5.7345767702014001</v>
      </c>
      <c r="AJ367" s="27">
        <v>8.0705230719828408E-2</v>
      </c>
      <c r="AK367" s="27">
        <v>0.80509344237498726</v>
      </c>
      <c r="AL367" s="27">
        <v>4.7012755759123339E-3</v>
      </c>
      <c r="AM367" s="21">
        <v>2</v>
      </c>
      <c r="AN367" s="21">
        <v>-999</v>
      </c>
      <c r="AO367" s="21">
        <v>-999</v>
      </c>
      <c r="AP367" s="21">
        <v>-999</v>
      </c>
      <c r="AQ367" s="21">
        <v>-999</v>
      </c>
      <c r="AR367" s="21">
        <v>-999</v>
      </c>
      <c r="AS367" s="21">
        <v>-999</v>
      </c>
      <c r="AT367" s="21">
        <v>123467</v>
      </c>
    </row>
    <row r="368" spans="1:46">
      <c r="A368" s="18" t="s">
        <v>3</v>
      </c>
      <c r="B368" s="19" t="s">
        <v>4</v>
      </c>
      <c r="C368" s="18">
        <v>22</v>
      </c>
      <c r="D368" s="18">
        <v>1</v>
      </c>
      <c r="E368" s="18">
        <v>16</v>
      </c>
      <c r="F368" s="18">
        <v>2</v>
      </c>
      <c r="G368" s="8">
        <f t="shared" si="5"/>
        <v>220116</v>
      </c>
      <c r="H368" s="18">
        <v>4</v>
      </c>
      <c r="I368" s="20">
        <v>40770</v>
      </c>
      <c r="J368" s="21">
        <v>2011</v>
      </c>
      <c r="K368" s="21">
        <v>8</v>
      </c>
      <c r="L368" s="21">
        <v>15</v>
      </c>
      <c r="M368" s="22">
        <v>0.59903935185185186</v>
      </c>
      <c r="N368" s="23">
        <v>44.9998</v>
      </c>
      <c r="O368" s="23">
        <v>-124.9752</v>
      </c>
      <c r="P368" s="18">
        <v>906</v>
      </c>
      <c r="Q368" s="24">
        <v>39.75</v>
      </c>
      <c r="R368" s="25">
        <v>10.042999999999999</v>
      </c>
      <c r="S368" s="25">
        <v>32.487099999999998</v>
      </c>
      <c r="T368" s="21">
        <v>2</v>
      </c>
      <c r="U368" s="18">
        <v>-999</v>
      </c>
      <c r="V368" s="18">
        <v>9</v>
      </c>
      <c r="W368" s="26">
        <v>287.80500000000001</v>
      </c>
      <c r="X368" s="21">
        <v>2</v>
      </c>
      <c r="Y368" s="27">
        <v>289.27019647177002</v>
      </c>
      <c r="Z368" s="21">
        <v>2</v>
      </c>
      <c r="AA368" s="28">
        <v>2003.1</v>
      </c>
      <c r="AB368" s="21">
        <v>2</v>
      </c>
      <c r="AC368" s="28">
        <v>2177.5500000000002</v>
      </c>
      <c r="AD368" s="18">
        <v>2</v>
      </c>
      <c r="AE368" s="23">
        <v>7.8346028212514325</v>
      </c>
      <c r="AF368" s="21">
        <v>25</v>
      </c>
      <c r="AG368" s="18">
        <v>2</v>
      </c>
      <c r="AH368" s="27">
        <v>4.2476607346973196</v>
      </c>
      <c r="AI368" s="27">
        <v>1.1025621861853838</v>
      </c>
      <c r="AJ368" s="27">
        <v>0.18609471029157229</v>
      </c>
      <c r="AK368" s="27">
        <v>0.65270271020159876</v>
      </c>
      <c r="AL368" s="27">
        <v>0.27620372790643882</v>
      </c>
      <c r="AM368" s="21">
        <v>2</v>
      </c>
      <c r="AN368" s="21">
        <v>-999</v>
      </c>
      <c r="AO368" s="21">
        <v>-999</v>
      </c>
      <c r="AP368" s="21">
        <v>-999</v>
      </c>
      <c r="AQ368" s="21">
        <v>-999</v>
      </c>
      <c r="AR368" s="21">
        <v>-999</v>
      </c>
      <c r="AS368" s="21">
        <v>-999</v>
      </c>
      <c r="AT368" s="21">
        <v>123467</v>
      </c>
    </row>
    <row r="369" spans="1:46">
      <c r="A369" s="18" t="s">
        <v>3</v>
      </c>
      <c r="B369" s="19" t="s">
        <v>4</v>
      </c>
      <c r="C369" s="18">
        <v>22</v>
      </c>
      <c r="D369" s="18">
        <v>1</v>
      </c>
      <c r="E369" s="18">
        <v>17</v>
      </c>
      <c r="F369" s="18">
        <v>2</v>
      </c>
      <c r="G369" s="8">
        <f t="shared" si="5"/>
        <v>220117</v>
      </c>
      <c r="H369" s="18">
        <v>4</v>
      </c>
      <c r="I369" s="20">
        <v>40770</v>
      </c>
      <c r="J369" s="21">
        <v>2011</v>
      </c>
      <c r="K369" s="21">
        <v>8</v>
      </c>
      <c r="L369" s="21">
        <v>15</v>
      </c>
      <c r="M369" s="22">
        <v>0.59993055555555552</v>
      </c>
      <c r="N369" s="23">
        <v>44.9998</v>
      </c>
      <c r="O369" s="23">
        <v>-124.9752</v>
      </c>
      <c r="P369" s="18">
        <v>906</v>
      </c>
      <c r="Q369" s="24">
        <v>29.992000000000001</v>
      </c>
      <c r="R369" s="25">
        <v>10.964</v>
      </c>
      <c r="S369" s="25">
        <v>32.431600000000003</v>
      </c>
      <c r="T369" s="21">
        <v>2</v>
      </c>
      <c r="U369" s="18">
        <v>-999</v>
      </c>
      <c r="V369" s="18">
        <v>9</v>
      </c>
      <c r="W369" s="26">
        <v>292.87400000000002</v>
      </c>
      <c r="X369" s="21">
        <v>2</v>
      </c>
      <c r="Y369" s="21">
        <v>-999</v>
      </c>
      <c r="Z369" s="21">
        <v>9</v>
      </c>
      <c r="AA369" s="21">
        <v>-999</v>
      </c>
      <c r="AB369" s="18">
        <v>9</v>
      </c>
      <c r="AC369" s="21">
        <v>-999</v>
      </c>
      <c r="AD369" s="18">
        <v>9</v>
      </c>
      <c r="AE369" s="21">
        <v>-999</v>
      </c>
      <c r="AF369" s="21">
        <v>25</v>
      </c>
      <c r="AG369" s="18">
        <v>9</v>
      </c>
      <c r="AH369" s="21">
        <v>-999</v>
      </c>
      <c r="AI369" s="21">
        <v>-999</v>
      </c>
      <c r="AJ369" s="21">
        <v>-999</v>
      </c>
      <c r="AK369" s="21">
        <v>-999</v>
      </c>
      <c r="AL369" s="21">
        <v>-999</v>
      </c>
      <c r="AM369" s="21">
        <v>9</v>
      </c>
      <c r="AN369" s="21">
        <v>-999</v>
      </c>
      <c r="AO369" s="27">
        <v>1.2234098072814501</v>
      </c>
      <c r="AP369" s="27">
        <v>8.8233798222116722</v>
      </c>
      <c r="AQ369" s="27">
        <v>1.1938216538829536</v>
      </c>
      <c r="AR369" s="27">
        <v>8.6099864734588785</v>
      </c>
      <c r="AS369" s="28">
        <v>7.2121212121212128</v>
      </c>
      <c r="AT369" s="21">
        <v>123467</v>
      </c>
    </row>
    <row r="370" spans="1:46">
      <c r="A370" s="18" t="s">
        <v>3</v>
      </c>
      <c r="B370" s="19" t="s">
        <v>4</v>
      </c>
      <c r="C370" s="18">
        <v>22</v>
      </c>
      <c r="D370" s="18">
        <v>1</v>
      </c>
      <c r="E370" s="18">
        <v>18</v>
      </c>
      <c r="F370" s="18">
        <v>2</v>
      </c>
      <c r="G370" s="8">
        <f t="shared" si="5"/>
        <v>220118</v>
      </c>
      <c r="H370" s="18">
        <v>4</v>
      </c>
      <c r="I370" s="20">
        <v>40770</v>
      </c>
      <c r="J370" s="21">
        <v>2011</v>
      </c>
      <c r="K370" s="21">
        <v>8</v>
      </c>
      <c r="L370" s="21">
        <v>15</v>
      </c>
      <c r="M370" s="22">
        <v>0.60026620370370376</v>
      </c>
      <c r="N370" s="23">
        <v>44.9998</v>
      </c>
      <c r="O370" s="23">
        <v>-124.9752</v>
      </c>
      <c r="P370" s="18">
        <v>906</v>
      </c>
      <c r="Q370" s="24">
        <v>30.013000000000002</v>
      </c>
      <c r="R370" s="25">
        <v>10.968999999999999</v>
      </c>
      <c r="S370" s="25">
        <v>32.431800000000003</v>
      </c>
      <c r="T370" s="21">
        <v>2</v>
      </c>
      <c r="U370" s="18">
        <v>-999</v>
      </c>
      <c r="V370" s="18">
        <v>9</v>
      </c>
      <c r="W370" s="26">
        <v>293.07499999999999</v>
      </c>
      <c r="X370" s="21">
        <v>2</v>
      </c>
      <c r="Y370" s="21">
        <v>-999</v>
      </c>
      <c r="Z370" s="21">
        <v>9</v>
      </c>
      <c r="AA370" s="28">
        <v>1988.7</v>
      </c>
      <c r="AB370" s="21">
        <v>2</v>
      </c>
      <c r="AC370" s="28">
        <v>2176.7600000000002</v>
      </c>
      <c r="AD370" s="18">
        <v>2</v>
      </c>
      <c r="AE370" s="23">
        <v>7.8707648312654932</v>
      </c>
      <c r="AF370" s="21">
        <v>25</v>
      </c>
      <c r="AG370" s="18">
        <v>2</v>
      </c>
      <c r="AH370" s="27">
        <v>3.3157552621123649</v>
      </c>
      <c r="AI370" s="27">
        <v>0.15436695891200186</v>
      </c>
      <c r="AJ370" s="27">
        <v>5.3871717894416887E-2</v>
      </c>
      <c r="AK370" s="27">
        <v>0.54576947655943808</v>
      </c>
      <c r="AL370" s="27">
        <v>0.13663826629583922</v>
      </c>
      <c r="AM370" s="21">
        <v>2</v>
      </c>
      <c r="AN370" s="21">
        <v>-999</v>
      </c>
      <c r="AO370" s="21">
        <v>-999</v>
      </c>
      <c r="AP370" s="21">
        <v>-999</v>
      </c>
      <c r="AQ370" s="21">
        <v>-999</v>
      </c>
      <c r="AR370" s="21">
        <v>-999</v>
      </c>
      <c r="AS370" s="21">
        <v>-999</v>
      </c>
      <c r="AT370" s="21">
        <v>123467</v>
      </c>
    </row>
    <row r="371" spans="1:46">
      <c r="A371" s="18" t="s">
        <v>3</v>
      </c>
      <c r="B371" s="19" t="s">
        <v>4</v>
      </c>
      <c r="C371" s="18">
        <v>22</v>
      </c>
      <c r="D371" s="18">
        <v>1</v>
      </c>
      <c r="E371" s="18">
        <v>19</v>
      </c>
      <c r="F371" s="18">
        <v>2</v>
      </c>
      <c r="G371" s="8">
        <f t="shared" si="5"/>
        <v>220119</v>
      </c>
      <c r="H371" s="18">
        <v>4</v>
      </c>
      <c r="I371" s="20">
        <v>40770</v>
      </c>
      <c r="J371" s="21">
        <v>2011</v>
      </c>
      <c r="K371" s="21">
        <v>8</v>
      </c>
      <c r="L371" s="21">
        <v>15</v>
      </c>
      <c r="M371" s="22">
        <v>0.60116898148148146</v>
      </c>
      <c r="N371" s="23">
        <v>44.9998</v>
      </c>
      <c r="O371" s="23">
        <v>-124.9752</v>
      </c>
      <c r="P371" s="18">
        <v>906</v>
      </c>
      <c r="Q371" s="24">
        <v>20.28</v>
      </c>
      <c r="R371" s="25">
        <v>12.714</v>
      </c>
      <c r="S371" s="25">
        <v>32.196899999999999</v>
      </c>
      <c r="T371" s="21">
        <v>2</v>
      </c>
      <c r="U371" s="18">
        <v>-999</v>
      </c>
      <c r="V371" s="18">
        <v>9</v>
      </c>
      <c r="W371" s="26">
        <v>285.38799999999998</v>
      </c>
      <c r="X371" s="21">
        <v>2</v>
      </c>
      <c r="Y371" s="21">
        <v>-999</v>
      </c>
      <c r="Z371" s="21">
        <v>9</v>
      </c>
      <c r="AA371" s="28">
        <v>1968.9</v>
      </c>
      <c r="AB371" s="21">
        <v>2</v>
      </c>
      <c r="AC371" s="28">
        <v>2170.94</v>
      </c>
      <c r="AD371" s="18">
        <v>2</v>
      </c>
      <c r="AE371" s="23">
        <v>7.8963380389637106</v>
      </c>
      <c r="AF371" s="21">
        <v>25</v>
      </c>
      <c r="AG371" s="18">
        <v>2</v>
      </c>
      <c r="AH371" s="27">
        <v>2.3840894822658507</v>
      </c>
      <c r="AI371" s="27">
        <v>3.4679802626648215E-2</v>
      </c>
      <c r="AJ371" s="27">
        <v>2.8214076713205329E-2</v>
      </c>
      <c r="AK371" s="27">
        <v>0.46563023131203102</v>
      </c>
      <c r="AL371" s="27">
        <v>3.0075422051923741E-2</v>
      </c>
      <c r="AM371" s="21">
        <v>2</v>
      </c>
      <c r="AN371" s="21">
        <v>-999</v>
      </c>
      <c r="AO371" s="21">
        <v>-999</v>
      </c>
      <c r="AP371" s="21">
        <v>-999</v>
      </c>
      <c r="AQ371" s="21">
        <v>-999</v>
      </c>
      <c r="AR371" s="21">
        <v>-999</v>
      </c>
      <c r="AS371" s="21">
        <v>-999</v>
      </c>
      <c r="AT371" s="21">
        <v>123467</v>
      </c>
    </row>
    <row r="372" spans="1:46">
      <c r="A372" s="18" t="s">
        <v>3</v>
      </c>
      <c r="B372" s="19" t="s">
        <v>4</v>
      </c>
      <c r="C372" s="18">
        <v>22</v>
      </c>
      <c r="D372" s="18">
        <v>1</v>
      </c>
      <c r="E372" s="18">
        <v>20</v>
      </c>
      <c r="F372" s="18">
        <v>2</v>
      </c>
      <c r="G372" s="8">
        <f t="shared" si="5"/>
        <v>220120</v>
      </c>
      <c r="H372" s="18">
        <v>4</v>
      </c>
      <c r="I372" s="20">
        <v>40770</v>
      </c>
      <c r="J372" s="21">
        <v>2011</v>
      </c>
      <c r="K372" s="21">
        <v>8</v>
      </c>
      <c r="L372" s="21">
        <v>15</v>
      </c>
      <c r="M372" s="22">
        <v>0.60195601851851854</v>
      </c>
      <c r="N372" s="23">
        <v>44.9998</v>
      </c>
      <c r="O372" s="23">
        <v>-124.9752</v>
      </c>
      <c r="P372" s="18">
        <v>906</v>
      </c>
      <c r="Q372" s="24">
        <v>15.03</v>
      </c>
      <c r="R372" s="25">
        <v>14.958</v>
      </c>
      <c r="S372" s="25">
        <v>31.8337</v>
      </c>
      <c r="T372" s="21">
        <v>2</v>
      </c>
      <c r="U372" s="18">
        <v>-999</v>
      </c>
      <c r="V372" s="18">
        <v>9</v>
      </c>
      <c r="W372" s="26">
        <v>269.48</v>
      </c>
      <c r="X372" s="21">
        <v>2</v>
      </c>
      <c r="Y372" s="21">
        <v>-999</v>
      </c>
      <c r="Z372" s="21">
        <v>9</v>
      </c>
      <c r="AA372" s="28">
        <v>1948.5</v>
      </c>
      <c r="AB372" s="21">
        <v>2</v>
      </c>
      <c r="AC372" s="28">
        <v>2162.29</v>
      </c>
      <c r="AD372" s="18">
        <v>2</v>
      </c>
      <c r="AE372" s="23">
        <v>7.9248422176682913</v>
      </c>
      <c r="AF372" s="21">
        <v>25</v>
      </c>
      <c r="AG372" s="18">
        <v>2</v>
      </c>
      <c r="AH372" s="27">
        <v>2.0090275615845026</v>
      </c>
      <c r="AI372" s="27">
        <v>2.6947740680701309E-2</v>
      </c>
      <c r="AJ372" s="27">
        <v>7.4473756063029081E-3</v>
      </c>
      <c r="AK372" s="27">
        <v>0.3587479222983545</v>
      </c>
      <c r="AL372" s="27">
        <v>1.3816841585377762E-2</v>
      </c>
      <c r="AM372" s="21">
        <v>2</v>
      </c>
      <c r="AN372" s="21">
        <v>-999</v>
      </c>
      <c r="AO372" s="21">
        <v>-999</v>
      </c>
      <c r="AP372" s="21">
        <v>-999</v>
      </c>
      <c r="AQ372" s="21">
        <v>-999</v>
      </c>
      <c r="AR372" s="21">
        <v>-999</v>
      </c>
      <c r="AS372" s="21">
        <v>-999</v>
      </c>
      <c r="AT372" s="21">
        <v>123467</v>
      </c>
    </row>
    <row r="373" spans="1:46">
      <c r="A373" s="18" t="s">
        <v>3</v>
      </c>
      <c r="B373" s="19" t="s">
        <v>4</v>
      </c>
      <c r="C373" s="18">
        <v>22</v>
      </c>
      <c r="D373" s="18">
        <v>1</v>
      </c>
      <c r="E373" s="18">
        <v>21</v>
      </c>
      <c r="F373" s="18">
        <v>2</v>
      </c>
      <c r="G373" s="8">
        <f t="shared" si="5"/>
        <v>220121</v>
      </c>
      <c r="H373" s="18">
        <v>4</v>
      </c>
      <c r="I373" s="20">
        <v>40770</v>
      </c>
      <c r="J373" s="21">
        <v>2011</v>
      </c>
      <c r="K373" s="21">
        <v>8</v>
      </c>
      <c r="L373" s="21">
        <v>15</v>
      </c>
      <c r="M373" s="22">
        <v>0.60269675925925925</v>
      </c>
      <c r="N373" s="23">
        <v>44.9998</v>
      </c>
      <c r="O373" s="23">
        <v>-124.9752</v>
      </c>
      <c r="P373" s="18">
        <v>906</v>
      </c>
      <c r="Q373" s="24">
        <v>9.9779999999999998</v>
      </c>
      <c r="R373" s="25">
        <v>17.847000000000001</v>
      </c>
      <c r="S373" s="25">
        <v>31.334800000000001</v>
      </c>
      <c r="T373" s="21">
        <v>2</v>
      </c>
      <c r="U373" s="18">
        <v>-999</v>
      </c>
      <c r="V373" s="18">
        <v>9</v>
      </c>
      <c r="W373" s="26">
        <v>244.24799999999999</v>
      </c>
      <c r="X373" s="21">
        <v>2</v>
      </c>
      <c r="Y373" s="21">
        <v>-999</v>
      </c>
      <c r="Z373" s="21">
        <v>9</v>
      </c>
      <c r="AA373" s="28">
        <v>1905.5</v>
      </c>
      <c r="AB373" s="21">
        <v>2</v>
      </c>
      <c r="AC373" s="28">
        <v>2148.62</v>
      </c>
      <c r="AD373" s="18">
        <v>2</v>
      </c>
      <c r="AE373" s="23">
        <v>7.997488026049326</v>
      </c>
      <c r="AF373" s="21">
        <v>25</v>
      </c>
      <c r="AG373" s="18">
        <v>2</v>
      </c>
      <c r="AH373" s="27">
        <v>5.5325934205621996</v>
      </c>
      <c r="AI373" s="27">
        <v>0.11214385217886844</v>
      </c>
      <c r="AJ373" s="27">
        <v>1.0881090552320278E-2</v>
      </c>
      <c r="AK373" s="27">
        <v>0.20223143972465524</v>
      </c>
      <c r="AL373" s="27">
        <v>2.2252320318709037E-2</v>
      </c>
      <c r="AM373" s="21">
        <v>2</v>
      </c>
      <c r="AN373" s="21">
        <v>-999</v>
      </c>
      <c r="AO373" s="21">
        <v>-999</v>
      </c>
      <c r="AP373" s="21">
        <v>-999</v>
      </c>
      <c r="AQ373" s="21">
        <v>-999</v>
      </c>
      <c r="AR373" s="21">
        <v>-999</v>
      </c>
      <c r="AS373" s="21">
        <v>-999</v>
      </c>
      <c r="AT373" s="21">
        <v>123467</v>
      </c>
    </row>
    <row r="374" spans="1:46">
      <c r="A374" s="18" t="s">
        <v>3</v>
      </c>
      <c r="B374" s="19" t="s">
        <v>4</v>
      </c>
      <c r="C374" s="18">
        <v>22</v>
      </c>
      <c r="D374" s="18">
        <v>1</v>
      </c>
      <c r="E374" s="18">
        <v>22</v>
      </c>
      <c r="F374" s="18">
        <v>2</v>
      </c>
      <c r="G374" s="8">
        <f t="shared" si="5"/>
        <v>220122</v>
      </c>
      <c r="H374" s="18">
        <v>4</v>
      </c>
      <c r="I374" s="20">
        <v>40770</v>
      </c>
      <c r="J374" s="21">
        <v>2011</v>
      </c>
      <c r="K374" s="21">
        <v>8</v>
      </c>
      <c r="L374" s="21">
        <v>15</v>
      </c>
      <c r="M374" s="22">
        <v>0.6037731481481482</v>
      </c>
      <c r="N374" s="23">
        <v>44.9998</v>
      </c>
      <c r="O374" s="23">
        <v>-124.9752</v>
      </c>
      <c r="P374" s="18">
        <v>906</v>
      </c>
      <c r="Q374" s="24">
        <v>2.4180000000000001</v>
      </c>
      <c r="R374" s="25">
        <v>18.018000000000001</v>
      </c>
      <c r="S374" s="25">
        <v>31.299199999999999</v>
      </c>
      <c r="T374" s="21">
        <v>2</v>
      </c>
      <c r="U374" s="18">
        <v>31.290600000000001</v>
      </c>
      <c r="V374" s="18">
        <v>2</v>
      </c>
      <c r="W374" s="26">
        <v>251.90700000000001</v>
      </c>
      <c r="X374" s="21">
        <v>2</v>
      </c>
      <c r="Y374" s="27">
        <v>250.24147049770571</v>
      </c>
      <c r="Z374" s="21">
        <v>6</v>
      </c>
      <c r="AA374" s="28">
        <v>1892.8</v>
      </c>
      <c r="AB374" s="21">
        <v>6</v>
      </c>
      <c r="AC374" s="28">
        <v>2142.14</v>
      </c>
      <c r="AD374" s="18">
        <v>6</v>
      </c>
      <c r="AE374" s="23">
        <v>8.0133326419032009</v>
      </c>
      <c r="AF374" s="21">
        <v>25</v>
      </c>
      <c r="AG374" s="18">
        <v>2</v>
      </c>
      <c r="AH374" s="27">
        <v>7.0135861472251868</v>
      </c>
      <c r="AI374" s="27">
        <v>9.4697382321888748E-2</v>
      </c>
      <c r="AJ374" s="27">
        <v>-1.9606083296457298E-4</v>
      </c>
      <c r="AK374" s="27">
        <v>0.15988760928260926</v>
      </c>
      <c r="AL374" s="27">
        <v>2.2448965374443606E-2</v>
      </c>
      <c r="AM374" s="21">
        <v>2</v>
      </c>
      <c r="AN374" s="21">
        <v>-999</v>
      </c>
      <c r="AO374" s="21">
        <v>-999</v>
      </c>
      <c r="AP374" s="21">
        <v>-999</v>
      </c>
      <c r="AQ374" s="21">
        <v>-999</v>
      </c>
      <c r="AR374" s="21">
        <v>-999</v>
      </c>
      <c r="AS374" s="21">
        <v>-999</v>
      </c>
      <c r="AT374" s="21">
        <v>123467</v>
      </c>
    </row>
    <row r="375" spans="1:46">
      <c r="A375" s="18" t="s">
        <v>3</v>
      </c>
      <c r="B375" s="19" t="s">
        <v>4</v>
      </c>
      <c r="C375" s="18">
        <v>22</v>
      </c>
      <c r="D375" s="18">
        <v>1</v>
      </c>
      <c r="E375" s="18">
        <v>23</v>
      </c>
      <c r="F375" s="18">
        <v>2</v>
      </c>
      <c r="G375" s="8">
        <f t="shared" si="5"/>
        <v>220123</v>
      </c>
      <c r="H375" s="18">
        <v>4</v>
      </c>
      <c r="I375" s="20">
        <v>40770</v>
      </c>
      <c r="J375" s="21">
        <v>2011</v>
      </c>
      <c r="K375" s="21">
        <v>8</v>
      </c>
      <c r="L375" s="21">
        <v>15</v>
      </c>
      <c r="M375" s="22">
        <v>0.60409722222222217</v>
      </c>
      <c r="N375" s="23">
        <v>44.9998</v>
      </c>
      <c r="O375" s="23">
        <v>-124.9752</v>
      </c>
      <c r="P375" s="18">
        <v>906</v>
      </c>
      <c r="Q375" s="24">
        <v>2.4380000000000002</v>
      </c>
      <c r="R375" s="25">
        <v>17.972000000000001</v>
      </c>
      <c r="S375" s="25">
        <v>31.312799999999999</v>
      </c>
      <c r="T375" s="21">
        <v>2</v>
      </c>
      <c r="U375" s="18">
        <v>-999</v>
      </c>
      <c r="V375" s="18">
        <v>9</v>
      </c>
      <c r="W375" s="26">
        <v>243.982</v>
      </c>
      <c r="X375" s="21">
        <v>2</v>
      </c>
      <c r="Y375" s="21">
        <v>-999</v>
      </c>
      <c r="Z375" s="21">
        <v>9</v>
      </c>
      <c r="AA375" s="21">
        <v>-999</v>
      </c>
      <c r="AB375" s="18">
        <v>9</v>
      </c>
      <c r="AC375" s="21">
        <v>-999</v>
      </c>
      <c r="AD375" s="18">
        <v>9</v>
      </c>
      <c r="AE375" s="23">
        <v>8.0140785768989993</v>
      </c>
      <c r="AF375" s="21">
        <v>25</v>
      </c>
      <c r="AG375" s="18">
        <v>2</v>
      </c>
      <c r="AH375" s="27">
        <v>7.0090064495821016</v>
      </c>
      <c r="AI375" s="27">
        <v>0.11636093729498251</v>
      </c>
      <c r="AJ375" s="27">
        <v>8.1364429616542118E-3</v>
      </c>
      <c r="AK375" s="27">
        <v>0.16321900639944895</v>
      </c>
      <c r="AL375" s="27">
        <v>1.4410326691122518E-2</v>
      </c>
      <c r="AM375" s="21">
        <v>2</v>
      </c>
      <c r="AN375" s="21">
        <v>-999</v>
      </c>
      <c r="AO375" s="27">
        <v>1.8885129978246351</v>
      </c>
      <c r="AP375" s="27">
        <v>14.897268084939178</v>
      </c>
      <c r="AQ375" s="27">
        <v>1.8470274679746961</v>
      </c>
      <c r="AR375" s="27">
        <v>14.570015341361461</v>
      </c>
      <c r="AS375" s="28">
        <v>7.8883587786259541</v>
      </c>
      <c r="AT375" s="21">
        <v>123467</v>
      </c>
    </row>
    <row r="376" spans="1:46">
      <c r="A376" s="18" t="s">
        <v>3</v>
      </c>
      <c r="B376" s="19" t="s">
        <v>4</v>
      </c>
      <c r="C376" s="18">
        <v>23</v>
      </c>
      <c r="D376" s="18">
        <v>1</v>
      </c>
      <c r="E376" s="18">
        <v>1</v>
      </c>
      <c r="F376" s="18">
        <v>2</v>
      </c>
      <c r="G376" s="8">
        <f t="shared" si="5"/>
        <v>230101</v>
      </c>
      <c r="H376" s="18">
        <v>4</v>
      </c>
      <c r="I376" s="20">
        <v>40770</v>
      </c>
      <c r="J376" s="21">
        <v>2011</v>
      </c>
      <c r="K376" s="21">
        <v>8</v>
      </c>
      <c r="L376" s="21">
        <v>15</v>
      </c>
      <c r="M376" s="22">
        <v>0.7206597222222223</v>
      </c>
      <c r="N376" s="23">
        <v>45</v>
      </c>
      <c r="O376" s="23">
        <v>-124.6987</v>
      </c>
      <c r="P376" s="18">
        <v>466</v>
      </c>
      <c r="Q376" s="24">
        <v>455.34699999999998</v>
      </c>
      <c r="R376" s="25">
        <v>5.8259999999999996</v>
      </c>
      <c r="S376" s="25">
        <v>34.1098</v>
      </c>
      <c r="T376" s="21">
        <v>2</v>
      </c>
      <c r="U376" s="18">
        <v>34.116999999999997</v>
      </c>
      <c r="V376" s="18">
        <v>2</v>
      </c>
      <c r="W376" s="26">
        <v>35.340000000000003</v>
      </c>
      <c r="X376" s="21">
        <v>2</v>
      </c>
      <c r="Y376" s="27">
        <v>34.988664086159773</v>
      </c>
      <c r="Z376" s="21">
        <v>6</v>
      </c>
      <c r="AA376" s="28">
        <v>2297</v>
      </c>
      <c r="AB376" s="21">
        <v>6</v>
      </c>
      <c r="AC376" s="28">
        <v>2302.5</v>
      </c>
      <c r="AD376" s="18">
        <v>6</v>
      </c>
      <c r="AE376" s="23">
        <v>7.3146614621030785</v>
      </c>
      <c r="AF376" s="21">
        <v>25</v>
      </c>
      <c r="AG376" s="18">
        <v>3</v>
      </c>
      <c r="AH376" s="27">
        <v>74.270242517498076</v>
      </c>
      <c r="AI376" s="27">
        <v>38.574514825350938</v>
      </c>
      <c r="AJ376" s="27">
        <v>0.11848189295506362</v>
      </c>
      <c r="AK376" s="27">
        <v>2.8770260480896788</v>
      </c>
      <c r="AL376" s="27">
        <v>2.1817887802625259E-2</v>
      </c>
      <c r="AM376" s="21">
        <v>2</v>
      </c>
      <c r="AN376" s="21">
        <v>-999</v>
      </c>
      <c r="AO376" s="21">
        <v>-999</v>
      </c>
      <c r="AP376" s="21">
        <v>-999</v>
      </c>
      <c r="AQ376" s="21">
        <v>-999</v>
      </c>
      <c r="AR376" s="21">
        <v>-999</v>
      </c>
      <c r="AS376" s="21">
        <v>-999</v>
      </c>
      <c r="AT376" s="21">
        <v>123467</v>
      </c>
    </row>
    <row r="377" spans="1:46">
      <c r="A377" s="18" t="s">
        <v>3</v>
      </c>
      <c r="B377" s="19" t="s">
        <v>4</v>
      </c>
      <c r="C377" s="18">
        <v>23</v>
      </c>
      <c r="D377" s="18">
        <v>1</v>
      </c>
      <c r="E377" s="18">
        <v>2</v>
      </c>
      <c r="F377" s="18">
        <v>2</v>
      </c>
      <c r="G377" s="8">
        <f t="shared" si="5"/>
        <v>230102</v>
      </c>
      <c r="H377" s="18">
        <v>4</v>
      </c>
      <c r="I377" s="20">
        <v>40770</v>
      </c>
      <c r="J377" s="21">
        <v>2011</v>
      </c>
      <c r="K377" s="21">
        <v>8</v>
      </c>
      <c r="L377" s="21">
        <v>15</v>
      </c>
      <c r="M377" s="22">
        <v>0.72116898148148145</v>
      </c>
      <c r="N377" s="23">
        <v>45</v>
      </c>
      <c r="O377" s="23">
        <v>-124.6987</v>
      </c>
      <c r="P377" s="18">
        <v>466</v>
      </c>
      <c r="Q377" s="24">
        <v>455.06900000000002</v>
      </c>
      <c r="R377" s="25">
        <v>5.8230000000000004</v>
      </c>
      <c r="S377" s="25">
        <v>34.11</v>
      </c>
      <c r="T377" s="21">
        <v>2</v>
      </c>
      <c r="U377" s="18">
        <v>-999</v>
      </c>
      <c r="V377" s="18">
        <v>9</v>
      </c>
      <c r="W377" s="26">
        <v>33.889000000000003</v>
      </c>
      <c r="X377" s="21">
        <v>2</v>
      </c>
      <c r="Y377" s="21">
        <v>-999</v>
      </c>
      <c r="Z377" s="21">
        <v>9</v>
      </c>
      <c r="AA377" s="21">
        <v>-999</v>
      </c>
      <c r="AB377" s="18">
        <v>9</v>
      </c>
      <c r="AC377" s="21">
        <v>-999</v>
      </c>
      <c r="AD377" s="18">
        <v>9</v>
      </c>
      <c r="AE377" s="23">
        <v>7.3066017379577826</v>
      </c>
      <c r="AF377" s="21">
        <v>25</v>
      </c>
      <c r="AG377" s="18">
        <v>2</v>
      </c>
      <c r="AH377" s="21">
        <v>-999</v>
      </c>
      <c r="AI377" s="21">
        <v>-999</v>
      </c>
      <c r="AJ377" s="21">
        <v>-999</v>
      </c>
      <c r="AK377" s="21">
        <v>-999</v>
      </c>
      <c r="AL377" s="21">
        <v>-999</v>
      </c>
      <c r="AM377" s="21">
        <v>9</v>
      </c>
      <c r="AN377" s="21">
        <v>-999</v>
      </c>
      <c r="AO377" s="27">
        <v>0.44396741745260626</v>
      </c>
      <c r="AP377" s="27">
        <v>5.9322833826805281</v>
      </c>
      <c r="AQ377" s="27">
        <v>0.43234814745926792</v>
      </c>
      <c r="AR377" s="27">
        <v>5.7770269390976656</v>
      </c>
      <c r="AS377" s="28">
        <v>13.361979166666666</v>
      </c>
      <c r="AT377" s="21">
        <v>123467</v>
      </c>
    </row>
    <row r="378" spans="1:46">
      <c r="A378" s="18" t="s">
        <v>3</v>
      </c>
      <c r="B378" s="19" t="s">
        <v>4</v>
      </c>
      <c r="C378" s="18">
        <v>23</v>
      </c>
      <c r="D378" s="18">
        <v>1</v>
      </c>
      <c r="E378" s="18">
        <v>3</v>
      </c>
      <c r="F378" s="18">
        <v>2</v>
      </c>
      <c r="G378" s="8">
        <f t="shared" si="5"/>
        <v>230103</v>
      </c>
      <c r="H378" s="18">
        <v>4</v>
      </c>
      <c r="I378" s="20">
        <v>40770</v>
      </c>
      <c r="J378" s="21">
        <v>2011</v>
      </c>
      <c r="K378" s="21">
        <v>8</v>
      </c>
      <c r="L378" s="21">
        <v>15</v>
      </c>
      <c r="M378" s="22">
        <v>0.72287037037037039</v>
      </c>
      <c r="N378" s="23">
        <v>45</v>
      </c>
      <c r="O378" s="23">
        <v>-124.6987</v>
      </c>
      <c r="P378" s="18">
        <v>466</v>
      </c>
      <c r="Q378" s="24">
        <v>400.149</v>
      </c>
      <c r="R378" s="25">
        <v>6.1130000000000004</v>
      </c>
      <c r="S378" s="25">
        <v>34.0867</v>
      </c>
      <c r="T378" s="21">
        <v>2</v>
      </c>
      <c r="U378" s="18">
        <v>-999</v>
      </c>
      <c r="V378" s="18">
        <v>9</v>
      </c>
      <c r="W378" s="26">
        <v>42.926000000000002</v>
      </c>
      <c r="X378" s="21">
        <v>2</v>
      </c>
      <c r="Y378" s="27">
        <v>43.276037878689912</v>
      </c>
      <c r="Z378" s="21">
        <v>2</v>
      </c>
      <c r="AA378" s="28">
        <v>2286.6999999999998</v>
      </c>
      <c r="AB378" s="21">
        <v>2</v>
      </c>
      <c r="AC378" s="28">
        <v>2292.98</v>
      </c>
      <c r="AD378" s="18">
        <v>2</v>
      </c>
      <c r="AE378" s="23">
        <v>7.3247997151495783</v>
      </c>
      <c r="AF378" s="21">
        <v>25</v>
      </c>
      <c r="AG378" s="18">
        <v>2</v>
      </c>
      <c r="AH378" s="27">
        <v>68.623903978491697</v>
      </c>
      <c r="AI378" s="27">
        <v>37.876693523574559</v>
      </c>
      <c r="AJ378" s="27">
        <v>4.7843626515712973E-2</v>
      </c>
      <c r="AK378" s="27">
        <v>2.7971399559462542</v>
      </c>
      <c r="AL378" s="27">
        <v>1.3893241237691702E-2</v>
      </c>
      <c r="AM378" s="21">
        <v>2</v>
      </c>
      <c r="AN378" s="21">
        <v>-999</v>
      </c>
      <c r="AO378" s="21">
        <v>-999</v>
      </c>
      <c r="AP378" s="21">
        <v>-999</v>
      </c>
      <c r="AQ378" s="21">
        <v>-999</v>
      </c>
      <c r="AR378" s="21">
        <v>-999</v>
      </c>
      <c r="AS378" s="21">
        <v>-999</v>
      </c>
      <c r="AT378" s="21">
        <v>123467</v>
      </c>
    </row>
    <row r="379" spans="1:46">
      <c r="A379" s="18" t="s">
        <v>3</v>
      </c>
      <c r="B379" s="19" t="s">
        <v>4</v>
      </c>
      <c r="C379" s="18">
        <v>23</v>
      </c>
      <c r="D379" s="18">
        <v>1</v>
      </c>
      <c r="E379" s="18">
        <v>4</v>
      </c>
      <c r="F379" s="18">
        <v>2</v>
      </c>
      <c r="G379" s="8">
        <f t="shared" si="5"/>
        <v>230104</v>
      </c>
      <c r="H379" s="18">
        <v>4</v>
      </c>
      <c r="I379" s="20">
        <v>40770</v>
      </c>
      <c r="J379" s="21">
        <v>2011</v>
      </c>
      <c r="K379" s="21">
        <v>8</v>
      </c>
      <c r="L379" s="21">
        <v>15</v>
      </c>
      <c r="M379" s="22">
        <v>0.72471064814814812</v>
      </c>
      <c r="N379" s="23">
        <v>45</v>
      </c>
      <c r="O379" s="23">
        <v>-124.6987</v>
      </c>
      <c r="P379" s="18">
        <v>466</v>
      </c>
      <c r="Q379" s="24">
        <v>300.35300000000001</v>
      </c>
      <c r="R379" s="25">
        <v>6.5129999999999999</v>
      </c>
      <c r="S379" s="25">
        <v>34.060699999999997</v>
      </c>
      <c r="T379" s="21">
        <v>2</v>
      </c>
      <c r="U379" s="18">
        <v>-999</v>
      </c>
      <c r="V379" s="18">
        <v>9</v>
      </c>
      <c r="W379" s="26">
        <v>51.435000000000002</v>
      </c>
      <c r="X379" s="21">
        <v>2</v>
      </c>
      <c r="Y379" s="21">
        <v>-999</v>
      </c>
      <c r="Z379" s="21">
        <v>9</v>
      </c>
      <c r="AA379" s="28">
        <v>2271.4</v>
      </c>
      <c r="AB379" s="21">
        <v>2</v>
      </c>
      <c r="AC379" s="28">
        <v>2283.89</v>
      </c>
      <c r="AD379" s="18">
        <v>2</v>
      </c>
      <c r="AE379" s="23">
        <v>7.3421605697091534</v>
      </c>
      <c r="AF379" s="21">
        <v>25</v>
      </c>
      <c r="AG379" s="18">
        <v>2</v>
      </c>
      <c r="AH379" s="27">
        <v>60.669326572537614</v>
      </c>
      <c r="AI379" s="27">
        <v>36.610663877053724</v>
      </c>
      <c r="AJ379" s="27">
        <v>2.9352480372213906E-2</v>
      </c>
      <c r="AK379" s="27">
        <v>2.6754785859272978</v>
      </c>
      <c r="AL379" s="27">
        <v>5.968337675683495E-3</v>
      </c>
      <c r="AM379" s="21">
        <v>2</v>
      </c>
      <c r="AN379" s="21">
        <v>-999</v>
      </c>
      <c r="AO379" s="21">
        <v>-999</v>
      </c>
      <c r="AP379" s="21">
        <v>-999</v>
      </c>
      <c r="AQ379" s="21">
        <v>-999</v>
      </c>
      <c r="AR379" s="21">
        <v>-999</v>
      </c>
      <c r="AS379" s="21">
        <v>-999</v>
      </c>
      <c r="AT379" s="21">
        <v>123467</v>
      </c>
    </row>
    <row r="380" spans="1:46">
      <c r="A380" s="18" t="s">
        <v>3</v>
      </c>
      <c r="B380" s="19" t="s">
        <v>4</v>
      </c>
      <c r="C380" s="18">
        <v>23</v>
      </c>
      <c r="D380" s="18">
        <v>1</v>
      </c>
      <c r="E380" s="18">
        <v>5</v>
      </c>
      <c r="F380" s="18">
        <v>2</v>
      </c>
      <c r="G380" s="8">
        <f t="shared" si="5"/>
        <v>230105</v>
      </c>
      <c r="H380" s="18">
        <v>4</v>
      </c>
      <c r="I380" s="20">
        <v>40770</v>
      </c>
      <c r="J380" s="21">
        <v>2011</v>
      </c>
      <c r="K380" s="21">
        <v>8</v>
      </c>
      <c r="L380" s="21">
        <v>15</v>
      </c>
      <c r="M380" s="22">
        <v>0.72658564814814808</v>
      </c>
      <c r="N380" s="23">
        <v>45</v>
      </c>
      <c r="O380" s="23">
        <v>-124.6987</v>
      </c>
      <c r="P380" s="18">
        <v>466</v>
      </c>
      <c r="Q380" s="24">
        <v>199.92400000000001</v>
      </c>
      <c r="R380" s="25">
        <v>7.202</v>
      </c>
      <c r="S380" s="25">
        <v>33.932299999999998</v>
      </c>
      <c r="T380" s="21">
        <v>2</v>
      </c>
      <c r="U380" s="18">
        <v>-999</v>
      </c>
      <c r="V380" s="18">
        <v>9</v>
      </c>
      <c r="W380" s="26">
        <v>94.808000000000007</v>
      </c>
      <c r="X380" s="21">
        <v>2</v>
      </c>
      <c r="Y380" s="27">
        <v>92.360901272328036</v>
      </c>
      <c r="Z380" s="21">
        <v>2</v>
      </c>
      <c r="AA380" s="28">
        <v>2231.1</v>
      </c>
      <c r="AB380" s="21">
        <v>2</v>
      </c>
      <c r="AC380" s="28">
        <v>2265.09</v>
      </c>
      <c r="AD380" s="18">
        <v>2</v>
      </c>
      <c r="AE380" s="23">
        <v>7.409515793568481</v>
      </c>
      <c r="AF380" s="21">
        <v>25</v>
      </c>
      <c r="AG380" s="18">
        <v>2</v>
      </c>
      <c r="AH380" s="27">
        <v>36.257069678465257</v>
      </c>
      <c r="AI380" s="27">
        <v>28.504346228998262</v>
      </c>
      <c r="AJ380" s="27">
        <v>6.7517091759841273E-3</v>
      </c>
      <c r="AK380" s="27">
        <v>2.0905835731145053</v>
      </c>
      <c r="AL380" s="27">
        <v>6.262454887869336E-3</v>
      </c>
      <c r="AM380" s="21">
        <v>2</v>
      </c>
      <c r="AN380" s="21">
        <v>-999</v>
      </c>
      <c r="AO380" s="21">
        <v>-999</v>
      </c>
      <c r="AP380" s="21">
        <v>-999</v>
      </c>
      <c r="AQ380" s="21">
        <v>-999</v>
      </c>
      <c r="AR380" s="21">
        <v>-999</v>
      </c>
      <c r="AS380" s="21">
        <v>-999</v>
      </c>
      <c r="AT380" s="21">
        <v>123467</v>
      </c>
    </row>
    <row r="381" spans="1:46">
      <c r="A381" s="18" t="s">
        <v>3</v>
      </c>
      <c r="B381" s="19" t="s">
        <v>4</v>
      </c>
      <c r="C381" s="18">
        <v>23</v>
      </c>
      <c r="D381" s="18">
        <v>1</v>
      </c>
      <c r="E381" s="18">
        <v>6</v>
      </c>
      <c r="F381" s="18">
        <v>2</v>
      </c>
      <c r="G381" s="8">
        <f t="shared" si="5"/>
        <v>230106</v>
      </c>
      <c r="H381" s="18">
        <v>4</v>
      </c>
      <c r="I381" s="20">
        <v>40770</v>
      </c>
      <c r="J381" s="21">
        <v>2011</v>
      </c>
      <c r="K381" s="21">
        <v>8</v>
      </c>
      <c r="L381" s="21">
        <v>15</v>
      </c>
      <c r="M381" s="22">
        <v>0.7283912037037038</v>
      </c>
      <c r="N381" s="23">
        <v>45</v>
      </c>
      <c r="O381" s="23">
        <v>-124.6987</v>
      </c>
      <c r="P381" s="18">
        <v>466</v>
      </c>
      <c r="Q381" s="24">
        <v>149.22300000000001</v>
      </c>
      <c r="R381" s="25">
        <v>7.7460000000000004</v>
      </c>
      <c r="S381" s="25">
        <v>33.769300000000001</v>
      </c>
      <c r="T381" s="21">
        <v>2</v>
      </c>
      <c r="U381" s="18">
        <v>-999</v>
      </c>
      <c r="V381" s="18">
        <v>9</v>
      </c>
      <c r="W381" s="26">
        <v>125.10899999999999</v>
      </c>
      <c r="X381" s="21">
        <v>2</v>
      </c>
      <c r="Y381" s="21">
        <v>-999</v>
      </c>
      <c r="Z381" s="21">
        <v>9</v>
      </c>
      <c r="AA381" s="28">
        <v>2195</v>
      </c>
      <c r="AB381" s="21">
        <v>2</v>
      </c>
      <c r="AC381" s="28">
        <v>2249.6</v>
      </c>
      <c r="AD381" s="18">
        <v>2</v>
      </c>
      <c r="AE381" s="23">
        <v>7.4743105366135971</v>
      </c>
      <c r="AF381" s="21">
        <v>25</v>
      </c>
      <c r="AG381" s="18">
        <v>2</v>
      </c>
      <c r="AH381" s="27">
        <v>46.807490577302183</v>
      </c>
      <c r="AI381" s="27">
        <v>32.338210119667274</v>
      </c>
      <c r="AJ381" s="27">
        <v>1.0862749695964739E-2</v>
      </c>
      <c r="AK381" s="27">
        <v>2.3531064544096587</v>
      </c>
      <c r="AL381" s="27">
        <v>6.0674818121604843E-3</v>
      </c>
      <c r="AM381" s="21">
        <v>2</v>
      </c>
      <c r="AN381" s="21">
        <v>-999</v>
      </c>
      <c r="AO381" s="21">
        <v>-999</v>
      </c>
      <c r="AP381" s="21">
        <v>-999</v>
      </c>
      <c r="AQ381" s="21">
        <v>-999</v>
      </c>
      <c r="AR381" s="21">
        <v>-999</v>
      </c>
      <c r="AS381" s="21">
        <v>-999</v>
      </c>
      <c r="AT381" s="21">
        <v>123467</v>
      </c>
    </row>
    <row r="382" spans="1:46">
      <c r="A382" s="18" t="s">
        <v>3</v>
      </c>
      <c r="B382" s="19" t="s">
        <v>4</v>
      </c>
      <c r="C382" s="18">
        <v>23</v>
      </c>
      <c r="D382" s="18">
        <v>1</v>
      </c>
      <c r="E382" s="18">
        <v>7</v>
      </c>
      <c r="F382" s="18">
        <v>2</v>
      </c>
      <c r="G382" s="8">
        <f t="shared" si="5"/>
        <v>230107</v>
      </c>
      <c r="H382" s="18">
        <v>4</v>
      </c>
      <c r="I382" s="20">
        <v>40770</v>
      </c>
      <c r="J382" s="21">
        <v>2011</v>
      </c>
      <c r="K382" s="21">
        <v>8</v>
      </c>
      <c r="L382" s="21">
        <v>15</v>
      </c>
      <c r="M382" s="22">
        <v>0.72979166666666673</v>
      </c>
      <c r="N382" s="23">
        <v>45</v>
      </c>
      <c r="O382" s="23">
        <v>-124.6987</v>
      </c>
      <c r="P382" s="18">
        <v>466</v>
      </c>
      <c r="Q382" s="24">
        <v>124.717</v>
      </c>
      <c r="R382" s="25">
        <v>7.92</v>
      </c>
      <c r="S382" s="25">
        <v>33.637700000000002</v>
      </c>
      <c r="T382" s="21">
        <v>2</v>
      </c>
      <c r="U382" s="18">
        <v>-999</v>
      </c>
      <c r="V382" s="18">
        <v>9</v>
      </c>
      <c r="W382" s="26">
        <v>138.631</v>
      </c>
      <c r="X382" s="21">
        <v>2</v>
      </c>
      <c r="Y382" s="21">
        <v>-999</v>
      </c>
      <c r="Z382" s="21">
        <v>9</v>
      </c>
      <c r="AA382" s="28">
        <v>2180.6</v>
      </c>
      <c r="AB382" s="21">
        <v>2</v>
      </c>
      <c r="AC382" s="28">
        <v>2242.09</v>
      </c>
      <c r="AD382" s="18">
        <v>2</v>
      </c>
      <c r="AE382" s="23">
        <v>7.5019941097270078</v>
      </c>
      <c r="AF382" s="21">
        <v>25</v>
      </c>
      <c r="AG382" s="18">
        <v>2</v>
      </c>
      <c r="AH382" s="27">
        <v>32.375699012582871</v>
      </c>
      <c r="AI382" s="27">
        <v>26.708512965518821</v>
      </c>
      <c r="AJ382" s="27">
        <v>2.6425466853883892E-3</v>
      </c>
      <c r="AK382" s="27">
        <v>1.9996248640433398</v>
      </c>
      <c r="AL382" s="27">
        <v>6.3616864648238991E-3</v>
      </c>
      <c r="AM382" s="21">
        <v>2</v>
      </c>
      <c r="AN382" s="21">
        <v>-999</v>
      </c>
      <c r="AO382" s="21">
        <v>-999</v>
      </c>
      <c r="AP382" s="21">
        <v>-999</v>
      </c>
      <c r="AQ382" s="21">
        <v>-999</v>
      </c>
      <c r="AR382" s="21">
        <v>-999</v>
      </c>
      <c r="AS382" s="21">
        <v>-999</v>
      </c>
      <c r="AT382" s="21">
        <v>123467</v>
      </c>
    </row>
    <row r="383" spans="1:46">
      <c r="A383" s="18" t="s">
        <v>3</v>
      </c>
      <c r="B383" s="19" t="s">
        <v>4</v>
      </c>
      <c r="C383" s="18">
        <v>23</v>
      </c>
      <c r="D383" s="18">
        <v>1</v>
      </c>
      <c r="E383" s="18">
        <v>8</v>
      </c>
      <c r="F383" s="18">
        <v>2</v>
      </c>
      <c r="G383" s="8">
        <f t="shared" si="5"/>
        <v>230108</v>
      </c>
      <c r="H383" s="18">
        <v>4</v>
      </c>
      <c r="I383" s="20">
        <v>40770</v>
      </c>
      <c r="J383" s="21">
        <v>2011</v>
      </c>
      <c r="K383" s="21">
        <v>8</v>
      </c>
      <c r="L383" s="21">
        <v>15</v>
      </c>
      <c r="M383" s="22">
        <v>0.73111111111111116</v>
      </c>
      <c r="N383" s="23">
        <v>45</v>
      </c>
      <c r="O383" s="23">
        <v>-124.6987</v>
      </c>
      <c r="P383" s="18">
        <v>466</v>
      </c>
      <c r="Q383" s="24">
        <v>99.352000000000004</v>
      </c>
      <c r="R383" s="25">
        <v>8.282</v>
      </c>
      <c r="S383" s="25">
        <v>33.355600000000003</v>
      </c>
      <c r="T383" s="21">
        <v>2</v>
      </c>
      <c r="U383" s="18">
        <v>-999</v>
      </c>
      <c r="V383" s="18">
        <v>9</v>
      </c>
      <c r="W383" s="26">
        <v>166.54300000000001</v>
      </c>
      <c r="X383" s="21">
        <v>2</v>
      </c>
      <c r="Y383" s="27">
        <v>165.80962531664434</v>
      </c>
      <c r="Z383" s="21">
        <v>2</v>
      </c>
      <c r="AA383" s="28">
        <v>2150.1</v>
      </c>
      <c r="AB383" s="21">
        <v>2</v>
      </c>
      <c r="AC383" s="21">
        <v>-999</v>
      </c>
      <c r="AD383" s="18">
        <v>5</v>
      </c>
      <c r="AE383" s="23">
        <v>7.5520443736164529</v>
      </c>
      <c r="AF383" s="21">
        <v>25</v>
      </c>
      <c r="AG383" s="18">
        <v>2</v>
      </c>
      <c r="AH383" s="27">
        <v>26.457684872073234</v>
      </c>
      <c r="AI383" s="27">
        <v>23.047797324486435</v>
      </c>
      <c r="AJ383" s="27">
        <v>8.0271805156638103E-3</v>
      </c>
      <c r="AK383" s="27">
        <v>1.8021020257665255</v>
      </c>
      <c r="AL383" s="27">
        <v>6.5587938359692108E-3</v>
      </c>
      <c r="AM383" s="21">
        <v>2</v>
      </c>
      <c r="AN383" s="21">
        <v>-999</v>
      </c>
      <c r="AO383" s="21">
        <v>-999</v>
      </c>
      <c r="AP383" s="21">
        <v>-999</v>
      </c>
      <c r="AQ383" s="21">
        <v>-999</v>
      </c>
      <c r="AR383" s="21">
        <v>-999</v>
      </c>
      <c r="AS383" s="21">
        <v>-999</v>
      </c>
      <c r="AT383" s="21">
        <v>123467</v>
      </c>
    </row>
    <row r="384" spans="1:46">
      <c r="A384" s="18" t="s">
        <v>3</v>
      </c>
      <c r="B384" s="19" t="s">
        <v>4</v>
      </c>
      <c r="C384" s="18">
        <v>23</v>
      </c>
      <c r="D384" s="18">
        <v>1</v>
      </c>
      <c r="E384" s="18">
        <v>9</v>
      </c>
      <c r="F384" s="18">
        <v>2</v>
      </c>
      <c r="G384" s="8">
        <f t="shared" si="5"/>
        <v>230109</v>
      </c>
      <c r="H384" s="18">
        <v>4</v>
      </c>
      <c r="I384" s="20">
        <v>40770</v>
      </c>
      <c r="J384" s="21">
        <v>2011</v>
      </c>
      <c r="K384" s="21">
        <v>8</v>
      </c>
      <c r="L384" s="21">
        <v>15</v>
      </c>
      <c r="M384" s="22">
        <v>0.7325694444444445</v>
      </c>
      <c r="N384" s="23">
        <v>45</v>
      </c>
      <c r="O384" s="23">
        <v>-124.6987</v>
      </c>
      <c r="P384" s="18">
        <v>466</v>
      </c>
      <c r="Q384" s="24">
        <v>80.024000000000001</v>
      </c>
      <c r="R384" s="25">
        <v>8.6679999999999993</v>
      </c>
      <c r="S384" s="25">
        <v>32.924399999999999</v>
      </c>
      <c r="T384" s="21">
        <v>2</v>
      </c>
      <c r="U384" s="18">
        <v>-999</v>
      </c>
      <c r="V384" s="18">
        <v>9</v>
      </c>
      <c r="W384" s="26">
        <v>214.376</v>
      </c>
      <c r="X384" s="21">
        <v>2</v>
      </c>
      <c r="Y384" s="21">
        <v>-999</v>
      </c>
      <c r="Z384" s="21">
        <v>9</v>
      </c>
      <c r="AA384" s="28">
        <v>2082.8000000000002</v>
      </c>
      <c r="AB384" s="21">
        <v>2</v>
      </c>
      <c r="AC384" s="28">
        <v>2200.59</v>
      </c>
      <c r="AD384" s="18">
        <v>2</v>
      </c>
      <c r="AE384" s="23">
        <v>7.6717818628154903</v>
      </c>
      <c r="AF384" s="21">
        <v>25</v>
      </c>
      <c r="AG384" s="18">
        <v>2</v>
      </c>
      <c r="AH384" s="27">
        <v>15.913850658027458</v>
      </c>
      <c r="AI384" s="27">
        <v>14.755415004975303</v>
      </c>
      <c r="AJ384" s="27">
        <v>8.7151963754557721E-3</v>
      </c>
      <c r="AK384" s="27">
        <v>1.3272558614935677</v>
      </c>
      <c r="AL384" s="27">
        <v>1.4884380326621094E-2</v>
      </c>
      <c r="AM384" s="21">
        <v>2</v>
      </c>
      <c r="AN384" s="21">
        <v>-999</v>
      </c>
      <c r="AO384" s="21">
        <v>-999</v>
      </c>
      <c r="AP384" s="21">
        <v>-999</v>
      </c>
      <c r="AQ384" s="21">
        <v>-999</v>
      </c>
      <c r="AR384" s="21">
        <v>-999</v>
      </c>
      <c r="AS384" s="21">
        <v>-999</v>
      </c>
      <c r="AT384" s="21">
        <v>123467</v>
      </c>
    </row>
    <row r="385" spans="1:46">
      <c r="A385" s="18" t="s">
        <v>3</v>
      </c>
      <c r="B385" s="19" t="s">
        <v>4</v>
      </c>
      <c r="C385" s="18">
        <v>23</v>
      </c>
      <c r="D385" s="18">
        <v>1</v>
      </c>
      <c r="E385" s="18">
        <v>10</v>
      </c>
      <c r="F385" s="18">
        <v>2</v>
      </c>
      <c r="G385" s="8">
        <f t="shared" si="5"/>
        <v>230110</v>
      </c>
      <c r="H385" s="18">
        <v>4</v>
      </c>
      <c r="I385" s="20">
        <v>40770</v>
      </c>
      <c r="J385" s="21">
        <v>2011</v>
      </c>
      <c r="K385" s="21">
        <v>8</v>
      </c>
      <c r="L385" s="21">
        <v>15</v>
      </c>
      <c r="M385" s="22">
        <v>0.73372685185185194</v>
      </c>
      <c r="N385" s="23">
        <v>45</v>
      </c>
      <c r="O385" s="23">
        <v>-124.6987</v>
      </c>
      <c r="P385" s="18">
        <v>466</v>
      </c>
      <c r="Q385" s="24">
        <v>59.856000000000002</v>
      </c>
      <c r="R385" s="25">
        <v>8.9540000000000006</v>
      </c>
      <c r="S385" s="25">
        <v>32.647799999999997</v>
      </c>
      <c r="T385" s="21">
        <v>2</v>
      </c>
      <c r="U385" s="18">
        <v>-999</v>
      </c>
      <c r="V385" s="18">
        <v>9</v>
      </c>
      <c r="W385" s="26">
        <v>260.51900000000001</v>
      </c>
      <c r="X385" s="21">
        <v>2</v>
      </c>
      <c r="Y385" s="21">
        <v>-999</v>
      </c>
      <c r="Z385" s="21">
        <v>9</v>
      </c>
      <c r="AA385" s="28">
        <v>2040.3</v>
      </c>
      <c r="AB385" s="21">
        <v>2</v>
      </c>
      <c r="AC385" s="28">
        <v>2185.6799999999998</v>
      </c>
      <c r="AD385" s="18">
        <v>2</v>
      </c>
      <c r="AE385" s="23">
        <v>7.7653421072732174</v>
      </c>
      <c r="AF385" s="21">
        <v>25</v>
      </c>
      <c r="AG385" s="18">
        <v>2</v>
      </c>
      <c r="AH385" s="27">
        <v>8.8791674672096139</v>
      </c>
      <c r="AI385" s="27">
        <v>8.1351885129106805</v>
      </c>
      <c r="AJ385" s="27">
        <v>7.1792597880610751E-2</v>
      </c>
      <c r="AK385" s="27">
        <v>0.94192280193428857</v>
      </c>
      <c r="AL385" s="27">
        <v>6.8560461823229902E-3</v>
      </c>
      <c r="AM385" s="21">
        <v>2</v>
      </c>
      <c r="AN385" s="21">
        <v>-999</v>
      </c>
      <c r="AO385" s="21">
        <v>-999</v>
      </c>
      <c r="AP385" s="21">
        <v>-999</v>
      </c>
      <c r="AQ385" s="21">
        <v>-999</v>
      </c>
      <c r="AR385" s="21">
        <v>-999</v>
      </c>
      <c r="AS385" s="21">
        <v>-999</v>
      </c>
      <c r="AT385" s="21">
        <v>123467</v>
      </c>
    </row>
    <row r="386" spans="1:46">
      <c r="A386" s="18" t="s">
        <v>3</v>
      </c>
      <c r="B386" s="19" t="s">
        <v>4</v>
      </c>
      <c r="C386" s="18">
        <v>23</v>
      </c>
      <c r="D386" s="18">
        <v>1</v>
      </c>
      <c r="E386" s="18">
        <v>11</v>
      </c>
      <c r="F386" s="18">
        <v>2</v>
      </c>
      <c r="G386" s="8">
        <f t="shared" ref="G386:G449" si="6">(C386*10000)+(D386*100)+E386</f>
        <v>230111</v>
      </c>
      <c r="H386" s="18">
        <v>4</v>
      </c>
      <c r="I386" s="20">
        <v>40770</v>
      </c>
      <c r="J386" s="21">
        <v>2011</v>
      </c>
      <c r="K386" s="21">
        <v>8</v>
      </c>
      <c r="L386" s="21">
        <v>15</v>
      </c>
      <c r="M386" s="22">
        <v>0.73458333333333325</v>
      </c>
      <c r="N386" s="23">
        <v>45</v>
      </c>
      <c r="O386" s="23">
        <v>-124.6987</v>
      </c>
      <c r="P386" s="18">
        <v>466</v>
      </c>
      <c r="Q386" s="24">
        <v>49.793999999999997</v>
      </c>
      <c r="R386" s="25">
        <v>9.1980000000000004</v>
      </c>
      <c r="S386" s="25">
        <v>32.563600000000001</v>
      </c>
      <c r="T386" s="21">
        <v>2</v>
      </c>
      <c r="U386" s="18">
        <v>-999</v>
      </c>
      <c r="V386" s="18">
        <v>9</v>
      </c>
      <c r="W386" s="26">
        <v>264.38400000000001</v>
      </c>
      <c r="X386" s="21">
        <v>2</v>
      </c>
      <c r="Y386" s="21">
        <v>-999</v>
      </c>
      <c r="Z386" s="21">
        <v>9</v>
      </c>
      <c r="AA386" s="28">
        <v>2024.6</v>
      </c>
      <c r="AB386" s="21">
        <v>2</v>
      </c>
      <c r="AC386" s="28">
        <v>2178.7399999999998</v>
      </c>
      <c r="AD386" s="18">
        <v>2</v>
      </c>
      <c r="AE386" s="23">
        <v>7.785802249998218</v>
      </c>
      <c r="AF386" s="21">
        <v>25</v>
      </c>
      <c r="AG386" s="18">
        <v>2</v>
      </c>
      <c r="AH386" s="27">
        <v>6.2832705928079848</v>
      </c>
      <c r="AI386" s="27">
        <v>2.6048715181320627</v>
      </c>
      <c r="AJ386" s="27">
        <v>0.14457360159295046</v>
      </c>
      <c r="AK386" s="27">
        <v>0.70700017364357481</v>
      </c>
      <c r="AL386" s="27">
        <v>0.52726266759813845</v>
      </c>
      <c r="AM386" s="21">
        <v>2</v>
      </c>
      <c r="AN386" s="21">
        <v>-999</v>
      </c>
      <c r="AO386" s="21">
        <v>-999</v>
      </c>
      <c r="AP386" s="21">
        <v>-999</v>
      </c>
      <c r="AQ386" s="21">
        <v>-999</v>
      </c>
      <c r="AR386" s="21">
        <v>-999</v>
      </c>
      <c r="AS386" s="21">
        <v>-999</v>
      </c>
      <c r="AT386" s="21">
        <v>123467</v>
      </c>
    </row>
    <row r="387" spans="1:46">
      <c r="A387" s="18" t="s">
        <v>3</v>
      </c>
      <c r="B387" s="19" t="s">
        <v>4</v>
      </c>
      <c r="C387" s="18">
        <v>23</v>
      </c>
      <c r="D387" s="18">
        <v>1</v>
      </c>
      <c r="E387" s="18">
        <v>12</v>
      </c>
      <c r="F387" s="18">
        <v>2</v>
      </c>
      <c r="G387" s="8">
        <f t="shared" si="6"/>
        <v>230112</v>
      </c>
      <c r="H387" s="18">
        <v>4</v>
      </c>
      <c r="I387" s="20">
        <v>40770</v>
      </c>
      <c r="J387" s="21">
        <v>2011</v>
      </c>
      <c r="K387" s="21">
        <v>8</v>
      </c>
      <c r="L387" s="21">
        <v>15</v>
      </c>
      <c r="M387" s="22">
        <v>0.73538194444444438</v>
      </c>
      <c r="N387" s="23">
        <v>45</v>
      </c>
      <c r="O387" s="23">
        <v>-124.6987</v>
      </c>
      <c r="P387" s="18">
        <v>466</v>
      </c>
      <c r="Q387" s="24">
        <v>39.581000000000003</v>
      </c>
      <c r="R387" s="25">
        <v>9.8569999999999993</v>
      </c>
      <c r="S387" s="25">
        <v>32.564599999999999</v>
      </c>
      <c r="T387" s="21">
        <v>2</v>
      </c>
      <c r="U387" s="18">
        <v>-999</v>
      </c>
      <c r="V387" s="18">
        <v>9</v>
      </c>
      <c r="W387" s="26">
        <v>285.89400000000001</v>
      </c>
      <c r="X387" s="21">
        <v>2</v>
      </c>
      <c r="Y387" s="27">
        <v>286.45728124801889</v>
      </c>
      <c r="Z387" s="21">
        <v>2</v>
      </c>
      <c r="AA387" s="28">
        <v>2009.2</v>
      </c>
      <c r="AB387" s="21">
        <v>2</v>
      </c>
      <c r="AC387" s="28">
        <v>2179.73</v>
      </c>
      <c r="AD387" s="18">
        <v>2</v>
      </c>
      <c r="AE387" s="23">
        <v>7.825655771019207</v>
      </c>
      <c r="AF387" s="21">
        <v>25</v>
      </c>
      <c r="AG387" s="18">
        <v>2</v>
      </c>
      <c r="AH387" s="27">
        <v>7.5734570712630687</v>
      </c>
      <c r="AI387" s="27">
        <v>6.2822864671064496</v>
      </c>
      <c r="AJ387" s="27">
        <v>0.11156450600321567</v>
      </c>
      <c r="AK387" s="27">
        <v>0.85872346280087075</v>
      </c>
      <c r="AL387" s="27">
        <v>1.5280125492977737E-2</v>
      </c>
      <c r="AM387" s="21">
        <v>2</v>
      </c>
      <c r="AN387" s="21">
        <v>-999</v>
      </c>
      <c r="AO387" s="21">
        <v>-999</v>
      </c>
      <c r="AP387" s="21">
        <v>-999</v>
      </c>
      <c r="AQ387" s="21">
        <v>-999</v>
      </c>
      <c r="AR387" s="21">
        <v>-999</v>
      </c>
      <c r="AS387" s="21">
        <v>-999</v>
      </c>
      <c r="AT387" s="21">
        <v>123467</v>
      </c>
    </row>
    <row r="388" spans="1:46">
      <c r="A388" s="18" t="s">
        <v>3</v>
      </c>
      <c r="B388" s="19" t="s">
        <v>4</v>
      </c>
      <c r="C388" s="18">
        <v>23</v>
      </c>
      <c r="D388" s="18">
        <v>1</v>
      </c>
      <c r="E388" s="18">
        <v>13</v>
      </c>
      <c r="F388" s="18">
        <v>2</v>
      </c>
      <c r="G388" s="8">
        <f t="shared" si="6"/>
        <v>230113</v>
      </c>
      <c r="H388" s="18">
        <v>4</v>
      </c>
      <c r="I388" s="20">
        <v>40770</v>
      </c>
      <c r="J388" s="21">
        <v>2011</v>
      </c>
      <c r="K388" s="21">
        <v>8</v>
      </c>
      <c r="L388" s="21">
        <v>15</v>
      </c>
      <c r="M388" s="22">
        <v>0.73622685185185188</v>
      </c>
      <c r="N388" s="23">
        <v>45</v>
      </c>
      <c r="O388" s="23">
        <v>-124.6987</v>
      </c>
      <c r="P388" s="18">
        <v>466</v>
      </c>
      <c r="Q388" s="24">
        <v>29.678999999999998</v>
      </c>
      <c r="R388" s="25">
        <v>10.757</v>
      </c>
      <c r="S388" s="25">
        <v>32.5578</v>
      </c>
      <c r="T388" s="21">
        <v>2</v>
      </c>
      <c r="U388" s="18">
        <v>-999</v>
      </c>
      <c r="V388" s="18">
        <v>9</v>
      </c>
      <c r="W388" s="26">
        <v>297.73500000000001</v>
      </c>
      <c r="X388" s="21">
        <v>2</v>
      </c>
      <c r="Y388" s="21">
        <v>-999</v>
      </c>
      <c r="Z388" s="21">
        <v>9</v>
      </c>
      <c r="AA388" s="28">
        <v>1991.1</v>
      </c>
      <c r="AB388" s="21">
        <v>2</v>
      </c>
      <c r="AC388" s="28">
        <v>2185.6799999999998</v>
      </c>
      <c r="AD388" s="18">
        <v>2</v>
      </c>
      <c r="AE388" s="23">
        <v>7.8805645034500182</v>
      </c>
      <c r="AF388" s="21">
        <v>25</v>
      </c>
      <c r="AG388" s="18">
        <v>2</v>
      </c>
      <c r="AH388" s="27">
        <v>5.5296700477524308</v>
      </c>
      <c r="AI388" s="27">
        <v>0.30065756565657142</v>
      </c>
      <c r="AJ388" s="27">
        <v>2.3605953192126966E-2</v>
      </c>
      <c r="AK388" s="27">
        <v>0.52148587051819073</v>
      </c>
      <c r="AL388" s="27">
        <v>0.56002920073023199</v>
      </c>
      <c r="AM388" s="21">
        <v>2</v>
      </c>
      <c r="AN388" s="21">
        <v>-999</v>
      </c>
      <c r="AO388" s="21">
        <v>-999</v>
      </c>
      <c r="AP388" s="21">
        <v>-999</v>
      </c>
      <c r="AQ388" s="21">
        <v>-999</v>
      </c>
      <c r="AR388" s="21">
        <v>-999</v>
      </c>
      <c r="AS388" s="21">
        <v>-999</v>
      </c>
      <c r="AT388" s="21">
        <v>123467</v>
      </c>
    </row>
    <row r="389" spans="1:46">
      <c r="A389" s="18" t="s">
        <v>3</v>
      </c>
      <c r="B389" s="19" t="s">
        <v>4</v>
      </c>
      <c r="C389" s="18">
        <v>23</v>
      </c>
      <c r="D389" s="18">
        <v>1</v>
      </c>
      <c r="E389" s="18">
        <v>14</v>
      </c>
      <c r="F389" s="18">
        <v>2</v>
      </c>
      <c r="G389" s="8">
        <f t="shared" si="6"/>
        <v>230114</v>
      </c>
      <c r="H389" s="18">
        <v>4</v>
      </c>
      <c r="I389" s="20">
        <v>40770</v>
      </c>
      <c r="J389" s="21">
        <v>2011</v>
      </c>
      <c r="K389" s="21">
        <v>8</v>
      </c>
      <c r="L389" s="21">
        <v>15</v>
      </c>
      <c r="M389" s="22">
        <v>0.7365624999999999</v>
      </c>
      <c r="N389" s="23">
        <v>45</v>
      </c>
      <c r="O389" s="23">
        <v>-124.6987</v>
      </c>
      <c r="P389" s="18">
        <v>466</v>
      </c>
      <c r="Q389" s="24">
        <v>29.696000000000002</v>
      </c>
      <c r="R389" s="25">
        <v>10.955</v>
      </c>
      <c r="S389" s="25">
        <v>32.561100000000003</v>
      </c>
      <c r="T389" s="21">
        <v>2</v>
      </c>
      <c r="U389" s="18">
        <v>-999</v>
      </c>
      <c r="V389" s="18">
        <v>9</v>
      </c>
      <c r="W389" s="26">
        <v>299.089</v>
      </c>
      <c r="X389" s="21">
        <v>2</v>
      </c>
      <c r="Y389" s="21">
        <v>-999</v>
      </c>
      <c r="Z389" s="21">
        <v>9</v>
      </c>
      <c r="AA389" s="21">
        <v>-999</v>
      </c>
      <c r="AB389" s="18">
        <v>9</v>
      </c>
      <c r="AC389" s="21">
        <v>-999</v>
      </c>
      <c r="AD389" s="18">
        <v>9</v>
      </c>
      <c r="AE389" s="21">
        <v>-999</v>
      </c>
      <c r="AF389" s="21">
        <v>25</v>
      </c>
      <c r="AG389" s="18">
        <v>9</v>
      </c>
      <c r="AH389" s="21">
        <v>-999</v>
      </c>
      <c r="AI389" s="21">
        <v>-999</v>
      </c>
      <c r="AJ389" s="21">
        <v>-999</v>
      </c>
      <c r="AK389" s="21">
        <v>-999</v>
      </c>
      <c r="AL389" s="21">
        <v>-999</v>
      </c>
      <c r="AM389" s="21">
        <v>9</v>
      </c>
      <c r="AN389" s="21">
        <v>-999</v>
      </c>
      <c r="AO389" s="27">
        <v>0.68818364629153606</v>
      </c>
      <c r="AP389" s="27">
        <v>5.2729204465229413</v>
      </c>
      <c r="AQ389" s="27">
        <v>0.67148056718286242</v>
      </c>
      <c r="AR389" s="27">
        <v>5.1449400624690247</v>
      </c>
      <c r="AS389" s="28">
        <v>7.6620833333333351</v>
      </c>
      <c r="AT389" s="21">
        <v>123467</v>
      </c>
    </row>
    <row r="390" spans="1:46">
      <c r="A390" s="18" t="s">
        <v>3</v>
      </c>
      <c r="B390" s="19" t="s">
        <v>4</v>
      </c>
      <c r="C390" s="18">
        <v>23</v>
      </c>
      <c r="D390" s="18">
        <v>1</v>
      </c>
      <c r="E390" s="18">
        <v>15</v>
      </c>
      <c r="F390" s="18">
        <v>2</v>
      </c>
      <c r="G390" s="8">
        <f t="shared" si="6"/>
        <v>230115</v>
      </c>
      <c r="H390" s="18">
        <v>4</v>
      </c>
      <c r="I390" s="20">
        <v>40770</v>
      </c>
      <c r="J390" s="21">
        <v>2011</v>
      </c>
      <c r="K390" s="21">
        <v>8</v>
      </c>
      <c r="L390" s="21">
        <v>15</v>
      </c>
      <c r="M390" s="22">
        <v>0.73746527777777782</v>
      </c>
      <c r="N390" s="23">
        <v>45</v>
      </c>
      <c r="O390" s="23">
        <v>-124.6987</v>
      </c>
      <c r="P390" s="18">
        <v>466</v>
      </c>
      <c r="Q390" s="24">
        <v>20.215</v>
      </c>
      <c r="R390" s="25">
        <v>13.026999999999999</v>
      </c>
      <c r="S390" s="25">
        <v>32.531199999999998</v>
      </c>
      <c r="T390" s="21">
        <v>2</v>
      </c>
      <c r="U390" s="18">
        <v>-999</v>
      </c>
      <c r="V390" s="18">
        <v>9</v>
      </c>
      <c r="W390" s="26">
        <v>294.63799999999998</v>
      </c>
      <c r="X390" s="21">
        <v>2</v>
      </c>
      <c r="Y390" s="27">
        <v>297.43418271342557</v>
      </c>
      <c r="Z390" s="21">
        <v>2</v>
      </c>
      <c r="AA390" s="28">
        <v>1973.6</v>
      </c>
      <c r="AB390" s="21">
        <v>2</v>
      </c>
      <c r="AC390" s="28">
        <v>2182.5500000000002</v>
      </c>
      <c r="AD390" s="18">
        <v>2</v>
      </c>
      <c r="AE390" s="23">
        <v>7.908957715307217</v>
      </c>
      <c r="AF390" s="21">
        <v>25</v>
      </c>
      <c r="AG390" s="18">
        <v>2</v>
      </c>
      <c r="AH390" s="27">
        <v>4.2263320696302538</v>
      </c>
      <c r="AI390" s="27">
        <v>9.7364221781641169E-2</v>
      </c>
      <c r="AJ390" s="27">
        <v>1.2537847472887395E-2</v>
      </c>
      <c r="AK390" s="27">
        <v>0.43902056541782264</v>
      </c>
      <c r="AL390" s="27">
        <v>4.8290303157292852E-2</v>
      </c>
      <c r="AM390" s="21">
        <v>2</v>
      </c>
      <c r="AN390" s="21">
        <v>-999</v>
      </c>
      <c r="AO390" s="21">
        <v>-999</v>
      </c>
      <c r="AP390" s="21">
        <v>-999</v>
      </c>
      <c r="AQ390" s="21">
        <v>-999</v>
      </c>
      <c r="AR390" s="21">
        <v>-999</v>
      </c>
      <c r="AS390" s="21">
        <v>-999</v>
      </c>
      <c r="AT390" s="21">
        <v>123467</v>
      </c>
    </row>
    <row r="391" spans="1:46">
      <c r="A391" s="18" t="s">
        <v>3</v>
      </c>
      <c r="B391" s="19" t="s">
        <v>4</v>
      </c>
      <c r="C391" s="18">
        <v>23</v>
      </c>
      <c r="D391" s="18">
        <v>1</v>
      </c>
      <c r="E391" s="18">
        <v>16</v>
      </c>
      <c r="F391" s="18">
        <v>2</v>
      </c>
      <c r="G391" s="8">
        <f t="shared" si="6"/>
        <v>230116</v>
      </c>
      <c r="H391" s="18">
        <v>4</v>
      </c>
      <c r="I391" s="20">
        <v>40770</v>
      </c>
      <c r="J391" s="21">
        <v>2011</v>
      </c>
      <c r="K391" s="21">
        <v>8</v>
      </c>
      <c r="L391" s="21">
        <v>15</v>
      </c>
      <c r="M391" s="22">
        <v>0.73825231481481479</v>
      </c>
      <c r="N391" s="23">
        <v>45</v>
      </c>
      <c r="O391" s="23">
        <v>-124.6987</v>
      </c>
      <c r="P391" s="18">
        <v>466</v>
      </c>
      <c r="Q391" s="24">
        <v>14.858000000000001</v>
      </c>
      <c r="R391" s="25">
        <v>14.346</v>
      </c>
      <c r="S391" s="25">
        <v>32.381900000000002</v>
      </c>
      <c r="T391" s="21">
        <v>2</v>
      </c>
      <c r="U391" s="18">
        <v>-999</v>
      </c>
      <c r="V391" s="18">
        <v>9</v>
      </c>
      <c r="W391" s="26">
        <v>285.416</v>
      </c>
      <c r="X391" s="21">
        <v>2</v>
      </c>
      <c r="Y391" s="21">
        <v>-999</v>
      </c>
      <c r="Z391" s="21">
        <v>9</v>
      </c>
      <c r="AA391" s="28">
        <v>1961.9</v>
      </c>
      <c r="AB391" s="21">
        <v>2</v>
      </c>
      <c r="AC391" s="28">
        <v>2178.09</v>
      </c>
      <c r="AD391" s="18">
        <v>2</v>
      </c>
      <c r="AE391" s="23">
        <v>7.9331950710889476</v>
      </c>
      <c r="AF391" s="21">
        <v>25</v>
      </c>
      <c r="AG391" s="18">
        <v>2</v>
      </c>
      <c r="AH391" s="27">
        <v>3.2959554304770533</v>
      </c>
      <c r="AI391" s="27">
        <v>0.15664237578638157</v>
      </c>
      <c r="AJ391" s="27">
        <v>3.5266576162037125E-3</v>
      </c>
      <c r="AK391" s="27">
        <v>0.37774421578004208</v>
      </c>
      <c r="AL391" s="27">
        <v>1.5967921984477919E-2</v>
      </c>
      <c r="AM391" s="21">
        <v>2</v>
      </c>
      <c r="AN391" s="21">
        <v>-999</v>
      </c>
      <c r="AO391" s="21">
        <v>-999</v>
      </c>
      <c r="AP391" s="21">
        <v>-999</v>
      </c>
      <c r="AQ391" s="21">
        <v>-999</v>
      </c>
      <c r="AR391" s="21">
        <v>-999</v>
      </c>
      <c r="AS391" s="21">
        <v>-999</v>
      </c>
      <c r="AT391" s="21">
        <v>123467</v>
      </c>
    </row>
    <row r="392" spans="1:46">
      <c r="A392" s="18" t="s">
        <v>3</v>
      </c>
      <c r="B392" s="19" t="s">
        <v>4</v>
      </c>
      <c r="C392" s="18">
        <v>23</v>
      </c>
      <c r="D392" s="18">
        <v>1</v>
      </c>
      <c r="E392" s="18">
        <v>17</v>
      </c>
      <c r="F392" s="18">
        <v>2</v>
      </c>
      <c r="G392" s="8">
        <f t="shared" si="6"/>
        <v>230117</v>
      </c>
      <c r="H392" s="18">
        <v>4</v>
      </c>
      <c r="I392" s="20">
        <v>40770</v>
      </c>
      <c r="J392" s="21">
        <v>2011</v>
      </c>
      <c r="K392" s="21">
        <v>8</v>
      </c>
      <c r="L392" s="21">
        <v>15</v>
      </c>
      <c r="M392" s="22">
        <v>0.7389930555555555</v>
      </c>
      <c r="N392" s="23">
        <v>45</v>
      </c>
      <c r="O392" s="23">
        <v>-124.6987</v>
      </c>
      <c r="P392" s="18">
        <v>466</v>
      </c>
      <c r="Q392" s="24">
        <v>10.039</v>
      </c>
      <c r="R392" s="25">
        <v>15.792999999999999</v>
      </c>
      <c r="S392" s="25">
        <v>31.9968</v>
      </c>
      <c r="T392" s="21">
        <v>2</v>
      </c>
      <c r="U392" s="18">
        <v>-999</v>
      </c>
      <c r="V392" s="18">
        <v>9</v>
      </c>
      <c r="W392" s="26">
        <v>269.30799999999999</v>
      </c>
      <c r="X392" s="21">
        <v>2</v>
      </c>
      <c r="Y392" s="21">
        <v>-999</v>
      </c>
      <c r="Z392" s="21">
        <v>9</v>
      </c>
      <c r="AA392" s="28">
        <v>1941.2</v>
      </c>
      <c r="AB392" s="21">
        <v>2</v>
      </c>
      <c r="AC392" s="28">
        <v>2169.29</v>
      </c>
      <c r="AD392" s="18">
        <v>2</v>
      </c>
      <c r="AE392" s="23">
        <v>7.9682135175432256</v>
      </c>
      <c r="AF392" s="21">
        <v>25</v>
      </c>
      <c r="AG392" s="18">
        <v>2</v>
      </c>
      <c r="AH392" s="27">
        <v>3.4768016160678981</v>
      </c>
      <c r="AI392" s="27">
        <v>6.6339581581070645E-2</v>
      </c>
      <c r="AJ392" s="27">
        <v>2.8319260084090712E-2</v>
      </c>
      <c r="AK392" s="27">
        <v>0.30886611690330074</v>
      </c>
      <c r="AL392" s="27">
        <v>1.6070445168826566E-2</v>
      </c>
      <c r="AM392" s="21">
        <v>2</v>
      </c>
      <c r="AN392" s="21">
        <v>-999</v>
      </c>
      <c r="AO392" s="21">
        <v>-999</v>
      </c>
      <c r="AP392" s="21">
        <v>-999</v>
      </c>
      <c r="AQ392" s="21">
        <v>-999</v>
      </c>
      <c r="AR392" s="21">
        <v>-999</v>
      </c>
      <c r="AS392" s="21">
        <v>-999</v>
      </c>
      <c r="AT392" s="21">
        <v>123467</v>
      </c>
    </row>
    <row r="393" spans="1:46">
      <c r="A393" s="18" t="s">
        <v>3</v>
      </c>
      <c r="B393" s="19" t="s">
        <v>4</v>
      </c>
      <c r="C393" s="18">
        <v>23</v>
      </c>
      <c r="D393" s="18">
        <v>1</v>
      </c>
      <c r="E393" s="18">
        <v>18</v>
      </c>
      <c r="F393" s="18">
        <v>2</v>
      </c>
      <c r="G393" s="8">
        <f t="shared" si="6"/>
        <v>230118</v>
      </c>
      <c r="H393" s="18">
        <v>4</v>
      </c>
      <c r="I393" s="20">
        <v>40770</v>
      </c>
      <c r="J393" s="21">
        <v>2011</v>
      </c>
      <c r="K393" s="21">
        <v>8</v>
      </c>
      <c r="L393" s="21">
        <v>15</v>
      </c>
      <c r="M393" s="22">
        <v>0.73986111111111119</v>
      </c>
      <c r="N393" s="23">
        <v>45</v>
      </c>
      <c r="O393" s="23">
        <v>-124.6987</v>
      </c>
      <c r="P393" s="18">
        <v>466</v>
      </c>
      <c r="Q393" s="24">
        <v>2.335</v>
      </c>
      <c r="R393" s="25">
        <v>17.300999999999998</v>
      </c>
      <c r="S393" s="25">
        <v>31.8203</v>
      </c>
      <c r="T393" s="21">
        <v>2</v>
      </c>
      <c r="U393" s="18">
        <v>31.889500000000002</v>
      </c>
      <c r="V393" s="18">
        <v>4</v>
      </c>
      <c r="W393" s="26">
        <v>261.28300000000002</v>
      </c>
      <c r="X393" s="21">
        <v>2</v>
      </c>
      <c r="Y393" s="27">
        <v>265.42406032642253</v>
      </c>
      <c r="Z393" s="21">
        <v>2</v>
      </c>
      <c r="AA393" s="28">
        <v>1904.2</v>
      </c>
      <c r="AB393" s="21">
        <v>6</v>
      </c>
      <c r="AC393" s="28">
        <v>2174.7449999999999</v>
      </c>
      <c r="AD393" s="18">
        <v>6</v>
      </c>
      <c r="AE393" s="23">
        <v>8.0322665508764519</v>
      </c>
      <c r="AF393" s="21">
        <v>25</v>
      </c>
      <c r="AG393" s="18">
        <v>2</v>
      </c>
      <c r="AH393" s="27">
        <v>4.5829268005306592</v>
      </c>
      <c r="AI393" s="27">
        <v>1.4504483597684871E-2</v>
      </c>
      <c r="AJ393" s="27">
        <v>1.4504483597684871E-2</v>
      </c>
      <c r="AK393" s="27">
        <v>0.22080136179448656</v>
      </c>
      <c r="AL393" s="27">
        <v>8.134271206809757E-3</v>
      </c>
      <c r="AM393" s="21">
        <v>2</v>
      </c>
      <c r="AN393" s="21">
        <v>-999</v>
      </c>
      <c r="AO393" s="21">
        <v>-999</v>
      </c>
      <c r="AP393" s="21">
        <v>-999</v>
      </c>
      <c r="AQ393" s="21">
        <v>-999</v>
      </c>
      <c r="AR393" s="21">
        <v>-999</v>
      </c>
      <c r="AS393" s="21">
        <v>-999</v>
      </c>
      <c r="AT393" s="21">
        <v>123467</v>
      </c>
    </row>
    <row r="394" spans="1:46">
      <c r="A394" s="18" t="s">
        <v>3</v>
      </c>
      <c r="B394" s="19" t="s">
        <v>4</v>
      </c>
      <c r="C394" s="18">
        <v>23</v>
      </c>
      <c r="D394" s="18">
        <v>1</v>
      </c>
      <c r="E394" s="18">
        <v>19</v>
      </c>
      <c r="F394" s="18">
        <v>2</v>
      </c>
      <c r="G394" s="8">
        <f t="shared" si="6"/>
        <v>230119</v>
      </c>
      <c r="H394" s="18">
        <v>4</v>
      </c>
      <c r="I394" s="20">
        <v>40770</v>
      </c>
      <c r="J394" s="21">
        <v>2011</v>
      </c>
      <c r="K394" s="21">
        <v>8</v>
      </c>
      <c r="L394" s="21">
        <v>15</v>
      </c>
      <c r="M394" s="22">
        <v>0.74020833333333336</v>
      </c>
      <c r="N394" s="23">
        <v>45</v>
      </c>
      <c r="O394" s="23">
        <v>-124.6987</v>
      </c>
      <c r="P394" s="18">
        <v>466</v>
      </c>
      <c r="Q394" s="24">
        <v>2.3620000000000001</v>
      </c>
      <c r="R394" s="25">
        <v>16.966000000000001</v>
      </c>
      <c r="S394" s="25">
        <v>31.835799999999999</v>
      </c>
      <c r="T394" s="21">
        <v>2</v>
      </c>
      <c r="U394" s="18">
        <v>-999</v>
      </c>
      <c r="V394" s="18">
        <v>9</v>
      </c>
      <c r="W394" s="26">
        <v>254.05799999999999</v>
      </c>
      <c r="X394" s="21">
        <v>2</v>
      </c>
      <c r="Y394" s="21">
        <v>-999</v>
      </c>
      <c r="Z394" s="21">
        <v>9</v>
      </c>
      <c r="AA394" s="21">
        <v>-999</v>
      </c>
      <c r="AB394" s="18">
        <v>9</v>
      </c>
      <c r="AC394" s="21">
        <v>-999</v>
      </c>
      <c r="AD394" s="18">
        <v>9</v>
      </c>
      <c r="AE394" s="23">
        <v>8.0293705038173631</v>
      </c>
      <c r="AF394" s="21">
        <v>25</v>
      </c>
      <c r="AG394" s="18">
        <v>2</v>
      </c>
      <c r="AH394" s="21">
        <v>-999</v>
      </c>
      <c r="AI394" s="21">
        <v>-999</v>
      </c>
      <c r="AJ394" s="21">
        <v>-999</v>
      </c>
      <c r="AK394" s="21">
        <v>-999</v>
      </c>
      <c r="AL394" s="21">
        <v>-999</v>
      </c>
      <c r="AM394" s="21">
        <v>9</v>
      </c>
      <c r="AN394" s="21">
        <v>-999</v>
      </c>
      <c r="AO394" s="27">
        <v>1.0381005444096432</v>
      </c>
      <c r="AP394" s="27">
        <v>10.848778572474565</v>
      </c>
      <c r="AQ394" s="27">
        <v>1.0146823852360645</v>
      </c>
      <c r="AR394" s="27">
        <v>10.60404464490149</v>
      </c>
      <c r="AS394" s="28">
        <v>10.450604838709676</v>
      </c>
      <c r="AT394" s="21">
        <v>123467</v>
      </c>
    </row>
    <row r="395" spans="1:46">
      <c r="A395" s="18" t="s">
        <v>3</v>
      </c>
      <c r="B395" s="19" t="s">
        <v>4</v>
      </c>
      <c r="C395" s="18">
        <v>24</v>
      </c>
      <c r="D395" s="18">
        <v>1</v>
      </c>
      <c r="E395" s="18">
        <v>1</v>
      </c>
      <c r="F395" s="18">
        <v>2</v>
      </c>
      <c r="G395" s="8">
        <f t="shared" si="6"/>
        <v>240101</v>
      </c>
      <c r="H395" s="18">
        <v>4</v>
      </c>
      <c r="I395" s="20">
        <v>40770</v>
      </c>
      <c r="J395" s="21">
        <v>2011</v>
      </c>
      <c r="K395" s="21">
        <v>8</v>
      </c>
      <c r="L395" s="21">
        <v>15</v>
      </c>
      <c r="M395" s="22">
        <v>0.82576388888888896</v>
      </c>
      <c r="N395" s="23">
        <v>45.000100000000003</v>
      </c>
      <c r="O395" s="23">
        <v>-124.3313</v>
      </c>
      <c r="P395" s="18">
        <v>179</v>
      </c>
      <c r="Q395" s="24">
        <v>170.49700000000001</v>
      </c>
      <c r="R395" s="25">
        <v>7.258</v>
      </c>
      <c r="S395" s="25">
        <v>33.9621</v>
      </c>
      <c r="T395" s="21">
        <v>2</v>
      </c>
      <c r="U395" s="18">
        <v>33.965499999999999</v>
      </c>
      <c r="V395" s="18">
        <v>2</v>
      </c>
      <c r="W395" s="26">
        <v>66.792000000000002</v>
      </c>
      <c r="X395" s="21">
        <v>2</v>
      </c>
      <c r="Y395" s="27">
        <v>68.236355245987795</v>
      </c>
      <c r="Z395" s="21">
        <v>6</v>
      </c>
      <c r="AA395" s="28">
        <v>2248</v>
      </c>
      <c r="AB395" s="21">
        <v>6</v>
      </c>
      <c r="AC395" s="28">
        <v>2266.73</v>
      </c>
      <c r="AD395" s="18">
        <v>6</v>
      </c>
      <c r="AE395" s="23">
        <v>7.3565977954044461</v>
      </c>
      <c r="AF395" s="21">
        <v>25</v>
      </c>
      <c r="AG395" s="18">
        <v>2</v>
      </c>
      <c r="AH395" s="27">
        <v>52.906748161295759</v>
      </c>
      <c r="AI395" s="27">
        <v>33.047569831520605</v>
      </c>
      <c r="AJ395" s="27">
        <v>0.15367139786020698</v>
      </c>
      <c r="AK395" s="27">
        <v>2.5142225839019536</v>
      </c>
      <c r="AL395" s="27">
        <v>2.0695002004096644E-2</v>
      </c>
      <c r="AM395" s="21">
        <v>2</v>
      </c>
      <c r="AN395" s="21">
        <v>-999</v>
      </c>
      <c r="AO395" s="21">
        <v>-999</v>
      </c>
      <c r="AP395" s="21">
        <v>-999</v>
      </c>
      <c r="AQ395" s="21">
        <v>-999</v>
      </c>
      <c r="AR395" s="21">
        <v>-999</v>
      </c>
      <c r="AS395" s="21">
        <v>-999</v>
      </c>
      <c r="AT395" s="21">
        <v>123467</v>
      </c>
    </row>
    <row r="396" spans="1:46">
      <c r="A396" s="18" t="s">
        <v>3</v>
      </c>
      <c r="B396" s="19" t="s">
        <v>4</v>
      </c>
      <c r="C396" s="18">
        <v>24</v>
      </c>
      <c r="D396" s="18">
        <v>1</v>
      </c>
      <c r="E396" s="18">
        <v>2</v>
      </c>
      <c r="F396" s="18">
        <v>2</v>
      </c>
      <c r="G396" s="8">
        <f t="shared" si="6"/>
        <v>240102</v>
      </c>
      <c r="H396" s="18">
        <v>4</v>
      </c>
      <c r="I396" s="20">
        <v>40770</v>
      </c>
      <c r="J396" s="21">
        <v>2011</v>
      </c>
      <c r="K396" s="21">
        <v>8</v>
      </c>
      <c r="L396" s="21">
        <v>15</v>
      </c>
      <c r="M396" s="22">
        <v>0.82596064814814818</v>
      </c>
      <c r="N396" s="23">
        <v>45.000100000000003</v>
      </c>
      <c r="O396" s="23">
        <v>-124.3313</v>
      </c>
      <c r="P396" s="18">
        <v>179</v>
      </c>
      <c r="Q396" s="24">
        <v>170.6</v>
      </c>
      <c r="R396" s="25">
        <v>7.258</v>
      </c>
      <c r="S396" s="25">
        <v>33.962200000000003</v>
      </c>
      <c r="T396" s="21">
        <v>2</v>
      </c>
      <c r="U396" s="18">
        <v>-999</v>
      </c>
      <c r="V396" s="18">
        <v>9</v>
      </c>
      <c r="W396" s="26">
        <v>65.338999999999999</v>
      </c>
      <c r="X396" s="21">
        <v>2</v>
      </c>
      <c r="Y396" s="21">
        <v>-999</v>
      </c>
      <c r="Z396" s="21">
        <v>9</v>
      </c>
      <c r="AA396" s="21">
        <v>-999</v>
      </c>
      <c r="AB396" s="18">
        <v>9</v>
      </c>
      <c r="AC396" s="21">
        <v>-999</v>
      </c>
      <c r="AD396" s="18">
        <v>9</v>
      </c>
      <c r="AE396" s="23">
        <v>7.3511108674624142</v>
      </c>
      <c r="AF396" s="21">
        <v>25</v>
      </c>
      <c r="AG396" s="18">
        <v>2</v>
      </c>
      <c r="AH396" s="21">
        <v>-999</v>
      </c>
      <c r="AI396" s="21">
        <v>-999</v>
      </c>
      <c r="AJ396" s="21">
        <v>-999</v>
      </c>
      <c r="AK396" s="21">
        <v>-999</v>
      </c>
      <c r="AL396" s="21">
        <v>-999</v>
      </c>
      <c r="AM396" s="21">
        <v>9</v>
      </c>
      <c r="AN396" s="21">
        <v>-999</v>
      </c>
      <c r="AO396" s="27">
        <v>1.4215746122527322</v>
      </c>
      <c r="AP396" s="27">
        <v>12.744291699318357</v>
      </c>
      <c r="AQ396" s="27">
        <v>1.3847851632979129</v>
      </c>
      <c r="AR396" s="27">
        <v>12.414477516583046</v>
      </c>
      <c r="AS396" s="28">
        <v>8.9649122807017569</v>
      </c>
      <c r="AT396" s="21">
        <v>123467</v>
      </c>
    </row>
    <row r="397" spans="1:46">
      <c r="A397" s="18" t="s">
        <v>3</v>
      </c>
      <c r="B397" s="19" t="s">
        <v>4</v>
      </c>
      <c r="C397" s="18">
        <v>24</v>
      </c>
      <c r="D397" s="18">
        <v>1</v>
      </c>
      <c r="E397" s="18">
        <v>3</v>
      </c>
      <c r="F397" s="18">
        <v>2</v>
      </c>
      <c r="G397" s="8">
        <f t="shared" si="6"/>
        <v>240103</v>
      </c>
      <c r="H397" s="18">
        <v>4</v>
      </c>
      <c r="I397" s="20">
        <v>40770</v>
      </c>
      <c r="J397" s="21">
        <v>2011</v>
      </c>
      <c r="K397" s="21">
        <v>8</v>
      </c>
      <c r="L397" s="21">
        <v>15</v>
      </c>
      <c r="M397" s="22">
        <v>0.82638888888888884</v>
      </c>
      <c r="N397" s="23">
        <v>45.000100000000003</v>
      </c>
      <c r="O397" s="23">
        <v>-124.3313</v>
      </c>
      <c r="P397" s="18">
        <v>179</v>
      </c>
      <c r="Q397" s="24">
        <v>168.00200000000001</v>
      </c>
      <c r="R397" s="25">
        <v>7.26</v>
      </c>
      <c r="S397" s="25">
        <v>33.961799999999997</v>
      </c>
      <c r="T397" s="21">
        <v>2</v>
      </c>
      <c r="U397" s="18">
        <v>-999</v>
      </c>
      <c r="V397" s="18">
        <v>9</v>
      </c>
      <c r="W397" s="26">
        <v>66.768000000000001</v>
      </c>
      <c r="X397" s="21">
        <v>2</v>
      </c>
      <c r="Y397" s="27">
        <v>68.649674442638528</v>
      </c>
      <c r="Z397" s="21">
        <v>2</v>
      </c>
      <c r="AA397" s="28">
        <v>2247.8000000000002</v>
      </c>
      <c r="AB397" s="21">
        <v>2</v>
      </c>
      <c r="AC397" s="28">
        <v>2266.96</v>
      </c>
      <c r="AD397" s="18">
        <v>2</v>
      </c>
      <c r="AE397" s="23">
        <v>7.3556328641417448</v>
      </c>
      <c r="AF397" s="21">
        <v>25</v>
      </c>
      <c r="AG397" s="18">
        <v>2</v>
      </c>
      <c r="AH397" s="27">
        <v>52.990665142120193</v>
      </c>
      <c r="AI397" s="27">
        <v>32.999973728537796</v>
      </c>
      <c r="AJ397" s="27">
        <v>0.1571450617723435</v>
      </c>
      <c r="AK397" s="27">
        <v>2.5272370208319352</v>
      </c>
      <c r="AL397" s="27">
        <v>8.7085370471597576E-3</v>
      </c>
      <c r="AM397" s="21">
        <v>2</v>
      </c>
      <c r="AN397" s="21">
        <v>-999</v>
      </c>
      <c r="AO397" s="21">
        <v>-999</v>
      </c>
      <c r="AP397" s="21">
        <v>-999</v>
      </c>
      <c r="AQ397" s="21">
        <v>-999</v>
      </c>
      <c r="AR397" s="21">
        <v>-999</v>
      </c>
      <c r="AS397" s="21">
        <v>-999</v>
      </c>
      <c r="AT397" s="21">
        <v>123467</v>
      </c>
    </row>
    <row r="398" spans="1:46">
      <c r="A398" s="18" t="s">
        <v>3</v>
      </c>
      <c r="B398" s="19" t="s">
        <v>4</v>
      </c>
      <c r="C398" s="18">
        <v>24</v>
      </c>
      <c r="D398" s="18">
        <v>1</v>
      </c>
      <c r="E398" s="18">
        <v>4</v>
      </c>
      <c r="F398" s="18">
        <v>2</v>
      </c>
      <c r="G398" s="8">
        <f t="shared" si="6"/>
        <v>240104</v>
      </c>
      <c r="H398" s="18">
        <v>4</v>
      </c>
      <c r="I398" s="20">
        <v>40770</v>
      </c>
      <c r="J398" s="21">
        <v>2011</v>
      </c>
      <c r="K398" s="21">
        <v>8</v>
      </c>
      <c r="L398" s="21">
        <v>15</v>
      </c>
      <c r="M398" s="22">
        <v>0.82715277777777774</v>
      </c>
      <c r="N398" s="23">
        <v>45.000100000000003</v>
      </c>
      <c r="O398" s="23">
        <v>-124.3313</v>
      </c>
      <c r="P398" s="18">
        <v>179</v>
      </c>
      <c r="Q398" s="24">
        <v>160.61000000000001</v>
      </c>
      <c r="R398" s="25">
        <v>7.2690000000000001</v>
      </c>
      <c r="S398" s="25">
        <v>33.959800000000001</v>
      </c>
      <c r="T398" s="21">
        <v>2</v>
      </c>
      <c r="U398" s="18">
        <v>-999</v>
      </c>
      <c r="V398" s="18">
        <v>9</v>
      </c>
      <c r="W398" s="26">
        <v>68.123999999999995</v>
      </c>
      <c r="X398" s="21">
        <v>2</v>
      </c>
      <c r="Y398" s="27">
        <v>71.564653158349586</v>
      </c>
      <c r="Z398" s="21">
        <v>2</v>
      </c>
      <c r="AA398" s="28">
        <v>2245.5</v>
      </c>
      <c r="AB398" s="21">
        <v>2</v>
      </c>
      <c r="AC398" s="28">
        <v>2266.1799999999998</v>
      </c>
      <c r="AD398" s="18">
        <v>2</v>
      </c>
      <c r="AE398" s="23">
        <v>7.363620043104639</v>
      </c>
      <c r="AF398" s="21">
        <v>25</v>
      </c>
      <c r="AG398" s="18">
        <v>2</v>
      </c>
      <c r="AH398" s="27">
        <v>51.690918770355609</v>
      </c>
      <c r="AI398" s="27">
        <v>33.158048288877922</v>
      </c>
      <c r="AJ398" s="27">
        <v>0.10469829630566109</v>
      </c>
      <c r="AK398" s="27">
        <v>2.5079645164583173</v>
      </c>
      <c r="AL398" s="27">
        <v>1.7025704259051429E-2</v>
      </c>
      <c r="AM398" s="21">
        <v>2</v>
      </c>
      <c r="AN398" s="21">
        <v>-999</v>
      </c>
      <c r="AO398" s="21">
        <v>-999</v>
      </c>
      <c r="AP398" s="21">
        <v>-999</v>
      </c>
      <c r="AQ398" s="21">
        <v>-999</v>
      </c>
      <c r="AR398" s="21">
        <v>-999</v>
      </c>
      <c r="AS398" s="21">
        <v>-999</v>
      </c>
      <c r="AT398" s="21">
        <v>123467</v>
      </c>
    </row>
    <row r="399" spans="1:46">
      <c r="A399" s="18" t="s">
        <v>3</v>
      </c>
      <c r="B399" s="19" t="s">
        <v>4</v>
      </c>
      <c r="C399" s="18">
        <v>24</v>
      </c>
      <c r="D399" s="18">
        <v>1</v>
      </c>
      <c r="E399" s="18">
        <v>5</v>
      </c>
      <c r="F399" s="18">
        <v>2</v>
      </c>
      <c r="G399" s="8">
        <f t="shared" si="6"/>
        <v>240105</v>
      </c>
      <c r="H399" s="18">
        <v>4</v>
      </c>
      <c r="I399" s="20">
        <v>40770</v>
      </c>
      <c r="J399" s="21">
        <v>2011</v>
      </c>
      <c r="K399" s="21">
        <v>8</v>
      </c>
      <c r="L399" s="21">
        <v>15</v>
      </c>
      <c r="M399" s="22">
        <v>0.82807870370370373</v>
      </c>
      <c r="N399" s="23">
        <v>45.000100000000003</v>
      </c>
      <c r="O399" s="23">
        <v>-124.3313</v>
      </c>
      <c r="P399" s="18">
        <v>179</v>
      </c>
      <c r="Q399" s="24">
        <v>140.11000000000001</v>
      </c>
      <c r="R399" s="25">
        <v>7.3259999999999996</v>
      </c>
      <c r="S399" s="25">
        <v>33.9373</v>
      </c>
      <c r="T399" s="21">
        <v>2</v>
      </c>
      <c r="U399" s="18">
        <v>-999</v>
      </c>
      <c r="V399" s="18">
        <v>9</v>
      </c>
      <c r="W399" s="26">
        <v>85.233000000000004</v>
      </c>
      <c r="X399" s="21">
        <v>2</v>
      </c>
      <c r="Y399" s="27">
        <v>83.530477190578026</v>
      </c>
      <c r="Z399" s="21">
        <v>2</v>
      </c>
      <c r="AA399" s="28">
        <v>2235.5</v>
      </c>
      <c r="AB399" s="21">
        <v>2</v>
      </c>
      <c r="AC399" s="28">
        <v>2263.4699999999998</v>
      </c>
      <c r="AD399" s="18">
        <v>2</v>
      </c>
      <c r="AE399" s="23">
        <v>7.3910667114093309</v>
      </c>
      <c r="AF399" s="21">
        <v>25</v>
      </c>
      <c r="AG399" s="18">
        <v>2</v>
      </c>
      <c r="AH399" s="27">
        <v>47.80378402806825</v>
      </c>
      <c r="AI399" s="27">
        <v>32.549967877563311</v>
      </c>
      <c r="AJ399" s="27">
        <v>6.6734039057562533E-2</v>
      </c>
      <c r="AK399" s="27">
        <v>2.397435030717507</v>
      </c>
      <c r="AL399" s="27">
        <v>9.0022457379703141E-3</v>
      </c>
      <c r="AM399" s="21">
        <v>2</v>
      </c>
      <c r="AN399" s="21">
        <v>-999</v>
      </c>
      <c r="AO399" s="21">
        <v>-999</v>
      </c>
      <c r="AP399" s="21">
        <v>-999</v>
      </c>
      <c r="AQ399" s="21">
        <v>-999</v>
      </c>
      <c r="AR399" s="21">
        <v>-999</v>
      </c>
      <c r="AS399" s="21">
        <v>-999</v>
      </c>
      <c r="AT399" s="21">
        <v>123467</v>
      </c>
    </row>
    <row r="400" spans="1:46">
      <c r="A400" s="18" t="s">
        <v>3</v>
      </c>
      <c r="B400" s="19" t="s">
        <v>4</v>
      </c>
      <c r="C400" s="18">
        <v>24</v>
      </c>
      <c r="D400" s="18">
        <v>1</v>
      </c>
      <c r="E400" s="18">
        <v>6</v>
      </c>
      <c r="F400" s="18">
        <v>2</v>
      </c>
      <c r="G400" s="8">
        <f t="shared" si="6"/>
        <v>240106</v>
      </c>
      <c r="H400" s="18">
        <v>4</v>
      </c>
      <c r="I400" s="20">
        <v>40770</v>
      </c>
      <c r="J400" s="21">
        <v>2011</v>
      </c>
      <c r="K400" s="21">
        <v>8</v>
      </c>
      <c r="L400" s="21">
        <v>15</v>
      </c>
      <c r="M400" s="22">
        <v>0.82943287037037028</v>
      </c>
      <c r="N400" s="23">
        <v>45.000100000000003</v>
      </c>
      <c r="O400" s="23">
        <v>-124.3313</v>
      </c>
      <c r="P400" s="18">
        <v>179</v>
      </c>
      <c r="Q400" s="24">
        <v>100.054</v>
      </c>
      <c r="R400" s="25">
        <v>7.78</v>
      </c>
      <c r="S400" s="25">
        <v>33.834400000000002</v>
      </c>
      <c r="T400" s="21">
        <v>2</v>
      </c>
      <c r="U400" s="18">
        <v>-999</v>
      </c>
      <c r="V400" s="18">
        <v>9</v>
      </c>
      <c r="W400" s="26">
        <v>116.52800000000001</v>
      </c>
      <c r="X400" s="21">
        <v>2</v>
      </c>
      <c r="Y400" s="27">
        <v>116.00212217828165</v>
      </c>
      <c r="Z400" s="21">
        <v>2</v>
      </c>
      <c r="AA400" s="28">
        <v>2201.9</v>
      </c>
      <c r="AB400" s="21">
        <v>2</v>
      </c>
      <c r="AC400" s="28">
        <v>2250.6999999999998</v>
      </c>
      <c r="AD400" s="18">
        <v>2</v>
      </c>
      <c r="AE400" s="23">
        <v>7.4519647173615251</v>
      </c>
      <c r="AF400" s="21">
        <v>25</v>
      </c>
      <c r="AG400" s="18">
        <v>2</v>
      </c>
      <c r="AH400" s="27">
        <v>38.372731017716298</v>
      </c>
      <c r="AI400" s="27">
        <v>29.542521969669032</v>
      </c>
      <c r="AJ400" s="27">
        <v>5.7736170425532071E-2</v>
      </c>
      <c r="AK400" s="27">
        <v>2.1728371663195158</v>
      </c>
      <c r="AL400" s="27">
        <v>1.0764370757302591E-3</v>
      </c>
      <c r="AM400" s="21">
        <v>2</v>
      </c>
      <c r="AN400" s="21">
        <v>-999</v>
      </c>
      <c r="AO400" s="21">
        <v>-999</v>
      </c>
      <c r="AP400" s="21">
        <v>-999</v>
      </c>
      <c r="AQ400" s="21">
        <v>-999</v>
      </c>
      <c r="AR400" s="21">
        <v>-999</v>
      </c>
      <c r="AS400" s="21">
        <v>-999</v>
      </c>
      <c r="AT400" s="21">
        <v>123467</v>
      </c>
    </row>
    <row r="401" spans="1:46">
      <c r="A401" s="18" t="s">
        <v>3</v>
      </c>
      <c r="B401" s="19" t="s">
        <v>4</v>
      </c>
      <c r="C401" s="18">
        <v>24</v>
      </c>
      <c r="D401" s="18">
        <v>1</v>
      </c>
      <c r="E401" s="18">
        <v>7</v>
      </c>
      <c r="F401" s="18">
        <v>2</v>
      </c>
      <c r="G401" s="8">
        <f t="shared" si="6"/>
        <v>240107</v>
      </c>
      <c r="H401" s="18">
        <v>4</v>
      </c>
      <c r="I401" s="20">
        <v>40770</v>
      </c>
      <c r="J401" s="21">
        <v>2011</v>
      </c>
      <c r="K401" s="21">
        <v>8</v>
      </c>
      <c r="L401" s="21">
        <v>15</v>
      </c>
      <c r="M401" s="22">
        <v>0.83038194444444446</v>
      </c>
      <c r="N401" s="23">
        <v>45.000100000000003</v>
      </c>
      <c r="O401" s="23">
        <v>-124.3313</v>
      </c>
      <c r="P401" s="18">
        <v>179</v>
      </c>
      <c r="Q401" s="24">
        <v>80.495000000000005</v>
      </c>
      <c r="R401" s="25">
        <v>7.9909999999999997</v>
      </c>
      <c r="S401" s="25">
        <v>33.721200000000003</v>
      </c>
      <c r="T401" s="21">
        <v>2</v>
      </c>
      <c r="U401" s="18">
        <v>-999</v>
      </c>
      <c r="V401" s="18">
        <v>9</v>
      </c>
      <c r="W401" s="26">
        <v>130.459</v>
      </c>
      <c r="X401" s="21">
        <v>2</v>
      </c>
      <c r="Y401" s="27">
        <v>131.55119830693766</v>
      </c>
      <c r="Z401" s="21">
        <v>2</v>
      </c>
      <c r="AA401" s="28">
        <v>2186.6</v>
      </c>
      <c r="AB401" s="21">
        <v>2</v>
      </c>
      <c r="AC401" s="28">
        <v>2244.61</v>
      </c>
      <c r="AD401" s="18">
        <v>2</v>
      </c>
      <c r="AE401" s="23">
        <v>7.4823043544888961</v>
      </c>
      <c r="AF401" s="21">
        <v>25</v>
      </c>
      <c r="AG401" s="18">
        <v>2</v>
      </c>
      <c r="AH401" s="27">
        <v>34.117680717845992</v>
      </c>
      <c r="AI401" s="27">
        <v>27.68288821010368</v>
      </c>
      <c r="AJ401" s="27">
        <v>5.8426048685528073E-2</v>
      </c>
      <c r="AK401" s="27">
        <v>2.0662465090411293</v>
      </c>
      <c r="AL401" s="27">
        <v>1.2722590166027888E-3</v>
      </c>
      <c r="AM401" s="21">
        <v>2</v>
      </c>
      <c r="AN401" s="21">
        <v>-999</v>
      </c>
      <c r="AO401" s="21">
        <v>-999</v>
      </c>
      <c r="AP401" s="21">
        <v>-999</v>
      </c>
      <c r="AQ401" s="21">
        <v>-999</v>
      </c>
      <c r="AR401" s="21">
        <v>-999</v>
      </c>
      <c r="AS401" s="21">
        <v>-999</v>
      </c>
      <c r="AT401" s="21">
        <v>123467</v>
      </c>
    </row>
    <row r="402" spans="1:46">
      <c r="A402" s="18" t="s">
        <v>3</v>
      </c>
      <c r="B402" s="19" t="s">
        <v>4</v>
      </c>
      <c r="C402" s="18">
        <v>24</v>
      </c>
      <c r="D402" s="18">
        <v>1</v>
      </c>
      <c r="E402" s="18">
        <v>8</v>
      </c>
      <c r="F402" s="18">
        <v>2</v>
      </c>
      <c r="G402" s="8">
        <f t="shared" si="6"/>
        <v>240108</v>
      </c>
      <c r="H402" s="18">
        <v>4</v>
      </c>
      <c r="I402" s="20">
        <v>40770</v>
      </c>
      <c r="J402" s="21">
        <v>2011</v>
      </c>
      <c r="K402" s="21">
        <v>8</v>
      </c>
      <c r="L402" s="21">
        <v>15</v>
      </c>
      <c r="M402" s="22">
        <v>0.83151620370370372</v>
      </c>
      <c r="N402" s="23">
        <v>45.000100000000003</v>
      </c>
      <c r="O402" s="23">
        <v>-124.3313</v>
      </c>
      <c r="P402" s="18">
        <v>179</v>
      </c>
      <c r="Q402" s="24">
        <v>59.66</v>
      </c>
      <c r="R402" s="25">
        <v>7.7320000000000002</v>
      </c>
      <c r="S402" s="25">
        <v>33.173699999999997</v>
      </c>
      <c r="T402" s="21">
        <v>2</v>
      </c>
      <c r="U402" s="18">
        <v>-999</v>
      </c>
      <c r="V402" s="18">
        <v>9</v>
      </c>
      <c r="W402" s="26">
        <v>163.024</v>
      </c>
      <c r="X402" s="21">
        <v>2</v>
      </c>
      <c r="Y402" s="21">
        <v>-999</v>
      </c>
      <c r="Z402" s="21">
        <v>9</v>
      </c>
      <c r="AA402" s="28">
        <v>2140.8000000000002</v>
      </c>
      <c r="AB402" s="21">
        <v>2</v>
      </c>
      <c r="AC402" s="28">
        <v>2209.02</v>
      </c>
      <c r="AD402" s="18">
        <v>2</v>
      </c>
      <c r="AE402" s="23">
        <v>7.5441580553252248</v>
      </c>
      <c r="AF402" s="21">
        <v>25</v>
      </c>
      <c r="AG402" s="18">
        <v>3</v>
      </c>
      <c r="AH402" s="27">
        <v>27.651958879495723</v>
      </c>
      <c r="AI402" s="27">
        <v>22.715658085524385</v>
      </c>
      <c r="AJ402" s="27">
        <v>4.9442311449166498E-2</v>
      </c>
      <c r="AK402" s="27">
        <v>1.8154629330730583</v>
      </c>
      <c r="AL402" s="27">
        <v>9.4968400209290114E-3</v>
      </c>
      <c r="AM402" s="21">
        <v>2</v>
      </c>
      <c r="AN402" s="21">
        <v>-999</v>
      </c>
      <c r="AO402" s="21">
        <v>-999</v>
      </c>
      <c r="AP402" s="21">
        <v>-999</v>
      </c>
      <c r="AQ402" s="21">
        <v>-999</v>
      </c>
      <c r="AR402" s="21">
        <v>-999</v>
      </c>
      <c r="AS402" s="21">
        <v>-999</v>
      </c>
      <c r="AT402" s="21">
        <v>123467</v>
      </c>
    </row>
    <row r="403" spans="1:46">
      <c r="A403" s="18" t="s">
        <v>3</v>
      </c>
      <c r="B403" s="19" t="s">
        <v>4</v>
      </c>
      <c r="C403" s="18">
        <v>24</v>
      </c>
      <c r="D403" s="18">
        <v>1</v>
      </c>
      <c r="E403" s="18">
        <v>9</v>
      </c>
      <c r="F403" s="18">
        <v>2</v>
      </c>
      <c r="G403" s="8">
        <f t="shared" si="6"/>
        <v>240109</v>
      </c>
      <c r="H403" s="18">
        <v>4</v>
      </c>
      <c r="I403" s="20">
        <v>40770</v>
      </c>
      <c r="J403" s="21">
        <v>2011</v>
      </c>
      <c r="K403" s="21">
        <v>8</v>
      </c>
      <c r="L403" s="21">
        <v>15</v>
      </c>
      <c r="M403" s="22">
        <v>0.83233796296296303</v>
      </c>
      <c r="N403" s="23">
        <v>45.000100000000003</v>
      </c>
      <c r="O403" s="23">
        <v>-124.3313</v>
      </c>
      <c r="P403" s="18">
        <v>179</v>
      </c>
      <c r="Q403" s="24">
        <v>50.164999999999999</v>
      </c>
      <c r="R403" s="25">
        <v>7.8179999999999996</v>
      </c>
      <c r="S403" s="25">
        <v>32.875999999999998</v>
      </c>
      <c r="T403" s="21">
        <v>2</v>
      </c>
      <c r="U403" s="18">
        <v>-999</v>
      </c>
      <c r="V403" s="18">
        <v>9</v>
      </c>
      <c r="W403" s="26">
        <v>228.601</v>
      </c>
      <c r="X403" s="21">
        <v>2</v>
      </c>
      <c r="Y403" s="27">
        <v>225.4693983551594</v>
      </c>
      <c r="Z403" s="21">
        <v>2</v>
      </c>
      <c r="AA403" s="28">
        <v>2081.3000000000002</v>
      </c>
      <c r="AB403" s="21">
        <v>2</v>
      </c>
      <c r="AC403" s="28">
        <v>2193.54</v>
      </c>
      <c r="AD403" s="18">
        <v>2</v>
      </c>
      <c r="AE403" s="23">
        <v>7.6628885880899045</v>
      </c>
      <c r="AF403" s="21">
        <v>25</v>
      </c>
      <c r="AG403" s="18">
        <v>2</v>
      </c>
      <c r="AH403" s="27">
        <v>17.291958034115201</v>
      </c>
      <c r="AI403" s="27">
        <v>15.527508493631069</v>
      </c>
      <c r="AJ403" s="27">
        <v>5.4937073604817234E-2</v>
      </c>
      <c r="AK403" s="27">
        <v>1.3889972406608337</v>
      </c>
      <c r="AL403" s="27">
        <v>9.6947776949677482E-3</v>
      </c>
      <c r="AM403" s="21">
        <v>2</v>
      </c>
      <c r="AN403" s="21">
        <v>-999</v>
      </c>
      <c r="AO403" s="21">
        <v>-999</v>
      </c>
      <c r="AP403" s="21">
        <v>-999</v>
      </c>
      <c r="AQ403" s="21">
        <v>-999</v>
      </c>
      <c r="AR403" s="21">
        <v>-999</v>
      </c>
      <c r="AS403" s="21">
        <v>-999</v>
      </c>
      <c r="AT403" s="21">
        <v>123467</v>
      </c>
    </row>
    <row r="404" spans="1:46">
      <c r="A404" s="18" t="s">
        <v>3</v>
      </c>
      <c r="B404" s="19" t="s">
        <v>4</v>
      </c>
      <c r="C404" s="18">
        <v>24</v>
      </c>
      <c r="D404" s="18">
        <v>1</v>
      </c>
      <c r="E404" s="18">
        <v>10</v>
      </c>
      <c r="F404" s="18">
        <v>2</v>
      </c>
      <c r="G404" s="8">
        <f t="shared" si="6"/>
        <v>240110</v>
      </c>
      <c r="H404" s="18">
        <v>4</v>
      </c>
      <c r="I404" s="20">
        <v>40770</v>
      </c>
      <c r="J404" s="21">
        <v>2011</v>
      </c>
      <c r="K404" s="21">
        <v>8</v>
      </c>
      <c r="L404" s="21">
        <v>15</v>
      </c>
      <c r="M404" s="22">
        <v>0.83310185185185182</v>
      </c>
      <c r="N404" s="23">
        <v>45.000100000000003</v>
      </c>
      <c r="O404" s="23">
        <v>-124.3313</v>
      </c>
      <c r="P404" s="18">
        <v>179</v>
      </c>
      <c r="Q404" s="24">
        <v>40.106000000000002</v>
      </c>
      <c r="R404" s="25">
        <v>8.0570000000000004</v>
      </c>
      <c r="S404" s="25">
        <v>32.672800000000002</v>
      </c>
      <c r="T404" s="21">
        <v>2</v>
      </c>
      <c r="U404" s="18">
        <v>-999</v>
      </c>
      <c r="V404" s="18">
        <v>9</v>
      </c>
      <c r="W404" s="26">
        <v>247.01</v>
      </c>
      <c r="X404" s="21">
        <v>2</v>
      </c>
      <c r="Y404" s="21">
        <v>-999</v>
      </c>
      <c r="Z404" s="21">
        <v>9</v>
      </c>
      <c r="AA404" s="28">
        <v>2054.3000000000002</v>
      </c>
      <c r="AB404" s="21">
        <v>2</v>
      </c>
      <c r="AC404" s="28">
        <v>2181.4499999999998</v>
      </c>
      <c r="AD404" s="18">
        <v>2</v>
      </c>
      <c r="AE404" s="23">
        <v>7.7189356688560267</v>
      </c>
      <c r="AF404" s="21">
        <v>25</v>
      </c>
      <c r="AG404" s="18">
        <v>2</v>
      </c>
      <c r="AH404" s="27">
        <v>11.55310645800267</v>
      </c>
      <c r="AI404" s="27">
        <v>11.405116530502081</v>
      </c>
      <c r="AJ404" s="27">
        <v>6.0527978289453548E-2</v>
      </c>
      <c r="AK404" s="27">
        <v>1.1602175255936356</v>
      </c>
      <c r="AL404" s="27">
        <v>9.7941712442481468E-3</v>
      </c>
      <c r="AM404" s="21">
        <v>2</v>
      </c>
      <c r="AN404" s="21">
        <v>-999</v>
      </c>
      <c r="AO404" s="21">
        <v>-999</v>
      </c>
      <c r="AP404" s="21">
        <v>-999</v>
      </c>
      <c r="AQ404" s="21">
        <v>-999</v>
      </c>
      <c r="AR404" s="21">
        <v>-999</v>
      </c>
      <c r="AS404" s="21">
        <v>-999</v>
      </c>
      <c r="AT404" s="21">
        <v>123467</v>
      </c>
    </row>
    <row r="405" spans="1:46">
      <c r="A405" s="18" t="s">
        <v>3</v>
      </c>
      <c r="B405" s="19" t="s">
        <v>4</v>
      </c>
      <c r="C405" s="18">
        <v>24</v>
      </c>
      <c r="D405" s="18">
        <v>1</v>
      </c>
      <c r="E405" s="18">
        <v>11</v>
      </c>
      <c r="F405" s="18">
        <v>2</v>
      </c>
      <c r="G405" s="8">
        <f t="shared" si="6"/>
        <v>240111</v>
      </c>
      <c r="H405" s="18">
        <v>4</v>
      </c>
      <c r="I405" s="20">
        <v>40770</v>
      </c>
      <c r="J405" s="21">
        <v>2011</v>
      </c>
      <c r="K405" s="21">
        <v>8</v>
      </c>
      <c r="L405" s="21">
        <v>15</v>
      </c>
      <c r="M405" s="22">
        <v>0.83384259259259252</v>
      </c>
      <c r="N405" s="23">
        <v>45.000100000000003</v>
      </c>
      <c r="O405" s="23">
        <v>-124.3313</v>
      </c>
      <c r="P405" s="18">
        <v>179</v>
      </c>
      <c r="Q405" s="24">
        <v>30.37</v>
      </c>
      <c r="R405" s="25">
        <v>8.4019999999999992</v>
      </c>
      <c r="S405" s="25">
        <v>32.587699999999998</v>
      </c>
      <c r="T405" s="21">
        <v>2</v>
      </c>
      <c r="U405" s="18">
        <v>-999</v>
      </c>
      <c r="V405" s="18">
        <v>9</v>
      </c>
      <c r="W405" s="26">
        <v>256.52100000000002</v>
      </c>
      <c r="X405" s="21">
        <v>2</v>
      </c>
      <c r="Y405" s="21">
        <v>-999</v>
      </c>
      <c r="Z405" s="21">
        <v>9</v>
      </c>
      <c r="AA405" s="28">
        <v>2040.9</v>
      </c>
      <c r="AB405" s="21">
        <v>2</v>
      </c>
      <c r="AC405" s="28">
        <v>2180.0300000000002</v>
      </c>
      <c r="AD405" s="18">
        <v>2</v>
      </c>
      <c r="AE405" s="23">
        <v>7.7450946611892393</v>
      </c>
      <c r="AF405" s="21">
        <v>25</v>
      </c>
      <c r="AG405" s="18">
        <v>2</v>
      </c>
      <c r="AH405" s="27">
        <v>8.2176291347887833</v>
      </c>
      <c r="AI405" s="27">
        <v>9.0084601156737243</v>
      </c>
      <c r="AJ405" s="27">
        <v>7.5713691878134509E-2</v>
      </c>
      <c r="AK405" s="27">
        <v>1.0151315687257259</v>
      </c>
      <c r="AL405" s="27">
        <v>1.8120353166177081E-2</v>
      </c>
      <c r="AM405" s="21">
        <v>2</v>
      </c>
      <c r="AN405" s="21">
        <v>-999</v>
      </c>
      <c r="AO405" s="21">
        <v>-999</v>
      </c>
      <c r="AP405" s="21">
        <v>-999</v>
      </c>
      <c r="AQ405" s="21">
        <v>-999</v>
      </c>
      <c r="AR405" s="21">
        <v>-999</v>
      </c>
      <c r="AS405" s="21">
        <v>-999</v>
      </c>
      <c r="AT405" s="21">
        <v>123467</v>
      </c>
    </row>
    <row r="406" spans="1:46">
      <c r="A406" s="18" t="s">
        <v>3</v>
      </c>
      <c r="B406" s="19" t="s">
        <v>4</v>
      </c>
      <c r="C406" s="18">
        <v>24</v>
      </c>
      <c r="D406" s="18">
        <v>1</v>
      </c>
      <c r="E406" s="18">
        <v>12</v>
      </c>
      <c r="F406" s="18">
        <v>2</v>
      </c>
      <c r="G406" s="8">
        <f t="shared" si="6"/>
        <v>240112</v>
      </c>
      <c r="H406" s="18">
        <v>4</v>
      </c>
      <c r="I406" s="20">
        <v>40770</v>
      </c>
      <c r="J406" s="21">
        <v>2011</v>
      </c>
      <c r="K406" s="21">
        <v>8</v>
      </c>
      <c r="L406" s="21">
        <v>15</v>
      </c>
      <c r="M406" s="22">
        <v>0.83466435185185184</v>
      </c>
      <c r="N406" s="23">
        <v>45.000100000000003</v>
      </c>
      <c r="O406" s="23">
        <v>-124.3313</v>
      </c>
      <c r="P406" s="18">
        <v>179</v>
      </c>
      <c r="Q406" s="24">
        <v>20.013999999999999</v>
      </c>
      <c r="R406" s="25">
        <v>9.2379999999999995</v>
      </c>
      <c r="S406" s="25">
        <v>32.485399999999998</v>
      </c>
      <c r="T406" s="21">
        <v>2</v>
      </c>
      <c r="U406" s="18">
        <v>-999</v>
      </c>
      <c r="V406" s="18">
        <v>9</v>
      </c>
      <c r="W406" s="26">
        <v>274.096</v>
      </c>
      <c r="X406" s="21">
        <v>2</v>
      </c>
      <c r="Y406" s="27">
        <v>272.80966481029162</v>
      </c>
      <c r="Z406" s="21">
        <v>2</v>
      </c>
      <c r="AA406" s="28">
        <v>2023.3</v>
      </c>
      <c r="AB406" s="21">
        <v>2</v>
      </c>
      <c r="AC406" s="28">
        <v>2178.5</v>
      </c>
      <c r="AD406" s="18">
        <v>2</v>
      </c>
      <c r="AE406" s="23">
        <v>7.7822811227230888</v>
      </c>
      <c r="AF406" s="21">
        <v>25</v>
      </c>
      <c r="AG406" s="18">
        <v>2</v>
      </c>
      <c r="AH406" s="27">
        <v>6.547328214311869</v>
      </c>
      <c r="AI406" s="27">
        <v>5.0864237710406659</v>
      </c>
      <c r="AJ406" s="27">
        <v>0.2271582006132439</v>
      </c>
      <c r="AK406" s="27">
        <v>0.84329665764528539</v>
      </c>
      <c r="AL406" s="27">
        <v>0.25341020482383009</v>
      </c>
      <c r="AM406" s="21">
        <v>2</v>
      </c>
      <c r="AN406" s="21">
        <v>-999</v>
      </c>
      <c r="AO406" s="21">
        <v>-999</v>
      </c>
      <c r="AP406" s="21">
        <v>-999</v>
      </c>
      <c r="AQ406" s="21">
        <v>-999</v>
      </c>
      <c r="AR406" s="21">
        <v>-999</v>
      </c>
      <c r="AS406" s="21">
        <v>-999</v>
      </c>
      <c r="AT406" s="21">
        <v>123467</v>
      </c>
    </row>
    <row r="407" spans="1:46">
      <c r="A407" s="18" t="s">
        <v>3</v>
      </c>
      <c r="B407" s="19" t="s">
        <v>4</v>
      </c>
      <c r="C407" s="18">
        <v>24</v>
      </c>
      <c r="D407" s="18">
        <v>1</v>
      </c>
      <c r="E407" s="18">
        <v>13</v>
      </c>
      <c r="F407" s="18">
        <v>2</v>
      </c>
      <c r="G407" s="8">
        <f t="shared" si="6"/>
        <v>240113</v>
      </c>
      <c r="H407" s="18">
        <v>4</v>
      </c>
      <c r="I407" s="20">
        <v>40770</v>
      </c>
      <c r="J407" s="21">
        <v>2011</v>
      </c>
      <c r="K407" s="21">
        <v>8</v>
      </c>
      <c r="L407" s="21">
        <v>15</v>
      </c>
      <c r="M407" s="22">
        <v>0.83540509259259255</v>
      </c>
      <c r="N407" s="23">
        <v>45.000100000000003</v>
      </c>
      <c r="O407" s="23">
        <v>-124.3313</v>
      </c>
      <c r="P407" s="18">
        <v>179</v>
      </c>
      <c r="Q407" s="24">
        <v>9.8729999999999993</v>
      </c>
      <c r="R407" s="25">
        <v>10.332000000000001</v>
      </c>
      <c r="S407" s="25">
        <v>32.332299999999996</v>
      </c>
      <c r="T407" s="21">
        <v>2</v>
      </c>
      <c r="U407" s="18">
        <v>-999</v>
      </c>
      <c r="V407" s="18">
        <v>9</v>
      </c>
      <c r="W407" s="26">
        <v>262.58</v>
      </c>
      <c r="X407" s="21">
        <v>2</v>
      </c>
      <c r="Y407" s="21">
        <v>-999</v>
      </c>
      <c r="Z407" s="21">
        <v>9</v>
      </c>
      <c r="AA407" s="28">
        <v>2009.7</v>
      </c>
      <c r="AB407" s="21">
        <v>2</v>
      </c>
      <c r="AC407" s="28">
        <v>2176.08</v>
      </c>
      <c r="AD407" s="18">
        <v>2</v>
      </c>
      <c r="AE407" s="23">
        <v>7.8081441577592994</v>
      </c>
      <c r="AF407" s="21">
        <v>25</v>
      </c>
      <c r="AG407" s="18">
        <v>3</v>
      </c>
      <c r="AH407" s="27">
        <v>8.0180512164847748</v>
      </c>
      <c r="AI407" s="27">
        <v>2.3929246626410543</v>
      </c>
      <c r="AJ407" s="27">
        <v>0.12647448372511264</v>
      </c>
      <c r="AK407" s="27">
        <v>0.74346619441508899</v>
      </c>
      <c r="AL407" s="27">
        <v>0.10776292184169164</v>
      </c>
      <c r="AM407" s="21">
        <v>2</v>
      </c>
      <c r="AN407" s="21">
        <v>-999</v>
      </c>
      <c r="AO407" s="21">
        <v>-999</v>
      </c>
      <c r="AP407" s="21">
        <v>-999</v>
      </c>
      <c r="AQ407" s="21">
        <v>-999</v>
      </c>
      <c r="AR407" s="21">
        <v>-999</v>
      </c>
      <c r="AS407" s="21">
        <v>-999</v>
      </c>
      <c r="AT407" s="21">
        <v>123467</v>
      </c>
    </row>
    <row r="408" spans="1:46">
      <c r="A408" s="18" t="s">
        <v>3</v>
      </c>
      <c r="B408" s="19" t="s">
        <v>4</v>
      </c>
      <c r="C408" s="18">
        <v>24</v>
      </c>
      <c r="D408" s="18">
        <v>1</v>
      </c>
      <c r="E408" s="18">
        <v>14</v>
      </c>
      <c r="F408" s="18">
        <v>2</v>
      </c>
      <c r="G408" s="8">
        <f t="shared" si="6"/>
        <v>240114</v>
      </c>
      <c r="H408" s="18">
        <v>4</v>
      </c>
      <c r="I408" s="20">
        <v>40770</v>
      </c>
      <c r="J408" s="21">
        <v>2011</v>
      </c>
      <c r="K408" s="21">
        <v>8</v>
      </c>
      <c r="L408" s="21">
        <v>15</v>
      </c>
      <c r="M408" s="22">
        <v>0.83561342592592591</v>
      </c>
      <c r="N408" s="23">
        <v>45.000100000000003</v>
      </c>
      <c r="O408" s="23">
        <v>-124.3313</v>
      </c>
      <c r="P408" s="18">
        <v>179</v>
      </c>
      <c r="Q408" s="24">
        <v>9.7929999999999993</v>
      </c>
      <c r="R408" s="25">
        <v>10.281000000000001</v>
      </c>
      <c r="S408" s="25">
        <v>32.341500000000003</v>
      </c>
      <c r="T408" s="21">
        <v>2</v>
      </c>
      <c r="U408" s="18">
        <v>-999</v>
      </c>
      <c r="V408" s="18">
        <v>9</v>
      </c>
      <c r="W408" s="26">
        <v>260.53399999999999</v>
      </c>
      <c r="X408" s="21">
        <v>2</v>
      </c>
      <c r="Y408" s="21">
        <v>-999</v>
      </c>
      <c r="Z408" s="21">
        <v>9</v>
      </c>
      <c r="AA408" s="21">
        <v>-999</v>
      </c>
      <c r="AB408" s="18">
        <v>9</v>
      </c>
      <c r="AC408" s="21">
        <v>-999</v>
      </c>
      <c r="AD408" s="18">
        <v>9</v>
      </c>
      <c r="AE408" s="21">
        <v>-999</v>
      </c>
      <c r="AF408" s="21">
        <v>25</v>
      </c>
      <c r="AG408" s="18">
        <v>9</v>
      </c>
      <c r="AH408" s="21">
        <v>-999</v>
      </c>
      <c r="AI408" s="21">
        <v>-999</v>
      </c>
      <c r="AJ408" s="21">
        <v>-999</v>
      </c>
      <c r="AK408" s="21">
        <v>-999</v>
      </c>
      <c r="AL408" s="21">
        <v>-999</v>
      </c>
      <c r="AM408" s="21">
        <v>9</v>
      </c>
      <c r="AN408" s="21">
        <v>-999</v>
      </c>
      <c r="AO408" s="27">
        <v>3.0265658649257445</v>
      </c>
      <c r="AP408" s="27">
        <v>20.555113578912561</v>
      </c>
      <c r="AQ408" s="27">
        <v>2.9533851164785685</v>
      </c>
      <c r="AR408" s="27">
        <v>20.058101895289926</v>
      </c>
      <c r="AS408" s="28">
        <v>6.7915632754342417</v>
      </c>
      <c r="AT408" s="21">
        <v>123467</v>
      </c>
    </row>
    <row r="409" spans="1:46">
      <c r="A409" s="18" t="s">
        <v>3</v>
      </c>
      <c r="B409" s="19" t="s">
        <v>4</v>
      </c>
      <c r="C409" s="18">
        <v>24</v>
      </c>
      <c r="D409" s="18">
        <v>1</v>
      </c>
      <c r="E409" s="18">
        <v>15</v>
      </c>
      <c r="F409" s="18">
        <v>2</v>
      </c>
      <c r="G409" s="8">
        <f t="shared" si="6"/>
        <v>240115</v>
      </c>
      <c r="H409" s="18">
        <v>4</v>
      </c>
      <c r="I409" s="20">
        <v>40770</v>
      </c>
      <c r="J409" s="21">
        <v>2011</v>
      </c>
      <c r="K409" s="21">
        <v>8</v>
      </c>
      <c r="L409" s="21">
        <v>15</v>
      </c>
      <c r="M409" s="22">
        <v>0.83641203703703704</v>
      </c>
      <c r="N409" s="23">
        <v>45.000100000000003</v>
      </c>
      <c r="O409" s="23">
        <v>-124.3313</v>
      </c>
      <c r="P409" s="18">
        <v>179</v>
      </c>
      <c r="Q409" s="24">
        <v>3.0870000000000002</v>
      </c>
      <c r="R409" s="25">
        <v>15.218</v>
      </c>
      <c r="S409" s="25">
        <v>30.833400000000001</v>
      </c>
      <c r="T409" s="21">
        <v>2</v>
      </c>
      <c r="U409" s="18">
        <v>31.070599999999999</v>
      </c>
      <c r="V409" s="18">
        <v>4</v>
      </c>
      <c r="W409" s="26">
        <v>306.30799999999999</v>
      </c>
      <c r="X409" s="21">
        <v>2</v>
      </c>
      <c r="Y409" s="27">
        <v>300.52795392503214</v>
      </c>
      <c r="Z409" s="21">
        <v>6</v>
      </c>
      <c r="AA409" s="28">
        <v>1914.3</v>
      </c>
      <c r="AB409" s="21">
        <v>6</v>
      </c>
      <c r="AC409" s="28">
        <v>2153.5</v>
      </c>
      <c r="AD409" s="18">
        <v>6</v>
      </c>
      <c r="AE409" s="23">
        <v>7.9911002950206784</v>
      </c>
      <c r="AF409" s="21">
        <v>25</v>
      </c>
      <c r="AG409" s="18">
        <v>6</v>
      </c>
      <c r="AH409" s="27">
        <v>10.615495316342573</v>
      </c>
      <c r="AI409" s="27">
        <v>0.75517432659058015</v>
      </c>
      <c r="AJ409" s="27">
        <v>7.8557744882994121E-2</v>
      </c>
      <c r="AK409" s="21">
        <v>-999</v>
      </c>
      <c r="AL409" s="27">
        <v>5.1194934867569201E-2</v>
      </c>
      <c r="AM409" s="21">
        <v>9</v>
      </c>
      <c r="AN409" s="21">
        <v>-999</v>
      </c>
      <c r="AO409" s="21">
        <v>-999</v>
      </c>
      <c r="AP409" s="21">
        <v>-999</v>
      </c>
      <c r="AQ409" s="21">
        <v>-999</v>
      </c>
      <c r="AR409" s="21">
        <v>-999</v>
      </c>
      <c r="AS409" s="21">
        <v>-999</v>
      </c>
      <c r="AT409" s="21">
        <v>123467</v>
      </c>
    </row>
    <row r="410" spans="1:46">
      <c r="A410" s="18" t="s">
        <v>3</v>
      </c>
      <c r="B410" s="19" t="s">
        <v>4</v>
      </c>
      <c r="C410" s="18">
        <v>24</v>
      </c>
      <c r="D410" s="18">
        <v>1</v>
      </c>
      <c r="E410" s="18">
        <v>16</v>
      </c>
      <c r="F410" s="18">
        <v>2</v>
      </c>
      <c r="G410" s="8">
        <f t="shared" si="6"/>
        <v>240116</v>
      </c>
      <c r="H410" s="18">
        <v>4</v>
      </c>
      <c r="I410" s="20">
        <v>40770</v>
      </c>
      <c r="J410" s="21">
        <v>2011</v>
      </c>
      <c r="K410" s="21">
        <v>8</v>
      </c>
      <c r="L410" s="21">
        <v>15</v>
      </c>
      <c r="M410" s="22">
        <v>0.83681712962962962</v>
      </c>
      <c r="N410" s="23">
        <v>45.000100000000003</v>
      </c>
      <c r="O410" s="23">
        <v>-124.3313</v>
      </c>
      <c r="P410" s="18">
        <v>179</v>
      </c>
      <c r="Q410" s="24">
        <v>3.1619999999999999</v>
      </c>
      <c r="R410" s="25">
        <v>15.236000000000001</v>
      </c>
      <c r="S410" s="25">
        <v>30.843800000000002</v>
      </c>
      <c r="T410" s="21">
        <v>2</v>
      </c>
      <c r="U410" s="18">
        <v>-999</v>
      </c>
      <c r="V410" s="18">
        <v>9</v>
      </c>
      <c r="W410" s="26">
        <v>304.69499999999999</v>
      </c>
      <c r="X410" s="21">
        <v>2</v>
      </c>
      <c r="Y410" s="21">
        <v>-999</v>
      </c>
      <c r="Z410" s="21">
        <v>9</v>
      </c>
      <c r="AA410" s="21">
        <v>-999</v>
      </c>
      <c r="AB410" s="18">
        <v>9</v>
      </c>
      <c r="AC410" s="21">
        <v>-999</v>
      </c>
      <c r="AD410" s="18">
        <v>9</v>
      </c>
      <c r="AE410" s="21">
        <v>-999</v>
      </c>
      <c r="AF410" s="21">
        <v>25</v>
      </c>
      <c r="AG410" s="18">
        <v>9</v>
      </c>
      <c r="AH410" s="27">
        <v>10.610019868305239</v>
      </c>
      <c r="AI410" s="27">
        <v>0.70348362526208574</v>
      </c>
      <c r="AJ410" s="27">
        <v>6.4630657890382609E-2</v>
      </c>
      <c r="AK410" s="27">
        <v>0.30824606638766699</v>
      </c>
      <c r="AL410" s="27">
        <v>8.3853129736384119E-2</v>
      </c>
      <c r="AM410" s="21">
        <v>2</v>
      </c>
      <c r="AN410" s="21">
        <v>-999</v>
      </c>
      <c r="AO410" s="27">
        <v>3.2878925540123465</v>
      </c>
      <c r="AP410" s="27">
        <v>24.03997439075361</v>
      </c>
      <c r="AQ410" s="27">
        <v>3.2150205761316877</v>
      </c>
      <c r="AR410" s="27">
        <v>23.507158779149524</v>
      </c>
      <c r="AS410" s="28">
        <v>7.3116666666666665</v>
      </c>
      <c r="AT410" s="21">
        <v>123467</v>
      </c>
    </row>
    <row r="411" spans="1:46">
      <c r="A411" s="18" t="s">
        <v>3</v>
      </c>
      <c r="B411" s="19" t="s">
        <v>4</v>
      </c>
      <c r="C411" s="18">
        <v>25</v>
      </c>
      <c r="D411" s="18">
        <v>1</v>
      </c>
      <c r="E411" s="18">
        <v>1</v>
      </c>
      <c r="F411" s="18">
        <v>2</v>
      </c>
      <c r="G411" s="8">
        <f t="shared" si="6"/>
        <v>250101</v>
      </c>
      <c r="H411" s="18">
        <v>4</v>
      </c>
      <c r="I411" s="20">
        <v>40770</v>
      </c>
      <c r="J411" s="21">
        <v>2011</v>
      </c>
      <c r="K411" s="21">
        <v>8</v>
      </c>
      <c r="L411" s="21">
        <v>15</v>
      </c>
      <c r="M411" s="22">
        <v>0.91907407407407404</v>
      </c>
      <c r="N411" s="23">
        <v>45</v>
      </c>
      <c r="O411" s="23">
        <v>-124.1337</v>
      </c>
      <c r="P411" s="18">
        <v>90</v>
      </c>
      <c r="Q411" s="24">
        <v>83.221999999999994</v>
      </c>
      <c r="R411" s="25">
        <v>7.2720000000000002</v>
      </c>
      <c r="S411" s="25">
        <v>33.8934</v>
      </c>
      <c r="T411" s="21">
        <v>2</v>
      </c>
      <c r="U411" s="18">
        <v>33.896299999999997</v>
      </c>
      <c r="V411" s="18">
        <v>2</v>
      </c>
      <c r="W411" s="26">
        <v>55.137</v>
      </c>
      <c r="X411" s="21">
        <v>2</v>
      </c>
      <c r="Y411" s="27">
        <v>55.231687930752315</v>
      </c>
      <c r="Z411" s="21">
        <v>6</v>
      </c>
      <c r="AA411" s="28">
        <v>2262.3000000000002</v>
      </c>
      <c r="AB411" s="21">
        <v>6</v>
      </c>
      <c r="AC411" s="28">
        <v>2264.4350000000004</v>
      </c>
      <c r="AD411" s="18">
        <v>6</v>
      </c>
      <c r="AE411" s="23">
        <v>7.3016784436023059</v>
      </c>
      <c r="AF411" s="21">
        <v>25</v>
      </c>
      <c r="AG411" s="18">
        <v>2</v>
      </c>
      <c r="AH411" s="27">
        <v>58.582055366242813</v>
      </c>
      <c r="AI411" s="27">
        <v>33.360115407011214</v>
      </c>
      <c r="AJ411" s="27">
        <v>0.23927896239286084</v>
      </c>
      <c r="AK411" s="27">
        <v>2.6239964070544848</v>
      </c>
      <c r="AL411" s="27">
        <v>0.17660949790190711</v>
      </c>
      <c r="AM411" s="21">
        <v>2</v>
      </c>
      <c r="AN411" s="21">
        <v>-999</v>
      </c>
      <c r="AO411" s="21">
        <v>-999</v>
      </c>
      <c r="AP411" s="21">
        <v>-999</v>
      </c>
      <c r="AQ411" s="21">
        <v>-999</v>
      </c>
      <c r="AR411" s="21">
        <v>-999</v>
      </c>
      <c r="AS411" s="21">
        <v>-999</v>
      </c>
      <c r="AT411" s="21">
        <v>123467</v>
      </c>
    </row>
    <row r="412" spans="1:46">
      <c r="A412" s="18" t="s">
        <v>3</v>
      </c>
      <c r="B412" s="19" t="s">
        <v>4</v>
      </c>
      <c r="C412" s="18">
        <v>25</v>
      </c>
      <c r="D412" s="18">
        <v>1</v>
      </c>
      <c r="E412" s="18">
        <v>2</v>
      </c>
      <c r="F412" s="18">
        <v>2</v>
      </c>
      <c r="G412" s="8">
        <f t="shared" si="6"/>
        <v>250102</v>
      </c>
      <c r="H412" s="18">
        <v>4</v>
      </c>
      <c r="I412" s="20">
        <v>40770</v>
      </c>
      <c r="J412" s="21">
        <v>2011</v>
      </c>
      <c r="K412" s="21">
        <v>8</v>
      </c>
      <c r="L412" s="21">
        <v>15</v>
      </c>
      <c r="M412" s="22">
        <v>0.91935185185185186</v>
      </c>
      <c r="N412" s="23">
        <v>45</v>
      </c>
      <c r="O412" s="23">
        <v>-124.1337</v>
      </c>
      <c r="P412" s="18">
        <v>90</v>
      </c>
      <c r="Q412" s="24">
        <v>83.218999999999994</v>
      </c>
      <c r="R412" s="25">
        <v>7.2709999999999999</v>
      </c>
      <c r="S412" s="25">
        <v>33.893500000000003</v>
      </c>
      <c r="T412" s="21">
        <v>2</v>
      </c>
      <c r="U412" s="18">
        <v>-999</v>
      </c>
      <c r="V412" s="18">
        <v>9</v>
      </c>
      <c r="W412" s="26">
        <v>53.784999999999997</v>
      </c>
      <c r="X412" s="21">
        <v>2</v>
      </c>
      <c r="Y412" s="21">
        <v>-999</v>
      </c>
      <c r="Z412" s="21">
        <v>9</v>
      </c>
      <c r="AA412" s="21">
        <v>-999</v>
      </c>
      <c r="AB412" s="18">
        <v>9</v>
      </c>
      <c r="AC412" s="21">
        <v>-999</v>
      </c>
      <c r="AD412" s="18">
        <v>9</v>
      </c>
      <c r="AE412" s="21">
        <v>-999</v>
      </c>
      <c r="AF412" s="21">
        <v>25</v>
      </c>
      <c r="AG412" s="18">
        <v>9</v>
      </c>
      <c r="AH412" s="21">
        <v>-999</v>
      </c>
      <c r="AI412" s="21">
        <v>-999</v>
      </c>
      <c r="AJ412" s="21">
        <v>-999</v>
      </c>
      <c r="AK412" s="21">
        <v>-999</v>
      </c>
      <c r="AL412" s="21">
        <v>-999</v>
      </c>
      <c r="AM412" s="21">
        <v>9</v>
      </c>
      <c r="AN412" s="21">
        <v>-999</v>
      </c>
      <c r="AO412" s="27">
        <v>0.9040610504494424</v>
      </c>
      <c r="AP412" s="27">
        <v>6.0959545116019536</v>
      </c>
      <c r="AQ412" s="27">
        <v>0.88071359720170428</v>
      </c>
      <c r="AR412" s="27">
        <v>5.93852596970292</v>
      </c>
      <c r="AS412" s="28">
        <v>6.7428571428571429</v>
      </c>
      <c r="AT412" s="21">
        <v>123467</v>
      </c>
    </row>
    <row r="413" spans="1:46">
      <c r="A413" s="18" t="s">
        <v>3</v>
      </c>
      <c r="B413" s="19" t="s">
        <v>4</v>
      </c>
      <c r="C413" s="18">
        <v>25</v>
      </c>
      <c r="D413" s="18">
        <v>1</v>
      </c>
      <c r="E413" s="18">
        <v>3</v>
      </c>
      <c r="F413" s="18">
        <v>2</v>
      </c>
      <c r="G413" s="8">
        <f t="shared" si="6"/>
        <v>250103</v>
      </c>
      <c r="H413" s="18">
        <v>4</v>
      </c>
      <c r="I413" s="20">
        <v>40770</v>
      </c>
      <c r="J413" s="21">
        <v>2011</v>
      </c>
      <c r="K413" s="21">
        <v>8</v>
      </c>
      <c r="L413" s="21">
        <v>15</v>
      </c>
      <c r="M413" s="22">
        <v>0.9200694444444445</v>
      </c>
      <c r="N413" s="23">
        <v>45</v>
      </c>
      <c r="O413" s="23">
        <v>-124.1337</v>
      </c>
      <c r="P413" s="18">
        <v>90</v>
      </c>
      <c r="Q413" s="24">
        <v>79.852000000000004</v>
      </c>
      <c r="R413" s="25">
        <v>7.2709999999999999</v>
      </c>
      <c r="S413" s="25">
        <v>33.8934</v>
      </c>
      <c r="T413" s="21">
        <v>2</v>
      </c>
      <c r="U413" s="18">
        <v>-999</v>
      </c>
      <c r="V413" s="18">
        <v>9</v>
      </c>
      <c r="W413" s="26">
        <v>55.11</v>
      </c>
      <c r="X413" s="21">
        <v>2</v>
      </c>
      <c r="Y413" s="27">
        <v>55.166472087079718</v>
      </c>
      <c r="Z413" s="21">
        <v>2</v>
      </c>
      <c r="AA413" s="28">
        <v>2262.3000000000002</v>
      </c>
      <c r="AB413" s="21">
        <v>2</v>
      </c>
      <c r="AC413" s="28">
        <v>2263.44</v>
      </c>
      <c r="AD413" s="18">
        <v>2</v>
      </c>
      <c r="AE413" s="23">
        <v>7.3030497970588701</v>
      </c>
      <c r="AF413" s="21">
        <v>25</v>
      </c>
      <c r="AG413" s="18">
        <v>2</v>
      </c>
      <c r="AH413" s="27">
        <v>58.476921346577662</v>
      </c>
      <c r="AI413" s="27">
        <v>33.396317907966171</v>
      </c>
      <c r="AJ413" s="27">
        <v>0.22063956663091444</v>
      </c>
      <c r="AK413" s="27">
        <v>2.633976555966393</v>
      </c>
      <c r="AL413" s="27">
        <v>0.10518294196373969</v>
      </c>
      <c r="AM413" s="21">
        <v>2</v>
      </c>
      <c r="AN413" s="21">
        <v>-999</v>
      </c>
      <c r="AO413" s="21">
        <v>-999</v>
      </c>
      <c r="AP413" s="21">
        <v>-999</v>
      </c>
      <c r="AQ413" s="21">
        <v>-999</v>
      </c>
      <c r="AR413" s="21">
        <v>-999</v>
      </c>
      <c r="AS413" s="21">
        <v>-999</v>
      </c>
      <c r="AT413" s="21">
        <v>123467</v>
      </c>
    </row>
    <row r="414" spans="1:46">
      <c r="A414" s="18" t="s">
        <v>3</v>
      </c>
      <c r="B414" s="19" t="s">
        <v>4</v>
      </c>
      <c r="C414" s="18">
        <v>25</v>
      </c>
      <c r="D414" s="18">
        <v>1</v>
      </c>
      <c r="E414" s="18">
        <v>4</v>
      </c>
      <c r="F414" s="18">
        <v>2</v>
      </c>
      <c r="G414" s="8">
        <f t="shared" si="6"/>
        <v>250104</v>
      </c>
      <c r="H414" s="18">
        <v>4</v>
      </c>
      <c r="I414" s="20">
        <v>40770</v>
      </c>
      <c r="J414" s="21">
        <v>2011</v>
      </c>
      <c r="K414" s="21">
        <v>8</v>
      </c>
      <c r="L414" s="21">
        <v>15</v>
      </c>
      <c r="M414" s="22">
        <v>0.92082175925925924</v>
      </c>
      <c r="N414" s="23">
        <v>45</v>
      </c>
      <c r="O414" s="23">
        <v>-124.1337</v>
      </c>
      <c r="P414" s="18">
        <v>90</v>
      </c>
      <c r="Q414" s="24">
        <v>74.893000000000001</v>
      </c>
      <c r="R414" s="25">
        <v>7.2709999999999999</v>
      </c>
      <c r="S414" s="25">
        <v>33.8934</v>
      </c>
      <c r="T414" s="21">
        <v>2</v>
      </c>
      <c r="U414" s="18">
        <v>-999</v>
      </c>
      <c r="V414" s="18">
        <v>9</v>
      </c>
      <c r="W414" s="26">
        <v>55.070999999999998</v>
      </c>
      <c r="X414" s="21">
        <v>2</v>
      </c>
      <c r="Y414" s="27">
        <v>55.601492984549758</v>
      </c>
      <c r="Z414" s="21">
        <v>2</v>
      </c>
      <c r="AA414" s="28">
        <v>2262.1999999999998</v>
      </c>
      <c r="AB414" s="21">
        <v>2</v>
      </c>
      <c r="AC414" s="28">
        <v>2261.9</v>
      </c>
      <c r="AD414" s="18">
        <v>2</v>
      </c>
      <c r="AE414" s="23">
        <v>7.3036377065102993</v>
      </c>
      <c r="AF414" s="21">
        <v>25</v>
      </c>
      <c r="AG414" s="18">
        <v>2</v>
      </c>
      <c r="AH414" s="27">
        <v>58.468213177429043</v>
      </c>
      <c r="AI414" s="27">
        <v>33.395045928202883</v>
      </c>
      <c r="AJ414" s="27">
        <v>0.2144753570088534</v>
      </c>
      <c r="AK414" s="27">
        <v>2.6342700897579197</v>
      </c>
      <c r="AL414" s="27">
        <v>9.774675257839624E-2</v>
      </c>
      <c r="AM414" s="21">
        <v>2</v>
      </c>
      <c r="AN414" s="21">
        <v>-999</v>
      </c>
      <c r="AO414" s="21">
        <v>-999</v>
      </c>
      <c r="AP414" s="21">
        <v>-999</v>
      </c>
      <c r="AQ414" s="21">
        <v>-999</v>
      </c>
      <c r="AR414" s="21">
        <v>-999</v>
      </c>
      <c r="AS414" s="21">
        <v>-999</v>
      </c>
      <c r="AT414" s="21">
        <v>123467</v>
      </c>
    </row>
    <row r="415" spans="1:46">
      <c r="A415" s="18" t="s">
        <v>3</v>
      </c>
      <c r="B415" s="19" t="s">
        <v>4</v>
      </c>
      <c r="C415" s="18">
        <v>25</v>
      </c>
      <c r="D415" s="18">
        <v>1</v>
      </c>
      <c r="E415" s="18">
        <v>5</v>
      </c>
      <c r="F415" s="18">
        <v>2</v>
      </c>
      <c r="G415" s="8">
        <f t="shared" si="6"/>
        <v>250105</v>
      </c>
      <c r="H415" s="18">
        <v>4</v>
      </c>
      <c r="I415" s="20">
        <v>40770</v>
      </c>
      <c r="J415" s="21">
        <v>2011</v>
      </c>
      <c r="K415" s="21">
        <v>8</v>
      </c>
      <c r="L415" s="21">
        <v>15</v>
      </c>
      <c r="M415" s="22">
        <v>0.92171296296296301</v>
      </c>
      <c r="N415" s="23">
        <v>45</v>
      </c>
      <c r="O415" s="23">
        <v>-124.1337</v>
      </c>
      <c r="P415" s="18">
        <v>90</v>
      </c>
      <c r="Q415" s="24">
        <v>70.980999999999995</v>
      </c>
      <c r="R415" s="25">
        <v>7.3529999999999998</v>
      </c>
      <c r="S415" s="25">
        <v>33.897100000000002</v>
      </c>
      <c r="T415" s="21">
        <v>2</v>
      </c>
      <c r="U415" s="18">
        <v>-999</v>
      </c>
      <c r="V415" s="18">
        <v>9</v>
      </c>
      <c r="W415" s="26">
        <v>70.010000000000005</v>
      </c>
      <c r="X415" s="21">
        <v>2</v>
      </c>
      <c r="Y415" s="27">
        <v>71.177374683302872</v>
      </c>
      <c r="Z415" s="21">
        <v>2</v>
      </c>
      <c r="AA415" s="28">
        <v>2245.9</v>
      </c>
      <c r="AB415" s="21">
        <v>2</v>
      </c>
      <c r="AC415" s="28">
        <v>2258.48</v>
      </c>
      <c r="AD415" s="18">
        <v>2</v>
      </c>
      <c r="AE415" s="23">
        <v>7.3486083752373883</v>
      </c>
      <c r="AF415" s="21">
        <v>25</v>
      </c>
      <c r="AG415" s="18">
        <v>2</v>
      </c>
      <c r="AH415" s="27">
        <v>51.473847458336756</v>
      </c>
      <c r="AI415" s="27">
        <v>32.755052933276225</v>
      </c>
      <c r="AJ415" s="27">
        <v>0.15567032956307661</v>
      </c>
      <c r="AK415" s="27">
        <v>2.4970851544810042</v>
      </c>
      <c r="AL415" s="27">
        <v>2.2504195977063244E-2</v>
      </c>
      <c r="AM415" s="21">
        <v>2</v>
      </c>
      <c r="AN415" s="21">
        <v>-999</v>
      </c>
      <c r="AO415" s="21">
        <v>-999</v>
      </c>
      <c r="AP415" s="21">
        <v>-999</v>
      </c>
      <c r="AQ415" s="21">
        <v>-999</v>
      </c>
      <c r="AR415" s="21">
        <v>-999</v>
      </c>
      <c r="AS415" s="21">
        <v>-999</v>
      </c>
      <c r="AT415" s="21">
        <v>123467</v>
      </c>
    </row>
    <row r="416" spans="1:46">
      <c r="A416" s="18" t="s">
        <v>3</v>
      </c>
      <c r="B416" s="19" t="s">
        <v>4</v>
      </c>
      <c r="C416" s="18">
        <v>25</v>
      </c>
      <c r="D416" s="18">
        <v>1</v>
      </c>
      <c r="E416" s="18">
        <v>6</v>
      </c>
      <c r="F416" s="18">
        <v>2</v>
      </c>
      <c r="G416" s="8">
        <f t="shared" si="6"/>
        <v>250106</v>
      </c>
      <c r="H416" s="18">
        <v>4</v>
      </c>
      <c r="I416" s="20">
        <v>40770</v>
      </c>
      <c r="J416" s="21">
        <v>2011</v>
      </c>
      <c r="K416" s="21">
        <v>8</v>
      </c>
      <c r="L416" s="21">
        <v>15</v>
      </c>
      <c r="M416" s="22">
        <v>0.92254629629629636</v>
      </c>
      <c r="N416" s="23">
        <v>45</v>
      </c>
      <c r="O416" s="23">
        <v>-124.1337</v>
      </c>
      <c r="P416" s="18">
        <v>90</v>
      </c>
      <c r="Q416" s="24">
        <v>60.320999999999998</v>
      </c>
      <c r="R416" s="25">
        <v>7.4530000000000003</v>
      </c>
      <c r="S416" s="25">
        <v>33.855600000000003</v>
      </c>
      <c r="T416" s="21">
        <v>2</v>
      </c>
      <c r="U416" s="18">
        <v>-999</v>
      </c>
      <c r="V416" s="18">
        <v>9</v>
      </c>
      <c r="W416" s="26">
        <v>89.188000000000002</v>
      </c>
      <c r="X416" s="21">
        <v>2</v>
      </c>
      <c r="Y416" s="27">
        <v>89.58511976373461</v>
      </c>
      <c r="Z416" s="21">
        <v>2</v>
      </c>
      <c r="AA416" s="28">
        <v>2225.1</v>
      </c>
      <c r="AB416" s="21">
        <v>2</v>
      </c>
      <c r="AC416" s="28">
        <v>2255.1799999999998</v>
      </c>
      <c r="AD416" s="18">
        <v>2</v>
      </c>
      <c r="AE416" s="23">
        <v>7.3881504476453239</v>
      </c>
      <c r="AF416" s="21">
        <v>25</v>
      </c>
      <c r="AG416" s="18">
        <v>2</v>
      </c>
      <c r="AH416" s="27">
        <v>45.400766634523691</v>
      </c>
      <c r="AI416" s="27">
        <v>31.670047446665517</v>
      </c>
      <c r="AJ416" s="27">
        <v>8.2387446241495507E-2</v>
      </c>
      <c r="AK416" s="27">
        <v>2.3675138352247331</v>
      </c>
      <c r="AL416" s="27">
        <v>7.5342438961937697E-3</v>
      </c>
      <c r="AM416" s="21">
        <v>2</v>
      </c>
      <c r="AN416" s="21">
        <v>-999</v>
      </c>
      <c r="AO416" s="21">
        <v>-999</v>
      </c>
      <c r="AP416" s="21">
        <v>-999</v>
      </c>
      <c r="AQ416" s="21">
        <v>-999</v>
      </c>
      <c r="AR416" s="21">
        <v>-999</v>
      </c>
      <c r="AS416" s="21">
        <v>-999</v>
      </c>
      <c r="AT416" s="21">
        <v>123467</v>
      </c>
    </row>
    <row r="417" spans="1:46">
      <c r="A417" s="18" t="s">
        <v>3</v>
      </c>
      <c r="B417" s="19" t="s">
        <v>4</v>
      </c>
      <c r="C417" s="18">
        <v>25</v>
      </c>
      <c r="D417" s="18">
        <v>1</v>
      </c>
      <c r="E417" s="18">
        <v>7</v>
      </c>
      <c r="F417" s="18">
        <v>2</v>
      </c>
      <c r="G417" s="8">
        <f t="shared" si="6"/>
        <v>250107</v>
      </c>
      <c r="H417" s="18">
        <v>4</v>
      </c>
      <c r="I417" s="20">
        <v>40770</v>
      </c>
      <c r="J417" s="21">
        <v>2011</v>
      </c>
      <c r="K417" s="21">
        <v>8</v>
      </c>
      <c r="L417" s="21">
        <v>15</v>
      </c>
      <c r="M417" s="22">
        <v>0.92364583333333339</v>
      </c>
      <c r="N417" s="23">
        <v>45</v>
      </c>
      <c r="O417" s="23">
        <v>-124.1337</v>
      </c>
      <c r="P417" s="18">
        <v>90</v>
      </c>
      <c r="Q417" s="24">
        <v>40.325000000000003</v>
      </c>
      <c r="R417" s="25">
        <v>7.7160000000000002</v>
      </c>
      <c r="S417" s="25">
        <v>33.740099999999998</v>
      </c>
      <c r="T417" s="21">
        <v>2</v>
      </c>
      <c r="U417" s="18">
        <v>-999</v>
      </c>
      <c r="V417" s="18">
        <v>9</v>
      </c>
      <c r="W417" s="26">
        <v>114.63500000000001</v>
      </c>
      <c r="X417" s="21">
        <v>2</v>
      </c>
      <c r="Y417" s="21">
        <v>-999</v>
      </c>
      <c r="Z417" s="21">
        <v>9</v>
      </c>
      <c r="AA417" s="28">
        <v>2210.1999999999998</v>
      </c>
      <c r="AB417" s="21">
        <v>2</v>
      </c>
      <c r="AC417" s="28">
        <v>2249.36</v>
      </c>
      <c r="AD417" s="18">
        <v>2</v>
      </c>
      <c r="AE417" s="23">
        <v>7.4318818761846002</v>
      </c>
      <c r="AF417" s="21">
        <v>25</v>
      </c>
      <c r="AG417" s="18">
        <v>2</v>
      </c>
      <c r="AH417" s="27">
        <v>39.146077895920413</v>
      </c>
      <c r="AI417" s="27">
        <v>29.578926333876844</v>
      </c>
      <c r="AJ417" s="27">
        <v>9.540926246821535E-2</v>
      </c>
      <c r="AK417" s="27">
        <v>2.2189748058761549</v>
      </c>
      <c r="AL417" s="27">
        <v>7.5348853436436741E-3</v>
      </c>
      <c r="AM417" s="21">
        <v>2</v>
      </c>
      <c r="AN417" s="21">
        <v>-999</v>
      </c>
      <c r="AO417" s="21">
        <v>-999</v>
      </c>
      <c r="AP417" s="21">
        <v>-999</v>
      </c>
      <c r="AQ417" s="21">
        <v>-999</v>
      </c>
      <c r="AR417" s="21">
        <v>-999</v>
      </c>
      <c r="AS417" s="21">
        <v>-999</v>
      </c>
      <c r="AT417" s="21">
        <v>123467</v>
      </c>
    </row>
    <row r="418" spans="1:46">
      <c r="A418" s="18" t="s">
        <v>3</v>
      </c>
      <c r="B418" s="19" t="s">
        <v>4</v>
      </c>
      <c r="C418" s="18">
        <v>25</v>
      </c>
      <c r="D418" s="18">
        <v>1</v>
      </c>
      <c r="E418" s="18">
        <v>8</v>
      </c>
      <c r="F418" s="18">
        <v>2</v>
      </c>
      <c r="G418" s="8">
        <f t="shared" si="6"/>
        <v>250108</v>
      </c>
      <c r="H418" s="18">
        <v>4</v>
      </c>
      <c r="I418" s="20">
        <v>40770</v>
      </c>
      <c r="J418" s="21">
        <v>2011</v>
      </c>
      <c r="K418" s="21">
        <v>8</v>
      </c>
      <c r="L418" s="21">
        <v>15</v>
      </c>
      <c r="M418" s="22">
        <v>0.92466435185185192</v>
      </c>
      <c r="N418" s="23">
        <v>45</v>
      </c>
      <c r="O418" s="23">
        <v>-124.1337</v>
      </c>
      <c r="P418" s="18">
        <v>90</v>
      </c>
      <c r="Q418" s="24">
        <v>30.111999999999998</v>
      </c>
      <c r="R418" s="25">
        <v>7.6840000000000002</v>
      </c>
      <c r="S418" s="25">
        <v>33.628</v>
      </c>
      <c r="T418" s="21">
        <v>2</v>
      </c>
      <c r="U418" s="18">
        <v>-999</v>
      </c>
      <c r="V418" s="18">
        <v>9</v>
      </c>
      <c r="W418" s="26">
        <v>117.621</v>
      </c>
      <c r="X418" s="21">
        <v>2</v>
      </c>
      <c r="Y418" s="27">
        <v>118.19541458988461</v>
      </c>
      <c r="Z418" s="21">
        <v>2</v>
      </c>
      <c r="AA418" s="28">
        <v>2197.5</v>
      </c>
      <c r="AB418" s="21">
        <v>2</v>
      </c>
      <c r="AC418" s="28">
        <v>2236.31</v>
      </c>
      <c r="AD418" s="18">
        <v>2</v>
      </c>
      <c r="AE418" s="23">
        <v>7.4343752680344144</v>
      </c>
      <c r="AF418" s="21">
        <v>25</v>
      </c>
      <c r="AG418" s="18">
        <v>2</v>
      </c>
      <c r="AH418" s="27">
        <v>36.567569326615939</v>
      </c>
      <c r="AI418" s="27">
        <v>28.534032781292204</v>
      </c>
      <c r="AJ418" s="27">
        <v>9.8842377307275908E-2</v>
      </c>
      <c r="AK418" s="27">
        <v>2.1697369775045678</v>
      </c>
      <c r="AL418" s="27">
        <v>1.507101594586187E-2</v>
      </c>
      <c r="AM418" s="21">
        <v>2</v>
      </c>
      <c r="AN418" s="21">
        <v>-999</v>
      </c>
      <c r="AO418" s="21">
        <v>-999</v>
      </c>
      <c r="AP418" s="21">
        <v>-999</v>
      </c>
      <c r="AQ418" s="21">
        <v>-999</v>
      </c>
      <c r="AR418" s="21">
        <v>-999</v>
      </c>
      <c r="AS418" s="21">
        <v>-999</v>
      </c>
      <c r="AT418" s="21">
        <v>123467</v>
      </c>
    </row>
    <row r="419" spans="1:46">
      <c r="A419" s="18" t="s">
        <v>3</v>
      </c>
      <c r="B419" s="19" t="s">
        <v>4</v>
      </c>
      <c r="C419" s="18">
        <v>25</v>
      </c>
      <c r="D419" s="18">
        <v>1</v>
      </c>
      <c r="E419" s="18">
        <v>9</v>
      </c>
      <c r="F419" s="18">
        <v>2</v>
      </c>
      <c r="G419" s="8">
        <f t="shared" si="6"/>
        <v>250109</v>
      </c>
      <c r="H419" s="18">
        <v>4</v>
      </c>
      <c r="I419" s="20">
        <v>40770</v>
      </c>
      <c r="J419" s="21">
        <v>2011</v>
      </c>
      <c r="K419" s="21">
        <v>8</v>
      </c>
      <c r="L419" s="21">
        <v>15</v>
      </c>
      <c r="M419" s="22">
        <v>0.92534722222222221</v>
      </c>
      <c r="N419" s="23">
        <v>45</v>
      </c>
      <c r="O419" s="23">
        <v>-124.1337</v>
      </c>
      <c r="P419" s="18">
        <v>90</v>
      </c>
      <c r="Q419" s="24">
        <v>25.12</v>
      </c>
      <c r="R419" s="25">
        <v>7.7519999999999998</v>
      </c>
      <c r="S419" s="25">
        <v>33.453400000000002</v>
      </c>
      <c r="T419" s="21">
        <v>2</v>
      </c>
      <c r="U419" s="18">
        <v>-999</v>
      </c>
      <c r="V419" s="18">
        <v>9</v>
      </c>
      <c r="W419" s="26">
        <v>112.92400000000001</v>
      </c>
      <c r="X419" s="21">
        <v>2</v>
      </c>
      <c r="Y419" s="21">
        <v>-999</v>
      </c>
      <c r="Z419" s="21">
        <v>9</v>
      </c>
      <c r="AA419" s="28">
        <v>2194.6</v>
      </c>
      <c r="AB419" s="21">
        <v>2</v>
      </c>
      <c r="AC419" s="28">
        <v>2232.98</v>
      </c>
      <c r="AD419" s="18">
        <v>2</v>
      </c>
      <c r="AE419" s="23">
        <v>7.4229329513314841</v>
      </c>
      <c r="AF419" s="21">
        <v>25</v>
      </c>
      <c r="AG419" s="18">
        <v>3</v>
      </c>
      <c r="AH419" s="27">
        <v>36.380438319055564</v>
      </c>
      <c r="AI419" s="27">
        <v>27.960822271834118</v>
      </c>
      <c r="AJ419" s="27">
        <v>9.2688890142388777E-2</v>
      </c>
      <c r="AK419" s="27">
        <v>2.1664926962003963</v>
      </c>
      <c r="AL419" s="27">
        <v>7.5364778679661406E-3</v>
      </c>
      <c r="AM419" s="21">
        <v>2</v>
      </c>
      <c r="AN419" s="21">
        <v>-999</v>
      </c>
      <c r="AO419" s="21">
        <v>-999</v>
      </c>
      <c r="AP419" s="21">
        <v>-999</v>
      </c>
      <c r="AQ419" s="21">
        <v>-999</v>
      </c>
      <c r="AR419" s="21">
        <v>-999</v>
      </c>
      <c r="AS419" s="21">
        <v>-999</v>
      </c>
      <c r="AT419" s="21">
        <v>123467</v>
      </c>
    </row>
    <row r="420" spans="1:46">
      <c r="A420" s="18" t="s">
        <v>3</v>
      </c>
      <c r="B420" s="19" t="s">
        <v>4</v>
      </c>
      <c r="C420" s="18">
        <v>25</v>
      </c>
      <c r="D420" s="18">
        <v>1</v>
      </c>
      <c r="E420" s="18">
        <v>10</v>
      </c>
      <c r="F420" s="18">
        <v>2</v>
      </c>
      <c r="G420" s="8">
        <f t="shared" si="6"/>
        <v>250110</v>
      </c>
      <c r="H420" s="18">
        <v>4</v>
      </c>
      <c r="I420" s="20">
        <v>40770</v>
      </c>
      <c r="J420" s="21">
        <v>2011</v>
      </c>
      <c r="K420" s="21">
        <v>8</v>
      </c>
      <c r="L420" s="21">
        <v>15</v>
      </c>
      <c r="M420" s="22">
        <v>0.92560185185185195</v>
      </c>
      <c r="N420" s="23">
        <v>45</v>
      </c>
      <c r="O420" s="23">
        <v>-124.1337</v>
      </c>
      <c r="P420" s="18">
        <v>90</v>
      </c>
      <c r="Q420" s="24">
        <v>25.091999999999999</v>
      </c>
      <c r="R420" s="25">
        <v>7.7510000000000003</v>
      </c>
      <c r="S420" s="25">
        <v>33.454700000000003</v>
      </c>
      <c r="T420" s="21">
        <v>2</v>
      </c>
      <c r="U420" s="18">
        <v>-999</v>
      </c>
      <c r="V420" s="18">
        <v>9</v>
      </c>
      <c r="W420" s="26">
        <v>113.124</v>
      </c>
      <c r="X420" s="21">
        <v>2</v>
      </c>
      <c r="Y420" s="21">
        <v>-999</v>
      </c>
      <c r="Z420" s="21">
        <v>9</v>
      </c>
      <c r="AA420" s="21">
        <v>-999</v>
      </c>
      <c r="AB420" s="18">
        <v>9</v>
      </c>
      <c r="AC420" s="21">
        <v>-999</v>
      </c>
      <c r="AD420" s="18">
        <v>9</v>
      </c>
      <c r="AE420" s="21">
        <v>-999</v>
      </c>
      <c r="AF420" s="21">
        <v>25</v>
      </c>
      <c r="AG420" s="18">
        <v>9</v>
      </c>
      <c r="AH420" s="21">
        <v>-999</v>
      </c>
      <c r="AI420" s="21">
        <v>-999</v>
      </c>
      <c r="AJ420" s="21">
        <v>-999</v>
      </c>
      <c r="AK420" s="21">
        <v>-999</v>
      </c>
      <c r="AL420" s="21">
        <v>-999</v>
      </c>
      <c r="AM420" s="21">
        <v>9</v>
      </c>
      <c r="AN420" s="21">
        <v>-999</v>
      </c>
      <c r="AO420" s="27">
        <v>1.2141557205757927</v>
      </c>
      <c r="AP420" s="27">
        <v>10.390554200888328</v>
      </c>
      <c r="AQ420" s="27">
        <v>1.1832763493256164</v>
      </c>
      <c r="AR420" s="27">
        <v>10.126293385552261</v>
      </c>
      <c r="AS420" s="28">
        <v>8.5578431372549026</v>
      </c>
      <c r="AT420" s="21">
        <v>123467</v>
      </c>
    </row>
    <row r="421" spans="1:46">
      <c r="A421" s="18" t="s">
        <v>3</v>
      </c>
      <c r="B421" s="19" t="s">
        <v>4</v>
      </c>
      <c r="C421" s="18">
        <v>25</v>
      </c>
      <c r="D421" s="18">
        <v>1</v>
      </c>
      <c r="E421" s="18">
        <v>11</v>
      </c>
      <c r="F421" s="18">
        <v>2</v>
      </c>
      <c r="G421" s="8">
        <f t="shared" si="6"/>
        <v>250111</v>
      </c>
      <c r="H421" s="18">
        <v>4</v>
      </c>
      <c r="I421" s="20">
        <v>40770</v>
      </c>
      <c r="J421" s="21">
        <v>2011</v>
      </c>
      <c r="K421" s="21">
        <v>8</v>
      </c>
      <c r="L421" s="21">
        <v>15</v>
      </c>
      <c r="M421" s="22">
        <v>0.92634259259259266</v>
      </c>
      <c r="N421" s="23">
        <v>45</v>
      </c>
      <c r="O421" s="23">
        <v>-124.1337</v>
      </c>
      <c r="P421" s="18">
        <v>90</v>
      </c>
      <c r="Q421" s="24">
        <v>19.821000000000002</v>
      </c>
      <c r="R421" s="25">
        <v>7.7590000000000003</v>
      </c>
      <c r="S421" s="25">
        <v>33.370899999999999</v>
      </c>
      <c r="T421" s="21">
        <v>2</v>
      </c>
      <c r="U421" s="18">
        <v>-999</v>
      </c>
      <c r="V421" s="18">
        <v>9</v>
      </c>
      <c r="W421" s="26">
        <v>122.541</v>
      </c>
      <c r="X421" s="21">
        <v>2</v>
      </c>
      <c r="Y421" s="27">
        <v>125.0528482271789</v>
      </c>
      <c r="Z421" s="21">
        <v>2</v>
      </c>
      <c r="AA421" s="28">
        <v>2185</v>
      </c>
      <c r="AB421" s="21">
        <v>2</v>
      </c>
      <c r="AC421" s="28">
        <v>2226.33</v>
      </c>
      <c r="AD421" s="18">
        <v>2</v>
      </c>
      <c r="AE421" s="23">
        <v>7.4376205662327699</v>
      </c>
      <c r="AF421" s="21">
        <v>25</v>
      </c>
      <c r="AG421" s="18">
        <v>2</v>
      </c>
      <c r="AH421" s="27">
        <v>35.087668151227845</v>
      </c>
      <c r="AI421" s="27">
        <v>26.924872594013546</v>
      </c>
      <c r="AJ421" s="27">
        <v>8.6527942928477347E-2</v>
      </c>
      <c r="AK421" s="27">
        <v>2.1132786061378117</v>
      </c>
      <c r="AL421" s="27">
        <v>7.5369362053085464E-3</v>
      </c>
      <c r="AM421" s="21">
        <v>2</v>
      </c>
      <c r="AN421" s="21">
        <v>-999</v>
      </c>
      <c r="AO421" s="21">
        <v>-999</v>
      </c>
      <c r="AP421" s="21">
        <v>-999</v>
      </c>
      <c r="AQ421" s="21">
        <v>-999</v>
      </c>
      <c r="AR421" s="21">
        <v>-999</v>
      </c>
      <c r="AS421" s="21">
        <v>-999</v>
      </c>
      <c r="AT421" s="21">
        <v>123467</v>
      </c>
    </row>
    <row r="422" spans="1:46">
      <c r="A422" s="18" t="s">
        <v>3</v>
      </c>
      <c r="B422" s="19" t="s">
        <v>4</v>
      </c>
      <c r="C422" s="18">
        <v>25</v>
      </c>
      <c r="D422" s="18">
        <v>1</v>
      </c>
      <c r="E422" s="18">
        <v>12</v>
      </c>
      <c r="F422" s="18">
        <v>2</v>
      </c>
      <c r="G422" s="8">
        <f t="shared" si="6"/>
        <v>250112</v>
      </c>
      <c r="H422" s="18">
        <v>4</v>
      </c>
      <c r="I422" s="20">
        <v>40770</v>
      </c>
      <c r="J422" s="21">
        <v>2011</v>
      </c>
      <c r="K422" s="21">
        <v>8</v>
      </c>
      <c r="L422" s="21">
        <v>15</v>
      </c>
      <c r="M422" s="22">
        <v>0.92704861111111114</v>
      </c>
      <c r="N422" s="23">
        <v>45</v>
      </c>
      <c r="O422" s="23">
        <v>-124.1337</v>
      </c>
      <c r="P422" s="18">
        <v>90</v>
      </c>
      <c r="Q422" s="24">
        <v>14.698</v>
      </c>
      <c r="R422" s="25">
        <v>8.0830000000000002</v>
      </c>
      <c r="S422" s="25">
        <v>33.1098</v>
      </c>
      <c r="T422" s="21">
        <v>2</v>
      </c>
      <c r="U422" s="18">
        <v>-999</v>
      </c>
      <c r="V422" s="18">
        <v>9</v>
      </c>
      <c r="W422" s="26">
        <v>150.535</v>
      </c>
      <c r="X422" s="21">
        <v>2</v>
      </c>
      <c r="Y422" s="21">
        <v>-999</v>
      </c>
      <c r="Z422" s="21">
        <v>9</v>
      </c>
      <c r="AA422" s="28">
        <v>2161.4</v>
      </c>
      <c r="AB422" s="21">
        <v>2</v>
      </c>
      <c r="AC422" s="28">
        <v>2216.5700000000002</v>
      </c>
      <c r="AD422" s="18">
        <v>2</v>
      </c>
      <c r="AE422" s="23">
        <v>7.4910542970892715</v>
      </c>
      <c r="AF422" s="21">
        <v>25</v>
      </c>
      <c r="AG422" s="18">
        <v>2</v>
      </c>
      <c r="AH422" s="27">
        <v>30.489348878620991</v>
      </c>
      <c r="AI422" s="27">
        <v>23.97216856361948</v>
      </c>
      <c r="AJ422" s="27">
        <v>9.9565449088262356E-2</v>
      </c>
      <c r="AK422" s="27">
        <v>1.960959631502355</v>
      </c>
      <c r="AL422" s="27">
        <v>3.0055646873251272E-2</v>
      </c>
      <c r="AM422" s="21">
        <v>2</v>
      </c>
      <c r="AN422" s="21">
        <v>-999</v>
      </c>
      <c r="AO422" s="21">
        <v>-999</v>
      </c>
      <c r="AP422" s="21">
        <v>-999</v>
      </c>
      <c r="AQ422" s="21">
        <v>-999</v>
      </c>
      <c r="AR422" s="21">
        <v>-999</v>
      </c>
      <c r="AS422" s="21">
        <v>-999</v>
      </c>
      <c r="AT422" s="21">
        <v>123467</v>
      </c>
    </row>
    <row r="423" spans="1:46">
      <c r="A423" s="18" t="s">
        <v>3</v>
      </c>
      <c r="B423" s="19" t="s">
        <v>4</v>
      </c>
      <c r="C423" s="18">
        <v>25</v>
      </c>
      <c r="D423" s="18">
        <v>1</v>
      </c>
      <c r="E423" s="18">
        <v>13</v>
      </c>
      <c r="F423" s="18">
        <v>2</v>
      </c>
      <c r="G423" s="8">
        <f t="shared" si="6"/>
        <v>250113</v>
      </c>
      <c r="H423" s="18">
        <v>4</v>
      </c>
      <c r="I423" s="20">
        <v>40770</v>
      </c>
      <c r="J423" s="21">
        <v>2011</v>
      </c>
      <c r="K423" s="21">
        <v>8</v>
      </c>
      <c r="L423" s="21">
        <v>15</v>
      </c>
      <c r="M423" s="22">
        <v>0.92776620370370377</v>
      </c>
      <c r="N423" s="23">
        <v>45</v>
      </c>
      <c r="O423" s="23">
        <v>-124.1337</v>
      </c>
      <c r="P423" s="18">
        <v>90</v>
      </c>
      <c r="Q423" s="24">
        <v>10.304</v>
      </c>
      <c r="R423" s="25">
        <v>9.1270000000000007</v>
      </c>
      <c r="S423" s="25">
        <v>32.880800000000001</v>
      </c>
      <c r="T423" s="21">
        <v>2</v>
      </c>
      <c r="U423" s="18">
        <v>-999</v>
      </c>
      <c r="V423" s="18">
        <v>9</v>
      </c>
      <c r="W423" s="26">
        <v>185.43199999999999</v>
      </c>
      <c r="X423" s="21">
        <v>2</v>
      </c>
      <c r="Y423" s="21">
        <v>-999</v>
      </c>
      <c r="Z423" s="21">
        <v>9</v>
      </c>
      <c r="AA423" s="28">
        <v>2136</v>
      </c>
      <c r="AB423" s="21">
        <v>2</v>
      </c>
      <c r="AC423" s="28">
        <v>2216.12</v>
      </c>
      <c r="AD423" s="18">
        <v>2</v>
      </c>
      <c r="AE423" s="23">
        <v>7.5708160605001922</v>
      </c>
      <c r="AF423" s="21">
        <v>25</v>
      </c>
      <c r="AG423" s="18">
        <v>2</v>
      </c>
      <c r="AH423" s="27">
        <v>23.865960538460129</v>
      </c>
      <c r="AI423" s="27">
        <v>19.880320159534321</v>
      </c>
      <c r="AJ423" s="27">
        <v>0.15608074793651072</v>
      </c>
      <c r="AK423" s="27">
        <v>1.7166923919842574</v>
      </c>
      <c r="AL423" s="27">
        <v>0.2257981209169346</v>
      </c>
      <c r="AM423" s="21">
        <v>2</v>
      </c>
      <c r="AN423" s="21">
        <v>-999</v>
      </c>
      <c r="AO423" s="21">
        <v>-999</v>
      </c>
      <c r="AP423" s="21">
        <v>-999</v>
      </c>
      <c r="AQ423" s="21">
        <v>-999</v>
      </c>
      <c r="AR423" s="21">
        <v>-999</v>
      </c>
      <c r="AS423" s="21">
        <v>-999</v>
      </c>
      <c r="AT423" s="21">
        <v>123467</v>
      </c>
    </row>
    <row r="424" spans="1:46">
      <c r="A424" s="18" t="s">
        <v>3</v>
      </c>
      <c r="B424" s="19" t="s">
        <v>4</v>
      </c>
      <c r="C424" s="18">
        <v>25</v>
      </c>
      <c r="D424" s="18">
        <v>1</v>
      </c>
      <c r="E424" s="18">
        <v>14</v>
      </c>
      <c r="F424" s="18">
        <v>2</v>
      </c>
      <c r="G424" s="8">
        <f t="shared" si="6"/>
        <v>250114</v>
      </c>
      <c r="H424" s="18">
        <v>4</v>
      </c>
      <c r="I424" s="20">
        <v>40770</v>
      </c>
      <c r="J424" s="21">
        <v>2011</v>
      </c>
      <c r="K424" s="21">
        <v>8</v>
      </c>
      <c r="L424" s="21">
        <v>15</v>
      </c>
      <c r="M424" s="22">
        <v>0.92849537037037033</v>
      </c>
      <c r="N424" s="23">
        <v>45</v>
      </c>
      <c r="O424" s="23">
        <v>-124.1337</v>
      </c>
      <c r="P424" s="18">
        <v>90</v>
      </c>
      <c r="Q424" s="24">
        <v>2.9369999999999998</v>
      </c>
      <c r="R424" s="25">
        <v>11.016</v>
      </c>
      <c r="S424" s="25">
        <v>32.6098</v>
      </c>
      <c r="T424" s="21">
        <v>2</v>
      </c>
      <c r="U424" s="18">
        <v>32.551600000000001</v>
      </c>
      <c r="V424" s="18">
        <v>4</v>
      </c>
      <c r="W424" s="26">
        <v>350.35199999999998</v>
      </c>
      <c r="X424" s="21">
        <v>2</v>
      </c>
      <c r="Y424" s="27">
        <v>326.80042530109785</v>
      </c>
      <c r="Z424" s="21">
        <v>6</v>
      </c>
      <c r="AA424" s="28">
        <v>1994.6</v>
      </c>
      <c r="AB424" s="21">
        <v>6</v>
      </c>
      <c r="AC424" s="28">
        <v>2225.4250000000002</v>
      </c>
      <c r="AD424" s="18">
        <v>6</v>
      </c>
      <c r="AE424" s="23">
        <v>7.9365245885865168</v>
      </c>
      <c r="AF424" s="21">
        <v>25</v>
      </c>
      <c r="AG424" s="18">
        <v>6</v>
      </c>
      <c r="AH424" s="27">
        <v>5.7421859470845602</v>
      </c>
      <c r="AI424" s="27">
        <v>4.6214285514203004</v>
      </c>
      <c r="AJ424" s="27">
        <v>0.11307969528463083</v>
      </c>
      <c r="AK424" s="27">
        <v>0.62671323540815105</v>
      </c>
      <c r="AL424" s="27">
        <v>9.0307041188765369E-2</v>
      </c>
      <c r="AM424" s="21">
        <v>2</v>
      </c>
      <c r="AN424" s="21">
        <v>-999</v>
      </c>
      <c r="AO424" s="21">
        <v>-999</v>
      </c>
      <c r="AP424" s="21">
        <v>-999</v>
      </c>
      <c r="AQ424" s="21">
        <v>-999</v>
      </c>
      <c r="AR424" s="21">
        <v>-999</v>
      </c>
      <c r="AS424" s="21">
        <v>-999</v>
      </c>
      <c r="AT424" s="21">
        <v>123467</v>
      </c>
    </row>
    <row r="425" spans="1:46">
      <c r="A425" s="18" t="s">
        <v>3</v>
      </c>
      <c r="B425" s="19" t="s">
        <v>4</v>
      </c>
      <c r="C425" s="18">
        <v>25</v>
      </c>
      <c r="D425" s="18">
        <v>1</v>
      </c>
      <c r="E425" s="18">
        <v>15</v>
      </c>
      <c r="F425" s="18">
        <v>2</v>
      </c>
      <c r="G425" s="8">
        <f t="shared" si="6"/>
        <v>250115</v>
      </c>
      <c r="H425" s="18">
        <v>4</v>
      </c>
      <c r="I425" s="20">
        <v>40770</v>
      </c>
      <c r="J425" s="21">
        <v>2011</v>
      </c>
      <c r="K425" s="21">
        <v>8</v>
      </c>
      <c r="L425" s="21">
        <v>15</v>
      </c>
      <c r="M425" s="22">
        <v>0.92873842592592604</v>
      </c>
      <c r="N425" s="23">
        <v>45</v>
      </c>
      <c r="O425" s="23">
        <v>-124.1337</v>
      </c>
      <c r="P425" s="18">
        <v>90</v>
      </c>
      <c r="Q425" s="24">
        <v>2.907</v>
      </c>
      <c r="R425" s="25">
        <v>11.77</v>
      </c>
      <c r="S425" s="25">
        <v>32.4758</v>
      </c>
      <c r="T425" s="21">
        <v>2</v>
      </c>
      <c r="U425" s="18">
        <v>-999</v>
      </c>
      <c r="V425" s="18">
        <v>9</v>
      </c>
      <c r="W425" s="26">
        <v>388.49599999999998</v>
      </c>
      <c r="X425" s="21">
        <v>2</v>
      </c>
      <c r="Y425" s="21">
        <v>-999</v>
      </c>
      <c r="Z425" s="21">
        <v>9</v>
      </c>
      <c r="AA425" s="21">
        <v>-999</v>
      </c>
      <c r="AB425" s="18">
        <v>9</v>
      </c>
      <c r="AC425" s="21">
        <v>-999</v>
      </c>
      <c r="AD425" s="18">
        <v>9</v>
      </c>
      <c r="AE425" s="21">
        <v>-999</v>
      </c>
      <c r="AF425" s="21">
        <v>25</v>
      </c>
      <c r="AG425" s="18">
        <v>9</v>
      </c>
      <c r="AH425" s="21">
        <v>-999</v>
      </c>
      <c r="AI425" s="21">
        <v>-999</v>
      </c>
      <c r="AJ425" s="21">
        <v>-999</v>
      </c>
      <c r="AK425" s="21">
        <v>-999</v>
      </c>
      <c r="AL425" s="21">
        <v>-999</v>
      </c>
      <c r="AM425" s="21">
        <v>9</v>
      </c>
      <c r="AN425" s="21">
        <v>-999</v>
      </c>
      <c r="AO425" s="27">
        <v>9.5469102755308555</v>
      </c>
      <c r="AP425" s="27">
        <v>77.467714723337451</v>
      </c>
      <c r="AQ425" s="27">
        <v>9.3149703093198841</v>
      </c>
      <c r="AR425" s="27">
        <v>75.585654599506128</v>
      </c>
      <c r="AS425" s="28">
        <v>8.1144278606965177</v>
      </c>
      <c r="AT425" s="21">
        <v>123467</v>
      </c>
    </row>
    <row r="426" spans="1:46">
      <c r="A426" s="18" t="s">
        <v>3</v>
      </c>
      <c r="B426" s="19" t="s">
        <v>4</v>
      </c>
      <c r="C426" s="18">
        <v>26</v>
      </c>
      <c r="D426" s="18">
        <v>1</v>
      </c>
      <c r="E426" s="18">
        <v>1</v>
      </c>
      <c r="F426" s="18">
        <v>2</v>
      </c>
      <c r="G426" s="8">
        <f t="shared" si="6"/>
        <v>260101</v>
      </c>
      <c r="H426" s="18">
        <v>4</v>
      </c>
      <c r="I426" s="20">
        <v>40770</v>
      </c>
      <c r="J426" s="21">
        <v>2011</v>
      </c>
      <c r="K426" s="21">
        <v>8</v>
      </c>
      <c r="L426" s="21">
        <v>15</v>
      </c>
      <c r="M426" s="22">
        <v>0.98986111111111119</v>
      </c>
      <c r="N426" s="23">
        <v>45</v>
      </c>
      <c r="O426" s="23">
        <v>-124.0498</v>
      </c>
      <c r="P426" s="18">
        <v>38</v>
      </c>
      <c r="Q426" s="24">
        <v>29.925000000000001</v>
      </c>
      <c r="R426" s="25">
        <v>7.843</v>
      </c>
      <c r="S426" s="25">
        <v>33.681100000000001</v>
      </c>
      <c r="T426" s="21">
        <v>2</v>
      </c>
      <c r="U426" s="18">
        <v>33.664700000000003</v>
      </c>
      <c r="V426" s="18">
        <v>2</v>
      </c>
      <c r="W426" s="26">
        <v>115.29</v>
      </c>
      <c r="X426" s="21">
        <v>2</v>
      </c>
      <c r="Y426" s="27">
        <v>115.7139899551894</v>
      </c>
      <c r="Z426" s="21">
        <v>6</v>
      </c>
      <c r="AA426" s="28">
        <v>2208.4</v>
      </c>
      <c r="AB426" s="21">
        <v>2</v>
      </c>
      <c r="AC426" s="28">
        <v>2249.7800000000002</v>
      </c>
      <c r="AD426" s="18">
        <v>2</v>
      </c>
      <c r="AE426" s="23">
        <v>7.4305033146109416</v>
      </c>
      <c r="AF426" s="21">
        <v>25</v>
      </c>
      <c r="AG426" s="18">
        <v>6</v>
      </c>
      <c r="AH426" s="27">
        <v>36.874152148043329</v>
      </c>
      <c r="AI426" s="27">
        <v>27.882343288971775</v>
      </c>
      <c r="AJ426" s="27">
        <v>0.26461319542392336</v>
      </c>
      <c r="AK426" s="27">
        <v>2.2116339558360458</v>
      </c>
      <c r="AL426" s="27">
        <v>0.51904896025461889</v>
      </c>
      <c r="AM426" s="21">
        <v>2</v>
      </c>
      <c r="AN426" s="21">
        <v>-999</v>
      </c>
      <c r="AO426" s="21">
        <v>-999</v>
      </c>
      <c r="AP426" s="21">
        <v>-999</v>
      </c>
      <c r="AQ426" s="21">
        <v>-999</v>
      </c>
      <c r="AR426" s="21">
        <v>-999</v>
      </c>
      <c r="AS426" s="21">
        <v>-999</v>
      </c>
      <c r="AT426" s="21">
        <v>123467</v>
      </c>
    </row>
    <row r="427" spans="1:46">
      <c r="A427" s="18" t="s">
        <v>3</v>
      </c>
      <c r="B427" s="19" t="s">
        <v>4</v>
      </c>
      <c r="C427" s="18">
        <v>26</v>
      </c>
      <c r="D427" s="18">
        <v>1</v>
      </c>
      <c r="E427" s="18">
        <v>2</v>
      </c>
      <c r="F427" s="18">
        <v>2</v>
      </c>
      <c r="G427" s="8">
        <f t="shared" si="6"/>
        <v>260102</v>
      </c>
      <c r="H427" s="18">
        <v>4</v>
      </c>
      <c r="I427" s="20">
        <v>40770</v>
      </c>
      <c r="J427" s="21">
        <v>2011</v>
      </c>
      <c r="K427" s="21">
        <v>8</v>
      </c>
      <c r="L427" s="21">
        <v>15</v>
      </c>
      <c r="M427" s="22">
        <v>0.9900810185185186</v>
      </c>
      <c r="N427" s="23">
        <v>45</v>
      </c>
      <c r="O427" s="23">
        <v>-124.0498</v>
      </c>
      <c r="P427" s="18">
        <v>38</v>
      </c>
      <c r="Q427" s="24">
        <v>29.92</v>
      </c>
      <c r="R427" s="25">
        <v>7.8570000000000002</v>
      </c>
      <c r="S427" s="25">
        <v>33.671500000000002</v>
      </c>
      <c r="T427" s="21">
        <v>2</v>
      </c>
      <c r="U427" s="18">
        <v>-999</v>
      </c>
      <c r="V427" s="18">
        <v>9</v>
      </c>
      <c r="W427" s="26">
        <v>111.238</v>
      </c>
      <c r="X427" s="21">
        <v>2</v>
      </c>
      <c r="Y427" s="21">
        <v>-999</v>
      </c>
      <c r="Z427" s="21">
        <v>9</v>
      </c>
      <c r="AA427" s="21">
        <v>-999</v>
      </c>
      <c r="AB427" s="18">
        <v>9</v>
      </c>
      <c r="AC427" s="21">
        <v>-999</v>
      </c>
      <c r="AD427" s="18">
        <v>9</v>
      </c>
      <c r="AE427" s="21">
        <v>-999</v>
      </c>
      <c r="AF427" s="21">
        <v>25</v>
      </c>
      <c r="AG427" s="18">
        <v>9</v>
      </c>
      <c r="AH427" s="21">
        <v>-999</v>
      </c>
      <c r="AI427" s="21">
        <v>-999</v>
      </c>
      <c r="AJ427" s="21">
        <v>-999</v>
      </c>
      <c r="AK427" s="21">
        <v>-999</v>
      </c>
      <c r="AL427" s="21">
        <v>-999</v>
      </c>
      <c r="AM427" s="21">
        <v>9</v>
      </c>
      <c r="AN427" s="21">
        <v>-999</v>
      </c>
      <c r="AO427" s="27">
        <v>1.6954703163917408</v>
      </c>
      <c r="AP427" s="27">
        <v>10.98348763385818</v>
      </c>
      <c r="AQ427" s="27">
        <v>1.6520936074714143</v>
      </c>
      <c r="AR427" s="27">
        <v>10.702487405533455</v>
      </c>
      <c r="AS427" s="28">
        <v>6.478136200716845</v>
      </c>
      <c r="AT427" s="21">
        <v>123467</v>
      </c>
    </row>
    <row r="428" spans="1:46">
      <c r="A428" s="18" t="s">
        <v>3</v>
      </c>
      <c r="B428" s="19" t="s">
        <v>4</v>
      </c>
      <c r="C428" s="18">
        <v>26</v>
      </c>
      <c r="D428" s="18">
        <v>1</v>
      </c>
      <c r="E428" s="18">
        <v>3</v>
      </c>
      <c r="F428" s="18">
        <v>2</v>
      </c>
      <c r="G428" s="8">
        <f t="shared" si="6"/>
        <v>260103</v>
      </c>
      <c r="H428" s="18">
        <v>4</v>
      </c>
      <c r="I428" s="20">
        <v>40770</v>
      </c>
      <c r="J428" s="21">
        <v>2011</v>
      </c>
      <c r="K428" s="21">
        <v>8</v>
      </c>
      <c r="L428" s="21">
        <v>15</v>
      </c>
      <c r="M428" s="22">
        <v>0.9908217592592593</v>
      </c>
      <c r="N428" s="23">
        <v>45</v>
      </c>
      <c r="O428" s="23">
        <v>-124.0498</v>
      </c>
      <c r="P428" s="18">
        <v>38</v>
      </c>
      <c r="Q428" s="24">
        <v>25.279</v>
      </c>
      <c r="R428" s="25">
        <v>8.7880000000000003</v>
      </c>
      <c r="S428" s="25">
        <v>33.497100000000003</v>
      </c>
      <c r="T428" s="21">
        <v>2</v>
      </c>
      <c r="U428" s="18">
        <v>-999</v>
      </c>
      <c r="V428" s="18">
        <v>9</v>
      </c>
      <c r="W428" s="26">
        <v>165.11799999999999</v>
      </c>
      <c r="X428" s="21">
        <v>2</v>
      </c>
      <c r="Y428" s="27">
        <v>170.32945743129889</v>
      </c>
      <c r="Z428" s="21">
        <v>2</v>
      </c>
      <c r="AA428" s="28">
        <v>2160.5</v>
      </c>
      <c r="AB428" s="21">
        <v>2</v>
      </c>
      <c r="AC428" s="28">
        <v>2247.37</v>
      </c>
      <c r="AD428" s="18">
        <v>2</v>
      </c>
      <c r="AE428" s="23">
        <v>7.5757925459199811</v>
      </c>
      <c r="AF428" s="21">
        <v>25</v>
      </c>
      <c r="AG428" s="18">
        <v>2</v>
      </c>
      <c r="AH428" s="27">
        <v>26.207208630649376</v>
      </c>
      <c r="AI428" s="27">
        <v>20.709182567591832</v>
      </c>
      <c r="AJ428" s="27">
        <v>0.20719752871371278</v>
      </c>
      <c r="AK428" s="27">
        <v>1.705342343083482</v>
      </c>
      <c r="AL428" s="27">
        <v>0.30849627326670881</v>
      </c>
      <c r="AM428" s="21">
        <v>2</v>
      </c>
      <c r="AN428" s="21">
        <v>-999</v>
      </c>
      <c r="AO428" s="21">
        <v>-999</v>
      </c>
      <c r="AP428" s="21">
        <v>-999</v>
      </c>
      <c r="AQ428" s="21">
        <v>-999</v>
      </c>
      <c r="AR428" s="21">
        <v>-999</v>
      </c>
      <c r="AS428" s="21">
        <v>-999</v>
      </c>
      <c r="AT428" s="21">
        <v>123467</v>
      </c>
    </row>
    <row r="429" spans="1:46">
      <c r="A429" s="18" t="s">
        <v>3</v>
      </c>
      <c r="B429" s="19" t="s">
        <v>4</v>
      </c>
      <c r="C429" s="18">
        <v>26</v>
      </c>
      <c r="D429" s="18">
        <v>1</v>
      </c>
      <c r="E429" s="18">
        <v>4</v>
      </c>
      <c r="F429" s="18">
        <v>2</v>
      </c>
      <c r="G429" s="8">
        <f t="shared" si="6"/>
        <v>260104</v>
      </c>
      <c r="H429" s="18">
        <v>4</v>
      </c>
      <c r="I429" s="20">
        <v>40770</v>
      </c>
      <c r="J429" s="21">
        <v>2011</v>
      </c>
      <c r="K429" s="21">
        <v>8</v>
      </c>
      <c r="L429" s="21">
        <v>15</v>
      </c>
      <c r="M429" s="22">
        <v>0.99151620370370364</v>
      </c>
      <c r="N429" s="23">
        <v>45</v>
      </c>
      <c r="O429" s="23">
        <v>-124.0498</v>
      </c>
      <c r="P429" s="18">
        <v>38</v>
      </c>
      <c r="Q429" s="24">
        <v>20.224</v>
      </c>
      <c r="R429" s="25">
        <v>8.0370000000000008</v>
      </c>
      <c r="S429" s="25">
        <v>33.527700000000003</v>
      </c>
      <c r="T429" s="21">
        <v>2</v>
      </c>
      <c r="U429" s="18">
        <v>-999</v>
      </c>
      <c r="V429" s="18">
        <v>9</v>
      </c>
      <c r="W429" s="26">
        <v>130.99100000000001</v>
      </c>
      <c r="X429" s="21">
        <v>2</v>
      </c>
      <c r="Y429" s="27">
        <v>159.55819396886292</v>
      </c>
      <c r="Z429" s="21">
        <v>2</v>
      </c>
      <c r="AA429" s="28">
        <v>2166.9</v>
      </c>
      <c r="AB429" s="21">
        <v>2</v>
      </c>
      <c r="AC429" s="28">
        <v>2184.34</v>
      </c>
      <c r="AD429" s="18">
        <v>4</v>
      </c>
      <c r="AE429" s="23">
        <v>7.5387404221046683</v>
      </c>
      <c r="AF429" s="21">
        <v>25</v>
      </c>
      <c r="AG429" s="18">
        <v>2</v>
      </c>
      <c r="AH429" s="27">
        <v>29.139614900289917</v>
      </c>
      <c r="AI429" s="27">
        <v>23.303177145360568</v>
      </c>
      <c r="AJ429" s="27">
        <v>0.19623130594347754</v>
      </c>
      <c r="AK429" s="27">
        <v>1.8814716336445947</v>
      </c>
      <c r="AL429" s="27">
        <v>0.29341718464765371</v>
      </c>
      <c r="AM429" s="21">
        <v>2</v>
      </c>
      <c r="AN429" s="21">
        <v>-999</v>
      </c>
      <c r="AO429" s="21">
        <v>-999</v>
      </c>
      <c r="AP429" s="21">
        <v>-999</v>
      </c>
      <c r="AQ429" s="21">
        <v>-999</v>
      </c>
      <c r="AR429" s="21">
        <v>-999</v>
      </c>
      <c r="AS429" s="21">
        <v>-999</v>
      </c>
      <c r="AT429" s="21">
        <v>123467</v>
      </c>
    </row>
    <row r="430" spans="1:46">
      <c r="A430" s="18" t="s">
        <v>3</v>
      </c>
      <c r="B430" s="19" t="s">
        <v>4</v>
      </c>
      <c r="C430" s="18">
        <v>26</v>
      </c>
      <c r="D430" s="18">
        <v>1</v>
      </c>
      <c r="E430" s="18">
        <v>5</v>
      </c>
      <c r="F430" s="18">
        <v>2</v>
      </c>
      <c r="G430" s="8">
        <f t="shared" si="6"/>
        <v>260105</v>
      </c>
      <c r="H430" s="18">
        <v>4</v>
      </c>
      <c r="I430" s="20">
        <v>40770</v>
      </c>
      <c r="J430" s="21">
        <v>2011</v>
      </c>
      <c r="K430" s="21">
        <v>8</v>
      </c>
      <c r="L430" s="21">
        <v>15</v>
      </c>
      <c r="M430" s="22">
        <v>0.99221064814814808</v>
      </c>
      <c r="N430" s="23">
        <v>45</v>
      </c>
      <c r="O430" s="23">
        <v>-124.0498</v>
      </c>
      <c r="P430" s="18">
        <v>38</v>
      </c>
      <c r="Q430" s="24">
        <v>14.968</v>
      </c>
      <c r="R430" s="25">
        <v>8.375</v>
      </c>
      <c r="S430" s="25">
        <v>33.514600000000002</v>
      </c>
      <c r="T430" s="21">
        <v>2</v>
      </c>
      <c r="U430" s="18">
        <v>-999</v>
      </c>
      <c r="V430" s="18">
        <v>9</v>
      </c>
      <c r="W430" s="26">
        <v>139.672</v>
      </c>
      <c r="X430" s="21">
        <v>2</v>
      </c>
      <c r="Y430" s="27">
        <v>164.04877941516335</v>
      </c>
      <c r="Z430" s="21">
        <v>2</v>
      </c>
      <c r="AA430" s="28">
        <v>2164.8000000000002</v>
      </c>
      <c r="AB430" s="21">
        <v>2</v>
      </c>
      <c r="AC430" s="28">
        <v>2242.88</v>
      </c>
      <c r="AD430" s="18">
        <v>2</v>
      </c>
      <c r="AE430" s="23">
        <v>7.550351209446009</v>
      </c>
      <c r="AF430" s="21">
        <v>25</v>
      </c>
      <c r="AG430" s="18">
        <v>2</v>
      </c>
      <c r="AH430" s="27">
        <v>28.397146278284634</v>
      </c>
      <c r="AI430" s="27">
        <v>22.895276261004465</v>
      </c>
      <c r="AJ430" s="27">
        <v>0.19486299394120443</v>
      </c>
      <c r="AK430" s="27">
        <v>1.8510516345605221</v>
      </c>
      <c r="AL430" s="27">
        <v>0.270909476257787</v>
      </c>
      <c r="AM430" s="21">
        <v>2</v>
      </c>
      <c r="AN430" s="21">
        <v>-999</v>
      </c>
      <c r="AO430" s="21">
        <v>-999</v>
      </c>
      <c r="AP430" s="21">
        <v>-999</v>
      </c>
      <c r="AQ430" s="21">
        <v>-999</v>
      </c>
      <c r="AR430" s="21">
        <v>-999</v>
      </c>
      <c r="AS430" s="21">
        <v>-999</v>
      </c>
      <c r="AT430" s="21">
        <v>123467</v>
      </c>
    </row>
    <row r="431" spans="1:46">
      <c r="A431" s="18" t="s">
        <v>3</v>
      </c>
      <c r="B431" s="19" t="s">
        <v>4</v>
      </c>
      <c r="C431" s="18">
        <v>26</v>
      </c>
      <c r="D431" s="18">
        <v>1</v>
      </c>
      <c r="E431" s="18">
        <v>6</v>
      </c>
      <c r="F431" s="18">
        <v>2</v>
      </c>
      <c r="G431" s="8">
        <f t="shared" si="6"/>
        <v>260106</v>
      </c>
      <c r="H431" s="18">
        <v>4</v>
      </c>
      <c r="I431" s="20">
        <v>40770</v>
      </c>
      <c r="J431" s="21">
        <v>2011</v>
      </c>
      <c r="K431" s="21">
        <v>8</v>
      </c>
      <c r="L431" s="21">
        <v>15</v>
      </c>
      <c r="M431" s="22">
        <v>0.99298611111111112</v>
      </c>
      <c r="N431" s="23">
        <v>45</v>
      </c>
      <c r="O431" s="23">
        <v>-124.0498</v>
      </c>
      <c r="P431" s="18">
        <v>38</v>
      </c>
      <c r="Q431" s="24">
        <v>10.055999999999999</v>
      </c>
      <c r="R431" s="25">
        <v>8.4580000000000002</v>
      </c>
      <c r="S431" s="25">
        <v>33.520099999999999</v>
      </c>
      <c r="T431" s="21">
        <v>2</v>
      </c>
      <c r="U431" s="18">
        <v>-999</v>
      </c>
      <c r="V431" s="18">
        <v>9</v>
      </c>
      <c r="W431" s="26">
        <v>149.65799999999999</v>
      </c>
      <c r="X431" s="21">
        <v>2</v>
      </c>
      <c r="Y431" s="27">
        <v>174.62864284657894</v>
      </c>
      <c r="Z431" s="21">
        <v>2</v>
      </c>
      <c r="AA431" s="28">
        <v>2158.5</v>
      </c>
      <c r="AB431" s="21">
        <v>2</v>
      </c>
      <c r="AC431" s="28">
        <v>2245.14</v>
      </c>
      <c r="AD431" s="18">
        <v>2</v>
      </c>
      <c r="AE431" s="23">
        <v>7.5789127040883226</v>
      </c>
      <c r="AF431" s="21">
        <v>25</v>
      </c>
      <c r="AG431" s="18">
        <v>3</v>
      </c>
      <c r="AH431" s="27">
        <v>27.470579306495559</v>
      </c>
      <c r="AI431" s="27">
        <v>22.587573239944053</v>
      </c>
      <c r="AJ431" s="27">
        <v>0.20807485964660666</v>
      </c>
      <c r="AK431" s="27">
        <v>1.7708873520440735</v>
      </c>
      <c r="AL431" s="27">
        <v>0.25583616327198017</v>
      </c>
      <c r="AM431" s="21">
        <v>2</v>
      </c>
      <c r="AN431" s="21">
        <v>-999</v>
      </c>
      <c r="AO431" s="21">
        <v>-999</v>
      </c>
      <c r="AP431" s="21">
        <v>-999</v>
      </c>
      <c r="AQ431" s="21">
        <v>-999</v>
      </c>
      <c r="AR431" s="21">
        <v>-999</v>
      </c>
      <c r="AS431" s="21">
        <v>-999</v>
      </c>
      <c r="AT431" s="21">
        <v>123467</v>
      </c>
    </row>
    <row r="432" spans="1:46">
      <c r="A432" s="18" t="s">
        <v>3</v>
      </c>
      <c r="B432" s="19" t="s">
        <v>4</v>
      </c>
      <c r="C432" s="18">
        <v>26</v>
      </c>
      <c r="D432" s="18">
        <v>1</v>
      </c>
      <c r="E432" s="18">
        <v>7</v>
      </c>
      <c r="F432" s="18">
        <v>2</v>
      </c>
      <c r="G432" s="8">
        <f t="shared" si="6"/>
        <v>260107</v>
      </c>
      <c r="H432" s="18">
        <v>4</v>
      </c>
      <c r="I432" s="20">
        <v>40770</v>
      </c>
      <c r="J432" s="21">
        <v>2011</v>
      </c>
      <c r="K432" s="21">
        <v>8</v>
      </c>
      <c r="L432" s="21">
        <v>15</v>
      </c>
      <c r="M432" s="22">
        <v>0.99380787037037033</v>
      </c>
      <c r="N432" s="23">
        <v>45</v>
      </c>
      <c r="O432" s="23">
        <v>-124.0498</v>
      </c>
      <c r="P432" s="18">
        <v>38</v>
      </c>
      <c r="Q432" s="24">
        <v>3.081</v>
      </c>
      <c r="R432" s="25">
        <v>10.147</v>
      </c>
      <c r="S432" s="25">
        <v>33.368400000000001</v>
      </c>
      <c r="T432" s="21">
        <v>2</v>
      </c>
      <c r="U432" s="18">
        <v>33.375300000000003</v>
      </c>
      <c r="V432" s="18">
        <v>2</v>
      </c>
      <c r="W432" s="26">
        <v>319.52800000000002</v>
      </c>
      <c r="X432" s="21">
        <v>2</v>
      </c>
      <c r="Y432" s="27">
        <v>325.58970106151281</v>
      </c>
      <c r="Z432" s="21">
        <v>6</v>
      </c>
      <c r="AA432" s="28">
        <v>2031.4</v>
      </c>
      <c r="AB432" s="21">
        <v>6</v>
      </c>
      <c r="AC432" s="28">
        <v>2258.35</v>
      </c>
      <c r="AD432" s="18">
        <v>2</v>
      </c>
      <c r="AE432" s="23">
        <v>7.9127059071375632</v>
      </c>
      <c r="AF432" s="21">
        <v>25</v>
      </c>
      <c r="AG432" s="18">
        <v>6</v>
      </c>
      <c r="AH432" s="27">
        <v>8.1689771956681039</v>
      </c>
      <c r="AI432" s="27">
        <v>7.5604418873600086</v>
      </c>
      <c r="AJ432" s="27">
        <v>0.15357759349129796</v>
      </c>
      <c r="AK432" s="27">
        <v>0.81800379146384772</v>
      </c>
      <c r="AL432" s="27">
        <v>0.12793238667503279</v>
      </c>
      <c r="AM432" s="21">
        <v>2</v>
      </c>
      <c r="AN432" s="21">
        <v>-999</v>
      </c>
      <c r="AO432" s="21">
        <v>-999</v>
      </c>
      <c r="AP432" s="21">
        <v>-999</v>
      </c>
      <c r="AQ432" s="21">
        <v>-999</v>
      </c>
      <c r="AR432" s="21">
        <v>-999</v>
      </c>
      <c r="AS432" s="21">
        <v>-999</v>
      </c>
      <c r="AT432" s="21">
        <v>123467</v>
      </c>
    </row>
    <row r="433" spans="1:46">
      <c r="A433" s="18" t="s">
        <v>3</v>
      </c>
      <c r="B433" s="19" t="s">
        <v>4</v>
      </c>
      <c r="C433" s="18">
        <v>26</v>
      </c>
      <c r="D433" s="18">
        <v>1</v>
      </c>
      <c r="E433" s="18">
        <v>8</v>
      </c>
      <c r="F433" s="18">
        <v>2</v>
      </c>
      <c r="G433" s="8">
        <f t="shared" si="6"/>
        <v>260108</v>
      </c>
      <c r="H433" s="18">
        <v>4</v>
      </c>
      <c r="I433" s="20">
        <v>40770</v>
      </c>
      <c r="J433" s="21">
        <v>2011</v>
      </c>
      <c r="K433" s="21">
        <v>8</v>
      </c>
      <c r="L433" s="21">
        <v>15</v>
      </c>
      <c r="M433" s="22">
        <v>0.99396990740740743</v>
      </c>
      <c r="N433" s="23">
        <v>45</v>
      </c>
      <c r="O433" s="23">
        <v>-124.0498</v>
      </c>
      <c r="P433" s="18">
        <v>38</v>
      </c>
      <c r="Q433" s="24">
        <v>3.0960000000000001</v>
      </c>
      <c r="R433" s="25">
        <v>10.02</v>
      </c>
      <c r="S433" s="25">
        <v>33.376199999999997</v>
      </c>
      <c r="T433" s="21">
        <v>2</v>
      </c>
      <c r="U433" s="18">
        <v>-999</v>
      </c>
      <c r="V433" s="18">
        <v>9</v>
      </c>
      <c r="W433" s="26">
        <v>301.88200000000001</v>
      </c>
      <c r="X433" s="21">
        <v>2</v>
      </c>
      <c r="Y433" s="21">
        <v>-999</v>
      </c>
      <c r="Z433" s="21">
        <v>9</v>
      </c>
      <c r="AA433" s="21">
        <v>-999</v>
      </c>
      <c r="AB433" s="18">
        <v>9</v>
      </c>
      <c r="AC433" s="21">
        <v>-999</v>
      </c>
      <c r="AD433" s="18">
        <v>9</v>
      </c>
      <c r="AE433" s="21">
        <v>-999</v>
      </c>
      <c r="AF433" s="21">
        <v>25</v>
      </c>
      <c r="AG433" s="18">
        <v>9</v>
      </c>
      <c r="AH433" s="27">
        <v>7.9782562735831659</v>
      </c>
      <c r="AI433" s="27">
        <v>6.990627842361409</v>
      </c>
      <c r="AJ433" s="27">
        <v>0.14251605509007703</v>
      </c>
      <c r="AK433" s="27">
        <v>0.80272951084733646</v>
      </c>
      <c r="AL433" s="27">
        <v>0.12039474434120519</v>
      </c>
      <c r="AM433" s="21">
        <v>2</v>
      </c>
      <c r="AN433" s="21">
        <v>-999</v>
      </c>
      <c r="AO433" s="27">
        <v>8.1887282783287763</v>
      </c>
      <c r="AP433" s="27">
        <v>56.664544932998297</v>
      </c>
      <c r="AQ433" s="27">
        <v>7.9837899782403303</v>
      </c>
      <c r="AR433" s="27">
        <v>55.246408304312403</v>
      </c>
      <c r="AS433" s="28">
        <v>6.9198223468910696</v>
      </c>
      <c r="AT433" s="21">
        <v>123467</v>
      </c>
    </row>
    <row r="434" spans="1:46">
      <c r="A434" s="18" t="s">
        <v>3</v>
      </c>
      <c r="B434" s="19" t="s">
        <v>4</v>
      </c>
      <c r="C434" s="18">
        <v>27</v>
      </c>
      <c r="D434" s="18">
        <v>1</v>
      </c>
      <c r="E434" s="18">
        <v>1</v>
      </c>
      <c r="F434" s="18">
        <v>4</v>
      </c>
      <c r="G434" s="8">
        <f t="shared" si="6"/>
        <v>270101</v>
      </c>
      <c r="H434" s="18">
        <v>5</v>
      </c>
      <c r="I434" s="20">
        <v>40771</v>
      </c>
      <c r="J434" s="21">
        <v>2011</v>
      </c>
      <c r="K434" s="21">
        <v>8</v>
      </c>
      <c r="L434" s="21">
        <v>16</v>
      </c>
      <c r="M434" s="22">
        <v>0.1401388888888889</v>
      </c>
      <c r="N434" s="23">
        <v>44.633000000000003</v>
      </c>
      <c r="O434" s="23">
        <v>-124.12260000000001</v>
      </c>
      <c r="P434" s="18">
        <v>43</v>
      </c>
      <c r="Q434" s="24">
        <v>35.015000000000001</v>
      </c>
      <c r="R434" s="25">
        <v>7.7539999999999996</v>
      </c>
      <c r="S434" s="25">
        <v>33.819299999999998</v>
      </c>
      <c r="T434" s="21">
        <v>2</v>
      </c>
      <c r="U434" s="18">
        <v>-999</v>
      </c>
      <c r="V434" s="18">
        <v>9</v>
      </c>
      <c r="W434" s="26">
        <v>81.882999999999996</v>
      </c>
      <c r="X434" s="21">
        <v>2</v>
      </c>
      <c r="Y434" s="21">
        <v>-999</v>
      </c>
      <c r="Z434" s="21">
        <v>9</v>
      </c>
      <c r="AA434" s="21">
        <v>-999</v>
      </c>
      <c r="AB434" s="18">
        <v>9</v>
      </c>
      <c r="AC434" s="21">
        <v>-999</v>
      </c>
      <c r="AD434" s="18">
        <v>9</v>
      </c>
      <c r="AE434" s="21">
        <v>-999</v>
      </c>
      <c r="AF434" s="21">
        <v>25</v>
      </c>
      <c r="AG434" s="18">
        <v>9</v>
      </c>
      <c r="AH434" s="27">
        <v>49.339230259284967</v>
      </c>
      <c r="AI434" s="27">
        <v>30.679478472654012</v>
      </c>
      <c r="AJ434" s="27">
        <v>0.54086520557315687</v>
      </c>
      <c r="AK434" s="27">
        <v>2.4666094126495892</v>
      </c>
      <c r="AL434" s="27">
        <v>1.3589116032971866</v>
      </c>
      <c r="AM434" s="21">
        <v>2</v>
      </c>
      <c r="AN434" s="21">
        <v>-999</v>
      </c>
      <c r="AO434" s="21">
        <v>-999</v>
      </c>
      <c r="AP434" s="21">
        <v>-999</v>
      </c>
      <c r="AQ434" s="21">
        <v>-999</v>
      </c>
      <c r="AR434" s="21">
        <v>-999</v>
      </c>
      <c r="AS434" s="21">
        <v>-999</v>
      </c>
      <c r="AT434" s="21">
        <v>123467</v>
      </c>
    </row>
    <row r="435" spans="1:46">
      <c r="A435" s="18" t="s">
        <v>3</v>
      </c>
      <c r="B435" s="19" t="s">
        <v>4</v>
      </c>
      <c r="C435" s="18">
        <v>27</v>
      </c>
      <c r="D435" s="18">
        <v>1</v>
      </c>
      <c r="E435" s="18">
        <v>2</v>
      </c>
      <c r="F435" s="18">
        <v>2</v>
      </c>
      <c r="G435" s="8">
        <f t="shared" si="6"/>
        <v>270102</v>
      </c>
      <c r="H435" s="18">
        <v>5</v>
      </c>
      <c r="I435" s="20">
        <v>40771</v>
      </c>
      <c r="J435" s="21">
        <v>2011</v>
      </c>
      <c r="K435" s="21">
        <v>8</v>
      </c>
      <c r="L435" s="21">
        <v>16</v>
      </c>
      <c r="M435" s="22">
        <v>0.14053240740740741</v>
      </c>
      <c r="N435" s="23">
        <v>44.633000000000003</v>
      </c>
      <c r="O435" s="23">
        <v>-124.12260000000001</v>
      </c>
      <c r="P435" s="18">
        <v>43</v>
      </c>
      <c r="Q435" s="24">
        <v>34.92</v>
      </c>
      <c r="R435" s="25">
        <v>7.7729999999999997</v>
      </c>
      <c r="S435" s="25">
        <v>33.8187</v>
      </c>
      <c r="T435" s="21">
        <v>2</v>
      </c>
      <c r="U435" s="18">
        <v>33.8187</v>
      </c>
      <c r="V435" s="18">
        <v>2</v>
      </c>
      <c r="W435" s="26">
        <v>84.411000000000001</v>
      </c>
      <c r="X435" s="21">
        <v>2</v>
      </c>
      <c r="Y435" s="27">
        <v>89.145549991622516</v>
      </c>
      <c r="Z435" s="21">
        <v>6</v>
      </c>
      <c r="AA435" s="28">
        <v>2241.6999999999998</v>
      </c>
      <c r="AB435" s="21">
        <v>2</v>
      </c>
      <c r="AC435" s="28">
        <v>2259.7950000000001</v>
      </c>
      <c r="AD435" s="18">
        <v>6</v>
      </c>
      <c r="AE435" s="23">
        <v>7.3598494872804299</v>
      </c>
      <c r="AF435" s="21">
        <v>25</v>
      </c>
      <c r="AG435" s="18">
        <v>6</v>
      </c>
      <c r="AH435" s="21">
        <v>-999</v>
      </c>
      <c r="AI435" s="21">
        <v>-999</v>
      </c>
      <c r="AJ435" s="21">
        <v>-999</v>
      </c>
      <c r="AK435" s="21">
        <v>-999</v>
      </c>
      <c r="AL435" s="21">
        <v>-999</v>
      </c>
      <c r="AM435" s="21">
        <v>9</v>
      </c>
      <c r="AN435" s="21">
        <v>-999</v>
      </c>
      <c r="AO435" s="21">
        <v>-999</v>
      </c>
      <c r="AP435" s="21">
        <v>-999</v>
      </c>
      <c r="AQ435" s="21">
        <v>-999</v>
      </c>
      <c r="AR435" s="21">
        <v>-999</v>
      </c>
      <c r="AS435" s="21">
        <v>-999</v>
      </c>
      <c r="AT435" s="21">
        <v>123467</v>
      </c>
    </row>
    <row r="436" spans="1:46">
      <c r="A436" s="18" t="s">
        <v>3</v>
      </c>
      <c r="B436" s="19" t="s">
        <v>4</v>
      </c>
      <c r="C436" s="18">
        <v>27</v>
      </c>
      <c r="D436" s="18">
        <v>1</v>
      </c>
      <c r="E436" s="18">
        <v>3</v>
      </c>
      <c r="F436" s="18">
        <v>2</v>
      </c>
      <c r="G436" s="8">
        <f t="shared" si="6"/>
        <v>270103</v>
      </c>
      <c r="H436" s="18">
        <v>5</v>
      </c>
      <c r="I436" s="20">
        <v>40771</v>
      </c>
      <c r="J436" s="21">
        <v>2011</v>
      </c>
      <c r="K436" s="21">
        <v>8</v>
      </c>
      <c r="L436" s="21">
        <v>16</v>
      </c>
      <c r="M436" s="22">
        <v>0.14133101851851851</v>
      </c>
      <c r="N436" s="23">
        <v>44.633000000000003</v>
      </c>
      <c r="O436" s="23">
        <v>-124.12260000000001</v>
      </c>
      <c r="P436" s="18">
        <v>43</v>
      </c>
      <c r="Q436" s="24">
        <v>32.698</v>
      </c>
      <c r="R436" s="25">
        <v>7.9390000000000001</v>
      </c>
      <c r="S436" s="25">
        <v>33.807499999999997</v>
      </c>
      <c r="T436" s="21">
        <v>2</v>
      </c>
      <c r="U436" s="18">
        <v>-999</v>
      </c>
      <c r="V436" s="18">
        <v>9</v>
      </c>
      <c r="W436" s="26">
        <v>93.914000000000001</v>
      </c>
      <c r="X436" s="21">
        <v>2</v>
      </c>
      <c r="Y436" s="27">
        <v>87.623287481110111</v>
      </c>
      <c r="Z436" s="21">
        <v>2</v>
      </c>
      <c r="AA436" s="28">
        <v>2242.1</v>
      </c>
      <c r="AB436" s="21">
        <v>2</v>
      </c>
      <c r="AC436" s="28">
        <v>2261.3000000000002</v>
      </c>
      <c r="AD436" s="18">
        <v>2</v>
      </c>
      <c r="AE436" s="23">
        <v>7.3557136280917756</v>
      </c>
      <c r="AF436" s="21">
        <v>25</v>
      </c>
      <c r="AG436" s="18">
        <v>2</v>
      </c>
      <c r="AH436" s="27">
        <v>49.68746018903844</v>
      </c>
      <c r="AI436" s="27">
        <v>31.065005655039432</v>
      </c>
      <c r="AJ436" s="27">
        <v>0.5072244852354707</v>
      </c>
      <c r="AK436" s="27">
        <v>2.4514220011457462</v>
      </c>
      <c r="AL436" s="27">
        <v>0.96290494738588683</v>
      </c>
      <c r="AM436" s="21">
        <v>2</v>
      </c>
      <c r="AN436" s="21">
        <v>-999</v>
      </c>
      <c r="AO436" s="21">
        <v>-999</v>
      </c>
      <c r="AP436" s="21">
        <v>-999</v>
      </c>
      <c r="AQ436" s="21">
        <v>-999</v>
      </c>
      <c r="AR436" s="21">
        <v>-999</v>
      </c>
      <c r="AS436" s="21">
        <v>-999</v>
      </c>
      <c r="AT436" s="21">
        <v>123467</v>
      </c>
    </row>
    <row r="437" spans="1:46">
      <c r="A437" s="18" t="s">
        <v>3</v>
      </c>
      <c r="B437" s="19" t="s">
        <v>4</v>
      </c>
      <c r="C437" s="18">
        <v>27</v>
      </c>
      <c r="D437" s="18">
        <v>1</v>
      </c>
      <c r="E437" s="18">
        <v>4</v>
      </c>
      <c r="F437" s="18">
        <v>2</v>
      </c>
      <c r="G437" s="8">
        <f t="shared" si="6"/>
        <v>270104</v>
      </c>
      <c r="H437" s="18">
        <v>5</v>
      </c>
      <c r="I437" s="20">
        <v>40771</v>
      </c>
      <c r="J437" s="21">
        <v>2011</v>
      </c>
      <c r="K437" s="21">
        <v>8</v>
      </c>
      <c r="L437" s="21">
        <v>16</v>
      </c>
      <c r="M437" s="22">
        <v>0.14221064814814816</v>
      </c>
      <c r="N437" s="23">
        <v>44.633000000000003</v>
      </c>
      <c r="O437" s="23">
        <v>-124.12260000000001</v>
      </c>
      <c r="P437" s="18">
        <v>43</v>
      </c>
      <c r="Q437" s="24">
        <v>30.023</v>
      </c>
      <c r="R437" s="25">
        <v>8.1679999999999993</v>
      </c>
      <c r="S437" s="25">
        <v>33.7896</v>
      </c>
      <c r="T437" s="21">
        <v>2</v>
      </c>
      <c r="U437" s="18">
        <v>-999</v>
      </c>
      <c r="V437" s="18">
        <v>9</v>
      </c>
      <c r="W437" s="26">
        <v>115.803</v>
      </c>
      <c r="X437" s="21">
        <v>2</v>
      </c>
      <c r="Y437" s="27">
        <v>113.04510069646547</v>
      </c>
      <c r="Z437" s="21">
        <v>2</v>
      </c>
      <c r="AA437" s="28">
        <v>2225</v>
      </c>
      <c r="AB437" s="21">
        <v>2</v>
      </c>
      <c r="AC437" s="28">
        <v>2261.67</v>
      </c>
      <c r="AD437" s="18">
        <v>2</v>
      </c>
      <c r="AE437" s="23">
        <v>7.4090915206625709</v>
      </c>
      <c r="AF437" s="21">
        <v>25</v>
      </c>
      <c r="AG437" s="18">
        <v>3</v>
      </c>
      <c r="AH437" s="27">
        <v>44.042064730184833</v>
      </c>
      <c r="AI437" s="27">
        <v>29.039817080572135</v>
      </c>
      <c r="AJ437" s="27">
        <v>0.52014181960843842</v>
      </c>
      <c r="AK437" s="27">
        <v>2.3190226669642864</v>
      </c>
      <c r="AL437" s="27">
        <v>1.130462420277234</v>
      </c>
      <c r="AM437" s="21">
        <v>2</v>
      </c>
      <c r="AN437" s="31">
        <v>1.7660998106002808</v>
      </c>
      <c r="AO437" s="21">
        <v>-999</v>
      </c>
      <c r="AP437" s="21">
        <v>-999</v>
      </c>
      <c r="AQ437" s="21">
        <v>-999</v>
      </c>
      <c r="AR437" s="21">
        <v>-999</v>
      </c>
      <c r="AS437" s="21">
        <v>-999</v>
      </c>
      <c r="AT437" s="21">
        <v>123467</v>
      </c>
    </row>
    <row r="438" spans="1:46">
      <c r="A438" s="18" t="s">
        <v>3</v>
      </c>
      <c r="B438" s="19" t="s">
        <v>4</v>
      </c>
      <c r="C438" s="18">
        <v>27</v>
      </c>
      <c r="D438" s="18">
        <v>1</v>
      </c>
      <c r="E438" s="18">
        <v>5</v>
      </c>
      <c r="F438" s="18">
        <v>2</v>
      </c>
      <c r="G438" s="8">
        <f t="shared" si="6"/>
        <v>270105</v>
      </c>
      <c r="H438" s="18">
        <v>5</v>
      </c>
      <c r="I438" s="20">
        <v>40771</v>
      </c>
      <c r="J438" s="21">
        <v>2011</v>
      </c>
      <c r="K438" s="21">
        <v>8</v>
      </c>
      <c r="L438" s="21">
        <v>16</v>
      </c>
      <c r="M438" s="22">
        <v>0.14302083333333335</v>
      </c>
      <c r="N438" s="23">
        <v>44.633000000000003</v>
      </c>
      <c r="O438" s="23">
        <v>-124.12260000000001</v>
      </c>
      <c r="P438" s="18">
        <v>43</v>
      </c>
      <c r="Q438" s="24">
        <v>24.779</v>
      </c>
      <c r="R438" s="25">
        <v>8.4770000000000003</v>
      </c>
      <c r="S438" s="25">
        <v>33.707700000000003</v>
      </c>
      <c r="T438" s="21">
        <v>2</v>
      </c>
      <c r="U438" s="18">
        <v>-999</v>
      </c>
      <c r="V438" s="18">
        <v>9</v>
      </c>
      <c r="W438" s="26">
        <v>153.62899999999999</v>
      </c>
      <c r="X438" s="21">
        <v>2</v>
      </c>
      <c r="Y438" s="27">
        <v>145.68941811431677</v>
      </c>
      <c r="Z438" s="21">
        <v>2</v>
      </c>
      <c r="AA438" s="28">
        <v>2200.9</v>
      </c>
      <c r="AB438" s="21">
        <v>2</v>
      </c>
      <c r="AC438" s="21">
        <v>-999</v>
      </c>
      <c r="AD438" s="18">
        <v>5</v>
      </c>
      <c r="AE438" s="23">
        <v>7.4795208632649475</v>
      </c>
      <c r="AF438" s="21">
        <v>25</v>
      </c>
      <c r="AG438" s="18">
        <v>2</v>
      </c>
      <c r="AH438" s="27">
        <v>35.671093393864751</v>
      </c>
      <c r="AI438" s="27">
        <v>26.449999744495933</v>
      </c>
      <c r="AJ438" s="27">
        <v>0.51371758153518576</v>
      </c>
      <c r="AK438" s="27">
        <v>2.0541856302019106</v>
      </c>
      <c r="AL438" s="27">
        <v>1.7013715942922736</v>
      </c>
      <c r="AM438" s="21">
        <v>2</v>
      </c>
      <c r="AN438" s="21">
        <v>-999</v>
      </c>
      <c r="AO438" s="21">
        <v>-999</v>
      </c>
      <c r="AP438" s="21">
        <v>-999</v>
      </c>
      <c r="AQ438" s="21">
        <v>-999</v>
      </c>
      <c r="AR438" s="21">
        <v>-999</v>
      </c>
      <c r="AS438" s="21">
        <v>-999</v>
      </c>
      <c r="AT438" s="21">
        <v>123467</v>
      </c>
    </row>
    <row r="439" spans="1:46">
      <c r="A439" s="18" t="s">
        <v>3</v>
      </c>
      <c r="B439" s="19" t="s">
        <v>4</v>
      </c>
      <c r="C439" s="18">
        <v>27</v>
      </c>
      <c r="D439" s="18">
        <v>1</v>
      </c>
      <c r="E439" s="18">
        <v>6</v>
      </c>
      <c r="F439" s="18">
        <v>2</v>
      </c>
      <c r="G439" s="8">
        <f t="shared" si="6"/>
        <v>270106</v>
      </c>
      <c r="H439" s="18">
        <v>5</v>
      </c>
      <c r="I439" s="20">
        <v>40771</v>
      </c>
      <c r="J439" s="21">
        <v>2011</v>
      </c>
      <c r="K439" s="21">
        <v>8</v>
      </c>
      <c r="L439" s="21">
        <v>16</v>
      </c>
      <c r="M439" s="22">
        <v>0.14406250000000001</v>
      </c>
      <c r="N439" s="23">
        <v>44.633000000000003</v>
      </c>
      <c r="O439" s="23">
        <v>-124.12260000000001</v>
      </c>
      <c r="P439" s="18">
        <v>43</v>
      </c>
      <c r="Q439" s="24">
        <v>20.242000000000001</v>
      </c>
      <c r="R439" s="25">
        <v>8.7319999999999993</v>
      </c>
      <c r="S439" s="25">
        <v>33.6325</v>
      </c>
      <c r="T439" s="21">
        <v>2</v>
      </c>
      <c r="U439" s="18">
        <v>-999</v>
      </c>
      <c r="V439" s="18">
        <v>9</v>
      </c>
      <c r="W439" s="26">
        <v>183.863</v>
      </c>
      <c r="X439" s="21">
        <v>2</v>
      </c>
      <c r="Y439" s="27">
        <v>180.17746851886773</v>
      </c>
      <c r="Z439" s="21">
        <v>2</v>
      </c>
      <c r="AA439" s="28">
        <v>2173.6</v>
      </c>
      <c r="AB439" s="21">
        <v>2</v>
      </c>
      <c r="AC439" s="28">
        <v>2260.34</v>
      </c>
      <c r="AD439" s="18">
        <v>2</v>
      </c>
      <c r="AE439" s="23">
        <v>7.5676113653336143</v>
      </c>
      <c r="AF439" s="21">
        <v>25</v>
      </c>
      <c r="AG439" s="18">
        <v>2</v>
      </c>
      <c r="AH439" s="27">
        <v>25.299061704175081</v>
      </c>
      <c r="AI439" s="27">
        <v>21.52676443292837</v>
      </c>
      <c r="AJ439" s="27">
        <v>0.4977037785526206</v>
      </c>
      <c r="AK439" s="27">
        <v>1.7061614201090425</v>
      </c>
      <c r="AL439" s="27">
        <v>0.87939405840960283</v>
      </c>
      <c r="AM439" s="21">
        <v>2</v>
      </c>
      <c r="AN439" s="21">
        <v>-999</v>
      </c>
      <c r="AO439" s="21">
        <v>-999</v>
      </c>
      <c r="AP439" s="21">
        <v>-999</v>
      </c>
      <c r="AQ439" s="21">
        <v>-999</v>
      </c>
      <c r="AR439" s="21">
        <v>-999</v>
      </c>
      <c r="AS439" s="21">
        <v>-999</v>
      </c>
      <c r="AT439" s="21">
        <v>123467</v>
      </c>
    </row>
    <row r="440" spans="1:46">
      <c r="A440" s="18" t="s">
        <v>3</v>
      </c>
      <c r="B440" s="19" t="s">
        <v>4</v>
      </c>
      <c r="C440" s="18">
        <v>27</v>
      </c>
      <c r="D440" s="18">
        <v>1</v>
      </c>
      <c r="E440" s="18">
        <v>7</v>
      </c>
      <c r="F440" s="18">
        <v>2</v>
      </c>
      <c r="G440" s="8">
        <f t="shared" si="6"/>
        <v>270107</v>
      </c>
      <c r="H440" s="18">
        <v>5</v>
      </c>
      <c r="I440" s="20">
        <v>40771</v>
      </c>
      <c r="J440" s="21">
        <v>2011</v>
      </c>
      <c r="K440" s="21">
        <v>8</v>
      </c>
      <c r="L440" s="21">
        <v>16</v>
      </c>
      <c r="M440" s="22">
        <v>0.14481481481481481</v>
      </c>
      <c r="N440" s="23">
        <v>44.633000000000003</v>
      </c>
      <c r="O440" s="23">
        <v>-124.12260000000001</v>
      </c>
      <c r="P440" s="18">
        <v>43</v>
      </c>
      <c r="Q440" s="24">
        <v>15.323</v>
      </c>
      <c r="R440" s="25">
        <v>9.0449999999999999</v>
      </c>
      <c r="S440" s="25">
        <v>33.5837</v>
      </c>
      <c r="T440" s="21">
        <v>2</v>
      </c>
      <c r="U440" s="18">
        <v>-999</v>
      </c>
      <c r="V440" s="18">
        <v>9</v>
      </c>
      <c r="W440" s="26">
        <v>231.76499999999999</v>
      </c>
      <c r="X440" s="21">
        <v>2</v>
      </c>
      <c r="Y440" s="27">
        <v>212.25803393183435</v>
      </c>
      <c r="Z440" s="21">
        <v>2</v>
      </c>
      <c r="AA440" s="28">
        <v>2147.9</v>
      </c>
      <c r="AB440" s="21">
        <v>2</v>
      </c>
      <c r="AC440" s="28">
        <v>2258.21</v>
      </c>
      <c r="AD440" s="18">
        <v>2</v>
      </c>
      <c r="AE440" s="23">
        <v>7.6453591867347672</v>
      </c>
      <c r="AF440" s="21">
        <v>25</v>
      </c>
      <c r="AG440" s="18">
        <v>2</v>
      </c>
      <c r="AH440" s="27">
        <v>17.471030136368064</v>
      </c>
      <c r="AI440" s="27">
        <v>18.09357357607291</v>
      </c>
      <c r="AJ440" s="27">
        <v>0.45751660394399429</v>
      </c>
      <c r="AK440" s="27">
        <v>1.5736732109572453</v>
      </c>
      <c r="AL440" s="27">
        <v>0.81104771505231055</v>
      </c>
      <c r="AM440" s="21">
        <v>2</v>
      </c>
      <c r="AN440" s="21">
        <v>-999</v>
      </c>
      <c r="AO440" s="21">
        <v>-999</v>
      </c>
      <c r="AP440" s="21">
        <v>-999</v>
      </c>
      <c r="AQ440" s="21">
        <v>-999</v>
      </c>
      <c r="AR440" s="21">
        <v>-999</v>
      </c>
      <c r="AS440" s="21">
        <v>-999</v>
      </c>
      <c r="AT440" s="21">
        <v>123467</v>
      </c>
    </row>
    <row r="441" spans="1:46">
      <c r="A441" s="18" t="s">
        <v>3</v>
      </c>
      <c r="B441" s="19" t="s">
        <v>4</v>
      </c>
      <c r="C441" s="18">
        <v>27</v>
      </c>
      <c r="D441" s="18">
        <v>1</v>
      </c>
      <c r="E441" s="18">
        <v>8</v>
      </c>
      <c r="F441" s="18">
        <v>2</v>
      </c>
      <c r="G441" s="8">
        <f t="shared" si="6"/>
        <v>270108</v>
      </c>
      <c r="H441" s="18">
        <v>5</v>
      </c>
      <c r="I441" s="20">
        <v>40771</v>
      </c>
      <c r="J441" s="21">
        <v>2011</v>
      </c>
      <c r="K441" s="21">
        <v>8</v>
      </c>
      <c r="L441" s="21">
        <v>16</v>
      </c>
      <c r="M441" s="22">
        <v>0.14571759259259259</v>
      </c>
      <c r="N441" s="23">
        <v>44.633000000000003</v>
      </c>
      <c r="O441" s="23">
        <v>-124.12260000000001</v>
      </c>
      <c r="P441" s="18">
        <v>43</v>
      </c>
      <c r="Q441" s="24">
        <v>9.9600000000000009</v>
      </c>
      <c r="R441" s="25">
        <v>9.2550000000000008</v>
      </c>
      <c r="S441" s="25">
        <v>33.572000000000003</v>
      </c>
      <c r="T441" s="21">
        <v>2</v>
      </c>
      <c r="U441" s="18">
        <v>-999</v>
      </c>
      <c r="V441" s="18">
        <v>9</v>
      </c>
      <c r="W441" s="26">
        <v>252.02099999999999</v>
      </c>
      <c r="X441" s="21">
        <v>2</v>
      </c>
      <c r="Y441" s="27">
        <v>253.16791193343582</v>
      </c>
      <c r="Z441" s="21">
        <v>2</v>
      </c>
      <c r="AA441" s="28">
        <v>2114.4</v>
      </c>
      <c r="AB441" s="21">
        <v>2</v>
      </c>
      <c r="AC441" s="28">
        <v>2260.63</v>
      </c>
      <c r="AD441" s="18">
        <v>2</v>
      </c>
      <c r="AE441" s="23">
        <v>7.7388471020945833</v>
      </c>
      <c r="AF441" s="21">
        <v>25</v>
      </c>
      <c r="AG441" s="18">
        <v>2</v>
      </c>
      <c r="AH441" s="27">
        <v>9.46021821631129</v>
      </c>
      <c r="AI441" s="27">
        <v>14.285851982332735</v>
      </c>
      <c r="AJ441" s="27">
        <v>0.44137967874090334</v>
      </c>
      <c r="AK441" s="27">
        <v>1.089264787850168</v>
      </c>
      <c r="AL441" s="27">
        <v>0.37759874998667708</v>
      </c>
      <c r="AM441" s="21">
        <v>2</v>
      </c>
      <c r="AN441" s="31">
        <v>19.893999099731445</v>
      </c>
      <c r="AO441" s="21">
        <v>-999</v>
      </c>
      <c r="AP441" s="21">
        <v>-999</v>
      </c>
      <c r="AQ441" s="21">
        <v>-999</v>
      </c>
      <c r="AR441" s="21">
        <v>-999</v>
      </c>
      <c r="AS441" s="21">
        <v>-999</v>
      </c>
      <c r="AT441" s="21">
        <v>123467</v>
      </c>
    </row>
    <row r="442" spans="1:46">
      <c r="A442" s="18" t="s">
        <v>3</v>
      </c>
      <c r="B442" s="19" t="s">
        <v>4</v>
      </c>
      <c r="C442" s="18">
        <v>27</v>
      </c>
      <c r="D442" s="18">
        <v>1</v>
      </c>
      <c r="E442" s="18">
        <v>9</v>
      </c>
      <c r="F442" s="18">
        <v>2</v>
      </c>
      <c r="G442" s="8">
        <f t="shared" si="6"/>
        <v>270109</v>
      </c>
      <c r="H442" s="18">
        <v>5</v>
      </c>
      <c r="I442" s="20">
        <v>40771</v>
      </c>
      <c r="J442" s="21">
        <v>2011</v>
      </c>
      <c r="K442" s="21">
        <v>8</v>
      </c>
      <c r="L442" s="21">
        <v>16</v>
      </c>
      <c r="M442" s="22">
        <v>0.14663194444444444</v>
      </c>
      <c r="N442" s="23">
        <v>44.633000000000003</v>
      </c>
      <c r="O442" s="23">
        <v>-124.12260000000001</v>
      </c>
      <c r="P442" s="18">
        <v>43</v>
      </c>
      <c r="Q442" s="24">
        <v>2.964</v>
      </c>
      <c r="R442" s="25">
        <v>9.3460000000000001</v>
      </c>
      <c r="S442" s="25">
        <v>33.565600000000003</v>
      </c>
      <c r="T442" s="21">
        <v>2</v>
      </c>
      <c r="U442" s="18">
        <v>33.572099999999999</v>
      </c>
      <c r="V442" s="18">
        <v>2</v>
      </c>
      <c r="W442" s="26">
        <v>260.19200000000001</v>
      </c>
      <c r="X442" s="21">
        <v>2</v>
      </c>
      <c r="Y442" s="27">
        <v>261.70040838226038</v>
      </c>
      <c r="Z442" s="21">
        <v>6</v>
      </c>
      <c r="AA442" s="28">
        <v>2107.6999999999998</v>
      </c>
      <c r="AB442" s="21">
        <v>6</v>
      </c>
      <c r="AC442" s="28">
        <v>2263.02</v>
      </c>
      <c r="AD442" s="18">
        <v>6</v>
      </c>
      <c r="AE442" s="23">
        <v>7.7553179925079583</v>
      </c>
      <c r="AF442" s="21">
        <v>25</v>
      </c>
      <c r="AG442" s="18">
        <v>6</v>
      </c>
      <c r="AH442" s="27">
        <v>7.9896315549357508</v>
      </c>
      <c r="AI442" s="27">
        <v>12.915316420527434</v>
      </c>
      <c r="AJ442" s="27">
        <v>0.441430970775681</v>
      </c>
      <c r="AK442" s="27">
        <v>1.0909825820666554</v>
      </c>
      <c r="AL442" s="27">
        <v>0.32844420706467564</v>
      </c>
      <c r="AM442" s="21">
        <v>2</v>
      </c>
      <c r="AN442" s="31">
        <v>20.705999374389648</v>
      </c>
      <c r="AO442" s="21">
        <v>-999</v>
      </c>
      <c r="AP442" s="21">
        <v>-999</v>
      </c>
      <c r="AQ442" s="21">
        <v>-999</v>
      </c>
      <c r="AR442" s="21">
        <v>-999</v>
      </c>
      <c r="AS442" s="21">
        <v>-999</v>
      </c>
      <c r="AT442" s="21">
        <v>123467</v>
      </c>
    </row>
    <row r="443" spans="1:46">
      <c r="A443" s="18" t="s">
        <v>3</v>
      </c>
      <c r="B443" s="19" t="s">
        <v>4</v>
      </c>
      <c r="C443" s="18">
        <v>27</v>
      </c>
      <c r="D443" s="18">
        <v>1</v>
      </c>
      <c r="E443" s="18">
        <v>10</v>
      </c>
      <c r="F443" s="18">
        <v>2</v>
      </c>
      <c r="G443" s="8">
        <f t="shared" si="6"/>
        <v>270110</v>
      </c>
      <c r="H443" s="18">
        <v>5</v>
      </c>
      <c r="I443" s="20">
        <v>40771</v>
      </c>
      <c r="J443" s="21">
        <v>2011</v>
      </c>
      <c r="K443" s="21">
        <v>8</v>
      </c>
      <c r="L443" s="21">
        <v>16</v>
      </c>
      <c r="M443" s="22">
        <v>0.14685185185185184</v>
      </c>
      <c r="N443" s="23">
        <v>44.633000000000003</v>
      </c>
      <c r="O443" s="23">
        <v>-124.12260000000001</v>
      </c>
      <c r="P443" s="18">
        <v>43</v>
      </c>
      <c r="Q443" s="24">
        <v>2.8780000000000001</v>
      </c>
      <c r="R443" s="25">
        <v>9.3390000000000004</v>
      </c>
      <c r="S443" s="25">
        <v>33.564700000000002</v>
      </c>
      <c r="T443" s="21">
        <v>2</v>
      </c>
      <c r="U443" s="18">
        <v>-999</v>
      </c>
      <c r="V443" s="18">
        <v>9</v>
      </c>
      <c r="W443" s="26">
        <v>251.80699999999999</v>
      </c>
      <c r="X443" s="21">
        <v>2</v>
      </c>
      <c r="Y443" s="21">
        <v>-999</v>
      </c>
      <c r="Z443" s="21">
        <v>9</v>
      </c>
      <c r="AA443" s="21">
        <v>-999</v>
      </c>
      <c r="AB443" s="18">
        <v>9</v>
      </c>
      <c r="AC443" s="21">
        <v>-999</v>
      </c>
      <c r="AD443" s="18">
        <v>9</v>
      </c>
      <c r="AE443" s="21">
        <v>-999</v>
      </c>
      <c r="AF443" s="21">
        <v>25</v>
      </c>
      <c r="AG443" s="18">
        <v>9</v>
      </c>
      <c r="AH443" s="21">
        <v>-999</v>
      </c>
      <c r="AI443" s="21">
        <v>-999</v>
      </c>
      <c r="AJ443" s="21">
        <v>-999</v>
      </c>
      <c r="AK443" s="21">
        <v>-999</v>
      </c>
      <c r="AL443" s="21">
        <v>-999</v>
      </c>
      <c r="AM443" s="21">
        <v>9</v>
      </c>
      <c r="AN443" s="21">
        <v>-999</v>
      </c>
      <c r="AO443" s="27">
        <v>10.425386013232977</v>
      </c>
      <c r="AP443" s="27">
        <v>62.16221585112492</v>
      </c>
      <c r="AQ443" s="27">
        <v>10.161793163294387</v>
      </c>
      <c r="AR443" s="27">
        <v>60.590521948002525</v>
      </c>
      <c r="AS443" s="28">
        <v>5.9625816993464049</v>
      </c>
      <c r="AT443" s="21">
        <v>123467</v>
      </c>
    </row>
    <row r="444" spans="1:46">
      <c r="A444" s="18" t="s">
        <v>3</v>
      </c>
      <c r="B444" s="19" t="s">
        <v>4</v>
      </c>
      <c r="C444" s="18">
        <v>28</v>
      </c>
      <c r="D444" s="18">
        <v>1</v>
      </c>
      <c r="E444" s="18">
        <v>1</v>
      </c>
      <c r="F444" s="18">
        <v>2</v>
      </c>
      <c r="G444" s="8">
        <f t="shared" si="6"/>
        <v>280101</v>
      </c>
      <c r="H444" s="18">
        <v>5</v>
      </c>
      <c r="I444" s="20">
        <v>40771</v>
      </c>
      <c r="J444" s="21">
        <v>2011</v>
      </c>
      <c r="K444" s="21">
        <v>8</v>
      </c>
      <c r="L444" s="21">
        <v>16</v>
      </c>
      <c r="M444" s="22">
        <v>0.23194444444444443</v>
      </c>
      <c r="N444" s="23">
        <v>44.645800000000001</v>
      </c>
      <c r="O444" s="23">
        <v>-124.2891</v>
      </c>
      <c r="P444" s="18">
        <v>79</v>
      </c>
      <c r="Q444" s="24">
        <v>69.775000000000006</v>
      </c>
      <c r="R444" s="25">
        <v>7.298</v>
      </c>
      <c r="S444" s="25">
        <v>33.890900000000002</v>
      </c>
      <c r="T444" s="21">
        <v>2</v>
      </c>
      <c r="U444" s="18">
        <v>33.893599999999999</v>
      </c>
      <c r="V444" s="18">
        <v>2</v>
      </c>
      <c r="W444" s="26">
        <v>46.295999999999999</v>
      </c>
      <c r="X444" s="21">
        <v>2</v>
      </c>
      <c r="Y444" s="27">
        <v>46.332643814571298</v>
      </c>
      <c r="Z444" s="21">
        <v>6</v>
      </c>
      <c r="AA444" s="28">
        <v>2270.5</v>
      </c>
      <c r="AB444" s="21">
        <v>2</v>
      </c>
      <c r="AC444" s="28">
        <v>2263.96</v>
      </c>
      <c r="AD444" s="18">
        <v>6</v>
      </c>
      <c r="AE444" s="23">
        <v>7.2822096149791395</v>
      </c>
      <c r="AF444" s="21">
        <v>25</v>
      </c>
      <c r="AG444" s="18">
        <v>6</v>
      </c>
      <c r="AH444" s="27">
        <v>63.138027825324116</v>
      </c>
      <c r="AI444" s="27">
        <v>33.082427295330326</v>
      </c>
      <c r="AJ444" s="27">
        <v>0.30958738975969441</v>
      </c>
      <c r="AK444" s="27">
        <v>2.6304414578981961</v>
      </c>
      <c r="AL444" s="27">
        <v>0.27565062645322974</v>
      </c>
      <c r="AM444" s="21">
        <v>2</v>
      </c>
      <c r="AN444" s="21">
        <v>-999</v>
      </c>
      <c r="AO444" s="21">
        <v>-999</v>
      </c>
      <c r="AP444" s="21">
        <v>-999</v>
      </c>
      <c r="AQ444" s="21">
        <v>-999</v>
      </c>
      <c r="AR444" s="21">
        <v>-999</v>
      </c>
      <c r="AS444" s="21">
        <v>-999</v>
      </c>
      <c r="AT444" s="21">
        <v>123467</v>
      </c>
    </row>
    <row r="445" spans="1:46">
      <c r="A445" s="18" t="s">
        <v>3</v>
      </c>
      <c r="B445" s="19" t="s">
        <v>4</v>
      </c>
      <c r="C445" s="18">
        <v>28</v>
      </c>
      <c r="D445" s="18">
        <v>1</v>
      </c>
      <c r="E445" s="18">
        <v>2</v>
      </c>
      <c r="F445" s="18">
        <v>2</v>
      </c>
      <c r="G445" s="8">
        <f t="shared" si="6"/>
        <v>280102</v>
      </c>
      <c r="H445" s="18">
        <v>5</v>
      </c>
      <c r="I445" s="20">
        <v>40771</v>
      </c>
      <c r="J445" s="21">
        <v>2011</v>
      </c>
      <c r="K445" s="21">
        <v>8</v>
      </c>
      <c r="L445" s="21">
        <v>16</v>
      </c>
      <c r="M445" s="22">
        <v>0.23217592592592592</v>
      </c>
      <c r="N445" s="23">
        <v>44.645800000000001</v>
      </c>
      <c r="O445" s="23">
        <v>-124.2891</v>
      </c>
      <c r="P445" s="18">
        <v>79</v>
      </c>
      <c r="Q445" s="24">
        <v>69.823999999999998</v>
      </c>
      <c r="R445" s="25">
        <v>7.2969999999999997</v>
      </c>
      <c r="S445" s="25">
        <v>33.890900000000002</v>
      </c>
      <c r="T445" s="21">
        <v>2</v>
      </c>
      <c r="U445" s="18">
        <v>-999</v>
      </c>
      <c r="V445" s="18">
        <v>9</v>
      </c>
      <c r="W445" s="26">
        <v>44.920999999999999</v>
      </c>
      <c r="X445" s="21">
        <v>2</v>
      </c>
      <c r="Y445" s="21">
        <v>-999</v>
      </c>
      <c r="Z445" s="21">
        <v>9</v>
      </c>
      <c r="AA445" s="21">
        <v>-999</v>
      </c>
      <c r="AB445" s="18">
        <v>9</v>
      </c>
      <c r="AC445" s="21">
        <v>-999</v>
      </c>
      <c r="AD445" s="18">
        <v>9</v>
      </c>
      <c r="AE445" s="21">
        <v>-999</v>
      </c>
      <c r="AF445" s="21">
        <v>25</v>
      </c>
      <c r="AG445" s="18">
        <v>9</v>
      </c>
      <c r="AH445" s="21">
        <v>-999</v>
      </c>
      <c r="AI445" s="21">
        <v>-999</v>
      </c>
      <c r="AJ445" s="21">
        <v>-999</v>
      </c>
      <c r="AK445" s="21">
        <v>-999</v>
      </c>
      <c r="AL445" s="21">
        <v>-999</v>
      </c>
      <c r="AM445" s="21">
        <v>9</v>
      </c>
      <c r="AN445" s="21">
        <v>-999</v>
      </c>
      <c r="AO445" s="27">
        <v>1.4175941136658365</v>
      </c>
      <c r="AP445" s="27">
        <v>9.9882286894028933</v>
      </c>
      <c r="AQ445" s="27">
        <v>1.3809920248410446</v>
      </c>
      <c r="AR445" s="27">
        <v>9.7303339717488679</v>
      </c>
      <c r="AS445" s="28">
        <v>7.0459016393442626</v>
      </c>
      <c r="AT445" s="21">
        <v>123467</v>
      </c>
    </row>
    <row r="446" spans="1:46">
      <c r="A446" s="18" t="s">
        <v>3</v>
      </c>
      <c r="B446" s="19" t="s">
        <v>4</v>
      </c>
      <c r="C446" s="18">
        <v>28</v>
      </c>
      <c r="D446" s="18">
        <v>1</v>
      </c>
      <c r="E446" s="18">
        <v>3</v>
      </c>
      <c r="F446" s="18">
        <v>2</v>
      </c>
      <c r="G446" s="8">
        <f t="shared" si="6"/>
        <v>280103</v>
      </c>
      <c r="H446" s="18">
        <v>5</v>
      </c>
      <c r="I446" s="20">
        <v>40771</v>
      </c>
      <c r="J446" s="21">
        <v>2011</v>
      </c>
      <c r="K446" s="21">
        <v>8</v>
      </c>
      <c r="L446" s="21">
        <v>16</v>
      </c>
      <c r="M446" s="22">
        <v>0.23303240740740741</v>
      </c>
      <c r="N446" s="23">
        <v>44.645800000000001</v>
      </c>
      <c r="O446" s="23">
        <v>-124.2891</v>
      </c>
      <c r="P446" s="18">
        <v>79</v>
      </c>
      <c r="Q446" s="24">
        <v>65.403000000000006</v>
      </c>
      <c r="R446" s="25">
        <v>7.298</v>
      </c>
      <c r="S446" s="25">
        <v>33.891100000000002</v>
      </c>
      <c r="T446" s="21">
        <v>2</v>
      </c>
      <c r="U446" s="18">
        <v>-999</v>
      </c>
      <c r="V446" s="18">
        <v>9</v>
      </c>
      <c r="W446" s="26">
        <v>46.267000000000003</v>
      </c>
      <c r="X446" s="21">
        <v>2</v>
      </c>
      <c r="Y446" s="27">
        <v>47.365932505734307</v>
      </c>
      <c r="Z446" s="21">
        <v>2</v>
      </c>
      <c r="AA446" s="28">
        <v>2271.1</v>
      </c>
      <c r="AB446" s="21">
        <v>2</v>
      </c>
      <c r="AC446" s="28">
        <v>2264.0100000000002</v>
      </c>
      <c r="AD446" s="18">
        <v>2</v>
      </c>
      <c r="AE446" s="23">
        <v>7.2815928821649294</v>
      </c>
      <c r="AF446" s="21">
        <v>25</v>
      </c>
      <c r="AG446" s="18">
        <v>2</v>
      </c>
      <c r="AH446" s="27">
        <v>63.576751344782799</v>
      </c>
      <c r="AI446" s="27">
        <v>33.342327120578588</v>
      </c>
      <c r="AJ446" s="27">
        <v>0.31188565474661395</v>
      </c>
      <c r="AK446" s="27">
        <v>2.6473605482396025</v>
      </c>
      <c r="AL446" s="27">
        <v>0.2342320925425338</v>
      </c>
      <c r="AM446" s="21">
        <v>2</v>
      </c>
      <c r="AN446" s="21">
        <v>-999</v>
      </c>
      <c r="AO446" s="21">
        <v>-999</v>
      </c>
      <c r="AP446" s="21">
        <v>-999</v>
      </c>
      <c r="AQ446" s="21">
        <v>-999</v>
      </c>
      <c r="AR446" s="21">
        <v>-999</v>
      </c>
      <c r="AS446" s="21">
        <v>-999</v>
      </c>
      <c r="AT446" s="21">
        <v>123467</v>
      </c>
    </row>
    <row r="447" spans="1:46">
      <c r="A447" s="18" t="s">
        <v>3</v>
      </c>
      <c r="B447" s="19" t="s">
        <v>4</v>
      </c>
      <c r="C447" s="18">
        <v>28</v>
      </c>
      <c r="D447" s="18">
        <v>1</v>
      </c>
      <c r="E447" s="18">
        <v>4</v>
      </c>
      <c r="F447" s="18">
        <v>2</v>
      </c>
      <c r="G447" s="8">
        <f t="shared" si="6"/>
        <v>280104</v>
      </c>
      <c r="H447" s="18">
        <v>5</v>
      </c>
      <c r="I447" s="20">
        <v>40771</v>
      </c>
      <c r="J447" s="21">
        <v>2011</v>
      </c>
      <c r="K447" s="21">
        <v>8</v>
      </c>
      <c r="L447" s="21">
        <v>16</v>
      </c>
      <c r="M447" s="22">
        <v>0.23378472222222224</v>
      </c>
      <c r="N447" s="23">
        <v>44.645800000000001</v>
      </c>
      <c r="O447" s="23">
        <v>-124.2891</v>
      </c>
      <c r="P447" s="18">
        <v>79</v>
      </c>
      <c r="Q447" s="24">
        <v>60.05</v>
      </c>
      <c r="R447" s="25">
        <v>7.306</v>
      </c>
      <c r="S447" s="25">
        <v>33.887999999999998</v>
      </c>
      <c r="T447" s="21">
        <v>2</v>
      </c>
      <c r="U447" s="18">
        <v>-999</v>
      </c>
      <c r="V447" s="18">
        <v>9</v>
      </c>
      <c r="W447" s="26">
        <v>45.314</v>
      </c>
      <c r="X447" s="21">
        <v>2</v>
      </c>
      <c r="Y447" s="27">
        <v>47.444341885619899</v>
      </c>
      <c r="Z447" s="21">
        <v>2</v>
      </c>
      <c r="AA447" s="28">
        <v>2267.9</v>
      </c>
      <c r="AB447" s="21">
        <v>2</v>
      </c>
      <c r="AC447" s="28">
        <v>2262.62</v>
      </c>
      <c r="AD447" s="18">
        <v>2</v>
      </c>
      <c r="AE447" s="23">
        <v>7.2871078339579674</v>
      </c>
      <c r="AF447" s="21">
        <v>25</v>
      </c>
      <c r="AG447" s="18">
        <v>2</v>
      </c>
      <c r="AH447" s="27">
        <v>62.112233931904967</v>
      </c>
      <c r="AI447" s="27">
        <v>33.279713228963693</v>
      </c>
      <c r="AJ447" s="27">
        <v>0.23746005131031075</v>
      </c>
      <c r="AK447" s="27">
        <v>2.6208626256234382</v>
      </c>
      <c r="AL447" s="27">
        <v>0.22689757785828707</v>
      </c>
      <c r="AM447" s="21">
        <v>2</v>
      </c>
      <c r="AN447" s="21">
        <v>-999</v>
      </c>
      <c r="AO447" s="21">
        <v>-999</v>
      </c>
      <c r="AP447" s="21">
        <v>-999</v>
      </c>
      <c r="AQ447" s="21">
        <v>-999</v>
      </c>
      <c r="AR447" s="21">
        <v>-999</v>
      </c>
      <c r="AS447" s="21">
        <v>-999</v>
      </c>
      <c r="AT447" s="21">
        <v>123467</v>
      </c>
    </row>
    <row r="448" spans="1:46">
      <c r="A448" s="18" t="s">
        <v>3</v>
      </c>
      <c r="B448" s="19" t="s">
        <v>4</v>
      </c>
      <c r="C448" s="18">
        <v>28</v>
      </c>
      <c r="D448" s="18">
        <v>1</v>
      </c>
      <c r="E448" s="18">
        <v>5</v>
      </c>
      <c r="F448" s="18">
        <v>2</v>
      </c>
      <c r="G448" s="8">
        <f t="shared" si="6"/>
        <v>280105</v>
      </c>
      <c r="H448" s="18">
        <v>5</v>
      </c>
      <c r="I448" s="20">
        <v>40771</v>
      </c>
      <c r="J448" s="21">
        <v>2011</v>
      </c>
      <c r="K448" s="21">
        <v>8</v>
      </c>
      <c r="L448" s="21">
        <v>16</v>
      </c>
      <c r="M448" s="22">
        <v>0.23468750000000002</v>
      </c>
      <c r="N448" s="23">
        <v>44.645800000000001</v>
      </c>
      <c r="O448" s="23">
        <v>-124.2891</v>
      </c>
      <c r="P448" s="18">
        <v>79</v>
      </c>
      <c r="Q448" s="24">
        <v>50.087000000000003</v>
      </c>
      <c r="R448" s="25">
        <v>7.5270000000000001</v>
      </c>
      <c r="S448" s="25">
        <v>33.7926</v>
      </c>
      <c r="T448" s="21">
        <v>2</v>
      </c>
      <c r="U448" s="18">
        <v>-999</v>
      </c>
      <c r="V448" s="18">
        <v>9</v>
      </c>
      <c r="W448" s="26">
        <v>82.965999999999994</v>
      </c>
      <c r="X448" s="21">
        <v>2</v>
      </c>
      <c r="Y448" s="27">
        <v>81.42662287657366</v>
      </c>
      <c r="Z448" s="21">
        <v>2</v>
      </c>
      <c r="AA448" s="28">
        <v>2235.1999999999998</v>
      </c>
      <c r="AB448" s="21">
        <v>2</v>
      </c>
      <c r="AC448" s="28">
        <v>2252.5100000000002</v>
      </c>
      <c r="AD448" s="18">
        <v>2</v>
      </c>
      <c r="AE448" s="23">
        <v>7.3612196021773961</v>
      </c>
      <c r="AF448" s="21">
        <v>25</v>
      </c>
      <c r="AG448" s="18">
        <v>2</v>
      </c>
      <c r="AH448" s="27">
        <v>47.19851090400212</v>
      </c>
      <c r="AI448" s="27">
        <v>32.352495189856512</v>
      </c>
      <c r="AJ448" s="27">
        <v>0.26975328312919056</v>
      </c>
      <c r="AK448" s="27">
        <v>2.4014693113382943</v>
      </c>
      <c r="AL448" s="27">
        <v>0.25742952907760319</v>
      </c>
      <c r="AM448" s="21">
        <v>2</v>
      </c>
      <c r="AN448" s="21">
        <v>-999</v>
      </c>
      <c r="AO448" s="21">
        <v>-999</v>
      </c>
      <c r="AP448" s="21">
        <v>-999</v>
      </c>
      <c r="AQ448" s="21">
        <v>-999</v>
      </c>
      <c r="AR448" s="21">
        <v>-999</v>
      </c>
      <c r="AS448" s="21">
        <v>-999</v>
      </c>
      <c r="AT448" s="21">
        <v>123467</v>
      </c>
    </row>
    <row r="449" spans="1:46">
      <c r="A449" s="18" t="s">
        <v>3</v>
      </c>
      <c r="B449" s="19" t="s">
        <v>4</v>
      </c>
      <c r="C449" s="18">
        <v>28</v>
      </c>
      <c r="D449" s="18">
        <v>1</v>
      </c>
      <c r="E449" s="18">
        <v>6</v>
      </c>
      <c r="F449" s="18">
        <v>2</v>
      </c>
      <c r="G449" s="8">
        <f t="shared" si="6"/>
        <v>280106</v>
      </c>
      <c r="H449" s="18">
        <v>5</v>
      </c>
      <c r="I449" s="20">
        <v>40771</v>
      </c>
      <c r="J449" s="21">
        <v>2011</v>
      </c>
      <c r="K449" s="21">
        <v>8</v>
      </c>
      <c r="L449" s="21">
        <v>16</v>
      </c>
      <c r="M449" s="22">
        <v>0.23568287037037039</v>
      </c>
      <c r="N449" s="23">
        <v>44.645800000000001</v>
      </c>
      <c r="O449" s="23">
        <v>-124.2891</v>
      </c>
      <c r="P449" s="18">
        <v>79</v>
      </c>
      <c r="Q449" s="24">
        <v>40.017000000000003</v>
      </c>
      <c r="R449" s="25">
        <v>7.71</v>
      </c>
      <c r="S449" s="25">
        <v>33.717799999999997</v>
      </c>
      <c r="T449" s="21">
        <v>2</v>
      </c>
      <c r="U449" s="18">
        <v>-999</v>
      </c>
      <c r="V449" s="18">
        <v>9</v>
      </c>
      <c r="W449" s="26">
        <v>87.944000000000003</v>
      </c>
      <c r="X449" s="21">
        <v>2</v>
      </c>
      <c r="Y449" s="27">
        <v>88.810098892586637</v>
      </c>
      <c r="Z449" s="21">
        <v>2</v>
      </c>
      <c r="AA449" s="28">
        <v>2226.6999999999998</v>
      </c>
      <c r="AB449" s="21">
        <v>2</v>
      </c>
      <c r="AC449" s="28">
        <v>2244.91</v>
      </c>
      <c r="AD449" s="18">
        <v>2</v>
      </c>
      <c r="AE449" s="23">
        <v>7.3593743140884404</v>
      </c>
      <c r="AF449" s="21">
        <v>25</v>
      </c>
      <c r="AG449" s="18">
        <v>2</v>
      </c>
      <c r="AH449" s="27">
        <v>43.190786674575648</v>
      </c>
      <c r="AI449" s="27">
        <v>31.766426723000937</v>
      </c>
      <c r="AJ449" s="27">
        <v>0.42842083415723919</v>
      </c>
      <c r="AK449" s="27">
        <v>2.3939725835612848</v>
      </c>
      <c r="AL449" s="27">
        <v>2.981828568329552</v>
      </c>
      <c r="AM449" s="21">
        <v>2</v>
      </c>
      <c r="AN449" s="21">
        <v>-999</v>
      </c>
      <c r="AO449" s="21">
        <v>-999</v>
      </c>
      <c r="AP449" s="21">
        <v>-999</v>
      </c>
      <c r="AQ449" s="21">
        <v>-999</v>
      </c>
      <c r="AR449" s="21">
        <v>-999</v>
      </c>
      <c r="AS449" s="21">
        <v>-999</v>
      </c>
      <c r="AT449" s="21">
        <v>123467</v>
      </c>
    </row>
    <row r="450" spans="1:46">
      <c r="A450" s="18" t="s">
        <v>3</v>
      </c>
      <c r="B450" s="19" t="s">
        <v>4</v>
      </c>
      <c r="C450" s="18">
        <v>28</v>
      </c>
      <c r="D450" s="18">
        <v>1</v>
      </c>
      <c r="E450" s="18">
        <v>7</v>
      </c>
      <c r="F450" s="18">
        <v>2</v>
      </c>
      <c r="G450" s="8">
        <f t="shared" ref="G450:G513" si="7">(C450*10000)+(D450*100)+E450</f>
        <v>280107</v>
      </c>
      <c r="H450" s="18">
        <v>5</v>
      </c>
      <c r="I450" s="20">
        <v>40771</v>
      </c>
      <c r="J450" s="21">
        <v>2011</v>
      </c>
      <c r="K450" s="21">
        <v>8</v>
      </c>
      <c r="L450" s="21">
        <v>16</v>
      </c>
      <c r="M450" s="22">
        <v>0.23649305555555555</v>
      </c>
      <c r="N450" s="23">
        <v>44.645800000000001</v>
      </c>
      <c r="O450" s="23">
        <v>-124.2891</v>
      </c>
      <c r="P450" s="18">
        <v>79</v>
      </c>
      <c r="Q450" s="24">
        <v>29.917999999999999</v>
      </c>
      <c r="R450" s="25">
        <v>8.1489999999999991</v>
      </c>
      <c r="S450" s="25">
        <v>33.630099999999999</v>
      </c>
      <c r="T450" s="21">
        <v>2</v>
      </c>
      <c r="U450" s="18">
        <v>-999</v>
      </c>
      <c r="V450" s="18">
        <v>9</v>
      </c>
      <c r="W450" s="26">
        <v>111.1</v>
      </c>
      <c r="X450" s="21">
        <v>2</v>
      </c>
      <c r="Y450" s="21">
        <v>-999</v>
      </c>
      <c r="Z450" s="21">
        <v>9</v>
      </c>
      <c r="AA450" s="28">
        <v>2217.1</v>
      </c>
      <c r="AB450" s="21">
        <v>2</v>
      </c>
      <c r="AC450" s="28">
        <v>2242.67</v>
      </c>
      <c r="AD450" s="18">
        <v>2</v>
      </c>
      <c r="AE450" s="23">
        <v>7.3937937611699631</v>
      </c>
      <c r="AF450" s="21">
        <v>25</v>
      </c>
      <c r="AG450" s="18">
        <v>2</v>
      </c>
      <c r="AH450" s="27">
        <v>41.546600864548616</v>
      </c>
      <c r="AI450" s="27">
        <v>29.607069066022952</v>
      </c>
      <c r="AJ450" s="27">
        <v>0.46581556506041638</v>
      </c>
      <c r="AK450" s="27">
        <v>2.2652996336978415</v>
      </c>
      <c r="AL450" s="27">
        <v>0.84212645938788844</v>
      </c>
      <c r="AM450" s="21">
        <v>2</v>
      </c>
      <c r="AN450" s="31">
        <v>0.81199997663497925</v>
      </c>
      <c r="AO450" s="21">
        <v>-999</v>
      </c>
      <c r="AP450" s="21">
        <v>-999</v>
      </c>
      <c r="AQ450" s="21">
        <v>-999</v>
      </c>
      <c r="AR450" s="21">
        <v>-999</v>
      </c>
      <c r="AS450" s="21">
        <v>-999</v>
      </c>
      <c r="AT450" s="21">
        <v>123467</v>
      </c>
    </row>
    <row r="451" spans="1:46">
      <c r="A451" s="18" t="s">
        <v>3</v>
      </c>
      <c r="B451" s="19" t="s">
        <v>4</v>
      </c>
      <c r="C451" s="18">
        <v>28</v>
      </c>
      <c r="D451" s="18">
        <v>1</v>
      </c>
      <c r="E451" s="18">
        <v>8</v>
      </c>
      <c r="F451" s="18">
        <v>2</v>
      </c>
      <c r="G451" s="8">
        <f t="shared" si="7"/>
        <v>280108</v>
      </c>
      <c r="H451" s="18">
        <v>5</v>
      </c>
      <c r="I451" s="20">
        <v>40771</v>
      </c>
      <c r="J451" s="21">
        <v>2011</v>
      </c>
      <c r="K451" s="21">
        <v>8</v>
      </c>
      <c r="L451" s="21">
        <v>16</v>
      </c>
      <c r="M451" s="22">
        <v>0.23741898148148147</v>
      </c>
      <c r="N451" s="23">
        <v>44.645800000000001</v>
      </c>
      <c r="O451" s="23">
        <v>-124.2891</v>
      </c>
      <c r="P451" s="18">
        <v>79</v>
      </c>
      <c r="Q451" s="24">
        <v>19.954000000000001</v>
      </c>
      <c r="R451" s="25">
        <v>7.9829999999999997</v>
      </c>
      <c r="S451" s="25">
        <v>33.360199999999999</v>
      </c>
      <c r="T451" s="21">
        <v>2</v>
      </c>
      <c r="U451" s="18">
        <v>-999</v>
      </c>
      <c r="V451" s="18">
        <v>9</v>
      </c>
      <c r="W451" s="26">
        <v>129.161</v>
      </c>
      <c r="X451" s="21">
        <v>2</v>
      </c>
      <c r="Y451" s="27">
        <v>126.98224162439872</v>
      </c>
      <c r="Z451" s="21">
        <v>2</v>
      </c>
      <c r="AA451" s="28">
        <v>2187.6</v>
      </c>
      <c r="AB451" s="21">
        <v>2</v>
      </c>
      <c r="AC451" s="28">
        <v>2226.58</v>
      </c>
      <c r="AD451" s="18">
        <v>2</v>
      </c>
      <c r="AE451" s="23">
        <v>7.4348085174101479</v>
      </c>
      <c r="AF451" s="21">
        <v>25</v>
      </c>
      <c r="AG451" s="18">
        <v>2</v>
      </c>
      <c r="AH451" s="27">
        <v>34.633668998450133</v>
      </c>
      <c r="AI451" s="27">
        <v>26.959974973284119</v>
      </c>
      <c r="AJ451" s="27">
        <v>0.29390780359545465</v>
      </c>
      <c r="AK451" s="27">
        <v>2.1029475134755997</v>
      </c>
      <c r="AL451" s="27">
        <v>0.36444959001100818</v>
      </c>
      <c r="AM451" s="21">
        <v>2</v>
      </c>
      <c r="AN451" s="21">
        <v>-999</v>
      </c>
      <c r="AO451" s="21">
        <v>-999</v>
      </c>
      <c r="AP451" s="21">
        <v>-999</v>
      </c>
      <c r="AQ451" s="21">
        <v>-999</v>
      </c>
      <c r="AR451" s="21">
        <v>-999</v>
      </c>
      <c r="AS451" s="21">
        <v>-999</v>
      </c>
      <c r="AT451" s="21">
        <v>123467</v>
      </c>
    </row>
    <row r="452" spans="1:46">
      <c r="A452" s="18" t="s">
        <v>3</v>
      </c>
      <c r="B452" s="19" t="s">
        <v>4</v>
      </c>
      <c r="C452" s="18">
        <v>28</v>
      </c>
      <c r="D452" s="18">
        <v>1</v>
      </c>
      <c r="E452" s="18">
        <v>9</v>
      </c>
      <c r="F452" s="18">
        <v>2</v>
      </c>
      <c r="G452" s="8">
        <f t="shared" si="7"/>
        <v>280109</v>
      </c>
      <c r="H452" s="18">
        <v>5</v>
      </c>
      <c r="I452" s="20">
        <v>40771</v>
      </c>
      <c r="J452" s="21">
        <v>2011</v>
      </c>
      <c r="K452" s="21">
        <v>8</v>
      </c>
      <c r="L452" s="21">
        <v>16</v>
      </c>
      <c r="M452" s="22">
        <v>0.23822916666666669</v>
      </c>
      <c r="N452" s="23">
        <v>44.645800000000001</v>
      </c>
      <c r="O452" s="23">
        <v>-124.2891</v>
      </c>
      <c r="P452" s="18">
        <v>79</v>
      </c>
      <c r="Q452" s="24">
        <v>15.249000000000001</v>
      </c>
      <c r="R452" s="25">
        <v>7.8579999999999997</v>
      </c>
      <c r="S452" s="25">
        <v>33.197499999999998</v>
      </c>
      <c r="T452" s="21">
        <v>2</v>
      </c>
      <c r="U452" s="18">
        <v>-999</v>
      </c>
      <c r="V452" s="18">
        <v>9</v>
      </c>
      <c r="W452" s="26">
        <v>136.959</v>
      </c>
      <c r="X452" s="21">
        <v>2</v>
      </c>
      <c r="Y452" s="21">
        <v>-999</v>
      </c>
      <c r="Z452" s="21">
        <v>9</v>
      </c>
      <c r="AA452" s="28">
        <v>2163.6999999999998</v>
      </c>
      <c r="AB452" s="21">
        <v>2</v>
      </c>
      <c r="AC452" s="28">
        <v>2213.2199999999998</v>
      </c>
      <c r="AD452" s="18">
        <v>2</v>
      </c>
      <c r="AE452" s="23">
        <v>7.470073919344201</v>
      </c>
      <c r="AF452" s="21">
        <v>25</v>
      </c>
      <c r="AG452" s="18">
        <v>2</v>
      </c>
      <c r="AH452" s="27">
        <v>31.535283526846712</v>
      </c>
      <c r="AI452" s="27">
        <v>24.871561473161133</v>
      </c>
      <c r="AJ452" s="27">
        <v>0.20450770314977543</v>
      </c>
      <c r="AK452" s="27">
        <v>1.9819634101907662</v>
      </c>
      <c r="AL452" s="27">
        <v>0.20538835833080318</v>
      </c>
      <c r="AM452" s="21">
        <v>2</v>
      </c>
      <c r="AN452" s="21">
        <v>-999</v>
      </c>
      <c r="AO452" s="21">
        <v>-999</v>
      </c>
      <c r="AP452" s="21">
        <v>-999</v>
      </c>
      <c r="AQ452" s="21">
        <v>-999</v>
      </c>
      <c r="AR452" s="21">
        <v>-999</v>
      </c>
      <c r="AS452" s="21">
        <v>-999</v>
      </c>
      <c r="AT452" s="21">
        <v>123467</v>
      </c>
    </row>
    <row r="453" spans="1:46">
      <c r="A453" s="18" t="s">
        <v>3</v>
      </c>
      <c r="B453" s="19" t="s">
        <v>4</v>
      </c>
      <c r="C453" s="18">
        <v>28</v>
      </c>
      <c r="D453" s="18">
        <v>1</v>
      </c>
      <c r="E453" s="18">
        <v>10</v>
      </c>
      <c r="F453" s="18">
        <v>2</v>
      </c>
      <c r="G453" s="8">
        <f t="shared" si="7"/>
        <v>280110</v>
      </c>
      <c r="H453" s="18">
        <v>5</v>
      </c>
      <c r="I453" s="20">
        <v>40771</v>
      </c>
      <c r="J453" s="21">
        <v>2011</v>
      </c>
      <c r="K453" s="21">
        <v>8</v>
      </c>
      <c r="L453" s="21">
        <v>16</v>
      </c>
      <c r="M453" s="22">
        <v>0.23921296296296299</v>
      </c>
      <c r="N453" s="23">
        <v>44.645800000000001</v>
      </c>
      <c r="O453" s="23">
        <v>-124.2891</v>
      </c>
      <c r="P453" s="18">
        <v>79</v>
      </c>
      <c r="Q453" s="24">
        <v>10.199</v>
      </c>
      <c r="R453" s="25">
        <v>8.4380000000000006</v>
      </c>
      <c r="S453" s="25">
        <v>32.852200000000003</v>
      </c>
      <c r="T453" s="21">
        <v>2</v>
      </c>
      <c r="U453" s="18">
        <v>-999</v>
      </c>
      <c r="V453" s="18">
        <v>9</v>
      </c>
      <c r="W453" s="26">
        <v>191.92099999999999</v>
      </c>
      <c r="X453" s="21">
        <v>2</v>
      </c>
      <c r="Y453" s="27">
        <v>158.96543404939152</v>
      </c>
      <c r="Z453" s="21">
        <v>3</v>
      </c>
      <c r="AA453" s="28">
        <v>2137</v>
      </c>
      <c r="AB453" s="21">
        <v>2</v>
      </c>
      <c r="AC453" s="28">
        <v>2200.39</v>
      </c>
      <c r="AD453" s="18">
        <v>2</v>
      </c>
      <c r="AE453" s="23">
        <v>7.5134335446068716</v>
      </c>
      <c r="AF453" s="21">
        <v>25</v>
      </c>
      <c r="AG453" s="18">
        <v>2</v>
      </c>
      <c r="AH453" s="27">
        <v>27.712186474717878</v>
      </c>
      <c r="AI453" s="27">
        <v>22.2215644901001</v>
      </c>
      <c r="AJ453" s="27">
        <v>0.21258567062265699</v>
      </c>
      <c r="AK453" s="27">
        <v>1.7854455817212287</v>
      </c>
      <c r="AL453" s="27">
        <v>8.4368714584129978E-2</v>
      </c>
      <c r="AM453" s="21">
        <v>2</v>
      </c>
      <c r="AN453" s="31">
        <v>8.9928998947143555</v>
      </c>
      <c r="AO453" s="21">
        <v>-999</v>
      </c>
      <c r="AP453" s="21">
        <v>-999</v>
      </c>
      <c r="AQ453" s="21">
        <v>-999</v>
      </c>
      <c r="AR453" s="21">
        <v>-999</v>
      </c>
      <c r="AS453" s="21">
        <v>-999</v>
      </c>
      <c r="AT453" s="21">
        <v>123467</v>
      </c>
    </row>
    <row r="454" spans="1:46">
      <c r="A454" s="18" t="s">
        <v>3</v>
      </c>
      <c r="B454" s="19" t="s">
        <v>4</v>
      </c>
      <c r="C454" s="18">
        <v>28</v>
      </c>
      <c r="D454" s="18">
        <v>1</v>
      </c>
      <c r="E454" s="18">
        <v>11</v>
      </c>
      <c r="F454" s="18">
        <v>2</v>
      </c>
      <c r="G454" s="8">
        <f t="shared" si="7"/>
        <v>280111</v>
      </c>
      <c r="H454" s="18">
        <v>5</v>
      </c>
      <c r="I454" s="20">
        <v>40771</v>
      </c>
      <c r="J454" s="21">
        <v>2011</v>
      </c>
      <c r="K454" s="21">
        <v>8</v>
      </c>
      <c r="L454" s="21">
        <v>16</v>
      </c>
      <c r="M454" s="22">
        <v>0.24024305555555556</v>
      </c>
      <c r="N454" s="23">
        <v>44.645800000000001</v>
      </c>
      <c r="O454" s="23">
        <v>-124.2891</v>
      </c>
      <c r="P454" s="18">
        <v>79</v>
      </c>
      <c r="Q454" s="24">
        <v>2.7730000000000001</v>
      </c>
      <c r="R454" s="25">
        <v>12.224</v>
      </c>
      <c r="S454" s="25">
        <v>32.594000000000001</v>
      </c>
      <c r="T454" s="21">
        <v>2</v>
      </c>
      <c r="U454" s="18">
        <v>32.606299999999997</v>
      </c>
      <c r="V454" s="18">
        <v>2</v>
      </c>
      <c r="W454" s="26">
        <v>400.50799999999998</v>
      </c>
      <c r="X454" s="21">
        <v>2</v>
      </c>
      <c r="Y454" s="27">
        <v>420.95499219797381</v>
      </c>
      <c r="Z454" s="21">
        <v>6</v>
      </c>
      <c r="AA454" s="28">
        <v>1889.1</v>
      </c>
      <c r="AB454" s="21">
        <v>6</v>
      </c>
      <c r="AC454" s="28">
        <v>2217.9699999999998</v>
      </c>
      <c r="AD454" s="18">
        <v>2</v>
      </c>
      <c r="AE454" s="23">
        <v>8.1336080891941975</v>
      </c>
      <c r="AF454" s="21">
        <v>25</v>
      </c>
      <c r="AG454" s="18">
        <v>6</v>
      </c>
      <c r="AH454" s="27">
        <v>1.7714936352568265</v>
      </c>
      <c r="AI454" s="27">
        <v>0.45202651750654266</v>
      </c>
      <c r="AJ454" s="27">
        <v>7.5770119014632153E-2</v>
      </c>
      <c r="AK454" s="27">
        <v>0.17552431962950321</v>
      </c>
      <c r="AL454" s="27">
        <v>4.3073452669816728E-2</v>
      </c>
      <c r="AM454" s="21">
        <v>2</v>
      </c>
      <c r="AN454" s="31">
        <v>9.277099609375</v>
      </c>
      <c r="AO454" s="21">
        <v>-999</v>
      </c>
      <c r="AP454" s="21">
        <v>-999</v>
      </c>
      <c r="AQ454" s="21">
        <v>-999</v>
      </c>
      <c r="AR454" s="21">
        <v>-999</v>
      </c>
      <c r="AS454" s="21">
        <v>-999</v>
      </c>
      <c r="AT454" s="21">
        <v>123467</v>
      </c>
    </row>
    <row r="455" spans="1:46">
      <c r="A455" s="18" t="s">
        <v>3</v>
      </c>
      <c r="B455" s="19" t="s">
        <v>4</v>
      </c>
      <c r="C455" s="18">
        <v>28</v>
      </c>
      <c r="D455" s="18">
        <v>1</v>
      </c>
      <c r="E455" s="18">
        <v>12</v>
      </c>
      <c r="F455" s="18">
        <v>2</v>
      </c>
      <c r="G455" s="8">
        <f t="shared" si="7"/>
        <v>280112</v>
      </c>
      <c r="H455" s="18">
        <v>5</v>
      </c>
      <c r="I455" s="20">
        <v>40771</v>
      </c>
      <c r="J455" s="21">
        <v>2011</v>
      </c>
      <c r="K455" s="21">
        <v>8</v>
      </c>
      <c r="L455" s="21">
        <v>16</v>
      </c>
      <c r="M455" s="22">
        <v>0.24054398148148148</v>
      </c>
      <c r="N455" s="23">
        <v>44.645800000000001</v>
      </c>
      <c r="O455" s="23">
        <v>-124.2891</v>
      </c>
      <c r="P455" s="18">
        <v>79</v>
      </c>
      <c r="Q455" s="24">
        <v>2.74</v>
      </c>
      <c r="R455" s="25">
        <v>12.170999999999999</v>
      </c>
      <c r="S455" s="25">
        <v>32.594700000000003</v>
      </c>
      <c r="T455" s="21">
        <v>2</v>
      </c>
      <c r="U455" s="18">
        <v>-999</v>
      </c>
      <c r="V455" s="18">
        <v>9</v>
      </c>
      <c r="W455" s="26">
        <v>400.09</v>
      </c>
      <c r="X455" s="21">
        <v>2</v>
      </c>
      <c r="Y455" s="21">
        <v>-999</v>
      </c>
      <c r="Z455" s="21">
        <v>9</v>
      </c>
      <c r="AA455" s="21">
        <v>-999</v>
      </c>
      <c r="AB455" s="18">
        <v>9</v>
      </c>
      <c r="AC455" s="21">
        <v>-999</v>
      </c>
      <c r="AD455" s="18">
        <v>9</v>
      </c>
      <c r="AE455" s="21">
        <v>-999</v>
      </c>
      <c r="AF455" s="21">
        <v>25</v>
      </c>
      <c r="AG455" s="18">
        <v>9</v>
      </c>
      <c r="AH455" s="21">
        <v>-999</v>
      </c>
      <c r="AI455" s="21">
        <v>-999</v>
      </c>
      <c r="AJ455" s="21">
        <v>-999</v>
      </c>
      <c r="AK455" s="21">
        <v>-999</v>
      </c>
      <c r="AL455" s="21">
        <v>-999</v>
      </c>
      <c r="AM455" s="21">
        <v>9</v>
      </c>
      <c r="AN455" s="21">
        <v>-999</v>
      </c>
      <c r="AO455" s="27">
        <v>5.8019654456865259</v>
      </c>
      <c r="AP455" s="27">
        <v>49.233605220754029</v>
      </c>
      <c r="AQ455" s="27">
        <v>5.6622196010448969</v>
      </c>
      <c r="AR455" s="27">
        <v>48.0477671093875</v>
      </c>
      <c r="AS455" s="28">
        <v>8.4856770833333357</v>
      </c>
      <c r="AT455" s="21">
        <v>123467</v>
      </c>
    </row>
    <row r="456" spans="1:46">
      <c r="A456" s="18" t="s">
        <v>3</v>
      </c>
      <c r="B456" s="19" t="s">
        <v>4</v>
      </c>
      <c r="C456" s="18">
        <v>29</v>
      </c>
      <c r="D456" s="18">
        <v>1</v>
      </c>
      <c r="E456" s="18">
        <v>1</v>
      </c>
      <c r="F456" s="18">
        <v>2</v>
      </c>
      <c r="G456" s="8">
        <f t="shared" si="7"/>
        <v>290101</v>
      </c>
      <c r="H456" s="18">
        <v>5</v>
      </c>
      <c r="I456" s="20">
        <v>40771</v>
      </c>
      <c r="J456" s="21">
        <v>2011</v>
      </c>
      <c r="K456" s="21">
        <v>8</v>
      </c>
      <c r="L456" s="21">
        <v>16</v>
      </c>
      <c r="M456" s="22">
        <v>0.3044675925925926</v>
      </c>
      <c r="N456" s="23">
        <v>44.633000000000003</v>
      </c>
      <c r="O456" s="23">
        <v>-124.4</v>
      </c>
      <c r="P456" s="18">
        <v>70</v>
      </c>
      <c r="Q456" s="24">
        <v>62.566000000000003</v>
      </c>
      <c r="R456" s="25">
        <v>7.5060000000000002</v>
      </c>
      <c r="S456" s="25">
        <v>33.823500000000003</v>
      </c>
      <c r="T456" s="21">
        <v>2</v>
      </c>
      <c r="U456" s="18">
        <v>33.821300000000001</v>
      </c>
      <c r="V456" s="18">
        <v>2</v>
      </c>
      <c r="W456" s="26">
        <v>74.555000000000007</v>
      </c>
      <c r="X456" s="21">
        <v>2</v>
      </c>
      <c r="Y456" s="27">
        <v>74.837828092752162</v>
      </c>
      <c r="Z456" s="21">
        <v>6</v>
      </c>
      <c r="AA456" s="28">
        <v>2242.5</v>
      </c>
      <c r="AB456" s="21">
        <v>6</v>
      </c>
      <c r="AC456" s="28">
        <v>2256.2650000000003</v>
      </c>
      <c r="AD456" s="18">
        <v>6</v>
      </c>
      <c r="AE456" s="23">
        <v>7.3521602844449205</v>
      </c>
      <c r="AF456" s="21">
        <v>25</v>
      </c>
      <c r="AG456" s="18">
        <v>6</v>
      </c>
      <c r="AH456" s="27">
        <v>49.83504807498975</v>
      </c>
      <c r="AI456" s="27">
        <v>32.160596262927655</v>
      </c>
      <c r="AJ456" s="27">
        <v>0.20387523028403681</v>
      </c>
      <c r="AK456" s="27">
        <v>2.4576036694469345</v>
      </c>
      <c r="AL456" s="27">
        <v>0.21013477201499309</v>
      </c>
      <c r="AM456" s="21">
        <v>2</v>
      </c>
      <c r="AN456" s="21">
        <v>-999</v>
      </c>
      <c r="AO456" s="21">
        <v>-999</v>
      </c>
      <c r="AP456" s="21">
        <v>-999</v>
      </c>
      <c r="AQ456" s="21">
        <v>-999</v>
      </c>
      <c r="AR456" s="21">
        <v>-999</v>
      </c>
      <c r="AS456" s="21">
        <v>-999</v>
      </c>
      <c r="AT456" s="21">
        <v>123467</v>
      </c>
    </row>
    <row r="457" spans="1:46">
      <c r="A457" s="18" t="s">
        <v>3</v>
      </c>
      <c r="B457" s="19" t="s">
        <v>4</v>
      </c>
      <c r="C457" s="18">
        <v>29</v>
      </c>
      <c r="D457" s="18">
        <v>1</v>
      </c>
      <c r="E457" s="18">
        <v>2</v>
      </c>
      <c r="F457" s="18">
        <v>2</v>
      </c>
      <c r="G457" s="8">
        <f t="shared" si="7"/>
        <v>290102</v>
      </c>
      <c r="H457" s="18">
        <v>5</v>
      </c>
      <c r="I457" s="20">
        <v>40771</v>
      </c>
      <c r="J457" s="21">
        <v>2011</v>
      </c>
      <c r="K457" s="21">
        <v>8</v>
      </c>
      <c r="L457" s="21">
        <v>16</v>
      </c>
      <c r="M457" s="22">
        <v>0.30473379629629632</v>
      </c>
      <c r="N457" s="23">
        <v>44.633000000000003</v>
      </c>
      <c r="O457" s="23">
        <v>-124.4</v>
      </c>
      <c r="P457" s="18">
        <v>70</v>
      </c>
      <c r="Q457" s="24">
        <v>62.444000000000003</v>
      </c>
      <c r="R457" s="25">
        <v>7.508</v>
      </c>
      <c r="S457" s="25">
        <v>33.823900000000002</v>
      </c>
      <c r="T457" s="21">
        <v>2</v>
      </c>
      <c r="U457" s="18">
        <v>-999</v>
      </c>
      <c r="V457" s="18">
        <v>9</v>
      </c>
      <c r="W457" s="26">
        <v>73.108999999999995</v>
      </c>
      <c r="X457" s="21">
        <v>2</v>
      </c>
      <c r="Y457" s="21">
        <v>-999</v>
      </c>
      <c r="Z457" s="21">
        <v>9</v>
      </c>
      <c r="AA457" s="21">
        <v>-999</v>
      </c>
      <c r="AB457" s="18">
        <v>9</v>
      </c>
      <c r="AC457" s="21">
        <v>-999</v>
      </c>
      <c r="AD457" s="18">
        <v>9</v>
      </c>
      <c r="AE457" s="21">
        <v>-999</v>
      </c>
      <c r="AF457" s="21">
        <v>25</v>
      </c>
      <c r="AG457" s="18">
        <v>9</v>
      </c>
      <c r="AH457" s="21">
        <v>-999</v>
      </c>
      <c r="AI457" s="21">
        <v>-999</v>
      </c>
      <c r="AJ457" s="21">
        <v>-999</v>
      </c>
      <c r="AK457" s="21">
        <v>-999</v>
      </c>
      <c r="AL457" s="21">
        <v>-999</v>
      </c>
      <c r="AM457" s="21">
        <v>9</v>
      </c>
      <c r="AN457" s="21">
        <v>-999</v>
      </c>
      <c r="AO457" s="27">
        <v>0.74603762022856235</v>
      </c>
      <c r="AP457" s="27">
        <v>5.53919417845428</v>
      </c>
      <c r="AQ457" s="27">
        <v>0.72683386986935705</v>
      </c>
      <c r="AR457" s="27">
        <v>5.3966098109774627</v>
      </c>
      <c r="AS457" s="28">
        <v>7.4248188405797091</v>
      </c>
      <c r="AT457" s="21">
        <v>123467</v>
      </c>
    </row>
    <row r="458" spans="1:46">
      <c r="A458" s="18" t="s">
        <v>3</v>
      </c>
      <c r="B458" s="19" t="s">
        <v>4</v>
      </c>
      <c r="C458" s="18">
        <v>29</v>
      </c>
      <c r="D458" s="18">
        <v>1</v>
      </c>
      <c r="E458" s="18">
        <v>3</v>
      </c>
      <c r="F458" s="18">
        <v>2</v>
      </c>
      <c r="G458" s="8">
        <f t="shared" si="7"/>
        <v>290103</v>
      </c>
      <c r="H458" s="18">
        <v>5</v>
      </c>
      <c r="I458" s="20">
        <v>40771</v>
      </c>
      <c r="J458" s="21">
        <v>2011</v>
      </c>
      <c r="K458" s="21">
        <v>8</v>
      </c>
      <c r="L458" s="21">
        <v>16</v>
      </c>
      <c r="M458" s="22">
        <v>0.30541666666666667</v>
      </c>
      <c r="N458" s="23">
        <v>44.633000000000003</v>
      </c>
      <c r="O458" s="23">
        <v>-124.4</v>
      </c>
      <c r="P458" s="18">
        <v>70</v>
      </c>
      <c r="Q458" s="24">
        <v>57.683</v>
      </c>
      <c r="R458" s="25">
        <v>7.5179999999999998</v>
      </c>
      <c r="S458" s="25">
        <v>33.816499999999998</v>
      </c>
      <c r="T458" s="21">
        <v>2</v>
      </c>
      <c r="U458" s="18">
        <v>-999</v>
      </c>
      <c r="V458" s="18">
        <v>9</v>
      </c>
      <c r="W458" s="26">
        <v>75.72</v>
      </c>
      <c r="X458" s="21">
        <v>2</v>
      </c>
      <c r="Y458" s="27">
        <v>79.841968951849239</v>
      </c>
      <c r="Z458" s="21">
        <v>2</v>
      </c>
      <c r="AA458" s="28">
        <v>2237.9</v>
      </c>
      <c r="AB458" s="21">
        <v>2</v>
      </c>
      <c r="AC458" s="28">
        <v>2254.12</v>
      </c>
      <c r="AD458" s="18">
        <v>2</v>
      </c>
      <c r="AE458" s="23">
        <v>7.3561864071019638</v>
      </c>
      <c r="AF458" s="21">
        <v>25</v>
      </c>
      <c r="AG458" s="18">
        <v>2</v>
      </c>
      <c r="AH458" s="27">
        <v>48.910551474845107</v>
      </c>
      <c r="AI458" s="27">
        <v>31.863579484962223</v>
      </c>
      <c r="AJ458" s="27">
        <v>0.208619867892298</v>
      </c>
      <c r="AK458" s="27">
        <v>2.4272476612673044</v>
      </c>
      <c r="AL458" s="27">
        <v>0.19160165082091504</v>
      </c>
      <c r="AM458" s="21">
        <v>2</v>
      </c>
      <c r="AN458" s="21">
        <v>-999</v>
      </c>
      <c r="AO458" s="21">
        <v>-999</v>
      </c>
      <c r="AP458" s="21">
        <v>-999</v>
      </c>
      <c r="AQ458" s="21">
        <v>-999</v>
      </c>
      <c r="AR458" s="21">
        <v>-999</v>
      </c>
      <c r="AS458" s="21">
        <v>-999</v>
      </c>
      <c r="AT458" s="21">
        <v>123467</v>
      </c>
    </row>
    <row r="459" spans="1:46">
      <c r="A459" s="18" t="s">
        <v>3</v>
      </c>
      <c r="B459" s="19" t="s">
        <v>4</v>
      </c>
      <c r="C459" s="18">
        <v>29</v>
      </c>
      <c r="D459" s="18">
        <v>1</v>
      </c>
      <c r="E459" s="18">
        <v>4</v>
      </c>
      <c r="F459" s="18">
        <v>2</v>
      </c>
      <c r="G459" s="8">
        <f t="shared" si="7"/>
        <v>290104</v>
      </c>
      <c r="H459" s="18">
        <v>5</v>
      </c>
      <c r="I459" s="20">
        <v>40771</v>
      </c>
      <c r="J459" s="21">
        <v>2011</v>
      </c>
      <c r="K459" s="21">
        <v>8</v>
      </c>
      <c r="L459" s="21">
        <v>16</v>
      </c>
      <c r="M459" s="22">
        <v>0.30606481481481479</v>
      </c>
      <c r="N459" s="23">
        <v>44.633000000000003</v>
      </c>
      <c r="O459" s="23">
        <v>-124.4</v>
      </c>
      <c r="P459" s="18">
        <v>70</v>
      </c>
      <c r="Q459" s="24">
        <v>50.116</v>
      </c>
      <c r="R459" s="25">
        <v>7.6630000000000003</v>
      </c>
      <c r="S459" s="25">
        <v>33.7485</v>
      </c>
      <c r="T459" s="21">
        <v>2</v>
      </c>
      <c r="U459" s="18">
        <v>-999</v>
      </c>
      <c r="V459" s="18">
        <v>9</v>
      </c>
      <c r="W459" s="26">
        <v>95.953999999999994</v>
      </c>
      <c r="X459" s="21">
        <v>2</v>
      </c>
      <c r="Y459" s="21">
        <v>-999</v>
      </c>
      <c r="Z459" s="21">
        <v>9</v>
      </c>
      <c r="AA459" s="28">
        <v>2219.6</v>
      </c>
      <c r="AB459" s="21">
        <v>2</v>
      </c>
      <c r="AC459" s="28">
        <v>2247.4299999999998</v>
      </c>
      <c r="AD459" s="18">
        <v>2</v>
      </c>
      <c r="AE459" s="23">
        <v>7.397031981969989</v>
      </c>
      <c r="AF459" s="21">
        <v>25</v>
      </c>
      <c r="AG459" s="18">
        <v>2</v>
      </c>
      <c r="AH459" s="27">
        <v>41.993581717046602</v>
      </c>
      <c r="AI459" s="27">
        <v>30.544734701168501</v>
      </c>
      <c r="AJ459" s="27">
        <v>0.16774544969484184</v>
      </c>
      <c r="AK459" s="27">
        <v>2.2795775222087369</v>
      </c>
      <c r="AL459" s="27">
        <v>0.12373060866704076</v>
      </c>
      <c r="AM459" s="21">
        <v>2</v>
      </c>
      <c r="AN459" s="21">
        <v>-999</v>
      </c>
      <c r="AO459" s="21">
        <v>-999</v>
      </c>
      <c r="AP459" s="21">
        <v>-999</v>
      </c>
      <c r="AQ459" s="21">
        <v>-999</v>
      </c>
      <c r="AR459" s="21">
        <v>-999</v>
      </c>
      <c r="AS459" s="21">
        <v>-999</v>
      </c>
      <c r="AT459" s="21">
        <v>123467</v>
      </c>
    </row>
    <row r="460" spans="1:46">
      <c r="A460" s="18" t="s">
        <v>3</v>
      </c>
      <c r="B460" s="19" t="s">
        <v>4</v>
      </c>
      <c r="C460" s="18">
        <v>29</v>
      </c>
      <c r="D460" s="18">
        <v>1</v>
      </c>
      <c r="E460" s="18">
        <v>5</v>
      </c>
      <c r="F460" s="18">
        <v>2</v>
      </c>
      <c r="G460" s="8">
        <f t="shared" si="7"/>
        <v>290105</v>
      </c>
      <c r="H460" s="18">
        <v>5</v>
      </c>
      <c r="I460" s="20">
        <v>40771</v>
      </c>
      <c r="J460" s="21">
        <v>2011</v>
      </c>
      <c r="K460" s="21">
        <v>8</v>
      </c>
      <c r="L460" s="21">
        <v>16</v>
      </c>
      <c r="M460" s="22">
        <v>0.30680555555555555</v>
      </c>
      <c r="N460" s="23">
        <v>44.633000000000003</v>
      </c>
      <c r="O460" s="23">
        <v>-124.4</v>
      </c>
      <c r="P460" s="18">
        <v>70</v>
      </c>
      <c r="Q460" s="24">
        <v>40.176000000000002</v>
      </c>
      <c r="R460" s="25">
        <v>7.7190000000000003</v>
      </c>
      <c r="S460" s="25">
        <v>33.668700000000001</v>
      </c>
      <c r="T460" s="21">
        <v>2</v>
      </c>
      <c r="U460" s="18">
        <v>-999</v>
      </c>
      <c r="V460" s="18">
        <v>9</v>
      </c>
      <c r="W460" s="26">
        <v>102.294</v>
      </c>
      <c r="X460" s="21">
        <v>2</v>
      </c>
      <c r="Y460" s="21">
        <v>-999</v>
      </c>
      <c r="Z460" s="21">
        <v>9</v>
      </c>
      <c r="AA460" s="28">
        <v>2208.8000000000002</v>
      </c>
      <c r="AB460" s="21">
        <v>2</v>
      </c>
      <c r="AC460" s="28">
        <v>2248.02</v>
      </c>
      <c r="AD460" s="18">
        <v>2</v>
      </c>
      <c r="AE460" s="23">
        <v>7.4084304688896827</v>
      </c>
      <c r="AF460" s="21">
        <v>25</v>
      </c>
      <c r="AG460" s="18">
        <v>2</v>
      </c>
      <c r="AH460" s="27">
        <v>39.439915649137383</v>
      </c>
      <c r="AI460" s="27">
        <v>30.062245559175746</v>
      </c>
      <c r="AJ460" s="27">
        <v>0.16599464006117545</v>
      </c>
      <c r="AK460" s="27">
        <v>2.2266953366839122</v>
      </c>
      <c r="AL460" s="27">
        <v>6.3482923629760088E-2</v>
      </c>
      <c r="AM460" s="21">
        <v>2</v>
      </c>
      <c r="AN460" s="21">
        <v>-999</v>
      </c>
      <c r="AO460" s="21">
        <v>-999</v>
      </c>
      <c r="AP460" s="21">
        <v>-999</v>
      </c>
      <c r="AQ460" s="21">
        <v>-999</v>
      </c>
      <c r="AR460" s="21">
        <v>-999</v>
      </c>
      <c r="AS460" s="21">
        <v>-999</v>
      </c>
      <c r="AT460" s="21">
        <v>123467</v>
      </c>
    </row>
    <row r="461" spans="1:46">
      <c r="A461" s="18" t="s">
        <v>3</v>
      </c>
      <c r="B461" s="19" t="s">
        <v>4</v>
      </c>
      <c r="C461" s="18">
        <v>29</v>
      </c>
      <c r="D461" s="18">
        <v>1</v>
      </c>
      <c r="E461" s="18">
        <v>6</v>
      </c>
      <c r="F461" s="18">
        <v>2</v>
      </c>
      <c r="G461" s="8">
        <f t="shared" si="7"/>
        <v>290106</v>
      </c>
      <c r="H461" s="18">
        <v>5</v>
      </c>
      <c r="I461" s="20">
        <v>40771</v>
      </c>
      <c r="J461" s="21">
        <v>2011</v>
      </c>
      <c r="K461" s="21">
        <v>8</v>
      </c>
      <c r="L461" s="21">
        <v>16</v>
      </c>
      <c r="M461" s="22">
        <v>0.30767361111111108</v>
      </c>
      <c r="N461" s="23">
        <v>44.633000000000003</v>
      </c>
      <c r="O461" s="23">
        <v>-124.4</v>
      </c>
      <c r="P461" s="18">
        <v>70</v>
      </c>
      <c r="Q461" s="24">
        <v>30.343</v>
      </c>
      <c r="R461" s="25">
        <v>7.7859999999999996</v>
      </c>
      <c r="S461" s="25">
        <v>33.373600000000003</v>
      </c>
      <c r="T461" s="21">
        <v>2</v>
      </c>
      <c r="U461" s="18">
        <v>-999</v>
      </c>
      <c r="V461" s="18">
        <v>9</v>
      </c>
      <c r="W461" s="26">
        <v>133.63999999999999</v>
      </c>
      <c r="X461" s="21">
        <v>2</v>
      </c>
      <c r="Y461" s="27">
        <v>105.20721291116165</v>
      </c>
      <c r="Z461" s="21">
        <v>4</v>
      </c>
      <c r="AA461" s="28">
        <v>2179.6999999999998</v>
      </c>
      <c r="AB461" s="21">
        <v>2</v>
      </c>
      <c r="AC461" s="28">
        <v>2228.4899999999998</v>
      </c>
      <c r="AD461" s="18">
        <v>2</v>
      </c>
      <c r="AE461" s="23">
        <v>7.4550721712070533</v>
      </c>
      <c r="AF461" s="21">
        <v>25</v>
      </c>
      <c r="AG461" s="18">
        <v>2</v>
      </c>
      <c r="AH461" s="27">
        <v>33.618356351262015</v>
      </c>
      <c r="AI461" s="27">
        <v>26.557594560649097</v>
      </c>
      <c r="AJ461" s="27">
        <v>0.10057730740425232</v>
      </c>
      <c r="AK461" s="27">
        <v>2.0377666912604742</v>
      </c>
      <c r="AL461" s="27">
        <v>3.228648973093703E-3</v>
      </c>
      <c r="AM461" s="21">
        <v>2</v>
      </c>
      <c r="AN461" s="31">
        <v>0.58057999610900879</v>
      </c>
      <c r="AO461" s="21">
        <v>-999</v>
      </c>
      <c r="AP461" s="21">
        <v>-999</v>
      </c>
      <c r="AQ461" s="21">
        <v>-999</v>
      </c>
      <c r="AR461" s="21">
        <v>-999</v>
      </c>
      <c r="AS461" s="21">
        <v>-999</v>
      </c>
      <c r="AT461" s="21">
        <v>123467</v>
      </c>
    </row>
    <row r="462" spans="1:46">
      <c r="A462" s="18" t="s">
        <v>3</v>
      </c>
      <c r="B462" s="19" t="s">
        <v>4</v>
      </c>
      <c r="C462" s="18">
        <v>29</v>
      </c>
      <c r="D462" s="18">
        <v>1</v>
      </c>
      <c r="E462" s="18">
        <v>7</v>
      </c>
      <c r="F462" s="18">
        <v>2</v>
      </c>
      <c r="G462" s="8">
        <f t="shared" si="7"/>
        <v>290107</v>
      </c>
      <c r="H462" s="18">
        <v>5</v>
      </c>
      <c r="I462" s="20">
        <v>40771</v>
      </c>
      <c r="J462" s="21">
        <v>2011</v>
      </c>
      <c r="K462" s="21">
        <v>8</v>
      </c>
      <c r="L462" s="21">
        <v>16</v>
      </c>
      <c r="M462" s="22">
        <v>0.30844907407407407</v>
      </c>
      <c r="N462" s="23">
        <v>44.633000000000003</v>
      </c>
      <c r="O462" s="23">
        <v>-124.4</v>
      </c>
      <c r="P462" s="18">
        <v>70</v>
      </c>
      <c r="Q462" s="24">
        <v>20.067</v>
      </c>
      <c r="R462" s="25">
        <v>8.0410000000000004</v>
      </c>
      <c r="S462" s="25">
        <v>32.896999999999998</v>
      </c>
      <c r="T462" s="21">
        <v>2</v>
      </c>
      <c r="U462" s="18">
        <v>-999</v>
      </c>
      <c r="V462" s="18">
        <v>9</v>
      </c>
      <c r="W462" s="26">
        <v>163.767</v>
      </c>
      <c r="X462" s="21">
        <v>2</v>
      </c>
      <c r="Y462" s="27">
        <v>160.54901856918207</v>
      </c>
      <c r="Z462" s="21">
        <v>2</v>
      </c>
      <c r="AA462" s="28">
        <v>2142.4</v>
      </c>
      <c r="AB462" s="21">
        <v>2</v>
      </c>
      <c r="AC462" s="28">
        <v>2206.21</v>
      </c>
      <c r="AD462" s="18">
        <v>2</v>
      </c>
      <c r="AE462" s="23">
        <v>7.5125677884243069</v>
      </c>
      <c r="AF462" s="21">
        <v>25</v>
      </c>
      <c r="AG462" s="18">
        <v>2</v>
      </c>
      <c r="AH462" s="27">
        <v>28.161677648368052</v>
      </c>
      <c r="AI462" s="27">
        <v>22.248918405544316</v>
      </c>
      <c r="AJ462" s="27">
        <v>8.4072305457196128E-2</v>
      </c>
      <c r="AK462" s="27">
        <v>1.7996758472024705</v>
      </c>
      <c r="AL462" s="27">
        <v>1.11574421677769E-2</v>
      </c>
      <c r="AM462" s="21">
        <v>2</v>
      </c>
      <c r="AN462" s="21">
        <v>-999</v>
      </c>
      <c r="AO462" s="21">
        <v>-999</v>
      </c>
      <c r="AP462" s="21">
        <v>-999</v>
      </c>
      <c r="AQ462" s="21">
        <v>-999</v>
      </c>
      <c r="AR462" s="21">
        <v>-999</v>
      </c>
      <c r="AS462" s="21">
        <v>-999</v>
      </c>
      <c r="AT462" s="21">
        <v>123467</v>
      </c>
    </row>
    <row r="463" spans="1:46">
      <c r="A463" s="18" t="s">
        <v>3</v>
      </c>
      <c r="B463" s="19" t="s">
        <v>4</v>
      </c>
      <c r="C463" s="18">
        <v>29</v>
      </c>
      <c r="D463" s="18">
        <v>1</v>
      </c>
      <c r="E463" s="18">
        <v>8</v>
      </c>
      <c r="F463" s="18">
        <v>2</v>
      </c>
      <c r="G463" s="8">
        <f t="shared" si="7"/>
        <v>290108</v>
      </c>
      <c r="H463" s="18">
        <v>5</v>
      </c>
      <c r="I463" s="20">
        <v>40771</v>
      </c>
      <c r="J463" s="21">
        <v>2011</v>
      </c>
      <c r="K463" s="21">
        <v>8</v>
      </c>
      <c r="L463" s="21">
        <v>16</v>
      </c>
      <c r="M463" s="22">
        <v>0.30912037037037038</v>
      </c>
      <c r="N463" s="23">
        <v>44.633000000000003</v>
      </c>
      <c r="O463" s="23">
        <v>-124.4</v>
      </c>
      <c r="P463" s="18">
        <v>70</v>
      </c>
      <c r="Q463" s="24">
        <v>15.157999999999999</v>
      </c>
      <c r="R463" s="25">
        <v>8.4440000000000008</v>
      </c>
      <c r="S463" s="25">
        <v>32.672400000000003</v>
      </c>
      <c r="T463" s="21">
        <v>2</v>
      </c>
      <c r="U463" s="18">
        <v>-999</v>
      </c>
      <c r="V463" s="18">
        <v>9</v>
      </c>
      <c r="W463" s="26">
        <v>148.59700000000001</v>
      </c>
      <c r="X463" s="21">
        <v>2</v>
      </c>
      <c r="Y463" s="21">
        <v>-999</v>
      </c>
      <c r="Z463" s="21">
        <v>9</v>
      </c>
      <c r="AA463" s="28">
        <v>2145.6</v>
      </c>
      <c r="AB463" s="21">
        <v>2</v>
      </c>
      <c r="AC463" s="28">
        <v>2198.0500000000002</v>
      </c>
      <c r="AD463" s="18">
        <v>2</v>
      </c>
      <c r="AE463" s="23">
        <v>7.4873312155106406</v>
      </c>
      <c r="AF463" s="21">
        <v>25</v>
      </c>
      <c r="AG463" s="18">
        <v>3</v>
      </c>
      <c r="AH463" s="27">
        <v>28.519728435387869</v>
      </c>
      <c r="AI463" s="27">
        <v>22.367629431419235</v>
      </c>
      <c r="AJ463" s="27">
        <v>0.12637410600374718</v>
      </c>
      <c r="AK463" s="27">
        <v>1.7809841089327469</v>
      </c>
      <c r="AL463" s="27">
        <v>4.9237935956533564E-2</v>
      </c>
      <c r="AM463" s="21">
        <v>2</v>
      </c>
      <c r="AN463" s="21">
        <v>-999</v>
      </c>
      <c r="AO463" s="21">
        <v>-999</v>
      </c>
      <c r="AP463" s="21">
        <v>-999</v>
      </c>
      <c r="AQ463" s="21">
        <v>-999</v>
      </c>
      <c r="AR463" s="21">
        <v>-999</v>
      </c>
      <c r="AS463" s="21">
        <v>-999</v>
      </c>
      <c r="AT463" s="21">
        <v>123467</v>
      </c>
    </row>
    <row r="464" spans="1:46">
      <c r="A464" s="18" t="s">
        <v>3</v>
      </c>
      <c r="B464" s="19" t="s">
        <v>4</v>
      </c>
      <c r="C464" s="18">
        <v>29</v>
      </c>
      <c r="D464" s="18">
        <v>1</v>
      </c>
      <c r="E464" s="18">
        <v>9</v>
      </c>
      <c r="F464" s="18">
        <v>2</v>
      </c>
      <c r="G464" s="8">
        <f t="shared" si="7"/>
        <v>290109</v>
      </c>
      <c r="H464" s="18">
        <v>5</v>
      </c>
      <c r="I464" s="20">
        <v>40771</v>
      </c>
      <c r="J464" s="21">
        <v>2011</v>
      </c>
      <c r="K464" s="21">
        <v>8</v>
      </c>
      <c r="L464" s="21">
        <v>16</v>
      </c>
      <c r="M464" s="22">
        <v>0.30974537037037037</v>
      </c>
      <c r="N464" s="23">
        <v>44.633000000000003</v>
      </c>
      <c r="O464" s="23">
        <v>-124.4</v>
      </c>
      <c r="P464" s="18">
        <v>70</v>
      </c>
      <c r="Q464" s="24">
        <v>10.119999999999999</v>
      </c>
      <c r="R464" s="25">
        <v>9.7810000000000006</v>
      </c>
      <c r="S464" s="25">
        <v>32.494</v>
      </c>
      <c r="T464" s="21">
        <v>2</v>
      </c>
      <c r="U464" s="18">
        <v>-999</v>
      </c>
      <c r="V464" s="18">
        <v>9</v>
      </c>
      <c r="W464" s="26">
        <v>264.27199999999999</v>
      </c>
      <c r="X464" s="21">
        <v>2</v>
      </c>
      <c r="Y464" s="27">
        <v>260.84558190871365</v>
      </c>
      <c r="Z464" s="21">
        <v>2</v>
      </c>
      <c r="AA464" s="28">
        <v>2052.6</v>
      </c>
      <c r="AB464" s="21">
        <v>2</v>
      </c>
      <c r="AC464" s="28">
        <v>2213.84</v>
      </c>
      <c r="AD464" s="18">
        <v>2</v>
      </c>
      <c r="AE464" s="23">
        <v>7.7763153531855096</v>
      </c>
      <c r="AF464" s="21">
        <v>25</v>
      </c>
      <c r="AG464" s="18">
        <v>2</v>
      </c>
      <c r="AH464" s="27">
        <v>13.402756536288672</v>
      </c>
      <c r="AI464" s="27">
        <v>10.187281533071992</v>
      </c>
      <c r="AJ464" s="27">
        <v>0.1261460096713157</v>
      </c>
      <c r="AK464" s="27">
        <v>1.0420140115922769</v>
      </c>
      <c r="AL464" s="27">
        <v>5.3454188033013862E-2</v>
      </c>
      <c r="AM464" s="21">
        <v>2</v>
      </c>
      <c r="AN464" s="31">
        <v>20.909000396728516</v>
      </c>
      <c r="AO464" s="21">
        <v>-999</v>
      </c>
      <c r="AP464" s="21">
        <v>-999</v>
      </c>
      <c r="AQ464" s="21">
        <v>-999</v>
      </c>
      <c r="AR464" s="21">
        <v>-999</v>
      </c>
      <c r="AS464" s="21">
        <v>-999</v>
      </c>
      <c r="AT464" s="21">
        <v>123467</v>
      </c>
    </row>
    <row r="465" spans="1:46">
      <c r="A465" s="18" t="s">
        <v>3</v>
      </c>
      <c r="B465" s="19" t="s">
        <v>4</v>
      </c>
      <c r="C465" s="18">
        <v>29</v>
      </c>
      <c r="D465" s="18">
        <v>1</v>
      </c>
      <c r="E465" s="18">
        <v>10</v>
      </c>
      <c r="F465" s="18">
        <v>2</v>
      </c>
      <c r="G465" s="8">
        <f t="shared" si="7"/>
        <v>290110</v>
      </c>
      <c r="H465" s="18">
        <v>5</v>
      </c>
      <c r="I465" s="20">
        <v>40771</v>
      </c>
      <c r="J465" s="21">
        <v>2011</v>
      </c>
      <c r="K465" s="21">
        <v>8</v>
      </c>
      <c r="L465" s="21">
        <v>16</v>
      </c>
      <c r="M465" s="22">
        <v>0.31008101851851849</v>
      </c>
      <c r="N465" s="23">
        <v>44.633000000000003</v>
      </c>
      <c r="O465" s="23">
        <v>-124.4</v>
      </c>
      <c r="P465" s="18">
        <v>70</v>
      </c>
      <c r="Q465" s="24">
        <v>10.065</v>
      </c>
      <c r="R465" s="25">
        <v>12.122</v>
      </c>
      <c r="S465" s="25">
        <v>32.411000000000001</v>
      </c>
      <c r="T465" s="21">
        <v>2</v>
      </c>
      <c r="U465" s="18">
        <v>-999</v>
      </c>
      <c r="V465" s="18">
        <v>9</v>
      </c>
      <c r="W465" s="26">
        <v>366.72199999999998</v>
      </c>
      <c r="X465" s="21">
        <v>2</v>
      </c>
      <c r="Y465" s="21">
        <v>-999</v>
      </c>
      <c r="Z465" s="21">
        <v>9</v>
      </c>
      <c r="AA465" s="21">
        <v>-999</v>
      </c>
      <c r="AB465" s="18">
        <v>9</v>
      </c>
      <c r="AC465" s="21">
        <v>-999</v>
      </c>
      <c r="AD465" s="18">
        <v>9</v>
      </c>
      <c r="AE465" s="21">
        <v>-999</v>
      </c>
      <c r="AF465" s="21">
        <v>25</v>
      </c>
      <c r="AG465" s="18">
        <v>9</v>
      </c>
      <c r="AH465" s="21">
        <v>-999</v>
      </c>
      <c r="AI465" s="21">
        <v>-999</v>
      </c>
      <c r="AJ465" s="21">
        <v>-999</v>
      </c>
      <c r="AK465" s="21">
        <v>-999</v>
      </c>
      <c r="AL465" s="21">
        <v>-999</v>
      </c>
      <c r="AM465" s="21">
        <v>9</v>
      </c>
      <c r="AN465" s="21">
        <v>-999</v>
      </c>
      <c r="AO465" s="27">
        <v>5.8520870548973232</v>
      </c>
      <c r="AP465" s="27">
        <v>43.169094558872679</v>
      </c>
      <c r="AQ465" s="27">
        <v>5.7116780165520282</v>
      </c>
      <c r="AR465" s="27">
        <v>42.133339110194591</v>
      </c>
      <c r="AS465" s="28">
        <v>7.3767006802721076</v>
      </c>
      <c r="AT465" s="21">
        <v>123467</v>
      </c>
    </row>
    <row r="466" spans="1:46">
      <c r="A466" s="18" t="s">
        <v>3</v>
      </c>
      <c r="B466" s="19" t="s">
        <v>4</v>
      </c>
      <c r="C466" s="18">
        <v>29</v>
      </c>
      <c r="D466" s="18">
        <v>1</v>
      </c>
      <c r="E466" s="18">
        <v>11</v>
      </c>
      <c r="F466" s="18">
        <v>2</v>
      </c>
      <c r="G466" s="8">
        <f t="shared" si="7"/>
        <v>290111</v>
      </c>
      <c r="H466" s="18">
        <v>5</v>
      </c>
      <c r="I466" s="20">
        <v>40771</v>
      </c>
      <c r="J466" s="21">
        <v>2011</v>
      </c>
      <c r="K466" s="21">
        <v>8</v>
      </c>
      <c r="L466" s="21">
        <v>16</v>
      </c>
      <c r="M466" s="22">
        <v>0.31083333333333335</v>
      </c>
      <c r="N466" s="23">
        <v>44.633000000000003</v>
      </c>
      <c r="O466" s="23">
        <v>-124.4</v>
      </c>
      <c r="P466" s="18">
        <v>70</v>
      </c>
      <c r="Q466" s="24">
        <v>2.6230000000000002</v>
      </c>
      <c r="R466" s="25">
        <v>12.625</v>
      </c>
      <c r="S466" s="25">
        <v>32.395899999999997</v>
      </c>
      <c r="T466" s="21">
        <v>2</v>
      </c>
      <c r="U466" s="18">
        <v>32.401600000000002</v>
      </c>
      <c r="V466" s="18">
        <v>2</v>
      </c>
      <c r="W466" s="26">
        <v>373.19</v>
      </c>
      <c r="X466" s="21">
        <v>2</v>
      </c>
      <c r="Y466" s="27">
        <v>398.01433118244518</v>
      </c>
      <c r="Z466" s="21">
        <v>6</v>
      </c>
      <c r="AA466" s="28">
        <v>1897.4</v>
      </c>
      <c r="AB466" s="21">
        <v>6</v>
      </c>
      <c r="AC466" s="28">
        <v>2212.105</v>
      </c>
      <c r="AD466" s="18">
        <v>6</v>
      </c>
      <c r="AE466" s="23">
        <v>8.1057858542546803</v>
      </c>
      <c r="AF466" s="21">
        <v>25</v>
      </c>
      <c r="AG466" s="18">
        <v>6</v>
      </c>
      <c r="AH466" s="27">
        <v>1.0117868439604725</v>
      </c>
      <c r="AI466" s="27">
        <v>0.32544798425823596</v>
      </c>
      <c r="AJ466" s="27">
        <v>2.7610208050788971E-2</v>
      </c>
      <c r="AK466" s="27">
        <v>0.13981339395931439</v>
      </c>
      <c r="AL466" s="27">
        <v>2.7414390972414583E-2</v>
      </c>
      <c r="AM466" s="21">
        <v>2</v>
      </c>
      <c r="AN466" s="21">
        <v>-999</v>
      </c>
      <c r="AO466" s="21">
        <v>-999</v>
      </c>
      <c r="AP466" s="21">
        <v>-999</v>
      </c>
      <c r="AQ466" s="21">
        <v>-999</v>
      </c>
      <c r="AR466" s="21">
        <v>-999</v>
      </c>
      <c r="AS466" s="21">
        <v>-999</v>
      </c>
      <c r="AT466" s="21">
        <v>123467</v>
      </c>
    </row>
    <row r="467" spans="1:46">
      <c r="A467" s="18" t="s">
        <v>3</v>
      </c>
      <c r="B467" s="19" t="s">
        <v>4</v>
      </c>
      <c r="C467" s="18">
        <v>29</v>
      </c>
      <c r="D467" s="18">
        <v>1</v>
      </c>
      <c r="E467" s="18">
        <v>12</v>
      </c>
      <c r="F467" s="18">
        <v>2</v>
      </c>
      <c r="G467" s="8">
        <f t="shared" si="7"/>
        <v>290112</v>
      </c>
      <c r="H467" s="18">
        <v>5</v>
      </c>
      <c r="I467" s="20">
        <v>40771</v>
      </c>
      <c r="J467" s="21">
        <v>2011</v>
      </c>
      <c r="K467" s="21">
        <v>8</v>
      </c>
      <c r="L467" s="21">
        <v>16</v>
      </c>
      <c r="M467" s="22">
        <v>0.31114583333333334</v>
      </c>
      <c r="N467" s="23">
        <v>44.633000000000003</v>
      </c>
      <c r="O467" s="23">
        <v>-124.4</v>
      </c>
      <c r="P467" s="18">
        <v>70</v>
      </c>
      <c r="Q467" s="24">
        <v>2.6619999999999999</v>
      </c>
      <c r="R467" s="25">
        <v>12.034000000000001</v>
      </c>
      <c r="S467" s="25">
        <v>32.421999999999997</v>
      </c>
      <c r="T467" s="21">
        <v>2</v>
      </c>
      <c r="U467" s="18">
        <v>-999</v>
      </c>
      <c r="V467" s="18">
        <v>9</v>
      </c>
      <c r="W467" s="26">
        <v>370.57100000000003</v>
      </c>
      <c r="X467" s="21">
        <v>2</v>
      </c>
      <c r="Y467" s="21">
        <v>-999</v>
      </c>
      <c r="Z467" s="21">
        <v>9</v>
      </c>
      <c r="AA467" s="21">
        <v>-999</v>
      </c>
      <c r="AB467" s="18">
        <v>9</v>
      </c>
      <c r="AC467" s="21">
        <v>-999</v>
      </c>
      <c r="AD467" s="18">
        <v>9</v>
      </c>
      <c r="AE467" s="21">
        <v>-999</v>
      </c>
      <c r="AF467" s="21">
        <v>25</v>
      </c>
      <c r="AG467" s="18">
        <v>9</v>
      </c>
      <c r="AH467" s="21">
        <v>-999</v>
      </c>
      <c r="AI467" s="21">
        <v>-999</v>
      </c>
      <c r="AJ467" s="21">
        <v>-999</v>
      </c>
      <c r="AK467" s="21">
        <v>-999</v>
      </c>
      <c r="AL467" s="21">
        <v>-999</v>
      </c>
      <c r="AM467" s="21">
        <v>9</v>
      </c>
      <c r="AN467" s="21">
        <v>-999</v>
      </c>
      <c r="AO467" s="27">
        <v>4.9796429005795488</v>
      </c>
      <c r="AP467" s="27">
        <v>33.737835142775012</v>
      </c>
      <c r="AQ467" s="27">
        <v>4.8602513130984173</v>
      </c>
      <c r="AR467" s="27">
        <v>32.928939047955879</v>
      </c>
      <c r="AS467" s="28">
        <v>6.7751515151515145</v>
      </c>
      <c r="AT467" s="21">
        <v>123467</v>
      </c>
    </row>
    <row r="468" spans="1:46">
      <c r="A468" s="18" t="s">
        <v>3</v>
      </c>
      <c r="B468" s="19" t="s">
        <v>4</v>
      </c>
      <c r="C468" s="18">
        <v>30</v>
      </c>
      <c r="D468" s="18">
        <v>1</v>
      </c>
      <c r="E468" s="18">
        <v>1</v>
      </c>
      <c r="F468" s="18">
        <v>2</v>
      </c>
      <c r="G468" s="8">
        <f t="shared" si="7"/>
        <v>300101</v>
      </c>
      <c r="H468" s="18">
        <v>5</v>
      </c>
      <c r="I468" s="20">
        <v>40771</v>
      </c>
      <c r="J468" s="21">
        <v>2011</v>
      </c>
      <c r="K468" s="21">
        <v>8</v>
      </c>
      <c r="L468" s="21">
        <v>16</v>
      </c>
      <c r="M468" s="22">
        <v>0.41035879629629629</v>
      </c>
      <c r="N468" s="23">
        <v>44.633099999999999</v>
      </c>
      <c r="O468" s="23">
        <v>-124.5544</v>
      </c>
      <c r="P468" s="18">
        <v>156</v>
      </c>
      <c r="Q468" s="24">
        <v>147.47999999999999</v>
      </c>
      <c r="R468" s="25">
        <v>7.3460000000000001</v>
      </c>
      <c r="S468" s="25">
        <v>33.946899999999999</v>
      </c>
      <c r="T468" s="21">
        <v>2</v>
      </c>
      <c r="U468" s="18">
        <v>33.948999999999998</v>
      </c>
      <c r="V468" s="18">
        <v>2</v>
      </c>
      <c r="W468" s="26">
        <v>81.241</v>
      </c>
      <c r="X468" s="21">
        <v>2</v>
      </c>
      <c r="Y468" s="27">
        <v>81.789889687844919</v>
      </c>
      <c r="Z468" s="21">
        <v>6</v>
      </c>
      <c r="AA468" s="28">
        <v>2237.1</v>
      </c>
      <c r="AB468" s="21">
        <v>6</v>
      </c>
      <c r="AC468" s="28">
        <v>2263.6800000000003</v>
      </c>
      <c r="AD468" s="18">
        <v>6</v>
      </c>
      <c r="AE468" s="23">
        <v>7.3855406709364821</v>
      </c>
      <c r="AF468" s="21">
        <v>25</v>
      </c>
      <c r="AG468" s="18">
        <v>6</v>
      </c>
      <c r="AH468" s="27">
        <v>49.471306027127596</v>
      </c>
      <c r="AI468" s="27">
        <v>32.501396076614448</v>
      </c>
      <c r="AJ468" s="27">
        <v>0.19274820571865697</v>
      </c>
      <c r="AK468" s="27">
        <v>2.4380545493515156</v>
      </c>
      <c r="AL468" s="27">
        <v>2.034075433256248E-2</v>
      </c>
      <c r="AM468" s="21">
        <v>2</v>
      </c>
      <c r="AN468" s="21">
        <v>-999</v>
      </c>
      <c r="AO468" s="21">
        <v>-999</v>
      </c>
      <c r="AP468" s="21">
        <v>-999</v>
      </c>
      <c r="AQ468" s="21">
        <v>-999</v>
      </c>
      <c r="AR468" s="21">
        <v>-999</v>
      </c>
      <c r="AS468" s="21">
        <v>-999</v>
      </c>
      <c r="AT468" s="21">
        <v>123467</v>
      </c>
    </row>
    <row r="469" spans="1:46">
      <c r="A469" s="18" t="s">
        <v>3</v>
      </c>
      <c r="B469" s="19" t="s">
        <v>4</v>
      </c>
      <c r="C469" s="18">
        <v>30</v>
      </c>
      <c r="D469" s="18">
        <v>1</v>
      </c>
      <c r="E469" s="18">
        <v>2</v>
      </c>
      <c r="F469" s="18">
        <v>2</v>
      </c>
      <c r="G469" s="8">
        <f t="shared" si="7"/>
        <v>300102</v>
      </c>
      <c r="H469" s="18">
        <v>5</v>
      </c>
      <c r="I469" s="20">
        <v>40771</v>
      </c>
      <c r="J469" s="21">
        <v>2011</v>
      </c>
      <c r="K469" s="21">
        <v>8</v>
      </c>
      <c r="L469" s="21">
        <v>16</v>
      </c>
      <c r="M469" s="22">
        <v>0.41084490740740742</v>
      </c>
      <c r="N469" s="23">
        <v>44.633099999999999</v>
      </c>
      <c r="O469" s="23">
        <v>-124.5544</v>
      </c>
      <c r="P469" s="18">
        <v>156</v>
      </c>
      <c r="Q469" s="24">
        <v>147.495</v>
      </c>
      <c r="R469" s="25">
        <v>7.3470000000000004</v>
      </c>
      <c r="S469" s="25">
        <v>33.947000000000003</v>
      </c>
      <c r="T469" s="21">
        <v>2</v>
      </c>
      <c r="U469" s="18">
        <v>-999</v>
      </c>
      <c r="V469" s="18">
        <v>9</v>
      </c>
      <c r="W469" s="26">
        <v>79.364000000000004</v>
      </c>
      <c r="X469" s="21">
        <v>2</v>
      </c>
      <c r="Y469" s="21">
        <v>-999</v>
      </c>
      <c r="Z469" s="21">
        <v>9</v>
      </c>
      <c r="AA469" s="21">
        <v>-999</v>
      </c>
      <c r="AB469" s="18">
        <v>9</v>
      </c>
      <c r="AC469" s="21">
        <v>-999</v>
      </c>
      <c r="AD469" s="18">
        <v>9</v>
      </c>
      <c r="AE469" s="21">
        <v>-999</v>
      </c>
      <c r="AF469" s="21">
        <v>25</v>
      </c>
      <c r="AG469" s="18">
        <v>9</v>
      </c>
      <c r="AH469" s="21">
        <v>-999</v>
      </c>
      <c r="AI469" s="21">
        <v>-999</v>
      </c>
      <c r="AJ469" s="21">
        <v>-999</v>
      </c>
      <c r="AK469" s="21">
        <v>-999</v>
      </c>
      <c r="AL469" s="21">
        <v>-999</v>
      </c>
      <c r="AM469" s="21">
        <v>9</v>
      </c>
      <c r="AN469" s="21">
        <v>-999</v>
      </c>
      <c r="AO469" s="27">
        <v>0.99091121103798063</v>
      </c>
      <c r="AP469" s="27">
        <v>8.1040021876056176</v>
      </c>
      <c r="AQ469" s="27">
        <v>0.96529047134747603</v>
      </c>
      <c r="AR469" s="27">
        <v>7.8944672381701082</v>
      </c>
      <c r="AS469" s="28">
        <v>8.1783333333333328</v>
      </c>
      <c r="AT469" s="21">
        <v>123467</v>
      </c>
    </row>
    <row r="470" spans="1:46">
      <c r="A470" s="18" t="s">
        <v>3</v>
      </c>
      <c r="B470" s="19" t="s">
        <v>4</v>
      </c>
      <c r="C470" s="18">
        <v>30</v>
      </c>
      <c r="D470" s="18">
        <v>1</v>
      </c>
      <c r="E470" s="18">
        <v>3</v>
      </c>
      <c r="F470" s="18">
        <v>2</v>
      </c>
      <c r="G470" s="8">
        <f t="shared" si="7"/>
        <v>300103</v>
      </c>
      <c r="H470" s="18">
        <v>5</v>
      </c>
      <c r="I470" s="20">
        <v>40771</v>
      </c>
      <c r="J470" s="21">
        <v>2011</v>
      </c>
      <c r="K470" s="21">
        <v>8</v>
      </c>
      <c r="L470" s="21">
        <v>16</v>
      </c>
      <c r="M470" s="22">
        <v>0.41158564814814813</v>
      </c>
      <c r="N470" s="23">
        <v>44.633099999999999</v>
      </c>
      <c r="O470" s="23">
        <v>-124.5544</v>
      </c>
      <c r="P470" s="18">
        <v>156</v>
      </c>
      <c r="Q470" s="24">
        <v>139.65100000000001</v>
      </c>
      <c r="R470" s="25">
        <v>7.3449999999999998</v>
      </c>
      <c r="S470" s="25">
        <v>33.946800000000003</v>
      </c>
      <c r="T470" s="21">
        <v>2</v>
      </c>
      <c r="U470" s="18">
        <v>-999</v>
      </c>
      <c r="V470" s="18">
        <v>9</v>
      </c>
      <c r="W470" s="26">
        <v>81.150000000000006</v>
      </c>
      <c r="X470" s="21">
        <v>2</v>
      </c>
      <c r="Y470" s="27">
        <v>83.834648478211392</v>
      </c>
      <c r="Z470" s="21">
        <v>2</v>
      </c>
      <c r="AA470" s="28">
        <v>2235.6999999999998</v>
      </c>
      <c r="AB470" s="21">
        <v>2</v>
      </c>
      <c r="AC470" s="28">
        <v>2264.1799999999998</v>
      </c>
      <c r="AD470" s="18">
        <v>2</v>
      </c>
      <c r="AE470" s="23">
        <v>7.3889257159145236</v>
      </c>
      <c r="AF470" s="21">
        <v>25</v>
      </c>
      <c r="AG470" s="18">
        <v>2</v>
      </c>
      <c r="AH470" s="27">
        <v>49.370045967160671</v>
      </c>
      <c r="AI470" s="27">
        <v>32.371823951358131</v>
      </c>
      <c r="AJ470" s="27">
        <v>0.14727489561499621</v>
      </c>
      <c r="AK470" s="27">
        <v>2.4440200472841864</v>
      </c>
      <c r="AL470" s="27">
        <v>1.9656211167738535E-2</v>
      </c>
      <c r="AM470" s="21">
        <v>2</v>
      </c>
      <c r="AN470" s="21">
        <v>-999</v>
      </c>
      <c r="AO470" s="21">
        <v>-999</v>
      </c>
      <c r="AP470" s="21">
        <v>-999</v>
      </c>
      <c r="AQ470" s="21">
        <v>-999</v>
      </c>
      <c r="AR470" s="21">
        <v>-999</v>
      </c>
      <c r="AS470" s="21">
        <v>-999</v>
      </c>
      <c r="AT470" s="21">
        <v>123467</v>
      </c>
    </row>
    <row r="471" spans="1:46">
      <c r="A471" s="18" t="s">
        <v>3</v>
      </c>
      <c r="B471" s="19" t="s">
        <v>4</v>
      </c>
      <c r="C471" s="18">
        <v>30</v>
      </c>
      <c r="D471" s="18">
        <v>1</v>
      </c>
      <c r="E471" s="18">
        <v>4</v>
      </c>
      <c r="F471" s="18">
        <v>2</v>
      </c>
      <c r="G471" s="8">
        <f t="shared" si="7"/>
        <v>300104</v>
      </c>
      <c r="H471" s="18">
        <v>5</v>
      </c>
      <c r="I471" s="20">
        <v>40771</v>
      </c>
      <c r="J471" s="21">
        <v>2011</v>
      </c>
      <c r="K471" s="21">
        <v>8</v>
      </c>
      <c r="L471" s="21">
        <v>16</v>
      </c>
      <c r="M471" s="22">
        <v>0.41256944444444449</v>
      </c>
      <c r="N471" s="23">
        <v>44.633099999999999</v>
      </c>
      <c r="O471" s="23">
        <v>-124.5544</v>
      </c>
      <c r="P471" s="18">
        <v>156</v>
      </c>
      <c r="Q471" s="24">
        <v>125.074</v>
      </c>
      <c r="R471" s="25">
        <v>7.35</v>
      </c>
      <c r="S471" s="25">
        <v>33.944000000000003</v>
      </c>
      <c r="T471" s="21">
        <v>2</v>
      </c>
      <c r="U471" s="18">
        <v>-999</v>
      </c>
      <c r="V471" s="18">
        <v>9</v>
      </c>
      <c r="W471" s="26">
        <v>80.637</v>
      </c>
      <c r="X471" s="21">
        <v>2</v>
      </c>
      <c r="Y471" s="21">
        <v>-999</v>
      </c>
      <c r="Z471" s="21">
        <v>9</v>
      </c>
      <c r="AA471" s="28">
        <v>2234.3000000000002</v>
      </c>
      <c r="AB471" s="21">
        <v>2</v>
      </c>
      <c r="AC471" s="28">
        <v>2260.2800000000002</v>
      </c>
      <c r="AD471" s="18">
        <v>2</v>
      </c>
      <c r="AE471" s="23">
        <v>7.3901233538626618</v>
      </c>
      <c r="AF471" s="21">
        <v>25</v>
      </c>
      <c r="AG471" s="18">
        <v>2</v>
      </c>
      <c r="AH471" s="27">
        <v>48.641399889588534</v>
      </c>
      <c r="AI471" s="27">
        <v>32.310281766644984</v>
      </c>
      <c r="AJ471" s="27">
        <v>0.13133505574386031</v>
      </c>
      <c r="AK471" s="27">
        <v>2.444220687462431</v>
      </c>
      <c r="AL471" s="27">
        <v>6.8650192950253125E-2</v>
      </c>
      <c r="AM471" s="21">
        <v>2</v>
      </c>
      <c r="AN471" s="21">
        <v>-999</v>
      </c>
      <c r="AO471" s="21">
        <v>-999</v>
      </c>
      <c r="AP471" s="21">
        <v>-999</v>
      </c>
      <c r="AQ471" s="21">
        <v>-999</v>
      </c>
      <c r="AR471" s="21">
        <v>-999</v>
      </c>
      <c r="AS471" s="21">
        <v>-999</v>
      </c>
      <c r="AT471" s="21">
        <v>123467</v>
      </c>
    </row>
    <row r="472" spans="1:46">
      <c r="A472" s="18" t="s">
        <v>3</v>
      </c>
      <c r="B472" s="19" t="s">
        <v>4</v>
      </c>
      <c r="C472" s="18">
        <v>30</v>
      </c>
      <c r="D472" s="18">
        <v>1</v>
      </c>
      <c r="E472" s="18">
        <v>5</v>
      </c>
      <c r="F472" s="18">
        <v>2</v>
      </c>
      <c r="G472" s="8">
        <f t="shared" si="7"/>
        <v>300105</v>
      </c>
      <c r="H472" s="18">
        <v>5</v>
      </c>
      <c r="I472" s="20">
        <v>40771</v>
      </c>
      <c r="J472" s="21">
        <v>2011</v>
      </c>
      <c r="K472" s="21">
        <v>8</v>
      </c>
      <c r="L472" s="21">
        <v>16</v>
      </c>
      <c r="M472" s="22">
        <v>0.41379629629629627</v>
      </c>
      <c r="N472" s="23">
        <v>44.633099999999999</v>
      </c>
      <c r="O472" s="23">
        <v>-124.5544</v>
      </c>
      <c r="P472" s="18">
        <v>156</v>
      </c>
      <c r="Q472" s="24">
        <v>99.906000000000006</v>
      </c>
      <c r="R472" s="25">
        <v>7.4969999999999999</v>
      </c>
      <c r="S472" s="25">
        <v>33.910600000000002</v>
      </c>
      <c r="T472" s="21">
        <v>2</v>
      </c>
      <c r="U472" s="18">
        <v>-999</v>
      </c>
      <c r="V472" s="18">
        <v>9</v>
      </c>
      <c r="W472" s="26">
        <v>89.156000000000006</v>
      </c>
      <c r="X472" s="21">
        <v>2</v>
      </c>
      <c r="Y472" s="27">
        <v>90.712918137437441</v>
      </c>
      <c r="Z472" s="21">
        <v>2</v>
      </c>
      <c r="AA472" s="28">
        <v>2227.1</v>
      </c>
      <c r="AB472" s="21">
        <v>2</v>
      </c>
      <c r="AC472" s="28">
        <v>2255.5500000000002</v>
      </c>
      <c r="AD472" s="18">
        <v>2</v>
      </c>
      <c r="AE472" s="23">
        <v>7.4009667822366776</v>
      </c>
      <c r="AF472" s="21">
        <v>25</v>
      </c>
      <c r="AG472" s="18">
        <v>2</v>
      </c>
      <c r="AH472" s="27">
        <v>45.388872307695415</v>
      </c>
      <c r="AI472" s="27">
        <v>31.945620196395325</v>
      </c>
      <c r="AJ472" s="27">
        <v>6.7282760959774646E-2</v>
      </c>
      <c r="AK472" s="27">
        <v>2.3891247823361841</v>
      </c>
      <c r="AL472" s="27">
        <v>1.0561828755313462E-2</v>
      </c>
      <c r="AM472" s="21">
        <v>2</v>
      </c>
      <c r="AN472" s="21">
        <v>-999</v>
      </c>
      <c r="AO472" s="21">
        <v>-999</v>
      </c>
      <c r="AP472" s="21">
        <v>-999</v>
      </c>
      <c r="AQ472" s="21">
        <v>-999</v>
      </c>
      <c r="AR472" s="21">
        <v>-999</v>
      </c>
      <c r="AS472" s="21">
        <v>-999</v>
      </c>
      <c r="AT472" s="21">
        <v>123467</v>
      </c>
    </row>
    <row r="473" spans="1:46">
      <c r="A473" s="18" t="s">
        <v>3</v>
      </c>
      <c r="B473" s="19" t="s">
        <v>4</v>
      </c>
      <c r="C473" s="18">
        <v>30</v>
      </c>
      <c r="D473" s="18">
        <v>1</v>
      </c>
      <c r="E473" s="18">
        <v>6</v>
      </c>
      <c r="F473" s="18">
        <v>2</v>
      </c>
      <c r="G473" s="8">
        <f t="shared" si="7"/>
        <v>300106</v>
      </c>
      <c r="H473" s="18">
        <v>5</v>
      </c>
      <c r="I473" s="20">
        <v>40771</v>
      </c>
      <c r="J473" s="21">
        <v>2011</v>
      </c>
      <c r="K473" s="21">
        <v>8</v>
      </c>
      <c r="L473" s="21">
        <v>16</v>
      </c>
      <c r="M473" s="22">
        <v>0.41482638888888884</v>
      </c>
      <c r="N473" s="23">
        <v>44.633099999999999</v>
      </c>
      <c r="O473" s="23">
        <v>-124.5544</v>
      </c>
      <c r="P473" s="18">
        <v>156</v>
      </c>
      <c r="Q473" s="24">
        <v>80.138000000000005</v>
      </c>
      <c r="R473" s="25">
        <v>7.5919999999999996</v>
      </c>
      <c r="S473" s="25">
        <v>33.853200000000001</v>
      </c>
      <c r="T473" s="21">
        <v>2</v>
      </c>
      <c r="U473" s="18">
        <v>-999</v>
      </c>
      <c r="V473" s="18">
        <v>9</v>
      </c>
      <c r="W473" s="26">
        <v>96.644000000000005</v>
      </c>
      <c r="X473" s="21">
        <v>2</v>
      </c>
      <c r="Y473" s="27">
        <v>96.200384288883157</v>
      </c>
      <c r="Z473" s="21">
        <v>2</v>
      </c>
      <c r="AA473" s="28">
        <v>2220</v>
      </c>
      <c r="AB473" s="21">
        <v>2</v>
      </c>
      <c r="AC473" s="28">
        <v>2251.98</v>
      </c>
      <c r="AD473" s="18">
        <v>2</v>
      </c>
      <c r="AE473" s="23">
        <v>7.4135500035178987</v>
      </c>
      <c r="AF473" s="21">
        <v>25</v>
      </c>
      <c r="AG473" s="18">
        <v>2</v>
      </c>
      <c r="AH473" s="27">
        <v>42.67756338454673</v>
      </c>
      <c r="AI473" s="27">
        <v>31.186393185666692</v>
      </c>
      <c r="AJ473" s="27">
        <v>4.6454457475599759E-2</v>
      </c>
      <c r="AK473" s="27">
        <v>2.3077596485299527</v>
      </c>
      <c r="AL473" s="27">
        <v>1.0171081215710262E-2</v>
      </c>
      <c r="AM473" s="21">
        <v>2</v>
      </c>
      <c r="AN473" s="21">
        <v>-999</v>
      </c>
      <c r="AO473" s="21">
        <v>-999</v>
      </c>
      <c r="AP473" s="21">
        <v>-999</v>
      </c>
      <c r="AQ473" s="21">
        <v>-999</v>
      </c>
      <c r="AR473" s="21">
        <v>-999</v>
      </c>
      <c r="AS473" s="21">
        <v>-999</v>
      </c>
      <c r="AT473" s="21">
        <v>123467</v>
      </c>
    </row>
    <row r="474" spans="1:46">
      <c r="A474" s="18" t="s">
        <v>3</v>
      </c>
      <c r="B474" s="19" t="s">
        <v>4</v>
      </c>
      <c r="C474" s="18">
        <v>30</v>
      </c>
      <c r="D474" s="18">
        <v>1</v>
      </c>
      <c r="E474" s="18">
        <v>7</v>
      </c>
      <c r="F474" s="18">
        <v>2</v>
      </c>
      <c r="G474" s="8">
        <f t="shared" si="7"/>
        <v>300107</v>
      </c>
      <c r="H474" s="18">
        <v>5</v>
      </c>
      <c r="I474" s="20">
        <v>40771</v>
      </c>
      <c r="J474" s="21">
        <v>2011</v>
      </c>
      <c r="K474" s="21">
        <v>8</v>
      </c>
      <c r="L474" s="21">
        <v>16</v>
      </c>
      <c r="M474" s="22">
        <v>0.41583333333333333</v>
      </c>
      <c r="N474" s="23">
        <v>44.633099999999999</v>
      </c>
      <c r="O474" s="23">
        <v>-124.5544</v>
      </c>
      <c r="P474" s="18">
        <v>156</v>
      </c>
      <c r="Q474" s="24">
        <v>60.139000000000003</v>
      </c>
      <c r="R474" s="25">
        <v>7.7640000000000002</v>
      </c>
      <c r="S474" s="25">
        <v>33.762599999999999</v>
      </c>
      <c r="T474" s="21">
        <v>2</v>
      </c>
      <c r="U474" s="18">
        <v>-999</v>
      </c>
      <c r="V474" s="18">
        <v>9</v>
      </c>
      <c r="W474" s="26">
        <v>120.82</v>
      </c>
      <c r="X474" s="21">
        <v>2</v>
      </c>
      <c r="Y474" s="21">
        <v>-999</v>
      </c>
      <c r="Z474" s="21">
        <v>9</v>
      </c>
      <c r="AA474" s="28">
        <v>2200</v>
      </c>
      <c r="AB474" s="21">
        <v>2</v>
      </c>
      <c r="AC474" s="28">
        <v>2248.08</v>
      </c>
      <c r="AD474" s="18">
        <v>2</v>
      </c>
      <c r="AE474" s="23">
        <v>7.4604359744701538</v>
      </c>
      <c r="AF474" s="21">
        <v>25</v>
      </c>
      <c r="AG474" s="18">
        <v>2</v>
      </c>
      <c r="AH474" s="27">
        <v>37.621435531320465</v>
      </c>
      <c r="AI474" s="27">
        <v>28.94717204436775</v>
      </c>
      <c r="AJ474" s="27">
        <v>4.0100215693610365E-2</v>
      </c>
      <c r="AK474" s="27">
        <v>2.1406668802098778</v>
      </c>
      <c r="AL474" s="27">
        <v>1.5648864660921119E-3</v>
      </c>
      <c r="AM474" s="21">
        <v>2</v>
      </c>
      <c r="AN474" s="21">
        <v>-999</v>
      </c>
      <c r="AO474" s="21">
        <v>-999</v>
      </c>
      <c r="AP474" s="21">
        <v>-999</v>
      </c>
      <c r="AQ474" s="21">
        <v>-999</v>
      </c>
      <c r="AR474" s="21">
        <v>-999</v>
      </c>
      <c r="AS474" s="21">
        <v>-999</v>
      </c>
      <c r="AT474" s="21">
        <v>123467</v>
      </c>
    </row>
    <row r="475" spans="1:46">
      <c r="A475" s="18" t="s">
        <v>3</v>
      </c>
      <c r="B475" s="19" t="s">
        <v>4</v>
      </c>
      <c r="C475" s="18">
        <v>30</v>
      </c>
      <c r="D475" s="18">
        <v>1</v>
      </c>
      <c r="E475" s="18">
        <v>8</v>
      </c>
      <c r="F475" s="18">
        <v>2</v>
      </c>
      <c r="G475" s="8">
        <f t="shared" si="7"/>
        <v>300108</v>
      </c>
      <c r="H475" s="18">
        <v>5</v>
      </c>
      <c r="I475" s="20">
        <v>40771</v>
      </c>
      <c r="J475" s="21">
        <v>2011</v>
      </c>
      <c r="K475" s="21">
        <v>8</v>
      </c>
      <c r="L475" s="21">
        <v>16</v>
      </c>
      <c r="M475" s="22">
        <v>0.41697916666666668</v>
      </c>
      <c r="N475" s="23">
        <v>44.633099999999999</v>
      </c>
      <c r="O475" s="23">
        <v>-124.5544</v>
      </c>
      <c r="P475" s="18">
        <v>156</v>
      </c>
      <c r="Q475" s="24">
        <v>50.021999999999998</v>
      </c>
      <c r="R475" s="25">
        <v>7.8029999999999999</v>
      </c>
      <c r="S475" s="25">
        <v>33.596600000000002</v>
      </c>
      <c r="T475" s="21">
        <v>2</v>
      </c>
      <c r="U475" s="18">
        <v>-999</v>
      </c>
      <c r="V475" s="18">
        <v>9</v>
      </c>
      <c r="W475" s="26">
        <v>130.648</v>
      </c>
      <c r="X475" s="21">
        <v>2</v>
      </c>
      <c r="Y475" s="27">
        <v>131.25358309346123</v>
      </c>
      <c r="Z475" s="21">
        <v>2</v>
      </c>
      <c r="AA475" s="28">
        <v>2187.1</v>
      </c>
      <c r="AB475" s="21">
        <v>2</v>
      </c>
      <c r="AC475" s="28">
        <v>2234.92</v>
      </c>
      <c r="AD475" s="18">
        <v>2</v>
      </c>
      <c r="AE475" s="23">
        <v>7.4711538781587201</v>
      </c>
      <c r="AF475" s="21">
        <v>25</v>
      </c>
      <c r="AG475" s="18">
        <v>3</v>
      </c>
      <c r="AH475" s="27">
        <v>34.911323456306633</v>
      </c>
      <c r="AI475" s="27">
        <v>27.238233160391324</v>
      </c>
      <c r="AJ475" s="27">
        <v>3.3747002945970724E-2</v>
      </c>
      <c r="AK475" s="27">
        <v>2.0763699464757117</v>
      </c>
      <c r="AL475" s="27">
        <v>9.2926529851223728E-3</v>
      </c>
      <c r="AM475" s="21">
        <v>2</v>
      </c>
      <c r="AN475" s="21">
        <v>-999</v>
      </c>
      <c r="AO475" s="21">
        <v>-999</v>
      </c>
      <c r="AP475" s="21">
        <v>-999</v>
      </c>
      <c r="AQ475" s="21">
        <v>-999</v>
      </c>
      <c r="AR475" s="21">
        <v>-999</v>
      </c>
      <c r="AS475" s="21">
        <v>-999</v>
      </c>
      <c r="AT475" s="21">
        <v>123467</v>
      </c>
    </row>
    <row r="476" spans="1:46">
      <c r="A476" s="18" t="s">
        <v>3</v>
      </c>
      <c r="B476" s="19" t="s">
        <v>4</v>
      </c>
      <c r="C476" s="18">
        <v>30</v>
      </c>
      <c r="D476" s="18">
        <v>1</v>
      </c>
      <c r="E476" s="18">
        <v>9</v>
      </c>
      <c r="F476" s="18">
        <v>2</v>
      </c>
      <c r="G476" s="8">
        <f t="shared" si="7"/>
        <v>300109</v>
      </c>
      <c r="H476" s="18">
        <v>5</v>
      </c>
      <c r="I476" s="20">
        <v>40771</v>
      </c>
      <c r="J476" s="21">
        <v>2011</v>
      </c>
      <c r="K476" s="21">
        <v>8</v>
      </c>
      <c r="L476" s="21">
        <v>16</v>
      </c>
      <c r="M476" s="22">
        <v>0.41793981481481479</v>
      </c>
      <c r="N476" s="23">
        <v>44.633099999999999</v>
      </c>
      <c r="O476" s="23">
        <v>-124.5544</v>
      </c>
      <c r="P476" s="18">
        <v>156</v>
      </c>
      <c r="Q476" s="24">
        <v>40.353000000000002</v>
      </c>
      <c r="R476" s="25">
        <v>7.8470000000000004</v>
      </c>
      <c r="S476" s="25">
        <v>33.416899999999998</v>
      </c>
      <c r="T476" s="21">
        <v>2</v>
      </c>
      <c r="U476" s="18">
        <v>-999</v>
      </c>
      <c r="V476" s="18">
        <v>9</v>
      </c>
      <c r="W476" s="26">
        <v>140.47300000000001</v>
      </c>
      <c r="X476" s="21">
        <v>2</v>
      </c>
      <c r="Y476" s="21">
        <v>-999</v>
      </c>
      <c r="Z476" s="21">
        <v>9</v>
      </c>
      <c r="AA476" s="28">
        <v>2170.5</v>
      </c>
      <c r="AB476" s="21">
        <v>2</v>
      </c>
      <c r="AC476" s="28">
        <v>2225.65</v>
      </c>
      <c r="AD476" s="18">
        <v>2</v>
      </c>
      <c r="AE476" s="23">
        <v>7.4912454479684811</v>
      </c>
      <c r="AF476" s="21">
        <v>25</v>
      </c>
      <c r="AG476" s="18">
        <v>3</v>
      </c>
      <c r="AH476" s="27">
        <v>31.658989569897532</v>
      </c>
      <c r="AI476" s="27">
        <v>25.710706341487775</v>
      </c>
      <c r="AJ476" s="27">
        <v>2.2500989153880529E-2</v>
      </c>
      <c r="AK476" s="27">
        <v>1.996718211437833</v>
      </c>
      <c r="AL476" s="27">
        <v>6.8481271337897268E-4</v>
      </c>
      <c r="AM476" s="21">
        <v>2</v>
      </c>
      <c r="AN476" s="21">
        <v>-999</v>
      </c>
      <c r="AO476" s="21">
        <v>-999</v>
      </c>
      <c r="AP476" s="21">
        <v>-999</v>
      </c>
      <c r="AQ476" s="21">
        <v>-999</v>
      </c>
      <c r="AR476" s="21">
        <v>-999</v>
      </c>
      <c r="AS476" s="21">
        <v>-999</v>
      </c>
      <c r="AT476" s="21">
        <v>123467</v>
      </c>
    </row>
    <row r="477" spans="1:46">
      <c r="A477" s="18" t="s">
        <v>3</v>
      </c>
      <c r="B477" s="19" t="s">
        <v>4</v>
      </c>
      <c r="C477" s="18">
        <v>30</v>
      </c>
      <c r="D477" s="18">
        <v>1</v>
      </c>
      <c r="E477" s="18">
        <v>10</v>
      </c>
      <c r="F477" s="18">
        <v>2</v>
      </c>
      <c r="G477" s="8">
        <f t="shared" si="7"/>
        <v>300110</v>
      </c>
      <c r="H477" s="18">
        <v>5</v>
      </c>
      <c r="I477" s="20">
        <v>40771</v>
      </c>
      <c r="J477" s="21">
        <v>2011</v>
      </c>
      <c r="K477" s="21">
        <v>8</v>
      </c>
      <c r="L477" s="21">
        <v>16</v>
      </c>
      <c r="M477" s="22">
        <v>0.41875000000000001</v>
      </c>
      <c r="N477" s="23">
        <v>44.633099999999999</v>
      </c>
      <c r="O477" s="23">
        <v>-124.5544</v>
      </c>
      <c r="P477" s="18">
        <v>156</v>
      </c>
      <c r="Q477" s="24">
        <v>29.853999999999999</v>
      </c>
      <c r="R477" s="25">
        <v>7.84</v>
      </c>
      <c r="S477" s="25">
        <v>32.957599999999999</v>
      </c>
      <c r="T477" s="21">
        <v>2</v>
      </c>
      <c r="U477" s="18">
        <v>-999</v>
      </c>
      <c r="V477" s="18">
        <v>9</v>
      </c>
      <c r="W477" s="26">
        <v>184.53399999999999</v>
      </c>
      <c r="X477" s="21">
        <v>2</v>
      </c>
      <c r="Y477" s="27">
        <v>177.03948087857214</v>
      </c>
      <c r="Z477" s="21">
        <v>2</v>
      </c>
      <c r="AA477" s="28">
        <v>2130.4</v>
      </c>
      <c r="AB477" s="21">
        <v>2</v>
      </c>
      <c r="AC477" s="28">
        <v>2204.54</v>
      </c>
      <c r="AD477" s="18">
        <v>2</v>
      </c>
      <c r="AE477" s="23">
        <v>7.5575482985706062</v>
      </c>
      <c r="AF477" s="21">
        <v>25</v>
      </c>
      <c r="AG477" s="18">
        <v>2</v>
      </c>
      <c r="AH477" s="27">
        <v>25.883648179249906</v>
      </c>
      <c r="AI477" s="27">
        <v>21.119354870654693</v>
      </c>
      <c r="AJ477" s="27">
        <v>3.0533441083780945E-2</v>
      </c>
      <c r="AK477" s="27">
        <v>1.7498989103175868</v>
      </c>
      <c r="AL477" s="27">
        <v>8.5141326099004554E-3</v>
      </c>
      <c r="AM477" s="21">
        <v>2</v>
      </c>
      <c r="AN477" s="31">
        <v>0.38975998759269714</v>
      </c>
      <c r="AO477" s="21">
        <v>-999</v>
      </c>
      <c r="AP477" s="21">
        <v>-999</v>
      </c>
      <c r="AQ477" s="21">
        <v>-999</v>
      </c>
      <c r="AR477" s="21">
        <v>-999</v>
      </c>
      <c r="AS477" s="21">
        <v>-999</v>
      </c>
      <c r="AT477" s="21">
        <v>123467</v>
      </c>
    </row>
    <row r="478" spans="1:46">
      <c r="A478" s="18" t="s">
        <v>3</v>
      </c>
      <c r="B478" s="19" t="s">
        <v>4</v>
      </c>
      <c r="C478" s="18">
        <v>30</v>
      </c>
      <c r="D478" s="18">
        <v>1</v>
      </c>
      <c r="E478" s="18">
        <v>11</v>
      </c>
      <c r="F478" s="18">
        <v>2</v>
      </c>
      <c r="G478" s="8">
        <f t="shared" si="7"/>
        <v>300111</v>
      </c>
      <c r="H478" s="18">
        <v>5</v>
      </c>
      <c r="I478" s="20">
        <v>40771</v>
      </c>
      <c r="J478" s="21">
        <v>2011</v>
      </c>
      <c r="K478" s="21">
        <v>8</v>
      </c>
      <c r="L478" s="21">
        <v>16</v>
      </c>
      <c r="M478" s="22">
        <v>0.41950231481481487</v>
      </c>
      <c r="N478" s="23">
        <v>44.633099999999999</v>
      </c>
      <c r="O478" s="23">
        <v>-124.5544</v>
      </c>
      <c r="P478" s="18">
        <v>156</v>
      </c>
      <c r="Q478" s="24">
        <v>20.366</v>
      </c>
      <c r="R478" s="25">
        <v>8.2780000000000005</v>
      </c>
      <c r="S478" s="25">
        <v>32.654899999999998</v>
      </c>
      <c r="T478" s="21">
        <v>2</v>
      </c>
      <c r="U478" s="18">
        <v>-999</v>
      </c>
      <c r="V478" s="18">
        <v>9</v>
      </c>
      <c r="W478" s="26">
        <v>174.58699999999999</v>
      </c>
      <c r="X478" s="21">
        <v>2</v>
      </c>
      <c r="Y478" s="21">
        <v>-999</v>
      </c>
      <c r="Z478" s="21">
        <v>9</v>
      </c>
      <c r="AA478" s="28">
        <v>2118.3000000000002</v>
      </c>
      <c r="AB478" s="21">
        <v>2</v>
      </c>
      <c r="AC478" s="28">
        <v>2192.3200000000002</v>
      </c>
      <c r="AD478" s="18">
        <v>2</v>
      </c>
      <c r="AE478" s="23">
        <v>7.558821645694251</v>
      </c>
      <c r="AF478" s="21">
        <v>25</v>
      </c>
      <c r="AG478" s="18">
        <v>3</v>
      </c>
      <c r="AH478" s="27">
        <v>26.241434463093867</v>
      </c>
      <c r="AI478" s="27">
        <v>20.176645586274489</v>
      </c>
      <c r="AJ478" s="27">
        <v>8.2125921876940192E-2</v>
      </c>
      <c r="AK478" s="27">
        <v>1.7274830384794284</v>
      </c>
      <c r="AL478" s="27">
        <v>1.6346875987424327E-2</v>
      </c>
      <c r="AM478" s="21">
        <v>2</v>
      </c>
      <c r="AN478" s="21">
        <v>-999</v>
      </c>
      <c r="AO478" s="21">
        <v>-999</v>
      </c>
      <c r="AP478" s="21">
        <v>-999</v>
      </c>
      <c r="AQ478" s="21">
        <v>-999</v>
      </c>
      <c r="AR478" s="21">
        <v>-999</v>
      </c>
      <c r="AS478" s="21">
        <v>-999</v>
      </c>
      <c r="AT478" s="21">
        <v>123467</v>
      </c>
    </row>
    <row r="479" spans="1:46">
      <c r="A479" s="18" t="s">
        <v>3</v>
      </c>
      <c r="B479" s="19" t="s">
        <v>4</v>
      </c>
      <c r="C479" s="18">
        <v>30</v>
      </c>
      <c r="D479" s="18">
        <v>1</v>
      </c>
      <c r="E479" s="18">
        <v>12</v>
      </c>
      <c r="F479" s="18">
        <v>2</v>
      </c>
      <c r="G479" s="8">
        <f t="shared" si="7"/>
        <v>300112</v>
      </c>
      <c r="H479" s="18">
        <v>5</v>
      </c>
      <c r="I479" s="20">
        <v>40771</v>
      </c>
      <c r="J479" s="21">
        <v>2011</v>
      </c>
      <c r="K479" s="21">
        <v>8</v>
      </c>
      <c r="L479" s="21">
        <v>16</v>
      </c>
      <c r="M479" s="22">
        <v>0.42041666666666666</v>
      </c>
      <c r="N479" s="23">
        <v>44.633099999999999</v>
      </c>
      <c r="O479" s="23">
        <v>-124.5544</v>
      </c>
      <c r="P479" s="18">
        <v>156</v>
      </c>
      <c r="Q479" s="24">
        <v>14.962999999999999</v>
      </c>
      <c r="R479" s="25">
        <v>8.4909999999999997</v>
      </c>
      <c r="S479" s="25">
        <v>32.582900000000002</v>
      </c>
      <c r="T479" s="21">
        <v>2</v>
      </c>
      <c r="U479" s="18">
        <v>-999</v>
      </c>
      <c r="V479" s="18">
        <v>9</v>
      </c>
      <c r="W479" s="26">
        <v>171.137</v>
      </c>
      <c r="X479" s="21">
        <v>2</v>
      </c>
      <c r="Y479" s="21">
        <v>-999</v>
      </c>
      <c r="Z479" s="21">
        <v>9</v>
      </c>
      <c r="AA479" s="21">
        <v>-999</v>
      </c>
      <c r="AB479" s="18">
        <v>9</v>
      </c>
      <c r="AC479" s="21">
        <v>-999</v>
      </c>
      <c r="AD479" s="18">
        <v>9</v>
      </c>
      <c r="AE479" s="21">
        <v>-999</v>
      </c>
      <c r="AF479" s="21">
        <v>25</v>
      </c>
      <c r="AG479" s="18">
        <v>9</v>
      </c>
      <c r="AH479" s="21">
        <v>-999</v>
      </c>
      <c r="AI479" s="21">
        <v>-999</v>
      </c>
      <c r="AJ479" s="21">
        <v>-999</v>
      </c>
      <c r="AK479" s="21">
        <v>-999</v>
      </c>
      <c r="AL479" s="21">
        <v>-999</v>
      </c>
      <c r="AM479" s="21">
        <v>9</v>
      </c>
      <c r="AN479" s="21">
        <v>-999</v>
      </c>
      <c r="AO479" s="27">
        <v>2.4214820195972719</v>
      </c>
      <c r="AP479" s="27">
        <v>15.944376322535209</v>
      </c>
      <c r="AQ479" s="27">
        <v>2.3617237947631393</v>
      </c>
      <c r="AR479" s="27">
        <v>15.550895133159893</v>
      </c>
      <c r="AS479" s="28">
        <v>6.5845528455284565</v>
      </c>
      <c r="AT479" s="21">
        <v>123467</v>
      </c>
    </row>
    <row r="480" spans="1:46">
      <c r="A480" s="18" t="s">
        <v>3</v>
      </c>
      <c r="B480" s="19" t="s">
        <v>4</v>
      </c>
      <c r="C480" s="18">
        <v>30</v>
      </c>
      <c r="D480" s="18">
        <v>1</v>
      </c>
      <c r="E480" s="18">
        <v>13</v>
      </c>
      <c r="F480" s="18">
        <v>2</v>
      </c>
      <c r="G480" s="8">
        <f t="shared" si="7"/>
        <v>300113</v>
      </c>
      <c r="H480" s="18">
        <v>5</v>
      </c>
      <c r="I480" s="20">
        <v>40771</v>
      </c>
      <c r="J480" s="21">
        <v>2011</v>
      </c>
      <c r="K480" s="21">
        <v>8</v>
      </c>
      <c r="L480" s="21">
        <v>16</v>
      </c>
      <c r="M480" s="22">
        <v>0.42076388888888888</v>
      </c>
      <c r="N480" s="23">
        <v>44.633099999999999</v>
      </c>
      <c r="O480" s="23">
        <v>-124.5544</v>
      </c>
      <c r="P480" s="18">
        <v>156</v>
      </c>
      <c r="Q480" s="24">
        <v>14.877000000000001</v>
      </c>
      <c r="R480" s="25">
        <v>8.7490000000000006</v>
      </c>
      <c r="S480" s="25">
        <v>32.514200000000002</v>
      </c>
      <c r="T480" s="21">
        <v>2</v>
      </c>
      <c r="U480" s="18">
        <v>-999</v>
      </c>
      <c r="V480" s="18">
        <v>9</v>
      </c>
      <c r="W480" s="26">
        <v>163.99799999999999</v>
      </c>
      <c r="X480" s="21">
        <v>2</v>
      </c>
      <c r="Y480" s="27">
        <v>181.16860878210574</v>
      </c>
      <c r="Z480" s="21">
        <v>3</v>
      </c>
      <c r="AA480" s="28">
        <v>2111.8000000000002</v>
      </c>
      <c r="AB480" s="21">
        <v>2</v>
      </c>
      <c r="AC480" s="28">
        <v>2188.06</v>
      </c>
      <c r="AD480" s="18">
        <v>2</v>
      </c>
      <c r="AE480" s="23">
        <v>7.563823107632115</v>
      </c>
      <c r="AF480" s="21">
        <v>25</v>
      </c>
      <c r="AG480" s="18">
        <v>2</v>
      </c>
      <c r="AH480" s="27">
        <v>24.243420335387185</v>
      </c>
      <c r="AI480" s="27">
        <v>18.486910629894435</v>
      </c>
      <c r="AJ480" s="27">
        <v>0.13778814524010113</v>
      </c>
      <c r="AK480" s="27">
        <v>1.6418571068521182</v>
      </c>
      <c r="AL480" s="27">
        <v>4.047985652346843E-2</v>
      </c>
      <c r="AM480" s="21">
        <v>2</v>
      </c>
      <c r="AN480" s="31">
        <v>6.069699764251709</v>
      </c>
      <c r="AO480" s="21">
        <v>-999</v>
      </c>
      <c r="AP480" s="21">
        <v>-999</v>
      </c>
      <c r="AQ480" s="21">
        <v>-999</v>
      </c>
      <c r="AR480" s="21">
        <v>-999</v>
      </c>
      <c r="AS480" s="21">
        <v>-999</v>
      </c>
      <c r="AT480" s="21">
        <v>123467</v>
      </c>
    </row>
    <row r="481" spans="1:46">
      <c r="A481" s="18" t="s">
        <v>3</v>
      </c>
      <c r="B481" s="19" t="s">
        <v>4</v>
      </c>
      <c r="C481" s="18">
        <v>30</v>
      </c>
      <c r="D481" s="18">
        <v>1</v>
      </c>
      <c r="E481" s="18">
        <v>14</v>
      </c>
      <c r="F481" s="18">
        <v>2</v>
      </c>
      <c r="G481" s="8">
        <f t="shared" si="7"/>
        <v>300114</v>
      </c>
      <c r="H481" s="18">
        <v>5</v>
      </c>
      <c r="I481" s="20">
        <v>40771</v>
      </c>
      <c r="J481" s="21">
        <v>2011</v>
      </c>
      <c r="K481" s="21">
        <v>8</v>
      </c>
      <c r="L481" s="21">
        <v>16</v>
      </c>
      <c r="M481" s="22">
        <v>0.42155092592592597</v>
      </c>
      <c r="N481" s="23">
        <v>44.633099999999999</v>
      </c>
      <c r="O481" s="23">
        <v>-124.5544</v>
      </c>
      <c r="P481" s="18">
        <v>156</v>
      </c>
      <c r="Q481" s="24">
        <v>9.9019999999999992</v>
      </c>
      <c r="R481" s="25">
        <v>11.366</v>
      </c>
      <c r="S481" s="25">
        <v>32.178100000000001</v>
      </c>
      <c r="T481" s="21">
        <v>2</v>
      </c>
      <c r="U481" s="18">
        <v>-999</v>
      </c>
      <c r="V481" s="18">
        <v>9</v>
      </c>
      <c r="W481" s="26">
        <v>303.69900000000001</v>
      </c>
      <c r="X481" s="21">
        <v>2</v>
      </c>
      <c r="Y481" s="21">
        <v>-999</v>
      </c>
      <c r="Z481" s="21">
        <v>9</v>
      </c>
      <c r="AA481" s="28">
        <v>1993.4</v>
      </c>
      <c r="AB481" s="21">
        <v>2</v>
      </c>
      <c r="AC481" s="28">
        <v>2193.2399999999998</v>
      </c>
      <c r="AD481" s="18">
        <v>2</v>
      </c>
      <c r="AE481" s="23">
        <v>7.8806514166983419</v>
      </c>
      <c r="AF481" s="21">
        <v>25</v>
      </c>
      <c r="AG481" s="18">
        <v>2</v>
      </c>
      <c r="AH481" s="27">
        <v>5.4425883489324152</v>
      </c>
      <c r="AI481" s="27">
        <v>3.4270034729937144</v>
      </c>
      <c r="AJ481" s="27">
        <v>8.2252783510906924E-2</v>
      </c>
      <c r="AK481" s="27">
        <v>0.54942900985678422</v>
      </c>
      <c r="AL481" s="27">
        <v>8.9498862058296325E-2</v>
      </c>
      <c r="AM481" s="21">
        <v>2</v>
      </c>
      <c r="AN481" s="31">
        <v>8.4651002883911133</v>
      </c>
      <c r="AO481" s="21">
        <v>-999</v>
      </c>
      <c r="AP481" s="21">
        <v>-999</v>
      </c>
      <c r="AQ481" s="21">
        <v>-999</v>
      </c>
      <c r="AR481" s="21">
        <v>-999</v>
      </c>
      <c r="AS481" s="21">
        <v>-999</v>
      </c>
      <c r="AT481" s="21">
        <v>123467</v>
      </c>
    </row>
    <row r="482" spans="1:46">
      <c r="A482" s="18" t="s">
        <v>3</v>
      </c>
      <c r="B482" s="19" t="s">
        <v>4</v>
      </c>
      <c r="C482" s="18">
        <v>30</v>
      </c>
      <c r="D482" s="18">
        <v>1</v>
      </c>
      <c r="E482" s="18">
        <v>15</v>
      </c>
      <c r="F482" s="18">
        <v>2</v>
      </c>
      <c r="G482" s="8">
        <f t="shared" si="7"/>
        <v>300115</v>
      </c>
      <c r="H482" s="18">
        <v>5</v>
      </c>
      <c r="I482" s="20">
        <v>40771</v>
      </c>
      <c r="J482" s="21">
        <v>2011</v>
      </c>
      <c r="K482" s="21">
        <v>8</v>
      </c>
      <c r="L482" s="21">
        <v>16</v>
      </c>
      <c r="M482" s="22">
        <v>0.42229166666666668</v>
      </c>
      <c r="N482" s="23">
        <v>44.633099999999999</v>
      </c>
      <c r="O482" s="23">
        <v>-124.5544</v>
      </c>
      <c r="P482" s="18">
        <v>156</v>
      </c>
      <c r="Q482" s="24">
        <v>2.625</v>
      </c>
      <c r="R482" s="25">
        <v>13.032999999999999</v>
      </c>
      <c r="S482" s="25">
        <v>32.148099999999999</v>
      </c>
      <c r="T482" s="21">
        <v>2</v>
      </c>
      <c r="U482" s="18">
        <v>32.162100000000002</v>
      </c>
      <c r="V482" s="18">
        <v>2</v>
      </c>
      <c r="W482" s="26">
        <v>356.88099999999997</v>
      </c>
      <c r="X482" s="21">
        <v>2</v>
      </c>
      <c r="Y482" s="27">
        <v>360.1386679077724</v>
      </c>
      <c r="Z482" s="21">
        <v>6</v>
      </c>
      <c r="AA482" s="28">
        <v>1921.6</v>
      </c>
      <c r="AB482" s="21">
        <v>6</v>
      </c>
      <c r="AC482" s="28">
        <v>2197.16</v>
      </c>
      <c r="AD482" s="18">
        <v>6</v>
      </c>
      <c r="AE482" s="23">
        <v>8.0373089788522218</v>
      </c>
      <c r="AF482" s="21">
        <v>25</v>
      </c>
      <c r="AG482" s="18">
        <v>6</v>
      </c>
      <c r="AH482" s="27">
        <v>1.4562003122208804</v>
      </c>
      <c r="AI482" s="27">
        <v>0.52975883861979434</v>
      </c>
      <c r="AJ482" s="27">
        <v>3.7112495348780423E-2</v>
      </c>
      <c r="AK482" s="27">
        <v>0.18291857865836894</v>
      </c>
      <c r="AL482" s="27">
        <v>3.9462626980365463E-2</v>
      </c>
      <c r="AM482" s="21">
        <v>2</v>
      </c>
      <c r="AN482" s="31">
        <v>3.0044000148773193</v>
      </c>
      <c r="AO482" s="21">
        <v>-999</v>
      </c>
      <c r="AP482" s="21">
        <v>-999</v>
      </c>
      <c r="AQ482" s="21">
        <v>-999</v>
      </c>
      <c r="AR482" s="21">
        <v>-999</v>
      </c>
      <c r="AS482" s="21">
        <v>-999</v>
      </c>
      <c r="AT482" s="21">
        <v>123467</v>
      </c>
    </row>
    <row r="483" spans="1:46">
      <c r="A483" s="18" t="s">
        <v>3</v>
      </c>
      <c r="B483" s="19" t="s">
        <v>4</v>
      </c>
      <c r="C483" s="18">
        <v>30</v>
      </c>
      <c r="D483" s="18">
        <v>1</v>
      </c>
      <c r="E483" s="18">
        <v>16</v>
      </c>
      <c r="F483" s="18">
        <v>2</v>
      </c>
      <c r="G483" s="8">
        <f t="shared" si="7"/>
        <v>300116</v>
      </c>
      <c r="H483" s="18">
        <v>5</v>
      </c>
      <c r="I483" s="20">
        <v>40771</v>
      </c>
      <c r="J483" s="21">
        <v>2011</v>
      </c>
      <c r="K483" s="21">
        <v>8</v>
      </c>
      <c r="L483" s="21">
        <v>16</v>
      </c>
      <c r="M483" s="22">
        <v>0.42260416666666667</v>
      </c>
      <c r="N483" s="23">
        <v>44.633099999999999</v>
      </c>
      <c r="O483" s="23">
        <v>-124.5544</v>
      </c>
      <c r="P483" s="18">
        <v>156</v>
      </c>
      <c r="Q483" s="24">
        <v>2.6440000000000001</v>
      </c>
      <c r="R483" s="25">
        <v>13.090999999999999</v>
      </c>
      <c r="S483" s="25">
        <v>32.148200000000003</v>
      </c>
      <c r="T483" s="21">
        <v>2</v>
      </c>
      <c r="U483" s="18">
        <v>-999</v>
      </c>
      <c r="V483" s="18">
        <v>9</v>
      </c>
      <c r="W483" s="26">
        <v>356.34699999999998</v>
      </c>
      <c r="X483" s="21">
        <v>2</v>
      </c>
      <c r="Y483" s="21">
        <v>-999</v>
      </c>
      <c r="Z483" s="21">
        <v>9</v>
      </c>
      <c r="AA483" s="21">
        <v>-999</v>
      </c>
      <c r="AB483" s="18">
        <v>9</v>
      </c>
      <c r="AC483" s="21">
        <v>-999</v>
      </c>
      <c r="AD483" s="18">
        <v>9</v>
      </c>
      <c r="AE483" s="21">
        <v>-999</v>
      </c>
      <c r="AF483" s="21">
        <v>25</v>
      </c>
      <c r="AG483" s="18">
        <v>9</v>
      </c>
      <c r="AH483" s="21">
        <v>-999</v>
      </c>
      <c r="AI483" s="21">
        <v>-999</v>
      </c>
      <c r="AJ483" s="21">
        <v>-999</v>
      </c>
      <c r="AK483" s="21">
        <v>-999</v>
      </c>
      <c r="AL483" s="21">
        <v>-999</v>
      </c>
      <c r="AM483" s="21">
        <v>9</v>
      </c>
      <c r="AN483" s="21">
        <v>-999</v>
      </c>
      <c r="AO483" s="27">
        <v>3.7238527971025066</v>
      </c>
      <c r="AP483" s="27">
        <v>25.419917143341578</v>
      </c>
      <c r="AQ483" s="27">
        <v>3.6359798895244362</v>
      </c>
      <c r="AR483" s="27">
        <v>24.820075487001912</v>
      </c>
      <c r="AS483" s="28">
        <v>6.8262411347517729</v>
      </c>
      <c r="AT483" s="21">
        <v>123467</v>
      </c>
    </row>
    <row r="484" spans="1:46">
      <c r="A484" s="18" t="s">
        <v>3</v>
      </c>
      <c r="B484" s="19" t="s">
        <v>4</v>
      </c>
      <c r="C484" s="18">
        <v>31</v>
      </c>
      <c r="D484" s="18">
        <v>1</v>
      </c>
      <c r="E484" s="18">
        <v>1</v>
      </c>
      <c r="F484" s="18">
        <v>2</v>
      </c>
      <c r="G484" s="8">
        <f t="shared" si="7"/>
        <v>310101</v>
      </c>
      <c r="H484" s="18">
        <v>5</v>
      </c>
      <c r="I484" s="20">
        <v>40771</v>
      </c>
      <c r="J484" s="21">
        <v>2011</v>
      </c>
      <c r="K484" s="21">
        <v>8</v>
      </c>
      <c r="L484" s="21">
        <v>16</v>
      </c>
      <c r="M484" s="22">
        <v>0.51253472222222218</v>
      </c>
      <c r="N484" s="23">
        <v>44.633000000000003</v>
      </c>
      <c r="O484" s="23">
        <v>-124.8417</v>
      </c>
      <c r="P484" s="18">
        <v>413</v>
      </c>
      <c r="Q484" s="24">
        <v>404.51299999999998</v>
      </c>
      <c r="R484" s="25">
        <v>6.05</v>
      </c>
      <c r="S484" s="25">
        <v>34.127400000000002</v>
      </c>
      <c r="T484" s="21">
        <v>2</v>
      </c>
      <c r="U484" s="18">
        <v>34.1312</v>
      </c>
      <c r="V484" s="18">
        <v>2</v>
      </c>
      <c r="W484" s="26">
        <v>34.517000000000003</v>
      </c>
      <c r="X484" s="21">
        <v>2</v>
      </c>
      <c r="Y484" s="27">
        <v>34.880420168093274</v>
      </c>
      <c r="Z484" s="21">
        <v>6</v>
      </c>
      <c r="AA484" s="28">
        <v>2292.6999999999998</v>
      </c>
      <c r="AB484" s="21">
        <v>6</v>
      </c>
      <c r="AC484" s="28">
        <v>2296.42</v>
      </c>
      <c r="AD484" s="18">
        <v>6</v>
      </c>
      <c r="AE484" s="23">
        <v>7.3160678216328163</v>
      </c>
      <c r="AF484" s="21">
        <v>25</v>
      </c>
      <c r="AG484" s="18">
        <v>2</v>
      </c>
      <c r="AH484" s="27">
        <v>70.998931853918208</v>
      </c>
      <c r="AI484" s="27">
        <v>38.391427966051218</v>
      </c>
      <c r="AJ484" s="27">
        <v>6.0525231254476376E-2</v>
      </c>
      <c r="AK484" s="27">
        <v>2.8942598467407117</v>
      </c>
      <c r="AL484" s="27">
        <v>2.1364722179488028E-2</v>
      </c>
      <c r="AM484" s="21">
        <v>2</v>
      </c>
      <c r="AN484" s="21">
        <v>-999</v>
      </c>
      <c r="AO484" s="21">
        <v>-999</v>
      </c>
      <c r="AP484" s="21">
        <v>-999</v>
      </c>
      <c r="AQ484" s="21">
        <v>-999</v>
      </c>
      <c r="AR484" s="21">
        <v>-999</v>
      </c>
      <c r="AS484" s="21">
        <v>-999</v>
      </c>
      <c r="AT484" s="21">
        <v>123467</v>
      </c>
    </row>
    <row r="485" spans="1:46">
      <c r="A485" s="18" t="s">
        <v>3</v>
      </c>
      <c r="B485" s="19" t="s">
        <v>4</v>
      </c>
      <c r="C485" s="18">
        <v>31</v>
      </c>
      <c r="D485" s="18">
        <v>1</v>
      </c>
      <c r="E485" s="18">
        <v>2</v>
      </c>
      <c r="F485" s="18">
        <v>2</v>
      </c>
      <c r="G485" s="8">
        <f t="shared" si="7"/>
        <v>310102</v>
      </c>
      <c r="H485" s="18">
        <v>5</v>
      </c>
      <c r="I485" s="20">
        <v>40771</v>
      </c>
      <c r="J485" s="21">
        <v>2011</v>
      </c>
      <c r="K485" s="21">
        <v>8</v>
      </c>
      <c r="L485" s="21">
        <v>16</v>
      </c>
      <c r="M485" s="22">
        <v>0.5128125</v>
      </c>
      <c r="N485" s="23">
        <v>44.633000000000003</v>
      </c>
      <c r="O485" s="23">
        <v>-124.8417</v>
      </c>
      <c r="P485" s="18">
        <v>413</v>
      </c>
      <c r="Q485" s="24">
        <v>404.70400000000001</v>
      </c>
      <c r="R485" s="25">
        <v>6.06</v>
      </c>
      <c r="S485" s="25">
        <v>34.1267</v>
      </c>
      <c r="T485" s="21">
        <v>2</v>
      </c>
      <c r="U485" s="18">
        <v>-999</v>
      </c>
      <c r="V485" s="18">
        <v>9</v>
      </c>
      <c r="W485" s="26">
        <v>33.375</v>
      </c>
      <c r="X485" s="21">
        <v>2</v>
      </c>
      <c r="Y485" s="21">
        <v>-999</v>
      </c>
      <c r="Z485" s="21">
        <v>9</v>
      </c>
      <c r="AA485" s="21">
        <v>-999</v>
      </c>
      <c r="AB485" s="18">
        <v>9</v>
      </c>
      <c r="AC485" s="21">
        <v>-999</v>
      </c>
      <c r="AD485" s="18">
        <v>9</v>
      </c>
      <c r="AE485" s="21">
        <v>-999</v>
      </c>
      <c r="AF485" s="21">
        <v>25</v>
      </c>
      <c r="AG485" s="18">
        <v>9</v>
      </c>
      <c r="AH485" s="21">
        <v>-999</v>
      </c>
      <c r="AI485" s="21">
        <v>-999</v>
      </c>
      <c r="AJ485" s="21">
        <v>-999</v>
      </c>
      <c r="AK485" s="21">
        <v>-999</v>
      </c>
      <c r="AL485" s="21">
        <v>-999</v>
      </c>
      <c r="AM485" s="21">
        <v>9</v>
      </c>
      <c r="AN485" s="21">
        <v>-999</v>
      </c>
      <c r="AO485" s="27">
        <v>0.62092599586550923</v>
      </c>
      <c r="AP485" s="27">
        <v>6.3296285914233454</v>
      </c>
      <c r="AQ485" s="27">
        <v>0.60468506212443984</v>
      </c>
      <c r="AR485" s="27">
        <v>6.1640708933347144</v>
      </c>
      <c r="AS485" s="28">
        <v>10.193853427895979</v>
      </c>
      <c r="AT485" s="21">
        <v>123467</v>
      </c>
    </row>
    <row r="486" spans="1:46">
      <c r="A486" s="18" t="s">
        <v>3</v>
      </c>
      <c r="B486" s="19" t="s">
        <v>4</v>
      </c>
      <c r="C486" s="18">
        <v>31</v>
      </c>
      <c r="D486" s="18">
        <v>1</v>
      </c>
      <c r="E486" s="18">
        <v>3</v>
      </c>
      <c r="F486" s="18">
        <v>2</v>
      </c>
      <c r="G486" s="8">
        <f t="shared" si="7"/>
        <v>310103</v>
      </c>
      <c r="H486" s="18">
        <v>5</v>
      </c>
      <c r="I486" s="20">
        <v>40771</v>
      </c>
      <c r="J486" s="21">
        <v>2011</v>
      </c>
      <c r="K486" s="21">
        <v>8</v>
      </c>
      <c r="L486" s="21">
        <v>16</v>
      </c>
      <c r="M486" s="22">
        <v>0.51392361111111107</v>
      </c>
      <c r="N486" s="23">
        <v>44.633000000000003</v>
      </c>
      <c r="O486" s="23">
        <v>-124.8417</v>
      </c>
      <c r="P486" s="18">
        <v>413</v>
      </c>
      <c r="Q486" s="24">
        <v>379.577</v>
      </c>
      <c r="R486" s="25">
        <v>6.2439999999999998</v>
      </c>
      <c r="S486" s="25">
        <v>34.113999999999997</v>
      </c>
      <c r="T486" s="21">
        <v>2</v>
      </c>
      <c r="U486" s="18">
        <v>-999</v>
      </c>
      <c r="V486" s="18">
        <v>9</v>
      </c>
      <c r="W486" s="26">
        <v>38.222000000000001</v>
      </c>
      <c r="X486" s="21">
        <v>2</v>
      </c>
      <c r="Y486" s="27">
        <v>39.230958282835758</v>
      </c>
      <c r="Z486" s="21">
        <v>2</v>
      </c>
      <c r="AA486" s="28">
        <v>2288.4</v>
      </c>
      <c r="AB486" s="21">
        <v>2</v>
      </c>
      <c r="AC486" s="28">
        <v>2295.21</v>
      </c>
      <c r="AD486" s="18">
        <v>2</v>
      </c>
      <c r="AE486" s="23">
        <v>7.3184909914462519</v>
      </c>
      <c r="AF486" s="21">
        <v>25</v>
      </c>
      <c r="AG486" s="18">
        <v>2</v>
      </c>
      <c r="AH486" s="27">
        <v>68.373361217380506</v>
      </c>
      <c r="AI486" s="27">
        <v>38.03261312003103</v>
      </c>
      <c r="AJ486" s="27">
        <v>6.7859331668988762E-2</v>
      </c>
      <c r="AK486" s="27">
        <v>2.8623144321992906</v>
      </c>
      <c r="AL486" s="27">
        <v>5.3876789264571769E-2</v>
      </c>
      <c r="AM486" s="21">
        <v>2</v>
      </c>
      <c r="AN486" s="21">
        <v>-999</v>
      </c>
      <c r="AO486" s="21">
        <v>-999</v>
      </c>
      <c r="AP486" s="21">
        <v>-999</v>
      </c>
      <c r="AQ486" s="21">
        <v>-999</v>
      </c>
      <c r="AR486" s="21">
        <v>-999</v>
      </c>
      <c r="AS486" s="21">
        <v>-999</v>
      </c>
      <c r="AT486" s="21">
        <v>123467</v>
      </c>
    </row>
    <row r="487" spans="1:46">
      <c r="A487" s="18" t="s">
        <v>3</v>
      </c>
      <c r="B487" s="19" t="s">
        <v>4</v>
      </c>
      <c r="C487" s="18">
        <v>31</v>
      </c>
      <c r="D487" s="18">
        <v>1</v>
      </c>
      <c r="E487" s="18">
        <v>4</v>
      </c>
      <c r="F487" s="18">
        <v>2</v>
      </c>
      <c r="G487" s="8">
        <f t="shared" si="7"/>
        <v>310104</v>
      </c>
      <c r="H487" s="18">
        <v>5</v>
      </c>
      <c r="I487" s="20">
        <v>40771</v>
      </c>
      <c r="J487" s="21">
        <v>2011</v>
      </c>
      <c r="K487" s="21">
        <v>8</v>
      </c>
      <c r="L487" s="21">
        <v>16</v>
      </c>
      <c r="M487" s="22">
        <v>0.51504629629629628</v>
      </c>
      <c r="N487" s="23">
        <v>44.633000000000003</v>
      </c>
      <c r="O487" s="23">
        <v>-124.8417</v>
      </c>
      <c r="P487" s="18">
        <v>413</v>
      </c>
      <c r="Q487" s="24">
        <v>351.57299999999998</v>
      </c>
      <c r="R487" s="25">
        <v>6.5880000000000001</v>
      </c>
      <c r="S487" s="25">
        <v>34.0899</v>
      </c>
      <c r="T487" s="21">
        <v>2</v>
      </c>
      <c r="U487" s="18">
        <v>-999</v>
      </c>
      <c r="V487" s="18">
        <v>9</v>
      </c>
      <c r="W487" s="26">
        <v>43.594999999999999</v>
      </c>
      <c r="X487" s="21">
        <v>2</v>
      </c>
      <c r="Y487" s="21">
        <v>-999</v>
      </c>
      <c r="Z487" s="21">
        <v>9</v>
      </c>
      <c r="AA487" s="28">
        <v>2277.6</v>
      </c>
      <c r="AB487" s="21">
        <v>2</v>
      </c>
      <c r="AC487" s="28">
        <v>2286.91</v>
      </c>
      <c r="AD487" s="18">
        <v>2</v>
      </c>
      <c r="AE487" s="23">
        <v>7.3345659377459951</v>
      </c>
      <c r="AF487" s="21">
        <v>25</v>
      </c>
      <c r="AG487" s="18">
        <v>2</v>
      </c>
      <c r="AH487" s="27">
        <v>62.230168445491159</v>
      </c>
      <c r="AI487" s="27">
        <v>37.001692708147864</v>
      </c>
      <c r="AJ487" s="27">
        <v>8.5656819733933548E-2</v>
      </c>
      <c r="AK487" s="27">
        <v>2.7786642081954218</v>
      </c>
      <c r="AL487" s="27">
        <v>7.0109520261678493E-2</v>
      </c>
      <c r="AM487" s="21">
        <v>2</v>
      </c>
      <c r="AN487" s="21">
        <v>-999</v>
      </c>
      <c r="AO487" s="21">
        <v>-999</v>
      </c>
      <c r="AP487" s="21">
        <v>-999</v>
      </c>
      <c r="AQ487" s="21">
        <v>-999</v>
      </c>
      <c r="AR487" s="21">
        <v>-999</v>
      </c>
      <c r="AS487" s="21">
        <v>-999</v>
      </c>
      <c r="AT487" s="21">
        <v>123467</v>
      </c>
    </row>
    <row r="488" spans="1:46">
      <c r="A488" s="18" t="s">
        <v>3</v>
      </c>
      <c r="B488" s="19" t="s">
        <v>4</v>
      </c>
      <c r="C488" s="18">
        <v>31</v>
      </c>
      <c r="D488" s="18">
        <v>1</v>
      </c>
      <c r="E488" s="18">
        <v>5</v>
      </c>
      <c r="F488" s="18">
        <v>2</v>
      </c>
      <c r="G488" s="8">
        <f t="shared" si="7"/>
        <v>310105</v>
      </c>
      <c r="H488" s="18">
        <v>5</v>
      </c>
      <c r="I488" s="20">
        <v>40771</v>
      </c>
      <c r="J488" s="21">
        <v>2011</v>
      </c>
      <c r="K488" s="21">
        <v>8</v>
      </c>
      <c r="L488" s="21">
        <v>16</v>
      </c>
      <c r="M488" s="22">
        <v>0.51635416666666667</v>
      </c>
      <c r="N488" s="23">
        <v>44.633000000000003</v>
      </c>
      <c r="O488" s="23">
        <v>-124.8417</v>
      </c>
      <c r="P488" s="18">
        <v>413</v>
      </c>
      <c r="Q488" s="24">
        <v>300.66199999999998</v>
      </c>
      <c r="R488" s="25">
        <v>6.8659999999999997</v>
      </c>
      <c r="S488" s="25">
        <v>34.0565</v>
      </c>
      <c r="T488" s="21">
        <v>2</v>
      </c>
      <c r="U488" s="18">
        <v>-999</v>
      </c>
      <c r="V488" s="18">
        <v>9</v>
      </c>
      <c r="W488" s="26">
        <v>56.415999999999997</v>
      </c>
      <c r="X488" s="21">
        <v>2</v>
      </c>
      <c r="Y488" s="27">
        <v>56.852828149745072</v>
      </c>
      <c r="Z488" s="21">
        <v>2</v>
      </c>
      <c r="AA488" s="28">
        <v>2264.4</v>
      </c>
      <c r="AB488" s="21">
        <v>2</v>
      </c>
      <c r="AC488" s="28">
        <v>2281.02</v>
      </c>
      <c r="AD488" s="18">
        <v>2</v>
      </c>
      <c r="AE488" s="23">
        <v>7.3500035874414831</v>
      </c>
      <c r="AF488" s="21">
        <v>25</v>
      </c>
      <c r="AG488" s="18">
        <v>3</v>
      </c>
      <c r="AH488" s="27">
        <v>56.989005653206071</v>
      </c>
      <c r="AI488" s="27">
        <v>35.868993822447592</v>
      </c>
      <c r="AJ488" s="27">
        <v>3.0704229509589339E-2</v>
      </c>
      <c r="AK488" s="27">
        <v>2.6788951326264634</v>
      </c>
      <c r="AL488" s="27">
        <v>7.8031767989338516E-2</v>
      </c>
      <c r="AM488" s="21">
        <v>2</v>
      </c>
      <c r="AN488" s="21">
        <v>-999</v>
      </c>
      <c r="AO488" s="21">
        <v>-999</v>
      </c>
      <c r="AP488" s="21">
        <v>-999</v>
      </c>
      <c r="AQ488" s="21">
        <v>-999</v>
      </c>
      <c r="AR488" s="21">
        <v>-999</v>
      </c>
      <c r="AS488" s="21">
        <v>-999</v>
      </c>
      <c r="AT488" s="21">
        <v>123467</v>
      </c>
    </row>
    <row r="489" spans="1:46">
      <c r="A489" s="18" t="s">
        <v>3</v>
      </c>
      <c r="B489" s="19" t="s">
        <v>4</v>
      </c>
      <c r="C489" s="18">
        <v>31</v>
      </c>
      <c r="D489" s="18">
        <v>1</v>
      </c>
      <c r="E489" s="18">
        <v>6</v>
      </c>
      <c r="F489" s="18">
        <v>2</v>
      </c>
      <c r="G489" s="8">
        <f t="shared" si="7"/>
        <v>310106</v>
      </c>
      <c r="H489" s="18">
        <v>5</v>
      </c>
      <c r="I489" s="20">
        <v>40771</v>
      </c>
      <c r="J489" s="21">
        <v>2011</v>
      </c>
      <c r="K489" s="21">
        <v>8</v>
      </c>
      <c r="L489" s="21">
        <v>16</v>
      </c>
      <c r="M489" s="22">
        <v>0.51755787037037038</v>
      </c>
      <c r="N489" s="23">
        <v>44.633000000000003</v>
      </c>
      <c r="O489" s="23">
        <v>-124.8417</v>
      </c>
      <c r="P489" s="18">
        <v>413</v>
      </c>
      <c r="Q489" s="24">
        <v>250.596</v>
      </c>
      <c r="R489" s="25">
        <v>7.0460000000000003</v>
      </c>
      <c r="S489" s="25">
        <v>34.032800000000002</v>
      </c>
      <c r="T489" s="21">
        <v>2</v>
      </c>
      <c r="U489" s="18">
        <v>-999</v>
      </c>
      <c r="V489" s="18">
        <v>9</v>
      </c>
      <c r="W489" s="26">
        <v>60.823999999999998</v>
      </c>
      <c r="X489" s="21">
        <v>2</v>
      </c>
      <c r="Y489" s="21">
        <v>-999</v>
      </c>
      <c r="Z489" s="21">
        <v>9</v>
      </c>
      <c r="AA489" s="28">
        <v>2255.5</v>
      </c>
      <c r="AB489" s="21">
        <v>2</v>
      </c>
      <c r="AC489" s="28">
        <v>2277.7399999999998</v>
      </c>
      <c r="AD489" s="18">
        <v>2</v>
      </c>
      <c r="AE489" s="23">
        <v>7.36309124463616</v>
      </c>
      <c r="AF489" s="21">
        <v>25</v>
      </c>
      <c r="AG489" s="18">
        <v>2</v>
      </c>
      <c r="AH489" s="27">
        <v>54.093976758005198</v>
      </c>
      <c r="AI489" s="27">
        <v>35.106696384867341</v>
      </c>
      <c r="AJ489" s="27">
        <v>1.4570096489697489E-2</v>
      </c>
      <c r="AK489" s="27">
        <v>2.6075583422434443</v>
      </c>
      <c r="AL489" s="27">
        <v>2.7771190624658302E-2</v>
      </c>
      <c r="AM489" s="21">
        <v>2</v>
      </c>
      <c r="AN489" s="21">
        <v>-999</v>
      </c>
      <c r="AO489" s="21">
        <v>-999</v>
      </c>
      <c r="AP489" s="21">
        <v>-999</v>
      </c>
      <c r="AQ489" s="21">
        <v>-999</v>
      </c>
      <c r="AR489" s="21">
        <v>-999</v>
      </c>
      <c r="AS489" s="21">
        <v>-999</v>
      </c>
      <c r="AT489" s="21">
        <v>123467</v>
      </c>
    </row>
    <row r="490" spans="1:46">
      <c r="A490" s="18" t="s">
        <v>3</v>
      </c>
      <c r="B490" s="19" t="s">
        <v>4</v>
      </c>
      <c r="C490" s="18">
        <v>31</v>
      </c>
      <c r="D490" s="18">
        <v>1</v>
      </c>
      <c r="E490" s="18">
        <v>7</v>
      </c>
      <c r="F490" s="18">
        <v>2</v>
      </c>
      <c r="G490" s="8">
        <f t="shared" si="7"/>
        <v>310107</v>
      </c>
      <c r="H490" s="18">
        <v>5</v>
      </c>
      <c r="I490" s="20">
        <v>40771</v>
      </c>
      <c r="J490" s="21">
        <v>2011</v>
      </c>
      <c r="K490" s="21">
        <v>8</v>
      </c>
      <c r="L490" s="21">
        <v>16</v>
      </c>
      <c r="M490" s="22">
        <v>0.51884259259259258</v>
      </c>
      <c r="N490" s="23">
        <v>44.633000000000003</v>
      </c>
      <c r="O490" s="23">
        <v>-124.8417</v>
      </c>
      <c r="P490" s="18">
        <v>413</v>
      </c>
      <c r="Q490" s="24">
        <v>199.994</v>
      </c>
      <c r="R490" s="25">
        <v>7.202</v>
      </c>
      <c r="S490" s="25">
        <v>33.998399999999997</v>
      </c>
      <c r="T490" s="21">
        <v>2</v>
      </c>
      <c r="U490" s="18">
        <v>-999</v>
      </c>
      <c r="V490" s="18">
        <v>9</v>
      </c>
      <c r="W490" s="26">
        <v>70.144999999999996</v>
      </c>
      <c r="X490" s="21">
        <v>2</v>
      </c>
      <c r="Y490" s="21">
        <v>-999</v>
      </c>
      <c r="Z490" s="21">
        <v>9</v>
      </c>
      <c r="AA490" s="28">
        <v>2249.4</v>
      </c>
      <c r="AB490" s="21">
        <v>2</v>
      </c>
      <c r="AC490" s="28">
        <v>2269.75</v>
      </c>
      <c r="AD490" s="18">
        <v>2</v>
      </c>
      <c r="AE490" s="23">
        <v>7.3732669203581658</v>
      </c>
      <c r="AF490" s="21">
        <v>25</v>
      </c>
      <c r="AG490" s="18">
        <v>2</v>
      </c>
      <c r="AH490" s="27">
        <v>51.198762246058948</v>
      </c>
      <c r="AI490" s="27">
        <v>34.092056375985841</v>
      </c>
      <c r="AJ490" s="27">
        <v>1.7797482898621819E-2</v>
      </c>
      <c r="AK490" s="27">
        <v>2.5238199787391786</v>
      </c>
      <c r="AL490" s="27">
        <v>6.8843010772690991E-2</v>
      </c>
      <c r="AM490" s="21">
        <v>2</v>
      </c>
      <c r="AN490" s="21">
        <v>-999</v>
      </c>
      <c r="AO490" s="21">
        <v>-999</v>
      </c>
      <c r="AP490" s="21">
        <v>-999</v>
      </c>
      <c r="AQ490" s="21">
        <v>-999</v>
      </c>
      <c r="AR490" s="21">
        <v>-999</v>
      </c>
      <c r="AS490" s="21">
        <v>-999</v>
      </c>
      <c r="AT490" s="21">
        <v>123467</v>
      </c>
    </row>
    <row r="491" spans="1:46">
      <c r="A491" s="18" t="s">
        <v>3</v>
      </c>
      <c r="B491" s="19" t="s">
        <v>4</v>
      </c>
      <c r="C491" s="18">
        <v>31</v>
      </c>
      <c r="D491" s="18">
        <v>1</v>
      </c>
      <c r="E491" s="18">
        <v>8</v>
      </c>
      <c r="F491" s="18">
        <v>2</v>
      </c>
      <c r="G491" s="8">
        <f t="shared" si="7"/>
        <v>310108</v>
      </c>
      <c r="H491" s="18">
        <v>5</v>
      </c>
      <c r="I491" s="20">
        <v>40771</v>
      </c>
      <c r="J491" s="21">
        <v>2011</v>
      </c>
      <c r="K491" s="21">
        <v>8</v>
      </c>
      <c r="L491" s="21">
        <v>16</v>
      </c>
      <c r="M491" s="22">
        <v>0.52024305555555561</v>
      </c>
      <c r="N491" s="23">
        <v>44.633000000000003</v>
      </c>
      <c r="O491" s="23">
        <v>-124.8417</v>
      </c>
      <c r="P491" s="18">
        <v>413</v>
      </c>
      <c r="Q491" s="24">
        <v>150.66800000000001</v>
      </c>
      <c r="R491" s="25">
        <v>7.431</v>
      </c>
      <c r="S491" s="25">
        <v>33.938400000000001</v>
      </c>
      <c r="T491" s="21">
        <v>2</v>
      </c>
      <c r="U491" s="18">
        <v>-999</v>
      </c>
      <c r="V491" s="18">
        <v>9</v>
      </c>
      <c r="W491" s="26">
        <v>95.040999999999997</v>
      </c>
      <c r="X491" s="21">
        <v>2</v>
      </c>
      <c r="Y491" s="27">
        <v>93.755560423508882</v>
      </c>
      <c r="Z491" s="21">
        <v>2</v>
      </c>
      <c r="AA491" s="28">
        <v>2230.5</v>
      </c>
      <c r="AB491" s="21">
        <v>2</v>
      </c>
      <c r="AC491" s="28">
        <v>2262.7800000000002</v>
      </c>
      <c r="AD491" s="18">
        <v>2</v>
      </c>
      <c r="AE491" s="23">
        <v>7.4119591028763274</v>
      </c>
      <c r="AF491" s="21">
        <v>25</v>
      </c>
      <c r="AG491" s="18">
        <v>2</v>
      </c>
      <c r="AH491" s="27">
        <v>44.872279209830829</v>
      </c>
      <c r="AI491" s="27">
        <v>32.202452294629026</v>
      </c>
      <c r="AJ491" s="27">
        <v>2.1123223681158938E-2</v>
      </c>
      <c r="AK491" s="27">
        <v>2.3484917439955177</v>
      </c>
      <c r="AL491" s="27">
        <v>1.0268233733896705E-2</v>
      </c>
      <c r="AM491" s="21">
        <v>2</v>
      </c>
      <c r="AN491" s="21">
        <v>-999</v>
      </c>
      <c r="AO491" s="21">
        <v>-999</v>
      </c>
      <c r="AP491" s="21">
        <v>-999</v>
      </c>
      <c r="AQ491" s="21">
        <v>-999</v>
      </c>
      <c r="AR491" s="21">
        <v>-999</v>
      </c>
      <c r="AS491" s="21">
        <v>-999</v>
      </c>
      <c r="AT491" s="21">
        <v>123467</v>
      </c>
    </row>
    <row r="492" spans="1:46">
      <c r="A492" s="18" t="s">
        <v>3</v>
      </c>
      <c r="B492" s="19" t="s">
        <v>4</v>
      </c>
      <c r="C492" s="18">
        <v>31</v>
      </c>
      <c r="D492" s="18">
        <v>1</v>
      </c>
      <c r="E492" s="18">
        <v>9</v>
      </c>
      <c r="F492" s="18">
        <v>2</v>
      </c>
      <c r="G492" s="8">
        <f t="shared" si="7"/>
        <v>310109</v>
      </c>
      <c r="H492" s="18">
        <v>5</v>
      </c>
      <c r="I492" s="20">
        <v>40771</v>
      </c>
      <c r="J492" s="21">
        <v>2011</v>
      </c>
      <c r="K492" s="21">
        <v>8</v>
      </c>
      <c r="L492" s="21">
        <v>16</v>
      </c>
      <c r="M492" s="22">
        <v>0.5212268518518518</v>
      </c>
      <c r="N492" s="23">
        <v>44.633000000000003</v>
      </c>
      <c r="O492" s="23">
        <v>-124.8417</v>
      </c>
      <c r="P492" s="18">
        <v>413</v>
      </c>
      <c r="Q492" s="24">
        <v>125.006</v>
      </c>
      <c r="R492" s="25">
        <v>7.5819999999999999</v>
      </c>
      <c r="S492" s="25">
        <v>33.8613</v>
      </c>
      <c r="T492" s="21">
        <v>2</v>
      </c>
      <c r="U492" s="18">
        <v>-999</v>
      </c>
      <c r="V492" s="18">
        <v>9</v>
      </c>
      <c r="W492" s="26">
        <v>106.95099999999999</v>
      </c>
      <c r="X492" s="21">
        <v>2</v>
      </c>
      <c r="Y492" s="21">
        <v>-999</v>
      </c>
      <c r="Z492" s="21">
        <v>9</v>
      </c>
      <c r="AA492" s="28">
        <v>2212.6</v>
      </c>
      <c r="AB492" s="21">
        <v>2</v>
      </c>
      <c r="AC492" s="28">
        <v>2254.79</v>
      </c>
      <c r="AD492" s="18">
        <v>2</v>
      </c>
      <c r="AE492" s="23">
        <v>7.4392563065781854</v>
      </c>
      <c r="AF492" s="21">
        <v>25</v>
      </c>
      <c r="AG492" s="18">
        <v>3</v>
      </c>
      <c r="AH492" s="27">
        <v>40.71234510476333</v>
      </c>
      <c r="AI492" s="27">
        <v>30.386999079596428</v>
      </c>
      <c r="AJ492" s="27">
        <v>9.7798272605721815E-3</v>
      </c>
      <c r="AK492" s="27">
        <v>2.2202163846950964</v>
      </c>
      <c r="AL492" s="27">
        <v>1.5647723616915492E-3</v>
      </c>
      <c r="AM492" s="21">
        <v>2</v>
      </c>
      <c r="AN492" s="21">
        <v>-999</v>
      </c>
      <c r="AO492" s="21">
        <v>-999</v>
      </c>
      <c r="AP492" s="21">
        <v>-999</v>
      </c>
      <c r="AQ492" s="21">
        <v>-999</v>
      </c>
      <c r="AR492" s="21">
        <v>-999</v>
      </c>
      <c r="AS492" s="21">
        <v>-999</v>
      </c>
      <c r="AT492" s="21">
        <v>123467</v>
      </c>
    </row>
    <row r="493" spans="1:46">
      <c r="A493" s="18" t="s">
        <v>3</v>
      </c>
      <c r="B493" s="19" t="s">
        <v>4</v>
      </c>
      <c r="C493" s="18">
        <v>31</v>
      </c>
      <c r="D493" s="18">
        <v>1</v>
      </c>
      <c r="E493" s="18">
        <v>10</v>
      </c>
      <c r="F493" s="18">
        <v>2</v>
      </c>
      <c r="G493" s="8">
        <f t="shared" si="7"/>
        <v>310110</v>
      </c>
      <c r="H493" s="18">
        <v>5</v>
      </c>
      <c r="I493" s="20">
        <v>40771</v>
      </c>
      <c r="J493" s="21">
        <v>2011</v>
      </c>
      <c r="K493" s="21">
        <v>8</v>
      </c>
      <c r="L493" s="21">
        <v>16</v>
      </c>
      <c r="M493" s="22">
        <v>0.52233796296296298</v>
      </c>
      <c r="N493" s="23">
        <v>44.633000000000003</v>
      </c>
      <c r="O493" s="23">
        <v>-124.8417</v>
      </c>
      <c r="P493" s="18">
        <v>413</v>
      </c>
      <c r="Q493" s="24">
        <v>100.38</v>
      </c>
      <c r="R493" s="25">
        <v>7.782</v>
      </c>
      <c r="S493" s="25">
        <v>33.7395</v>
      </c>
      <c r="T493" s="21">
        <v>2</v>
      </c>
      <c r="U493" s="18">
        <v>-999</v>
      </c>
      <c r="V493" s="18">
        <v>9</v>
      </c>
      <c r="W493" s="26">
        <v>124.578</v>
      </c>
      <c r="X493" s="21">
        <v>2</v>
      </c>
      <c r="Y493" s="21">
        <v>-999</v>
      </c>
      <c r="Z493" s="21">
        <v>9</v>
      </c>
      <c r="AA493" s="28">
        <v>2193.3000000000002</v>
      </c>
      <c r="AB493" s="21">
        <v>2</v>
      </c>
      <c r="AC493" s="28">
        <v>2246.62</v>
      </c>
      <c r="AD493" s="18">
        <v>2</v>
      </c>
      <c r="AE493" s="23">
        <v>7.4767186737806108</v>
      </c>
      <c r="AF493" s="21">
        <v>25</v>
      </c>
      <c r="AG493" s="18">
        <v>2</v>
      </c>
      <c r="AH493" s="27">
        <v>36.010608249156128</v>
      </c>
      <c r="AI493" s="27">
        <v>28.437015334915387</v>
      </c>
      <c r="AJ493" s="27">
        <v>1.7898694414676439E-2</v>
      </c>
      <c r="AK493" s="27">
        <v>2.1122415550784286</v>
      </c>
      <c r="AL493" s="27">
        <v>9.3894790372073111E-3</v>
      </c>
      <c r="AM493" s="21">
        <v>2</v>
      </c>
      <c r="AN493" s="21">
        <v>-999</v>
      </c>
      <c r="AO493" s="21">
        <v>-999</v>
      </c>
      <c r="AP493" s="21">
        <v>-999</v>
      </c>
      <c r="AQ493" s="21">
        <v>-999</v>
      </c>
      <c r="AR493" s="21">
        <v>-999</v>
      </c>
      <c r="AS493" s="21">
        <v>-999</v>
      </c>
      <c r="AT493" s="21">
        <v>123467</v>
      </c>
    </row>
    <row r="494" spans="1:46">
      <c r="A494" s="18" t="s">
        <v>3</v>
      </c>
      <c r="B494" s="19" t="s">
        <v>4</v>
      </c>
      <c r="C494" s="18">
        <v>31</v>
      </c>
      <c r="D494" s="18">
        <v>1</v>
      </c>
      <c r="E494" s="18">
        <v>11</v>
      </c>
      <c r="F494" s="18">
        <v>2</v>
      </c>
      <c r="G494" s="8">
        <f t="shared" si="7"/>
        <v>310111</v>
      </c>
      <c r="H494" s="18">
        <v>5</v>
      </c>
      <c r="I494" s="20">
        <v>40771</v>
      </c>
      <c r="J494" s="21">
        <v>2011</v>
      </c>
      <c r="K494" s="21">
        <v>8</v>
      </c>
      <c r="L494" s="21">
        <v>16</v>
      </c>
      <c r="M494" s="22">
        <v>0.52328703703703705</v>
      </c>
      <c r="N494" s="23">
        <v>44.633000000000003</v>
      </c>
      <c r="O494" s="23">
        <v>-124.8417</v>
      </c>
      <c r="P494" s="18">
        <v>413</v>
      </c>
      <c r="Q494" s="24">
        <v>81.004999999999995</v>
      </c>
      <c r="R494" s="25">
        <v>7.8109999999999999</v>
      </c>
      <c r="S494" s="25">
        <v>33.477699999999999</v>
      </c>
      <c r="T494" s="21">
        <v>2</v>
      </c>
      <c r="U494" s="18">
        <v>-999</v>
      </c>
      <c r="V494" s="18">
        <v>9</v>
      </c>
      <c r="W494" s="26">
        <v>139.78800000000001</v>
      </c>
      <c r="X494" s="21">
        <v>2</v>
      </c>
      <c r="Y494" s="27">
        <v>140.62500343517854</v>
      </c>
      <c r="Z494" s="21">
        <v>2</v>
      </c>
      <c r="AA494" s="28">
        <v>2177.8000000000002</v>
      </c>
      <c r="AB494" s="21">
        <v>2</v>
      </c>
      <c r="AC494" s="28">
        <v>2230.9499999999998</v>
      </c>
      <c r="AD494" s="18">
        <v>2</v>
      </c>
      <c r="AE494" s="23">
        <v>7.4859535547471863</v>
      </c>
      <c r="AF494" s="21">
        <v>25</v>
      </c>
      <c r="AG494" s="18">
        <v>2</v>
      </c>
      <c r="AH494" s="27">
        <v>32.936935783199253</v>
      </c>
      <c r="AI494" s="27">
        <v>26.38836598061247</v>
      </c>
      <c r="AJ494" s="27">
        <v>1.1347815196965488E-2</v>
      </c>
      <c r="AK494" s="27">
        <v>2.0286176184437359</v>
      </c>
      <c r="AL494" s="27">
        <v>6.8478195154102087E-4</v>
      </c>
      <c r="AM494" s="21">
        <v>2</v>
      </c>
      <c r="AN494" s="21">
        <v>-999</v>
      </c>
      <c r="AO494" s="21">
        <v>-999</v>
      </c>
      <c r="AP494" s="21">
        <v>-999</v>
      </c>
      <c r="AQ494" s="21">
        <v>-999</v>
      </c>
      <c r="AR494" s="21">
        <v>-999</v>
      </c>
      <c r="AS494" s="21">
        <v>-999</v>
      </c>
      <c r="AT494" s="21">
        <v>123467</v>
      </c>
    </row>
    <row r="495" spans="1:46">
      <c r="A495" s="18" t="s">
        <v>3</v>
      </c>
      <c r="B495" s="19" t="s">
        <v>4</v>
      </c>
      <c r="C495" s="18">
        <v>31</v>
      </c>
      <c r="D495" s="18">
        <v>1</v>
      </c>
      <c r="E495" s="18">
        <v>12</v>
      </c>
      <c r="F495" s="18">
        <v>2</v>
      </c>
      <c r="G495" s="8">
        <f t="shared" si="7"/>
        <v>310112</v>
      </c>
      <c r="H495" s="18">
        <v>5</v>
      </c>
      <c r="I495" s="20">
        <v>40771</v>
      </c>
      <c r="J495" s="21">
        <v>2011</v>
      </c>
      <c r="K495" s="21">
        <v>8</v>
      </c>
      <c r="L495" s="21">
        <v>16</v>
      </c>
      <c r="M495" s="22">
        <v>0.5244212962962963</v>
      </c>
      <c r="N495" s="23">
        <v>44.633000000000003</v>
      </c>
      <c r="O495" s="23">
        <v>-124.8417</v>
      </c>
      <c r="P495" s="18">
        <v>413</v>
      </c>
      <c r="Q495" s="24">
        <v>60.542000000000002</v>
      </c>
      <c r="R495" s="25">
        <v>7.8120000000000003</v>
      </c>
      <c r="S495" s="25">
        <v>33.454799999999999</v>
      </c>
      <c r="T495" s="21">
        <v>2</v>
      </c>
      <c r="U495" s="18">
        <v>-999</v>
      </c>
      <c r="V495" s="18">
        <v>9</v>
      </c>
      <c r="W495" s="26">
        <v>138.33000000000001</v>
      </c>
      <c r="X495" s="21">
        <v>2</v>
      </c>
      <c r="Y495" s="21">
        <v>-999</v>
      </c>
      <c r="Z495" s="21">
        <v>9</v>
      </c>
      <c r="AA495" s="28">
        <v>2173</v>
      </c>
      <c r="AB495" s="21">
        <v>2</v>
      </c>
      <c r="AC495" s="28">
        <v>2232.31</v>
      </c>
      <c r="AD495" s="18">
        <v>2</v>
      </c>
      <c r="AE495" s="23">
        <v>7.4901699023794341</v>
      </c>
      <c r="AF495" s="21">
        <v>25</v>
      </c>
      <c r="AG495" s="18">
        <v>2</v>
      </c>
      <c r="AH495" s="27">
        <v>32.386625568359669</v>
      </c>
      <c r="AI495" s="27">
        <v>26.212624860795589</v>
      </c>
      <c r="AJ495" s="27">
        <v>-4.8913824115955004E-3</v>
      </c>
      <c r="AK495" s="27">
        <v>2.0211192124712607</v>
      </c>
      <c r="AL495" s="27">
        <v>1.9565529646382003E-4</v>
      </c>
      <c r="AM495" s="21">
        <v>2</v>
      </c>
      <c r="AN495" s="21">
        <v>-999</v>
      </c>
      <c r="AO495" s="21">
        <v>-999</v>
      </c>
      <c r="AP495" s="21">
        <v>-999</v>
      </c>
      <c r="AQ495" s="21">
        <v>-999</v>
      </c>
      <c r="AR495" s="21">
        <v>-999</v>
      </c>
      <c r="AS495" s="21">
        <v>-999</v>
      </c>
      <c r="AT495" s="21">
        <v>123467</v>
      </c>
    </row>
    <row r="496" spans="1:46">
      <c r="A496" s="18" t="s">
        <v>3</v>
      </c>
      <c r="B496" s="19" t="s">
        <v>4</v>
      </c>
      <c r="C496" s="18">
        <v>31</v>
      </c>
      <c r="D496" s="18">
        <v>1</v>
      </c>
      <c r="E496" s="18">
        <v>13</v>
      </c>
      <c r="F496" s="18">
        <v>2</v>
      </c>
      <c r="G496" s="8">
        <f t="shared" si="7"/>
        <v>310113</v>
      </c>
      <c r="H496" s="18">
        <v>5</v>
      </c>
      <c r="I496" s="20">
        <v>40771</v>
      </c>
      <c r="J496" s="21">
        <v>2011</v>
      </c>
      <c r="K496" s="21">
        <v>8</v>
      </c>
      <c r="L496" s="21">
        <v>16</v>
      </c>
      <c r="M496" s="22">
        <v>0.52539351851851845</v>
      </c>
      <c r="N496" s="23">
        <v>44.633000000000003</v>
      </c>
      <c r="O496" s="23">
        <v>-124.8417</v>
      </c>
      <c r="P496" s="18">
        <v>413</v>
      </c>
      <c r="Q496" s="24">
        <v>50.448</v>
      </c>
      <c r="R496" s="25">
        <v>7.8040000000000003</v>
      </c>
      <c r="S496" s="25">
        <v>33.147500000000001</v>
      </c>
      <c r="T496" s="21">
        <v>2</v>
      </c>
      <c r="U496" s="18">
        <v>-999</v>
      </c>
      <c r="V496" s="18">
        <v>9</v>
      </c>
      <c r="W496" s="26">
        <v>163.38300000000001</v>
      </c>
      <c r="X496" s="21">
        <v>2</v>
      </c>
      <c r="Y496" s="27">
        <v>163.16784708673029</v>
      </c>
      <c r="Z496" s="21">
        <v>2</v>
      </c>
      <c r="AA496" s="28">
        <v>2147.6</v>
      </c>
      <c r="AB496" s="21">
        <v>2</v>
      </c>
      <c r="AC496" s="28">
        <v>2210.7600000000002</v>
      </c>
      <c r="AD496" s="18">
        <v>2</v>
      </c>
      <c r="AE496" s="23">
        <v>7.524800433473577</v>
      </c>
      <c r="AF496" s="21">
        <v>25</v>
      </c>
      <c r="AG496" s="18">
        <v>2</v>
      </c>
      <c r="AH496" s="27">
        <v>28.407967776003712</v>
      </c>
      <c r="AI496" s="27">
        <v>23.275448939144216</v>
      </c>
      <c r="AJ496" s="27">
        <v>3.2290454619633459E-3</v>
      </c>
      <c r="AK496" s="27">
        <v>1.8648226792150742</v>
      </c>
      <c r="AL496" s="27">
        <v>-1.9569972496747551E-4</v>
      </c>
      <c r="AM496" s="21">
        <v>2</v>
      </c>
      <c r="AN496" s="21">
        <v>-999</v>
      </c>
      <c r="AO496" s="21">
        <v>-999</v>
      </c>
      <c r="AP496" s="21">
        <v>-999</v>
      </c>
      <c r="AQ496" s="21">
        <v>-999</v>
      </c>
      <c r="AR496" s="21">
        <v>-999</v>
      </c>
      <c r="AS496" s="21">
        <v>-999</v>
      </c>
      <c r="AT496" s="21">
        <v>123467</v>
      </c>
    </row>
    <row r="497" spans="1:46">
      <c r="A497" s="18" t="s">
        <v>3</v>
      </c>
      <c r="B497" s="19" t="s">
        <v>4</v>
      </c>
      <c r="C497" s="18">
        <v>31</v>
      </c>
      <c r="D497" s="18">
        <v>1</v>
      </c>
      <c r="E497" s="18">
        <v>14</v>
      </c>
      <c r="F497" s="18">
        <v>2</v>
      </c>
      <c r="G497" s="8">
        <f t="shared" si="7"/>
        <v>310114</v>
      </c>
      <c r="H497" s="18">
        <v>5</v>
      </c>
      <c r="I497" s="20">
        <v>40771</v>
      </c>
      <c r="J497" s="21">
        <v>2011</v>
      </c>
      <c r="K497" s="21">
        <v>8</v>
      </c>
      <c r="L497" s="21">
        <v>16</v>
      </c>
      <c r="M497" s="22">
        <v>0.52629629629629626</v>
      </c>
      <c r="N497" s="23">
        <v>44.633000000000003</v>
      </c>
      <c r="O497" s="23">
        <v>-124.8417</v>
      </c>
      <c r="P497" s="18">
        <v>413</v>
      </c>
      <c r="Q497" s="24">
        <v>40.436</v>
      </c>
      <c r="R497" s="25">
        <v>7.8579999999999997</v>
      </c>
      <c r="S497" s="25">
        <v>32.815600000000003</v>
      </c>
      <c r="T497" s="21">
        <v>2</v>
      </c>
      <c r="U497" s="18">
        <v>-999</v>
      </c>
      <c r="V497" s="18">
        <v>9</v>
      </c>
      <c r="W497" s="26">
        <v>213.011</v>
      </c>
      <c r="X497" s="21">
        <v>2</v>
      </c>
      <c r="Y497" s="21">
        <v>-999</v>
      </c>
      <c r="Z497" s="21">
        <v>9</v>
      </c>
      <c r="AA497" s="28">
        <v>2097.5</v>
      </c>
      <c r="AB497" s="21">
        <v>2</v>
      </c>
      <c r="AC497" s="28">
        <v>2187.9499999999998</v>
      </c>
      <c r="AD497" s="18">
        <v>2</v>
      </c>
      <c r="AE497" s="23">
        <v>7.6360169650906711</v>
      </c>
      <c r="AF497" s="21">
        <v>25</v>
      </c>
      <c r="AG497" s="18">
        <v>2</v>
      </c>
      <c r="AH497" s="27">
        <v>19.002014581774517</v>
      </c>
      <c r="AI497" s="27">
        <v>16.550372209672464</v>
      </c>
      <c r="AJ497" s="27">
        <v>6.5575487616606545E-3</v>
      </c>
      <c r="AK497" s="27">
        <v>1.4750569759251899</v>
      </c>
      <c r="AL497" s="27">
        <v>7.7320351070327125E-3</v>
      </c>
      <c r="AM497" s="21">
        <v>2</v>
      </c>
      <c r="AN497" s="21">
        <v>-999</v>
      </c>
      <c r="AO497" s="21">
        <v>-999</v>
      </c>
      <c r="AP497" s="21">
        <v>-999</v>
      </c>
      <c r="AQ497" s="21">
        <v>-999</v>
      </c>
      <c r="AR497" s="21">
        <v>-999</v>
      </c>
      <c r="AS497" s="21">
        <v>-999</v>
      </c>
      <c r="AT497" s="21">
        <v>123467</v>
      </c>
    </row>
    <row r="498" spans="1:46">
      <c r="A498" s="18" t="s">
        <v>3</v>
      </c>
      <c r="B498" s="19" t="s">
        <v>4</v>
      </c>
      <c r="C498" s="18">
        <v>31</v>
      </c>
      <c r="D498" s="18">
        <v>1</v>
      </c>
      <c r="E498" s="18">
        <v>15</v>
      </c>
      <c r="F498" s="18">
        <v>2</v>
      </c>
      <c r="G498" s="8">
        <f t="shared" si="7"/>
        <v>310115</v>
      </c>
      <c r="H498" s="18">
        <v>5</v>
      </c>
      <c r="I498" s="20">
        <v>40771</v>
      </c>
      <c r="J498" s="21">
        <v>2011</v>
      </c>
      <c r="K498" s="21">
        <v>8</v>
      </c>
      <c r="L498" s="21">
        <v>16</v>
      </c>
      <c r="M498" s="22">
        <v>0.52718750000000003</v>
      </c>
      <c r="N498" s="23">
        <v>44.633000000000003</v>
      </c>
      <c r="O498" s="23">
        <v>-124.8417</v>
      </c>
      <c r="P498" s="18">
        <v>413</v>
      </c>
      <c r="Q498" s="24">
        <v>30.49</v>
      </c>
      <c r="R498" s="25">
        <v>8.1999999999999993</v>
      </c>
      <c r="S498" s="25">
        <v>32.620800000000003</v>
      </c>
      <c r="T498" s="21">
        <v>2</v>
      </c>
      <c r="U498" s="18">
        <v>-999</v>
      </c>
      <c r="V498" s="18">
        <v>9</v>
      </c>
      <c r="W498" s="26">
        <v>194.27699999999999</v>
      </c>
      <c r="X498" s="21">
        <v>2</v>
      </c>
      <c r="Y498" s="21">
        <v>-999</v>
      </c>
      <c r="Z498" s="21">
        <v>9</v>
      </c>
      <c r="AA498" s="28">
        <v>2096.5</v>
      </c>
      <c r="AB498" s="21">
        <v>2</v>
      </c>
      <c r="AC498" s="28">
        <v>2184.66</v>
      </c>
      <c r="AD498" s="18">
        <v>2</v>
      </c>
      <c r="AE498" s="23">
        <v>7.6092209509153195</v>
      </c>
      <c r="AF498" s="21">
        <v>25</v>
      </c>
      <c r="AG498" s="18">
        <v>2</v>
      </c>
      <c r="AH498" s="27">
        <v>21.708219453524169</v>
      </c>
      <c r="AI498" s="27">
        <v>17.51685314597027</v>
      </c>
      <c r="AJ498" s="27">
        <v>1.9577590301059825E-2</v>
      </c>
      <c r="AK498" s="27">
        <v>1.5556353253222137</v>
      </c>
      <c r="AL498" s="27">
        <v>2.3982548118798287E-2</v>
      </c>
      <c r="AM498" s="21">
        <v>2</v>
      </c>
      <c r="AN498" s="31">
        <v>0.30428999662399292</v>
      </c>
      <c r="AO498" s="21">
        <v>-999</v>
      </c>
      <c r="AP498" s="21">
        <v>-999</v>
      </c>
      <c r="AQ498" s="21">
        <v>-999</v>
      </c>
      <c r="AR498" s="21">
        <v>-999</v>
      </c>
      <c r="AS498" s="21">
        <v>-999</v>
      </c>
      <c r="AT498" s="21">
        <v>123467</v>
      </c>
    </row>
    <row r="499" spans="1:46">
      <c r="A499" s="18" t="s">
        <v>3</v>
      </c>
      <c r="B499" s="19" t="s">
        <v>4</v>
      </c>
      <c r="C499" s="18">
        <v>31</v>
      </c>
      <c r="D499" s="18">
        <v>1</v>
      </c>
      <c r="E499" s="18">
        <v>16</v>
      </c>
      <c r="F499" s="18">
        <v>2</v>
      </c>
      <c r="G499" s="8">
        <f t="shared" si="7"/>
        <v>310116</v>
      </c>
      <c r="H499" s="18">
        <v>5</v>
      </c>
      <c r="I499" s="20">
        <v>40771</v>
      </c>
      <c r="J499" s="21">
        <v>2011</v>
      </c>
      <c r="K499" s="21">
        <v>8</v>
      </c>
      <c r="L499" s="21">
        <v>16</v>
      </c>
      <c r="M499" s="22">
        <v>0.52797453703703701</v>
      </c>
      <c r="N499" s="23">
        <v>44.633000000000003</v>
      </c>
      <c r="O499" s="23">
        <v>-124.8417</v>
      </c>
      <c r="P499" s="18">
        <v>413</v>
      </c>
      <c r="Q499" s="24">
        <v>20.436</v>
      </c>
      <c r="R499" s="25">
        <v>8.5879999999999992</v>
      </c>
      <c r="S499" s="25">
        <v>32.516500000000001</v>
      </c>
      <c r="T499" s="21">
        <v>2</v>
      </c>
      <c r="U499" s="18">
        <v>-999</v>
      </c>
      <c r="V499" s="18">
        <v>9</v>
      </c>
      <c r="W499" s="26">
        <v>240.90700000000001</v>
      </c>
      <c r="X499" s="21">
        <v>2</v>
      </c>
      <c r="Y499" s="27">
        <v>234.52762237569411</v>
      </c>
      <c r="Z499" s="21">
        <v>2</v>
      </c>
      <c r="AA499" s="28">
        <v>2059.8000000000002</v>
      </c>
      <c r="AB499" s="21">
        <v>2</v>
      </c>
      <c r="AC499" s="28">
        <v>2178.67</v>
      </c>
      <c r="AD499" s="18">
        <v>2</v>
      </c>
      <c r="AE499" s="23">
        <v>7.6900700096742964</v>
      </c>
      <c r="AF499" s="21">
        <v>25</v>
      </c>
      <c r="AG499" s="18">
        <v>2</v>
      </c>
      <c r="AH499" s="27">
        <v>14.102139929693056</v>
      </c>
      <c r="AI499" s="27">
        <v>12.409624694019636</v>
      </c>
      <c r="AJ499" s="27">
        <v>3.7493975086061657E-2</v>
      </c>
      <c r="AK499" s="27">
        <v>1.2379864463141925</v>
      </c>
      <c r="AL499" s="27">
        <v>6.852684741577849E-3</v>
      </c>
      <c r="AM499" s="21">
        <v>2</v>
      </c>
      <c r="AN499" s="21">
        <v>-999</v>
      </c>
      <c r="AO499" s="21">
        <v>-999</v>
      </c>
      <c r="AP499" s="21">
        <v>-999</v>
      </c>
      <c r="AQ499" s="21">
        <v>-999</v>
      </c>
      <c r="AR499" s="21">
        <v>-999</v>
      </c>
      <c r="AS499" s="21">
        <v>-999</v>
      </c>
      <c r="AT499" s="21">
        <v>123467</v>
      </c>
    </row>
    <row r="500" spans="1:46">
      <c r="A500" s="18" t="s">
        <v>3</v>
      </c>
      <c r="B500" s="19" t="s">
        <v>4</v>
      </c>
      <c r="C500" s="18">
        <v>31</v>
      </c>
      <c r="D500" s="18">
        <v>1</v>
      </c>
      <c r="E500" s="18">
        <v>17</v>
      </c>
      <c r="F500" s="18">
        <v>2</v>
      </c>
      <c r="G500" s="8">
        <f t="shared" si="7"/>
        <v>310117</v>
      </c>
      <c r="H500" s="18">
        <v>5</v>
      </c>
      <c r="I500" s="20">
        <v>40771</v>
      </c>
      <c r="J500" s="21">
        <v>2011</v>
      </c>
      <c r="K500" s="21">
        <v>8</v>
      </c>
      <c r="L500" s="21">
        <v>16</v>
      </c>
      <c r="M500" s="22">
        <v>0.52859953703703699</v>
      </c>
      <c r="N500" s="23">
        <v>44.633000000000003</v>
      </c>
      <c r="O500" s="23">
        <v>-124.8417</v>
      </c>
      <c r="P500" s="18">
        <v>413</v>
      </c>
      <c r="Q500" s="24">
        <v>15.273</v>
      </c>
      <c r="R500" s="25">
        <v>9.2080000000000002</v>
      </c>
      <c r="S500" s="25">
        <v>32.424399999999999</v>
      </c>
      <c r="T500" s="21">
        <v>2</v>
      </c>
      <c r="U500" s="18">
        <v>-999</v>
      </c>
      <c r="V500" s="18">
        <v>9</v>
      </c>
      <c r="W500" s="26">
        <v>244.732</v>
      </c>
      <c r="X500" s="21">
        <v>2</v>
      </c>
      <c r="Y500" s="21">
        <v>-999</v>
      </c>
      <c r="Z500" s="21">
        <v>9</v>
      </c>
      <c r="AA500" s="28">
        <v>2038.8</v>
      </c>
      <c r="AB500" s="21">
        <v>2</v>
      </c>
      <c r="AC500" s="28">
        <v>2175.1</v>
      </c>
      <c r="AD500" s="18">
        <v>2</v>
      </c>
      <c r="AE500" s="23">
        <v>7.7425478269577273</v>
      </c>
      <c r="AF500" s="21">
        <v>25</v>
      </c>
      <c r="AG500" s="18">
        <v>2</v>
      </c>
      <c r="AH500" s="27">
        <v>11.559895349955079</v>
      </c>
      <c r="AI500" s="27">
        <v>9.2382435466348891</v>
      </c>
      <c r="AJ500" s="27">
        <v>0.10436370170951009</v>
      </c>
      <c r="AK500" s="27">
        <v>1.0464761797119637</v>
      </c>
      <c r="AL500" s="27">
        <v>1.4783226039527229E-2</v>
      </c>
      <c r="AM500" s="21">
        <v>2</v>
      </c>
      <c r="AN500" s="31">
        <v>1.1778299808502197</v>
      </c>
      <c r="AO500" s="21">
        <v>-999</v>
      </c>
      <c r="AP500" s="21">
        <v>-999</v>
      </c>
      <c r="AQ500" s="21">
        <v>-999</v>
      </c>
      <c r="AR500" s="21">
        <v>-999</v>
      </c>
      <c r="AS500" s="21">
        <v>-999</v>
      </c>
      <c r="AT500" s="21">
        <v>123467</v>
      </c>
    </row>
    <row r="501" spans="1:46">
      <c r="A501" s="18" t="s">
        <v>3</v>
      </c>
      <c r="B501" s="19" t="s">
        <v>4</v>
      </c>
      <c r="C501" s="18">
        <v>31</v>
      </c>
      <c r="D501" s="18">
        <v>1</v>
      </c>
      <c r="E501" s="18">
        <v>18</v>
      </c>
      <c r="F501" s="18">
        <v>2</v>
      </c>
      <c r="G501" s="8">
        <f t="shared" si="7"/>
        <v>310118</v>
      </c>
      <c r="H501" s="18">
        <v>5</v>
      </c>
      <c r="I501" s="20">
        <v>40771</v>
      </c>
      <c r="J501" s="21">
        <v>2011</v>
      </c>
      <c r="K501" s="21">
        <v>8</v>
      </c>
      <c r="L501" s="21">
        <v>16</v>
      </c>
      <c r="M501" s="22">
        <v>0.52896990740740735</v>
      </c>
      <c r="N501" s="23">
        <v>44.633000000000003</v>
      </c>
      <c r="O501" s="23">
        <v>-124.8417</v>
      </c>
      <c r="P501" s="18">
        <v>413</v>
      </c>
      <c r="Q501" s="24">
        <v>15.243</v>
      </c>
      <c r="R501" s="25">
        <v>9.2330000000000005</v>
      </c>
      <c r="S501" s="25">
        <v>32.409199999999998</v>
      </c>
      <c r="T501" s="21">
        <v>2</v>
      </c>
      <c r="U501" s="18">
        <v>-999</v>
      </c>
      <c r="V501" s="18">
        <v>9</v>
      </c>
      <c r="W501" s="26">
        <v>238.78</v>
      </c>
      <c r="X501" s="21">
        <v>2</v>
      </c>
      <c r="Y501" s="21">
        <v>-999</v>
      </c>
      <c r="Z501" s="21">
        <v>9</v>
      </c>
      <c r="AA501" s="21">
        <v>-999</v>
      </c>
      <c r="AB501" s="18">
        <v>9</v>
      </c>
      <c r="AC501" s="21">
        <v>-999</v>
      </c>
      <c r="AD501" s="18">
        <v>9</v>
      </c>
      <c r="AE501" s="21">
        <v>-999</v>
      </c>
      <c r="AF501" s="21">
        <v>25</v>
      </c>
      <c r="AG501" s="18">
        <v>9</v>
      </c>
      <c r="AH501" s="27">
        <v>11.549745354252352</v>
      </c>
      <c r="AI501" s="27">
        <v>9.1734374545277326</v>
      </c>
      <c r="AJ501" s="27">
        <v>9.790325888779744E-2</v>
      </c>
      <c r="AK501" s="27">
        <v>1.0463900309927789</v>
      </c>
      <c r="AL501" s="27">
        <v>5.9720987921556444E-3</v>
      </c>
      <c r="AM501" s="21">
        <v>2</v>
      </c>
      <c r="AN501" s="21">
        <v>-999</v>
      </c>
      <c r="AO501" s="27">
        <v>1.9402910071428574</v>
      </c>
      <c r="AP501" s="27">
        <v>12.437387386666668</v>
      </c>
      <c r="AQ501" s="27">
        <v>1.8928571428571428</v>
      </c>
      <c r="AR501" s="27">
        <v>12.133333333333333</v>
      </c>
      <c r="AS501" s="28">
        <v>6.4100628930817614</v>
      </c>
      <c r="AT501" s="21">
        <v>123467</v>
      </c>
    </row>
    <row r="502" spans="1:46">
      <c r="A502" s="18" t="s">
        <v>3</v>
      </c>
      <c r="B502" s="19" t="s">
        <v>4</v>
      </c>
      <c r="C502" s="18">
        <v>31</v>
      </c>
      <c r="D502" s="18">
        <v>1</v>
      </c>
      <c r="E502" s="18">
        <v>19</v>
      </c>
      <c r="F502" s="18">
        <v>2</v>
      </c>
      <c r="G502" s="8">
        <f t="shared" si="7"/>
        <v>310119</v>
      </c>
      <c r="H502" s="18">
        <v>5</v>
      </c>
      <c r="I502" s="20">
        <v>40771</v>
      </c>
      <c r="J502" s="21">
        <v>2011</v>
      </c>
      <c r="K502" s="21">
        <v>8</v>
      </c>
      <c r="L502" s="21">
        <v>16</v>
      </c>
      <c r="M502" s="22">
        <v>0.52974537037037039</v>
      </c>
      <c r="N502" s="23">
        <v>44.633000000000003</v>
      </c>
      <c r="O502" s="23">
        <v>-124.8417</v>
      </c>
      <c r="P502" s="18">
        <v>413</v>
      </c>
      <c r="Q502" s="24">
        <v>10.305</v>
      </c>
      <c r="R502" s="25">
        <v>10.608000000000001</v>
      </c>
      <c r="S502" s="25">
        <v>32.165999999999997</v>
      </c>
      <c r="T502" s="21">
        <v>2</v>
      </c>
      <c r="U502" s="18">
        <v>-999</v>
      </c>
      <c r="V502" s="18">
        <v>9</v>
      </c>
      <c r="W502" s="26">
        <v>239.244</v>
      </c>
      <c r="X502" s="21">
        <v>2</v>
      </c>
      <c r="Y502" s="21">
        <v>-999</v>
      </c>
      <c r="Z502" s="21">
        <v>9</v>
      </c>
      <c r="AA502" s="28">
        <v>2007.1</v>
      </c>
      <c r="AB502" s="21">
        <v>2</v>
      </c>
      <c r="AC502" s="28">
        <v>2174.3000000000002</v>
      </c>
      <c r="AD502" s="18">
        <v>6</v>
      </c>
      <c r="AE502" s="23">
        <v>7.8185452609192119</v>
      </c>
      <c r="AF502" s="21">
        <v>25</v>
      </c>
      <c r="AG502" s="18">
        <v>2</v>
      </c>
      <c r="AH502" s="27">
        <v>10.796851500952544</v>
      </c>
      <c r="AI502" s="27">
        <v>6.1584384741468643</v>
      </c>
      <c r="AJ502" s="27">
        <v>0.10301274048849618</v>
      </c>
      <c r="AK502" s="27">
        <v>0.82390608219601413</v>
      </c>
      <c r="AL502" s="27">
        <v>2.1346746603129435E-2</v>
      </c>
      <c r="AM502" s="21">
        <v>2</v>
      </c>
      <c r="AN502" s="31">
        <v>1.9458001852035522</v>
      </c>
      <c r="AO502" s="21">
        <v>-999</v>
      </c>
      <c r="AP502" s="21">
        <v>-999</v>
      </c>
      <c r="AQ502" s="21">
        <v>-999</v>
      </c>
      <c r="AR502" s="21">
        <v>-999</v>
      </c>
      <c r="AS502" s="21">
        <v>-999</v>
      </c>
      <c r="AT502" s="21">
        <v>123467</v>
      </c>
    </row>
    <row r="503" spans="1:46">
      <c r="A503" s="18" t="s">
        <v>3</v>
      </c>
      <c r="B503" s="19" t="s">
        <v>4</v>
      </c>
      <c r="C503" s="18">
        <v>31</v>
      </c>
      <c r="D503" s="18">
        <v>1</v>
      </c>
      <c r="E503" s="18">
        <v>20</v>
      </c>
      <c r="F503" s="18">
        <v>2</v>
      </c>
      <c r="G503" s="8">
        <f t="shared" si="7"/>
        <v>310120</v>
      </c>
      <c r="H503" s="18">
        <v>5</v>
      </c>
      <c r="I503" s="20">
        <v>40771</v>
      </c>
      <c r="J503" s="21">
        <v>2011</v>
      </c>
      <c r="K503" s="21">
        <v>8</v>
      </c>
      <c r="L503" s="21">
        <v>16</v>
      </c>
      <c r="M503" s="22">
        <v>0.53055555555555556</v>
      </c>
      <c r="N503" s="23">
        <v>44.633000000000003</v>
      </c>
      <c r="O503" s="23">
        <v>-124.8417</v>
      </c>
      <c r="P503" s="18">
        <v>413</v>
      </c>
      <c r="Q503" s="24">
        <v>2.17</v>
      </c>
      <c r="R503" s="25">
        <v>14.391</v>
      </c>
      <c r="S503" s="25">
        <v>31.709</v>
      </c>
      <c r="T503" s="21">
        <v>2</v>
      </c>
      <c r="U503" s="18">
        <v>31.7273</v>
      </c>
      <c r="V503" s="18">
        <v>2</v>
      </c>
      <c r="W503" s="26">
        <v>298.30599999999998</v>
      </c>
      <c r="X503" s="21">
        <v>2</v>
      </c>
      <c r="Y503" s="27">
        <v>296.04358254690788</v>
      </c>
      <c r="Z503" s="21">
        <v>6</v>
      </c>
      <c r="AA503" s="28">
        <v>1932.8</v>
      </c>
      <c r="AB503" s="21">
        <v>6</v>
      </c>
      <c r="AC503" s="21">
        <v>-999</v>
      </c>
      <c r="AD503" s="18">
        <v>1</v>
      </c>
      <c r="AE503" s="23">
        <v>7.9823017588863658</v>
      </c>
      <c r="AF503" s="21">
        <v>25</v>
      </c>
      <c r="AG503" s="18">
        <v>6</v>
      </c>
      <c r="AH503" s="27">
        <v>6.0814699740953566</v>
      </c>
      <c r="AI503" s="27">
        <v>0.40934948895457024</v>
      </c>
      <c r="AJ503" s="27">
        <v>1.3125827116514098E-2</v>
      </c>
      <c r="AK503" s="27">
        <v>0.26780605475036973</v>
      </c>
      <c r="AL503" s="27">
        <v>1.2538103514282124E-2</v>
      </c>
      <c r="AM503" s="21">
        <v>2</v>
      </c>
      <c r="AN503" s="31">
        <v>0.96461999416351318</v>
      </c>
      <c r="AO503" s="21">
        <v>-999</v>
      </c>
      <c r="AP503" s="21">
        <v>-999</v>
      </c>
      <c r="AQ503" s="21">
        <v>-999</v>
      </c>
      <c r="AR503" s="21">
        <v>-999</v>
      </c>
      <c r="AS503" s="21">
        <v>-999</v>
      </c>
      <c r="AT503" s="21">
        <v>123467</v>
      </c>
    </row>
    <row r="504" spans="1:46">
      <c r="A504" s="18" t="s">
        <v>3</v>
      </c>
      <c r="B504" s="19" t="s">
        <v>4</v>
      </c>
      <c r="C504" s="18">
        <v>31</v>
      </c>
      <c r="D504" s="18">
        <v>1</v>
      </c>
      <c r="E504" s="18">
        <v>21</v>
      </c>
      <c r="F504" s="18">
        <v>2</v>
      </c>
      <c r="G504" s="8">
        <f t="shared" si="7"/>
        <v>310121</v>
      </c>
      <c r="H504" s="18">
        <v>5</v>
      </c>
      <c r="I504" s="20">
        <v>40771</v>
      </c>
      <c r="J504" s="21">
        <v>2011</v>
      </c>
      <c r="K504" s="21">
        <v>8</v>
      </c>
      <c r="L504" s="21">
        <v>16</v>
      </c>
      <c r="M504" s="22">
        <v>0.53070601851851851</v>
      </c>
      <c r="N504" s="23">
        <v>44.633000000000003</v>
      </c>
      <c r="O504" s="23">
        <v>-124.8417</v>
      </c>
      <c r="P504" s="18">
        <v>413</v>
      </c>
      <c r="Q504" s="24">
        <v>2.2959999999999998</v>
      </c>
      <c r="R504" s="25">
        <v>14.39</v>
      </c>
      <c r="S504" s="25">
        <v>31.712</v>
      </c>
      <c r="T504" s="21">
        <v>2</v>
      </c>
      <c r="U504" s="18">
        <v>-999</v>
      </c>
      <c r="V504" s="18">
        <v>9</v>
      </c>
      <c r="W504" s="26">
        <v>288.495</v>
      </c>
      <c r="X504" s="21">
        <v>2</v>
      </c>
      <c r="Y504" s="21">
        <v>-999</v>
      </c>
      <c r="Z504" s="21">
        <v>9</v>
      </c>
      <c r="AA504" s="21">
        <v>-999</v>
      </c>
      <c r="AB504" s="18">
        <v>9</v>
      </c>
      <c r="AC504" s="21">
        <v>-999</v>
      </c>
      <c r="AD504" s="18">
        <v>9</v>
      </c>
      <c r="AE504" s="21">
        <v>-999</v>
      </c>
      <c r="AF504" s="21">
        <v>25</v>
      </c>
      <c r="AG504" s="18">
        <v>9</v>
      </c>
      <c r="AH504" s="21">
        <v>-999</v>
      </c>
      <c r="AI504" s="21">
        <v>-999</v>
      </c>
      <c r="AJ504" s="21">
        <v>-999</v>
      </c>
      <c r="AK504" s="21">
        <v>-999</v>
      </c>
      <c r="AL504" s="21">
        <v>-999</v>
      </c>
      <c r="AM504" s="21">
        <v>9</v>
      </c>
      <c r="AN504" s="21">
        <v>-999</v>
      </c>
      <c r="AO504" s="27">
        <v>1.8859594760054095</v>
      </c>
      <c r="AP504" s="27">
        <v>14.271420619811684</v>
      </c>
      <c r="AQ504" s="27">
        <v>1.8425412805091086</v>
      </c>
      <c r="AR504" s="27">
        <v>13.942866725433548</v>
      </c>
      <c r="AS504" s="28">
        <v>7.5671936758893263</v>
      </c>
      <c r="AT504" s="21">
        <v>123467</v>
      </c>
    </row>
    <row r="505" spans="1:46">
      <c r="A505" s="18" t="s">
        <v>3</v>
      </c>
      <c r="B505" s="19" t="s">
        <v>4</v>
      </c>
      <c r="C505" s="18">
        <v>32</v>
      </c>
      <c r="D505" s="18">
        <v>1</v>
      </c>
      <c r="E505" s="18">
        <v>1</v>
      </c>
      <c r="F505" s="18">
        <v>2</v>
      </c>
      <c r="G505" s="8">
        <f t="shared" si="7"/>
        <v>320101</v>
      </c>
      <c r="H505" s="18">
        <v>5</v>
      </c>
      <c r="I505" s="20">
        <v>40771</v>
      </c>
      <c r="J505" s="21">
        <v>2011</v>
      </c>
      <c r="K505" s="21">
        <v>8</v>
      </c>
      <c r="L505" s="21">
        <v>16</v>
      </c>
      <c r="M505" s="22">
        <v>0.65349537037037042</v>
      </c>
      <c r="N505" s="23">
        <v>44.633000000000003</v>
      </c>
      <c r="O505" s="23">
        <v>-125.1009</v>
      </c>
      <c r="P505" s="18">
        <v>751</v>
      </c>
      <c r="Q505" s="24">
        <v>742.20100000000002</v>
      </c>
      <c r="R505" s="25">
        <v>4.5830000000000002</v>
      </c>
      <c r="S505" s="25">
        <v>34.268099999999997</v>
      </c>
      <c r="T505" s="21">
        <v>2</v>
      </c>
      <c r="U505" s="18">
        <v>34.270200000000003</v>
      </c>
      <c r="V505" s="18">
        <v>2</v>
      </c>
      <c r="W505" s="26">
        <v>12.893000000000001</v>
      </c>
      <c r="X505" s="21">
        <v>2</v>
      </c>
      <c r="Y505" s="27">
        <v>12.543876689645939</v>
      </c>
      <c r="Z505" s="21">
        <v>6</v>
      </c>
      <c r="AA505" s="28">
        <v>2340.5</v>
      </c>
      <c r="AB505" s="21">
        <v>6</v>
      </c>
      <c r="AC505" s="28">
        <v>2335.46</v>
      </c>
      <c r="AD505" s="18">
        <v>6</v>
      </c>
      <c r="AE505" s="23">
        <v>7.2865668768071492</v>
      </c>
      <c r="AF505" s="21">
        <v>25</v>
      </c>
      <c r="AG505" s="18">
        <v>6</v>
      </c>
      <c r="AH505" s="27">
        <v>102.94605653031203</v>
      </c>
      <c r="AI505" s="27">
        <v>42.443340849284837</v>
      </c>
      <c r="AJ505" s="27">
        <v>9.3904875548943986E-2</v>
      </c>
      <c r="AK505" s="27">
        <v>3.1192558582734375</v>
      </c>
      <c r="AL505" s="27">
        <v>2.0003694843499006E-2</v>
      </c>
      <c r="AM505" s="21">
        <v>2</v>
      </c>
      <c r="AN505" s="21">
        <v>-999</v>
      </c>
      <c r="AO505" s="21">
        <v>-999</v>
      </c>
      <c r="AP505" s="21">
        <v>-999</v>
      </c>
      <c r="AQ505" s="21">
        <v>-999</v>
      </c>
      <c r="AR505" s="21">
        <v>-999</v>
      </c>
      <c r="AS505" s="21">
        <v>-999</v>
      </c>
      <c r="AT505" s="21">
        <v>123467</v>
      </c>
    </row>
    <row r="506" spans="1:46">
      <c r="A506" s="18" t="s">
        <v>3</v>
      </c>
      <c r="B506" s="19" t="s">
        <v>4</v>
      </c>
      <c r="C506" s="18">
        <v>32</v>
      </c>
      <c r="D506" s="18">
        <v>1</v>
      </c>
      <c r="E506" s="18">
        <v>2</v>
      </c>
      <c r="F506" s="18">
        <v>2</v>
      </c>
      <c r="G506" s="8">
        <f t="shared" si="7"/>
        <v>320102</v>
      </c>
      <c r="H506" s="18">
        <v>5</v>
      </c>
      <c r="I506" s="20">
        <v>40771</v>
      </c>
      <c r="J506" s="21">
        <v>2011</v>
      </c>
      <c r="K506" s="21">
        <v>8</v>
      </c>
      <c r="L506" s="21">
        <v>16</v>
      </c>
      <c r="M506" s="22">
        <v>0.65371527777777783</v>
      </c>
      <c r="N506" s="23">
        <v>44.633000000000003</v>
      </c>
      <c r="O506" s="23">
        <v>-125.1009</v>
      </c>
      <c r="P506" s="18">
        <v>751</v>
      </c>
      <c r="Q506" s="24">
        <v>742.46600000000001</v>
      </c>
      <c r="R506" s="25">
        <v>4.5819999999999999</v>
      </c>
      <c r="S506" s="25">
        <v>34.267800000000001</v>
      </c>
      <c r="T506" s="21">
        <v>2</v>
      </c>
      <c r="U506" s="18">
        <v>-999</v>
      </c>
      <c r="V506" s="18">
        <v>9</v>
      </c>
      <c r="W506" s="26">
        <v>11.688000000000001</v>
      </c>
      <c r="X506" s="21">
        <v>2</v>
      </c>
      <c r="Y506" s="21">
        <v>-999</v>
      </c>
      <c r="Z506" s="21">
        <v>9</v>
      </c>
      <c r="AA506" s="21">
        <v>-999</v>
      </c>
      <c r="AB506" s="18">
        <v>9</v>
      </c>
      <c r="AC506" s="21">
        <v>-999</v>
      </c>
      <c r="AD506" s="18">
        <v>9</v>
      </c>
      <c r="AE506" s="21">
        <v>-999</v>
      </c>
      <c r="AF506" s="21">
        <v>25</v>
      </c>
      <c r="AG506" s="18">
        <v>9</v>
      </c>
      <c r="AH506" s="21">
        <v>-999</v>
      </c>
      <c r="AI506" s="21">
        <v>-999</v>
      </c>
      <c r="AJ506" s="21">
        <v>-999</v>
      </c>
      <c r="AK506" s="21">
        <v>-999</v>
      </c>
      <c r="AL506" s="21">
        <v>-999</v>
      </c>
      <c r="AM506" s="21">
        <v>9</v>
      </c>
      <c r="AN506" s="21">
        <v>-999</v>
      </c>
      <c r="AO506" s="27">
        <v>0.65297214857142871</v>
      </c>
      <c r="AP506" s="27">
        <v>5.4010823600000011</v>
      </c>
      <c r="AQ506" s="27">
        <v>0.63571428571428579</v>
      </c>
      <c r="AR506" s="27">
        <v>5.2583333333333337</v>
      </c>
      <c r="AS506" s="28">
        <v>8.2715355805243451</v>
      </c>
      <c r="AT506" s="21">
        <v>123467</v>
      </c>
    </row>
    <row r="507" spans="1:46">
      <c r="A507" s="18" t="s">
        <v>3</v>
      </c>
      <c r="B507" s="19" t="s">
        <v>4</v>
      </c>
      <c r="C507" s="18">
        <v>32</v>
      </c>
      <c r="D507" s="18">
        <v>1</v>
      </c>
      <c r="E507" s="18">
        <v>3</v>
      </c>
      <c r="F507" s="18">
        <v>2</v>
      </c>
      <c r="G507" s="8">
        <f t="shared" si="7"/>
        <v>320103</v>
      </c>
      <c r="H507" s="18">
        <v>5</v>
      </c>
      <c r="I507" s="20">
        <v>40771</v>
      </c>
      <c r="J507" s="21">
        <v>2011</v>
      </c>
      <c r="K507" s="21">
        <v>8</v>
      </c>
      <c r="L507" s="21">
        <v>16</v>
      </c>
      <c r="M507" s="22">
        <v>0.65506944444444437</v>
      </c>
      <c r="N507" s="23">
        <v>44.633000000000003</v>
      </c>
      <c r="O507" s="23">
        <v>-125.1009</v>
      </c>
      <c r="P507" s="18">
        <v>751</v>
      </c>
      <c r="Q507" s="24">
        <v>699.95</v>
      </c>
      <c r="R507" s="25">
        <v>4.6509999999999998</v>
      </c>
      <c r="S507" s="25">
        <v>34.255800000000001</v>
      </c>
      <c r="T507" s="21">
        <v>2</v>
      </c>
      <c r="U507" s="18">
        <v>-999</v>
      </c>
      <c r="V507" s="18">
        <v>9</v>
      </c>
      <c r="W507" s="26">
        <v>13.353999999999999</v>
      </c>
      <c r="X507" s="21">
        <v>2</v>
      </c>
      <c r="Y507" s="27">
        <v>13.565879985387605</v>
      </c>
      <c r="Z507" s="21">
        <v>2</v>
      </c>
      <c r="AA507" s="28">
        <v>2337.6</v>
      </c>
      <c r="AB507" s="21">
        <v>2</v>
      </c>
      <c r="AC507" s="28">
        <v>2329.02</v>
      </c>
      <c r="AD507" s="18">
        <v>2</v>
      </c>
      <c r="AE507" s="23">
        <v>7.2870537950060816</v>
      </c>
      <c r="AF507" s="21">
        <v>25</v>
      </c>
      <c r="AG507" s="18">
        <v>2</v>
      </c>
      <c r="AH507" s="27">
        <v>101.13725036371538</v>
      </c>
      <c r="AI507" s="27">
        <v>42.263446189818708</v>
      </c>
      <c r="AJ507" s="27">
        <v>4.3529217132966078E-2</v>
      </c>
      <c r="AK507" s="27">
        <v>3.1132683004290143</v>
      </c>
      <c r="AL507" s="27">
        <v>8.0211141683218402E-3</v>
      </c>
      <c r="AM507" s="21">
        <v>2</v>
      </c>
      <c r="AN507" s="21">
        <v>-999</v>
      </c>
      <c r="AO507" s="21">
        <v>-999</v>
      </c>
      <c r="AP507" s="21">
        <v>-999</v>
      </c>
      <c r="AQ507" s="21">
        <v>-999</v>
      </c>
      <c r="AR507" s="21">
        <v>-999</v>
      </c>
      <c r="AS507" s="21">
        <v>-999</v>
      </c>
      <c r="AT507" s="21">
        <v>123467</v>
      </c>
    </row>
    <row r="508" spans="1:46">
      <c r="A508" s="18" t="s">
        <v>3</v>
      </c>
      <c r="B508" s="19" t="s">
        <v>4</v>
      </c>
      <c r="C508" s="18">
        <v>32</v>
      </c>
      <c r="D508" s="18">
        <v>1</v>
      </c>
      <c r="E508" s="18">
        <v>4</v>
      </c>
      <c r="F508" s="18">
        <v>2</v>
      </c>
      <c r="G508" s="8">
        <f t="shared" si="7"/>
        <v>320104</v>
      </c>
      <c r="H508" s="18">
        <v>5</v>
      </c>
      <c r="I508" s="20">
        <v>40771</v>
      </c>
      <c r="J508" s="21">
        <v>2011</v>
      </c>
      <c r="K508" s="21">
        <v>8</v>
      </c>
      <c r="L508" s="21">
        <v>16</v>
      </c>
      <c r="M508" s="22">
        <v>0.65649305555555559</v>
      </c>
      <c r="N508" s="23">
        <v>44.633000000000003</v>
      </c>
      <c r="O508" s="23">
        <v>-125.1009</v>
      </c>
      <c r="P508" s="18">
        <v>751</v>
      </c>
      <c r="Q508" s="24">
        <v>649.82399999999996</v>
      </c>
      <c r="R508" s="25">
        <v>4.7560000000000002</v>
      </c>
      <c r="S508" s="25">
        <v>34.237699999999997</v>
      </c>
      <c r="T508" s="21">
        <v>2</v>
      </c>
      <c r="U508" s="18">
        <v>-999</v>
      </c>
      <c r="V508" s="18">
        <v>9</v>
      </c>
      <c r="W508" s="26">
        <v>13.613</v>
      </c>
      <c r="X508" s="21">
        <v>2</v>
      </c>
      <c r="Y508" s="21">
        <v>-999</v>
      </c>
      <c r="Z508" s="21">
        <v>9</v>
      </c>
      <c r="AA508" s="28">
        <v>2337.6</v>
      </c>
      <c r="AB508" s="21">
        <v>2</v>
      </c>
      <c r="AC508" s="28">
        <v>2326.23</v>
      </c>
      <c r="AD508" s="18">
        <v>2</v>
      </c>
      <c r="AE508" s="23">
        <v>7.2889075256157954</v>
      </c>
      <c r="AF508" s="21">
        <v>25</v>
      </c>
      <c r="AG508" s="18">
        <v>3</v>
      </c>
      <c r="AH508" s="27">
        <v>98.243036554257827</v>
      </c>
      <c r="AI508" s="27">
        <v>42.197981657327261</v>
      </c>
      <c r="AJ508" s="27">
        <v>3.2084884693726813E-2</v>
      </c>
      <c r="AK508" s="27">
        <v>3.1017670998578764</v>
      </c>
      <c r="AL508" s="27">
        <v>0</v>
      </c>
      <c r="AM508" s="21">
        <v>2</v>
      </c>
      <c r="AN508" s="21">
        <v>-999</v>
      </c>
      <c r="AO508" s="21">
        <v>-999</v>
      </c>
      <c r="AP508" s="21">
        <v>-999</v>
      </c>
      <c r="AQ508" s="21">
        <v>-999</v>
      </c>
      <c r="AR508" s="21">
        <v>-999</v>
      </c>
      <c r="AS508" s="21">
        <v>-999</v>
      </c>
      <c r="AT508" s="21">
        <v>123467</v>
      </c>
    </row>
    <row r="509" spans="1:46">
      <c r="A509" s="18" t="s">
        <v>3</v>
      </c>
      <c r="B509" s="19" t="s">
        <v>4</v>
      </c>
      <c r="C509" s="18">
        <v>32</v>
      </c>
      <c r="D509" s="18">
        <v>1</v>
      </c>
      <c r="E509" s="18">
        <v>5</v>
      </c>
      <c r="F509" s="18">
        <v>2</v>
      </c>
      <c r="G509" s="8">
        <f t="shared" si="7"/>
        <v>320105</v>
      </c>
      <c r="H509" s="18">
        <v>5</v>
      </c>
      <c r="I509" s="20">
        <v>40771</v>
      </c>
      <c r="J509" s="21">
        <v>2011</v>
      </c>
      <c r="K509" s="21">
        <v>8</v>
      </c>
      <c r="L509" s="21">
        <v>16</v>
      </c>
      <c r="M509" s="22">
        <v>0.65785879629629629</v>
      </c>
      <c r="N509" s="23">
        <v>44.633000000000003</v>
      </c>
      <c r="O509" s="23">
        <v>-125.1009</v>
      </c>
      <c r="P509" s="18">
        <v>751</v>
      </c>
      <c r="Q509" s="24">
        <v>600.71400000000006</v>
      </c>
      <c r="R509" s="25">
        <v>4.91</v>
      </c>
      <c r="S509" s="25">
        <v>34.213200000000001</v>
      </c>
      <c r="T509" s="21">
        <v>2</v>
      </c>
      <c r="U509" s="18">
        <v>-999</v>
      </c>
      <c r="V509" s="18">
        <v>9</v>
      </c>
      <c r="W509" s="26">
        <v>17.466999999999999</v>
      </c>
      <c r="X509" s="21">
        <v>2</v>
      </c>
      <c r="Y509" s="27">
        <v>18.567276793466085</v>
      </c>
      <c r="Z509" s="21">
        <v>2</v>
      </c>
      <c r="AA509" s="28">
        <v>2331.9</v>
      </c>
      <c r="AB509" s="21">
        <v>2</v>
      </c>
      <c r="AC509" s="28">
        <v>2321.37</v>
      </c>
      <c r="AD509" s="18">
        <v>2</v>
      </c>
      <c r="AE509" s="23">
        <v>7.2884551383223384</v>
      </c>
      <c r="AF509" s="21">
        <v>25</v>
      </c>
      <c r="AG509" s="18">
        <v>2</v>
      </c>
      <c r="AH509" s="27">
        <v>94.26347403945087</v>
      </c>
      <c r="AI509" s="27">
        <v>41.727439487048862</v>
      </c>
      <c r="AJ509" s="27">
        <v>2.5335778030521946E-2</v>
      </c>
      <c r="AK509" s="27">
        <v>3.0750200092257045</v>
      </c>
      <c r="AL509" s="27">
        <v>0</v>
      </c>
      <c r="AM509" s="21">
        <v>2</v>
      </c>
      <c r="AN509" s="21">
        <v>-999</v>
      </c>
      <c r="AO509" s="21">
        <v>-999</v>
      </c>
      <c r="AP509" s="21">
        <v>-999</v>
      </c>
      <c r="AQ509" s="21">
        <v>-999</v>
      </c>
      <c r="AR509" s="21">
        <v>-999</v>
      </c>
      <c r="AS509" s="21">
        <v>-999</v>
      </c>
      <c r="AT509" s="21">
        <v>123467</v>
      </c>
    </row>
    <row r="510" spans="1:46">
      <c r="A510" s="18" t="s">
        <v>3</v>
      </c>
      <c r="B510" s="19" t="s">
        <v>4</v>
      </c>
      <c r="C510" s="18">
        <v>32</v>
      </c>
      <c r="D510" s="18">
        <v>1</v>
      </c>
      <c r="E510" s="18">
        <v>6</v>
      </c>
      <c r="F510" s="18">
        <v>2</v>
      </c>
      <c r="G510" s="8">
        <f t="shared" si="7"/>
        <v>320106</v>
      </c>
      <c r="H510" s="18">
        <v>5</v>
      </c>
      <c r="I510" s="20">
        <v>40771</v>
      </c>
      <c r="J510" s="21">
        <v>2011</v>
      </c>
      <c r="K510" s="21">
        <v>8</v>
      </c>
      <c r="L510" s="21">
        <v>16</v>
      </c>
      <c r="M510" s="22">
        <v>0.65998842592592599</v>
      </c>
      <c r="N510" s="23">
        <v>44.633000000000003</v>
      </c>
      <c r="O510" s="23">
        <v>-125.1009</v>
      </c>
      <c r="P510" s="18">
        <v>751</v>
      </c>
      <c r="Q510" s="24">
        <v>500.459</v>
      </c>
      <c r="R510" s="25">
        <v>5.6130000000000004</v>
      </c>
      <c r="S510" s="25">
        <v>34.167200000000001</v>
      </c>
      <c r="T510" s="21">
        <v>2</v>
      </c>
      <c r="U510" s="18">
        <v>-999</v>
      </c>
      <c r="V510" s="18">
        <v>9</v>
      </c>
      <c r="W510" s="26">
        <v>24.401</v>
      </c>
      <c r="X510" s="21">
        <v>2</v>
      </c>
      <c r="Y510" s="21">
        <v>-999</v>
      </c>
      <c r="Z510" s="21">
        <v>9</v>
      </c>
      <c r="AA510" s="28">
        <v>2310.1999999999998</v>
      </c>
      <c r="AB510" s="21">
        <v>2</v>
      </c>
      <c r="AC510" s="28">
        <v>2307.5100000000002</v>
      </c>
      <c r="AD510" s="18">
        <v>2</v>
      </c>
      <c r="AE510" s="23">
        <v>7.3014560048563384</v>
      </c>
      <c r="AF510" s="21">
        <v>25</v>
      </c>
      <c r="AG510" s="18">
        <v>2</v>
      </c>
      <c r="AH510" s="27">
        <v>80.150934952564441</v>
      </c>
      <c r="AI510" s="27">
        <v>40.113178957263919</v>
      </c>
      <c r="AJ510" s="27">
        <v>1.8586722144026339E-2</v>
      </c>
      <c r="AK510" s="27">
        <v>2.9760276898187858</v>
      </c>
      <c r="AL510" s="27">
        <v>0</v>
      </c>
      <c r="AM510" s="21">
        <v>2</v>
      </c>
      <c r="AN510" s="21">
        <v>-999</v>
      </c>
      <c r="AO510" s="21">
        <v>-999</v>
      </c>
      <c r="AP510" s="21">
        <v>-999</v>
      </c>
      <c r="AQ510" s="21">
        <v>-999</v>
      </c>
      <c r="AR510" s="21">
        <v>-999</v>
      </c>
      <c r="AS510" s="21">
        <v>-999</v>
      </c>
      <c r="AT510" s="21">
        <v>123467</v>
      </c>
    </row>
    <row r="511" spans="1:46">
      <c r="A511" s="18" t="s">
        <v>3</v>
      </c>
      <c r="B511" s="19" t="s">
        <v>4</v>
      </c>
      <c r="C511" s="18">
        <v>32</v>
      </c>
      <c r="D511" s="18">
        <v>1</v>
      </c>
      <c r="E511" s="18">
        <v>7</v>
      </c>
      <c r="F511" s="18">
        <v>2</v>
      </c>
      <c r="G511" s="8">
        <f t="shared" si="7"/>
        <v>320107</v>
      </c>
      <c r="H511" s="18">
        <v>5</v>
      </c>
      <c r="I511" s="20">
        <v>40771</v>
      </c>
      <c r="J511" s="21">
        <v>2011</v>
      </c>
      <c r="K511" s="21">
        <v>8</v>
      </c>
      <c r="L511" s="21">
        <v>16</v>
      </c>
      <c r="M511" s="22">
        <v>0.66245370370370371</v>
      </c>
      <c r="N511" s="23">
        <v>44.633000000000003</v>
      </c>
      <c r="O511" s="23">
        <v>-125.1009</v>
      </c>
      <c r="P511" s="18">
        <v>751</v>
      </c>
      <c r="Q511" s="24">
        <v>398.839</v>
      </c>
      <c r="R511" s="25">
        <v>5.9589999999999996</v>
      </c>
      <c r="S511" s="25">
        <v>34.086500000000001</v>
      </c>
      <c r="T511" s="21">
        <v>2</v>
      </c>
      <c r="U511" s="18">
        <v>-999</v>
      </c>
      <c r="V511" s="18">
        <v>9</v>
      </c>
      <c r="W511" s="26">
        <v>41.338000000000001</v>
      </c>
      <c r="X511" s="21">
        <v>2</v>
      </c>
      <c r="Y511" s="27">
        <v>41.187588411490005</v>
      </c>
      <c r="Z511" s="21">
        <v>2</v>
      </c>
      <c r="AA511" s="28">
        <v>2288.5</v>
      </c>
      <c r="AB511" s="21">
        <v>2</v>
      </c>
      <c r="AC511" s="28">
        <v>2292.0500000000002</v>
      </c>
      <c r="AD511" s="18">
        <v>2</v>
      </c>
      <c r="AE511" s="23">
        <v>7.3203958141380996</v>
      </c>
      <c r="AF511" s="21">
        <v>25</v>
      </c>
      <c r="AG511" s="18">
        <v>2</v>
      </c>
      <c r="AH511" s="27">
        <v>69.660036632879326</v>
      </c>
      <c r="AI511" s="27">
        <v>38.671095082858777</v>
      </c>
      <c r="AJ511" s="27">
        <v>1.1837511333631626E-2</v>
      </c>
      <c r="AK511" s="27">
        <v>2.8198712948809752</v>
      </c>
      <c r="AL511" s="27">
        <v>0</v>
      </c>
      <c r="AM511" s="21">
        <v>2</v>
      </c>
      <c r="AN511" s="21">
        <v>-999</v>
      </c>
      <c r="AO511" s="21">
        <v>-999</v>
      </c>
      <c r="AP511" s="21">
        <v>-999</v>
      </c>
      <c r="AQ511" s="21">
        <v>-999</v>
      </c>
      <c r="AR511" s="21">
        <v>-999</v>
      </c>
      <c r="AS511" s="21">
        <v>-999</v>
      </c>
      <c r="AT511" s="21">
        <v>123467</v>
      </c>
    </row>
    <row r="512" spans="1:46">
      <c r="A512" s="18" t="s">
        <v>3</v>
      </c>
      <c r="B512" s="19" t="s">
        <v>4</v>
      </c>
      <c r="C512" s="18">
        <v>32</v>
      </c>
      <c r="D512" s="18">
        <v>1</v>
      </c>
      <c r="E512" s="18">
        <v>8</v>
      </c>
      <c r="F512" s="18">
        <v>2</v>
      </c>
      <c r="G512" s="8">
        <f t="shared" si="7"/>
        <v>320108</v>
      </c>
      <c r="H512" s="18">
        <v>5</v>
      </c>
      <c r="I512" s="20">
        <v>40771</v>
      </c>
      <c r="J512" s="21">
        <v>2011</v>
      </c>
      <c r="K512" s="21">
        <v>8</v>
      </c>
      <c r="L512" s="21">
        <v>16</v>
      </c>
      <c r="M512" s="22">
        <v>0.66489583333333335</v>
      </c>
      <c r="N512" s="23">
        <v>44.633000000000003</v>
      </c>
      <c r="O512" s="23">
        <v>-125.1009</v>
      </c>
      <c r="P512" s="18">
        <v>751</v>
      </c>
      <c r="Q512" s="24">
        <v>300.23200000000003</v>
      </c>
      <c r="R512" s="25">
        <v>6.5359999999999996</v>
      </c>
      <c r="S512" s="25">
        <v>34.035800000000002</v>
      </c>
      <c r="T512" s="21">
        <v>2</v>
      </c>
      <c r="U512" s="18">
        <v>-999</v>
      </c>
      <c r="V512" s="18">
        <v>9</v>
      </c>
      <c r="W512" s="26">
        <v>60.451999999999998</v>
      </c>
      <c r="X512" s="21">
        <v>2</v>
      </c>
      <c r="Y512" s="21">
        <v>-999</v>
      </c>
      <c r="Z512" s="21">
        <v>9</v>
      </c>
      <c r="AA512" s="28">
        <v>2262.6</v>
      </c>
      <c r="AB512" s="21">
        <v>2</v>
      </c>
      <c r="AC512" s="28">
        <v>2279.77</v>
      </c>
      <c r="AD512" s="18">
        <v>2</v>
      </c>
      <c r="AE512" s="23">
        <v>7.3623654216790575</v>
      </c>
      <c r="AF512" s="21">
        <v>25</v>
      </c>
      <c r="AG512" s="18">
        <v>2</v>
      </c>
      <c r="AH512" s="27">
        <v>58.624677401188457</v>
      </c>
      <c r="AI512" s="27">
        <v>36.083256877405319</v>
      </c>
      <c r="AJ512" s="27">
        <v>4.9895507313802712E-3</v>
      </c>
      <c r="AK512" s="27">
        <v>2.6102198728083454</v>
      </c>
      <c r="AL512" s="27">
        <v>0</v>
      </c>
      <c r="AM512" s="21">
        <v>2</v>
      </c>
      <c r="AN512" s="21">
        <v>-999</v>
      </c>
      <c r="AO512" s="21">
        <v>-999</v>
      </c>
      <c r="AP512" s="21">
        <v>-999</v>
      </c>
      <c r="AQ512" s="21">
        <v>-999</v>
      </c>
      <c r="AR512" s="21">
        <v>-999</v>
      </c>
      <c r="AS512" s="21">
        <v>-999</v>
      </c>
      <c r="AT512" s="21">
        <v>123467</v>
      </c>
    </row>
    <row r="513" spans="1:46">
      <c r="A513" s="18" t="s">
        <v>3</v>
      </c>
      <c r="B513" s="19" t="s">
        <v>4</v>
      </c>
      <c r="C513" s="18">
        <v>32</v>
      </c>
      <c r="D513" s="18">
        <v>1</v>
      </c>
      <c r="E513" s="18">
        <v>9</v>
      </c>
      <c r="F513" s="18">
        <v>2</v>
      </c>
      <c r="G513" s="8">
        <f t="shared" si="7"/>
        <v>320109</v>
      </c>
      <c r="H513" s="18">
        <v>5</v>
      </c>
      <c r="I513" s="20">
        <v>40771</v>
      </c>
      <c r="J513" s="21">
        <v>2011</v>
      </c>
      <c r="K513" s="21">
        <v>8</v>
      </c>
      <c r="L513" s="21">
        <v>16</v>
      </c>
      <c r="M513" s="22">
        <v>0.6673958333333333</v>
      </c>
      <c r="N513" s="23">
        <v>44.633000000000003</v>
      </c>
      <c r="O513" s="23">
        <v>-125.1009</v>
      </c>
      <c r="P513" s="18">
        <v>751</v>
      </c>
      <c r="Q513" s="24">
        <v>199.97399999999999</v>
      </c>
      <c r="R513" s="25">
        <v>7.0039999999999996</v>
      </c>
      <c r="S513" s="25">
        <v>33.951799999999999</v>
      </c>
      <c r="T513" s="21">
        <v>2</v>
      </c>
      <c r="U513" s="18">
        <v>-999</v>
      </c>
      <c r="V513" s="18">
        <v>9</v>
      </c>
      <c r="W513" s="26">
        <v>100.795</v>
      </c>
      <c r="X513" s="21">
        <v>2</v>
      </c>
      <c r="Y513" s="21">
        <v>-999</v>
      </c>
      <c r="Z513" s="21">
        <v>9</v>
      </c>
      <c r="AA513" s="28">
        <v>2228.9</v>
      </c>
      <c r="AB513" s="21">
        <v>2</v>
      </c>
      <c r="AC513" s="28">
        <v>2264.61</v>
      </c>
      <c r="AD513" s="18">
        <v>2</v>
      </c>
      <c r="AE513" s="23">
        <v>7.4403637051954803</v>
      </c>
      <c r="AF513" s="21">
        <v>25</v>
      </c>
      <c r="AG513" s="18">
        <v>3</v>
      </c>
      <c r="AH513" s="27">
        <v>46.866718751999876</v>
      </c>
      <c r="AI513" s="27">
        <v>31.706644535767037</v>
      </c>
      <c r="AJ513" s="27">
        <v>1.2621409732966989E-2</v>
      </c>
      <c r="AK513" s="27">
        <v>2.2710710288498435</v>
      </c>
      <c r="AL513" s="27">
        <v>0</v>
      </c>
      <c r="AM513" s="21">
        <v>2</v>
      </c>
      <c r="AN513" s="21">
        <v>-999</v>
      </c>
      <c r="AO513" s="21">
        <v>-999</v>
      </c>
      <c r="AP513" s="21">
        <v>-999</v>
      </c>
      <c r="AQ513" s="21">
        <v>-999</v>
      </c>
      <c r="AR513" s="21">
        <v>-999</v>
      </c>
      <c r="AS513" s="21">
        <v>-999</v>
      </c>
      <c r="AT513" s="21">
        <v>123467</v>
      </c>
    </row>
    <row r="514" spans="1:46">
      <c r="A514" s="18" t="s">
        <v>3</v>
      </c>
      <c r="B514" s="19" t="s">
        <v>4</v>
      </c>
      <c r="C514" s="18">
        <v>32</v>
      </c>
      <c r="D514" s="18">
        <v>1</v>
      </c>
      <c r="E514" s="18">
        <v>10</v>
      </c>
      <c r="F514" s="18">
        <v>2</v>
      </c>
      <c r="G514" s="8">
        <f t="shared" ref="G514:G577" si="8">(C514*10000)+(D514*100)+E514</f>
        <v>320110</v>
      </c>
      <c r="H514" s="18">
        <v>5</v>
      </c>
      <c r="I514" s="20">
        <v>40771</v>
      </c>
      <c r="J514" s="21">
        <v>2011</v>
      </c>
      <c r="K514" s="21">
        <v>8</v>
      </c>
      <c r="L514" s="21">
        <v>16</v>
      </c>
      <c r="M514" s="22">
        <v>0.66916666666666658</v>
      </c>
      <c r="N514" s="23">
        <v>44.633000000000003</v>
      </c>
      <c r="O514" s="23">
        <v>-125.1009</v>
      </c>
      <c r="P514" s="18">
        <v>751</v>
      </c>
      <c r="Q514" s="24">
        <v>150.01300000000001</v>
      </c>
      <c r="R514" s="25">
        <v>7.3819999999999997</v>
      </c>
      <c r="S514" s="25">
        <v>33.886600000000001</v>
      </c>
      <c r="T514" s="21">
        <v>2</v>
      </c>
      <c r="U514" s="18">
        <v>-999</v>
      </c>
      <c r="V514" s="18">
        <v>9</v>
      </c>
      <c r="W514" s="26">
        <v>123.904</v>
      </c>
      <c r="X514" s="21">
        <v>2</v>
      </c>
      <c r="Y514" s="27">
        <v>124.64897796057234</v>
      </c>
      <c r="Z514" s="21">
        <v>2</v>
      </c>
      <c r="AA514" s="28">
        <v>2209.6999999999998</v>
      </c>
      <c r="AB514" s="21">
        <v>2</v>
      </c>
      <c r="AC514" s="28">
        <v>2257.3000000000002</v>
      </c>
      <c r="AD514" s="18">
        <v>2</v>
      </c>
      <c r="AE514" s="23">
        <v>7.4780668631380509</v>
      </c>
      <c r="AF514" s="21">
        <v>25</v>
      </c>
      <c r="AG514" s="18">
        <v>2</v>
      </c>
      <c r="AH514" s="27">
        <v>40.537317632587616</v>
      </c>
      <c r="AI514" s="27">
        <v>29.44657695454482</v>
      </c>
      <c r="AJ514" s="27">
        <v>2.0156088043024392E-2</v>
      </c>
      <c r="AK514" s="27">
        <v>2.1183461462693112</v>
      </c>
      <c r="AL514" s="27">
        <v>0</v>
      </c>
      <c r="AM514" s="21">
        <v>2</v>
      </c>
      <c r="AN514" s="21">
        <v>-999</v>
      </c>
      <c r="AO514" s="21">
        <v>-999</v>
      </c>
      <c r="AP514" s="21">
        <v>-999</v>
      </c>
      <c r="AQ514" s="21">
        <v>-999</v>
      </c>
      <c r="AR514" s="21">
        <v>-999</v>
      </c>
      <c r="AS514" s="21">
        <v>-999</v>
      </c>
      <c r="AT514" s="21">
        <v>123467</v>
      </c>
    </row>
    <row r="515" spans="1:46">
      <c r="A515" s="18" t="s">
        <v>3</v>
      </c>
      <c r="B515" s="19" t="s">
        <v>4</v>
      </c>
      <c r="C515" s="18">
        <v>32</v>
      </c>
      <c r="D515" s="18">
        <v>1</v>
      </c>
      <c r="E515" s="18">
        <v>11</v>
      </c>
      <c r="F515" s="18">
        <v>2</v>
      </c>
      <c r="G515" s="8">
        <f t="shared" si="8"/>
        <v>320111</v>
      </c>
      <c r="H515" s="18">
        <v>5</v>
      </c>
      <c r="I515" s="20">
        <v>40771</v>
      </c>
      <c r="J515" s="21">
        <v>2011</v>
      </c>
      <c r="K515" s="21">
        <v>8</v>
      </c>
      <c r="L515" s="21">
        <v>16</v>
      </c>
      <c r="M515" s="22">
        <v>0.67090277777777774</v>
      </c>
      <c r="N515" s="23">
        <v>44.633000000000003</v>
      </c>
      <c r="O515" s="23">
        <v>-125.1009</v>
      </c>
      <c r="P515" s="18">
        <v>751</v>
      </c>
      <c r="Q515" s="24">
        <v>100.19499999999999</v>
      </c>
      <c r="R515" s="25">
        <v>7.9550000000000001</v>
      </c>
      <c r="S515" s="25">
        <v>33.6922</v>
      </c>
      <c r="T515" s="21">
        <v>2</v>
      </c>
      <c r="U515" s="18">
        <v>-999</v>
      </c>
      <c r="V515" s="18">
        <v>9</v>
      </c>
      <c r="W515" s="26">
        <v>133.94200000000001</v>
      </c>
      <c r="X515" s="21">
        <v>2</v>
      </c>
      <c r="Y515" s="21">
        <v>-999</v>
      </c>
      <c r="Z515" s="21">
        <v>9</v>
      </c>
      <c r="AA515" s="28">
        <v>2185.8000000000002</v>
      </c>
      <c r="AB515" s="21">
        <v>2</v>
      </c>
      <c r="AC515" s="28">
        <v>2239.88</v>
      </c>
      <c r="AD515" s="18">
        <v>2</v>
      </c>
      <c r="AE515" s="23">
        <v>7.4969703583249121</v>
      </c>
      <c r="AF515" s="21">
        <v>25</v>
      </c>
      <c r="AG515" s="18">
        <v>2</v>
      </c>
      <c r="AH515" s="27">
        <v>33.487191339598951</v>
      </c>
      <c r="AI515" s="27">
        <v>27.255327568073866</v>
      </c>
      <c r="AJ515" s="27">
        <v>1.8201794251180323E-2</v>
      </c>
      <c r="AK515" s="27">
        <v>2.0192248525744882</v>
      </c>
      <c r="AL515" s="27">
        <v>0</v>
      </c>
      <c r="AM515" s="21">
        <v>2</v>
      </c>
      <c r="AN515" s="21">
        <v>-999</v>
      </c>
      <c r="AO515" s="21">
        <v>-999</v>
      </c>
      <c r="AP515" s="21">
        <v>-999</v>
      </c>
      <c r="AQ515" s="21">
        <v>-999</v>
      </c>
      <c r="AR515" s="21">
        <v>-999</v>
      </c>
      <c r="AS515" s="21">
        <v>-999</v>
      </c>
      <c r="AT515" s="21">
        <v>123467</v>
      </c>
    </row>
    <row r="516" spans="1:46">
      <c r="A516" s="18" t="s">
        <v>3</v>
      </c>
      <c r="B516" s="19" t="s">
        <v>4</v>
      </c>
      <c r="C516" s="18">
        <v>32</v>
      </c>
      <c r="D516" s="18">
        <v>1</v>
      </c>
      <c r="E516" s="18">
        <v>12</v>
      </c>
      <c r="F516" s="18">
        <v>2</v>
      </c>
      <c r="G516" s="8">
        <f t="shared" si="8"/>
        <v>320112</v>
      </c>
      <c r="H516" s="18">
        <v>5</v>
      </c>
      <c r="I516" s="20">
        <v>40771</v>
      </c>
      <c r="J516" s="21">
        <v>2011</v>
      </c>
      <c r="K516" s="21">
        <v>8</v>
      </c>
      <c r="L516" s="21">
        <v>16</v>
      </c>
      <c r="M516" s="22">
        <v>0.67226851851851854</v>
      </c>
      <c r="N516" s="23">
        <v>44.633000000000003</v>
      </c>
      <c r="O516" s="23">
        <v>-125.1009</v>
      </c>
      <c r="P516" s="18">
        <v>751</v>
      </c>
      <c r="Q516" s="24">
        <v>79.613</v>
      </c>
      <c r="R516" s="25">
        <v>8.1170000000000009</v>
      </c>
      <c r="S516" s="25">
        <v>33.353700000000003</v>
      </c>
      <c r="T516" s="21">
        <v>2</v>
      </c>
      <c r="U516" s="18">
        <v>-999</v>
      </c>
      <c r="V516" s="18">
        <v>9</v>
      </c>
      <c r="W516" s="26">
        <v>158.447</v>
      </c>
      <c r="X516" s="21">
        <v>2</v>
      </c>
      <c r="Y516" s="21">
        <v>-999</v>
      </c>
      <c r="Z516" s="21">
        <v>9</v>
      </c>
      <c r="AA516" s="28">
        <v>2149.9</v>
      </c>
      <c r="AB516" s="21">
        <v>2</v>
      </c>
      <c r="AC516" s="28">
        <v>2222.2399999999998</v>
      </c>
      <c r="AD516" s="18">
        <v>2</v>
      </c>
      <c r="AE516" s="23">
        <v>7.5425669944449805</v>
      </c>
      <c r="AF516" s="21">
        <v>25</v>
      </c>
      <c r="AG516" s="18">
        <v>2</v>
      </c>
      <c r="AH516" s="27">
        <v>27.343666062482956</v>
      </c>
      <c r="AI516" s="27">
        <v>23.628888237120094</v>
      </c>
      <c r="AJ516" s="27">
        <v>2.0947075297822269E-2</v>
      </c>
      <c r="AK516" s="27">
        <v>1.8210251814985303</v>
      </c>
      <c r="AL516" s="27">
        <v>0</v>
      </c>
      <c r="AM516" s="21">
        <v>2</v>
      </c>
      <c r="AN516" s="21">
        <v>-999</v>
      </c>
      <c r="AO516" s="21">
        <v>-999</v>
      </c>
      <c r="AP516" s="21">
        <v>-999</v>
      </c>
      <c r="AQ516" s="21">
        <v>-999</v>
      </c>
      <c r="AR516" s="21">
        <v>-999</v>
      </c>
      <c r="AS516" s="21">
        <v>-999</v>
      </c>
      <c r="AT516" s="21">
        <v>123467</v>
      </c>
    </row>
    <row r="517" spans="1:46">
      <c r="A517" s="18" t="s">
        <v>3</v>
      </c>
      <c r="B517" s="19" t="s">
        <v>4</v>
      </c>
      <c r="C517" s="18">
        <v>32</v>
      </c>
      <c r="D517" s="18">
        <v>1</v>
      </c>
      <c r="E517" s="18">
        <v>13</v>
      </c>
      <c r="F517" s="18">
        <v>2</v>
      </c>
      <c r="G517" s="8">
        <f t="shared" si="8"/>
        <v>320113</v>
      </c>
      <c r="H517" s="18">
        <v>5</v>
      </c>
      <c r="I517" s="20">
        <v>40771</v>
      </c>
      <c r="J517" s="21">
        <v>2011</v>
      </c>
      <c r="K517" s="21">
        <v>8</v>
      </c>
      <c r="L517" s="21">
        <v>16</v>
      </c>
      <c r="M517" s="22">
        <v>0.67364583333333339</v>
      </c>
      <c r="N517" s="23">
        <v>44.633000000000003</v>
      </c>
      <c r="O517" s="23">
        <v>-125.1009</v>
      </c>
      <c r="P517" s="18">
        <v>751</v>
      </c>
      <c r="Q517" s="24">
        <v>60.661999999999999</v>
      </c>
      <c r="R517" s="25">
        <v>7.8650000000000002</v>
      </c>
      <c r="S517" s="25">
        <v>32.992699999999999</v>
      </c>
      <c r="T517" s="21">
        <v>2</v>
      </c>
      <c r="U517" s="18">
        <v>-999</v>
      </c>
      <c r="V517" s="18">
        <v>9</v>
      </c>
      <c r="W517" s="26">
        <v>194.76900000000001</v>
      </c>
      <c r="X517" s="21">
        <v>2</v>
      </c>
      <c r="Y517" s="27">
        <v>194.3649679905806</v>
      </c>
      <c r="Z517" s="21">
        <v>2</v>
      </c>
      <c r="AA517" s="28">
        <v>2115.6</v>
      </c>
      <c r="AB517" s="21">
        <v>2</v>
      </c>
      <c r="AC517" s="28">
        <v>2202.35</v>
      </c>
      <c r="AD517" s="18">
        <v>2</v>
      </c>
      <c r="AE517" s="23">
        <v>7.5985048068879015</v>
      </c>
      <c r="AF517" s="21">
        <v>25</v>
      </c>
      <c r="AG517" s="18">
        <v>2</v>
      </c>
      <c r="AH517" s="27">
        <v>22.284416571019172</v>
      </c>
      <c r="AI517" s="27">
        <v>19.260185417313842</v>
      </c>
      <c r="AJ517" s="27">
        <v>1.8994458813093553E-2</v>
      </c>
      <c r="AK517" s="27">
        <v>1.5997446523048224</v>
      </c>
      <c r="AL517" s="27">
        <v>0</v>
      </c>
      <c r="AM517" s="21">
        <v>2</v>
      </c>
      <c r="AN517" s="21">
        <v>-999</v>
      </c>
      <c r="AO517" s="21">
        <v>-999</v>
      </c>
      <c r="AP517" s="21">
        <v>-999</v>
      </c>
      <c r="AQ517" s="21">
        <v>-999</v>
      </c>
      <c r="AR517" s="21">
        <v>-999</v>
      </c>
      <c r="AS517" s="21">
        <v>-999</v>
      </c>
      <c r="AT517" s="21">
        <v>123467</v>
      </c>
    </row>
    <row r="518" spans="1:46">
      <c r="A518" s="18" t="s">
        <v>3</v>
      </c>
      <c r="B518" s="19" t="s">
        <v>4</v>
      </c>
      <c r="C518" s="18">
        <v>32</v>
      </c>
      <c r="D518" s="18">
        <v>1</v>
      </c>
      <c r="E518" s="18">
        <v>14</v>
      </c>
      <c r="F518" s="18">
        <v>2</v>
      </c>
      <c r="G518" s="8">
        <f t="shared" si="8"/>
        <v>320114</v>
      </c>
      <c r="H518" s="18">
        <v>5</v>
      </c>
      <c r="I518" s="20">
        <v>40771</v>
      </c>
      <c r="J518" s="21">
        <v>2011</v>
      </c>
      <c r="K518" s="21">
        <v>8</v>
      </c>
      <c r="L518" s="21">
        <v>16</v>
      </c>
      <c r="M518" s="22">
        <v>0.67484953703703709</v>
      </c>
      <c r="N518" s="23">
        <v>44.633000000000003</v>
      </c>
      <c r="O518" s="23">
        <v>-125.1009</v>
      </c>
      <c r="P518" s="18">
        <v>751</v>
      </c>
      <c r="Q518" s="24">
        <v>50.457999999999998</v>
      </c>
      <c r="R518" s="25">
        <v>7.8319999999999999</v>
      </c>
      <c r="S518" s="25">
        <v>32.853999999999999</v>
      </c>
      <c r="T518" s="21">
        <v>2</v>
      </c>
      <c r="U518" s="18">
        <v>-999</v>
      </c>
      <c r="V518" s="18">
        <v>9</v>
      </c>
      <c r="W518" s="26">
        <v>198.94</v>
      </c>
      <c r="X518" s="21">
        <v>2</v>
      </c>
      <c r="Y518" s="21">
        <v>-999</v>
      </c>
      <c r="Z518" s="21">
        <v>9</v>
      </c>
      <c r="AA518" s="28">
        <v>2099.4</v>
      </c>
      <c r="AB518" s="21">
        <v>2</v>
      </c>
      <c r="AC518" s="28">
        <v>2194.69</v>
      </c>
      <c r="AD518" s="18">
        <v>2</v>
      </c>
      <c r="AE518" s="23">
        <v>7.6133823184464484</v>
      </c>
      <c r="AF518" s="21">
        <v>25</v>
      </c>
      <c r="AG518" s="18">
        <v>2</v>
      </c>
      <c r="AH518" s="27">
        <v>20.66083834326874</v>
      </c>
      <c r="AI518" s="27">
        <v>17.809028108530217</v>
      </c>
      <c r="AJ518" s="27">
        <v>1.6940089637747714E-2</v>
      </c>
      <c r="AK518" s="27">
        <v>1.5231392734980675</v>
      </c>
      <c r="AL518" s="27">
        <v>0</v>
      </c>
      <c r="AM518" s="21">
        <v>2</v>
      </c>
      <c r="AN518" s="21">
        <v>-999</v>
      </c>
      <c r="AO518" s="21">
        <v>-999</v>
      </c>
      <c r="AP518" s="21">
        <v>-999</v>
      </c>
      <c r="AQ518" s="21">
        <v>-999</v>
      </c>
      <c r="AR518" s="21">
        <v>-999</v>
      </c>
      <c r="AS518" s="21">
        <v>-999</v>
      </c>
      <c r="AT518" s="21">
        <v>123467</v>
      </c>
    </row>
    <row r="519" spans="1:46">
      <c r="A519" s="18" t="s">
        <v>3</v>
      </c>
      <c r="B519" s="19" t="s">
        <v>4</v>
      </c>
      <c r="C519" s="18">
        <v>32</v>
      </c>
      <c r="D519" s="18">
        <v>1</v>
      </c>
      <c r="E519" s="18">
        <v>15</v>
      </c>
      <c r="F519" s="18">
        <v>2</v>
      </c>
      <c r="G519" s="8">
        <f t="shared" si="8"/>
        <v>320115</v>
      </c>
      <c r="H519" s="18">
        <v>5</v>
      </c>
      <c r="I519" s="20">
        <v>40771</v>
      </c>
      <c r="J519" s="21">
        <v>2011</v>
      </c>
      <c r="K519" s="21">
        <v>8</v>
      </c>
      <c r="L519" s="21">
        <v>16</v>
      </c>
      <c r="M519" s="22">
        <v>0.6758912037037037</v>
      </c>
      <c r="N519" s="23">
        <v>44.633000000000003</v>
      </c>
      <c r="O519" s="23">
        <v>-125.1009</v>
      </c>
      <c r="P519" s="18">
        <v>751</v>
      </c>
      <c r="Q519" s="24">
        <v>39.531999999999996</v>
      </c>
      <c r="R519" s="25">
        <v>8.0389999999999997</v>
      </c>
      <c r="S519" s="25">
        <v>32.6815</v>
      </c>
      <c r="T519" s="21">
        <v>2</v>
      </c>
      <c r="U519" s="18">
        <v>-999</v>
      </c>
      <c r="V519" s="18">
        <v>9</v>
      </c>
      <c r="W519" s="26">
        <v>232.54300000000001</v>
      </c>
      <c r="X519" s="21">
        <v>2</v>
      </c>
      <c r="Y519" s="27">
        <v>236.05019981934612</v>
      </c>
      <c r="Z519" s="21">
        <v>2</v>
      </c>
      <c r="AA519" s="28">
        <v>2068.5</v>
      </c>
      <c r="AB519" s="21">
        <v>2</v>
      </c>
      <c r="AC519" s="28">
        <v>2184.4699999999998</v>
      </c>
      <c r="AD519" s="18">
        <v>2</v>
      </c>
      <c r="AE519" s="23">
        <v>7.6854815852695184</v>
      </c>
      <c r="AF519" s="21">
        <v>25</v>
      </c>
      <c r="AG519" s="18">
        <v>2</v>
      </c>
      <c r="AH519" s="27">
        <v>14.147753113789102</v>
      </c>
      <c r="AI519" s="27">
        <v>13.257159081900422</v>
      </c>
      <c r="AJ519" s="27">
        <v>1.9782273415605154E-2</v>
      </c>
      <c r="AK519" s="27">
        <v>1.2556847016578678</v>
      </c>
      <c r="AL519" s="27">
        <v>0</v>
      </c>
      <c r="AM519" s="21">
        <v>2</v>
      </c>
      <c r="AN519" s="21">
        <v>-999</v>
      </c>
      <c r="AO519" s="21">
        <v>-999</v>
      </c>
      <c r="AP519" s="21">
        <v>-999</v>
      </c>
      <c r="AQ519" s="21">
        <v>-999</v>
      </c>
      <c r="AR519" s="21">
        <v>-999</v>
      </c>
      <c r="AS519" s="21">
        <v>-999</v>
      </c>
      <c r="AT519" s="21">
        <v>123467</v>
      </c>
    </row>
    <row r="520" spans="1:46">
      <c r="A520" s="18" t="s">
        <v>3</v>
      </c>
      <c r="B520" s="19" t="s">
        <v>4</v>
      </c>
      <c r="C520" s="18">
        <v>32</v>
      </c>
      <c r="D520" s="18">
        <v>1</v>
      </c>
      <c r="E520" s="18">
        <v>16</v>
      </c>
      <c r="F520" s="18">
        <v>2</v>
      </c>
      <c r="G520" s="8">
        <f t="shared" si="8"/>
        <v>320116</v>
      </c>
      <c r="H520" s="18">
        <v>5</v>
      </c>
      <c r="I520" s="20">
        <v>40771</v>
      </c>
      <c r="J520" s="21">
        <v>2011</v>
      </c>
      <c r="K520" s="21">
        <v>8</v>
      </c>
      <c r="L520" s="21">
        <v>16</v>
      </c>
      <c r="M520" s="22">
        <v>0.67677083333333332</v>
      </c>
      <c r="N520" s="23">
        <v>44.633000000000003</v>
      </c>
      <c r="O520" s="23">
        <v>-125.1009</v>
      </c>
      <c r="P520" s="18">
        <v>751</v>
      </c>
      <c r="Q520" s="24">
        <v>30.22</v>
      </c>
      <c r="R520" s="25">
        <v>8.2720000000000002</v>
      </c>
      <c r="S520" s="25">
        <v>32.600299999999997</v>
      </c>
      <c r="T520" s="21">
        <v>2</v>
      </c>
      <c r="U520" s="18">
        <v>-999</v>
      </c>
      <c r="V520" s="18">
        <v>9</v>
      </c>
      <c r="W520" s="26">
        <v>242.22300000000001</v>
      </c>
      <c r="X520" s="21">
        <v>2</v>
      </c>
      <c r="Y520" s="21">
        <v>-999</v>
      </c>
      <c r="Z520" s="21">
        <v>9</v>
      </c>
      <c r="AA520" s="28">
        <v>2060</v>
      </c>
      <c r="AB520" s="21">
        <v>2</v>
      </c>
      <c r="AC520" s="28">
        <v>2182.69</v>
      </c>
      <c r="AD520" s="18">
        <v>2</v>
      </c>
      <c r="AE520" s="23">
        <v>7.7128027048770544</v>
      </c>
      <c r="AF520" s="21">
        <v>25</v>
      </c>
      <c r="AG520" s="18">
        <v>2</v>
      </c>
      <c r="AH520" s="27">
        <v>11.255220422237919</v>
      </c>
      <c r="AI520" s="27">
        <v>11.211050425105695</v>
      </c>
      <c r="AJ520" s="27">
        <v>3.7020529747184464E-2</v>
      </c>
      <c r="AK520" s="27">
        <v>1.1405848926870643</v>
      </c>
      <c r="AL520" s="27">
        <v>0</v>
      </c>
      <c r="AM520" s="21">
        <v>2</v>
      </c>
      <c r="AN520" s="31">
        <v>0.25668001174926758</v>
      </c>
      <c r="AO520" s="21">
        <v>-999</v>
      </c>
      <c r="AP520" s="21">
        <v>-999</v>
      </c>
      <c r="AQ520" s="21">
        <v>-999</v>
      </c>
      <c r="AR520" s="21">
        <v>-999</v>
      </c>
      <c r="AS520" s="21">
        <v>-999</v>
      </c>
      <c r="AT520" s="21">
        <v>123467</v>
      </c>
    </row>
    <row r="521" spans="1:46">
      <c r="A521" s="18" t="s">
        <v>3</v>
      </c>
      <c r="B521" s="19" t="s">
        <v>4</v>
      </c>
      <c r="C521" s="18">
        <v>32</v>
      </c>
      <c r="D521" s="18">
        <v>1</v>
      </c>
      <c r="E521" s="18">
        <v>17</v>
      </c>
      <c r="F521" s="18">
        <v>2</v>
      </c>
      <c r="G521" s="8">
        <f t="shared" si="8"/>
        <v>320117</v>
      </c>
      <c r="H521" s="18">
        <v>5</v>
      </c>
      <c r="I521" s="20">
        <v>40771</v>
      </c>
      <c r="J521" s="21">
        <v>2011</v>
      </c>
      <c r="K521" s="21">
        <v>8</v>
      </c>
      <c r="L521" s="21">
        <v>16</v>
      </c>
      <c r="M521" s="22">
        <v>0.67762731481481486</v>
      </c>
      <c r="N521" s="23">
        <v>44.633000000000003</v>
      </c>
      <c r="O521" s="23">
        <v>-125.1009</v>
      </c>
      <c r="P521" s="18">
        <v>751</v>
      </c>
      <c r="Q521" s="24">
        <v>20.459</v>
      </c>
      <c r="R521" s="25">
        <v>9.0500000000000007</v>
      </c>
      <c r="S521" s="25">
        <v>32.458799999999997</v>
      </c>
      <c r="T521" s="21">
        <v>2</v>
      </c>
      <c r="U521" s="18">
        <v>-999</v>
      </c>
      <c r="V521" s="18">
        <v>9</v>
      </c>
      <c r="W521" s="26">
        <v>261.988</v>
      </c>
      <c r="X521" s="21">
        <v>2</v>
      </c>
      <c r="Y521" s="27">
        <v>265.66497196391055</v>
      </c>
      <c r="Z521" s="21">
        <v>2</v>
      </c>
      <c r="AA521" s="28">
        <v>2030.5</v>
      </c>
      <c r="AB521" s="21">
        <v>2</v>
      </c>
      <c r="AC521" s="28">
        <v>2174.2399999999998</v>
      </c>
      <c r="AD521" s="18">
        <v>2</v>
      </c>
      <c r="AE521" s="23">
        <v>7.7700290858068781</v>
      </c>
      <c r="AF521" s="21">
        <v>25</v>
      </c>
      <c r="AG521" s="18">
        <v>2</v>
      </c>
      <c r="AH521" s="27">
        <v>8.0006968545374662</v>
      </c>
      <c r="AI521" s="27">
        <v>7.3098687150830779</v>
      </c>
      <c r="AJ521" s="27">
        <v>0.13154433450832873</v>
      </c>
      <c r="AK521" s="27">
        <v>0.93011541361957528</v>
      </c>
      <c r="AL521" s="27">
        <v>3.2126985643136131E-2</v>
      </c>
      <c r="AM521" s="21">
        <v>2</v>
      </c>
      <c r="AN521" s="31">
        <v>0.65205001831054688</v>
      </c>
      <c r="AO521" s="21">
        <v>-999</v>
      </c>
      <c r="AP521" s="21">
        <v>-999</v>
      </c>
      <c r="AQ521" s="21">
        <v>-999</v>
      </c>
      <c r="AR521" s="21">
        <v>-999</v>
      </c>
      <c r="AS521" s="21">
        <v>-999</v>
      </c>
      <c r="AT521" s="21">
        <v>123467</v>
      </c>
    </row>
    <row r="522" spans="1:46">
      <c r="A522" s="18" t="s">
        <v>3</v>
      </c>
      <c r="B522" s="19" t="s">
        <v>4</v>
      </c>
      <c r="C522" s="18">
        <v>32</v>
      </c>
      <c r="D522" s="18">
        <v>1</v>
      </c>
      <c r="E522" s="18">
        <v>18</v>
      </c>
      <c r="F522" s="18">
        <v>2</v>
      </c>
      <c r="G522" s="8">
        <f t="shared" si="8"/>
        <v>320118</v>
      </c>
      <c r="H522" s="18">
        <v>5</v>
      </c>
      <c r="I522" s="20">
        <v>40771</v>
      </c>
      <c r="J522" s="21">
        <v>2011</v>
      </c>
      <c r="K522" s="21">
        <v>8</v>
      </c>
      <c r="L522" s="21">
        <v>16</v>
      </c>
      <c r="M522" s="22">
        <v>0.67814814814814817</v>
      </c>
      <c r="N522" s="23">
        <v>44.633000000000003</v>
      </c>
      <c r="O522" s="23">
        <v>-125.1009</v>
      </c>
      <c r="P522" s="18">
        <v>751</v>
      </c>
      <c r="Q522" s="24">
        <v>20.347999999999999</v>
      </c>
      <c r="R522" s="25">
        <v>9.2230000000000008</v>
      </c>
      <c r="S522" s="25">
        <v>32.441200000000002</v>
      </c>
      <c r="T522" s="21">
        <v>2</v>
      </c>
      <c r="U522" s="18">
        <v>-999</v>
      </c>
      <c r="V522" s="18">
        <v>9</v>
      </c>
      <c r="W522" s="26">
        <v>261.46199999999999</v>
      </c>
      <c r="X522" s="21">
        <v>2</v>
      </c>
      <c r="Y522" s="21">
        <v>-999</v>
      </c>
      <c r="Z522" s="21">
        <v>9</v>
      </c>
      <c r="AA522" s="21">
        <v>-999</v>
      </c>
      <c r="AB522" s="18">
        <v>9</v>
      </c>
      <c r="AC522" s="21">
        <v>-999</v>
      </c>
      <c r="AD522" s="18">
        <v>9</v>
      </c>
      <c r="AE522" s="21">
        <v>-999</v>
      </c>
      <c r="AF522" s="21">
        <v>25</v>
      </c>
      <c r="AG522" s="18">
        <v>9</v>
      </c>
      <c r="AH522" s="27">
        <v>8.0053063436379528</v>
      </c>
      <c r="AI522" s="27">
        <v>7.3408176280628226</v>
      </c>
      <c r="AJ522" s="27">
        <v>0.13448452336153519</v>
      </c>
      <c r="AK522" s="27">
        <v>0.92571975986152155</v>
      </c>
      <c r="AL522" s="27">
        <v>3.2127402521910813E-2</v>
      </c>
      <c r="AM522" s="21">
        <v>2</v>
      </c>
      <c r="AN522" s="21">
        <v>-999</v>
      </c>
      <c r="AO522" s="27">
        <v>0.84073202124590951</v>
      </c>
      <c r="AP522" s="27">
        <v>6.3316708494796083</v>
      </c>
      <c r="AQ522" s="27">
        <v>0.82016554991621049</v>
      </c>
      <c r="AR522" s="27">
        <v>6.1767818673733537</v>
      </c>
      <c r="AS522" s="28">
        <v>7.531140350877191</v>
      </c>
      <c r="AT522" s="21">
        <v>123467</v>
      </c>
    </row>
    <row r="523" spans="1:46">
      <c r="A523" s="18" t="s">
        <v>3</v>
      </c>
      <c r="B523" s="19" t="s">
        <v>4</v>
      </c>
      <c r="C523" s="18">
        <v>32</v>
      </c>
      <c r="D523" s="18">
        <v>1</v>
      </c>
      <c r="E523" s="18">
        <v>19</v>
      </c>
      <c r="F523" s="18">
        <v>2</v>
      </c>
      <c r="G523" s="8">
        <f t="shared" si="8"/>
        <v>320119</v>
      </c>
      <c r="H523" s="18">
        <v>5</v>
      </c>
      <c r="I523" s="20">
        <v>40771</v>
      </c>
      <c r="J523" s="21">
        <v>2011</v>
      </c>
      <c r="K523" s="21">
        <v>8</v>
      </c>
      <c r="L523" s="21">
        <v>16</v>
      </c>
      <c r="M523" s="22">
        <v>0.67898148148148152</v>
      </c>
      <c r="N523" s="23">
        <v>44.633000000000003</v>
      </c>
      <c r="O523" s="23">
        <v>-125.1009</v>
      </c>
      <c r="P523" s="18">
        <v>751</v>
      </c>
      <c r="Q523" s="24">
        <v>10.194000000000001</v>
      </c>
      <c r="R523" s="25">
        <v>14.833</v>
      </c>
      <c r="S523" s="25">
        <v>31.505700000000001</v>
      </c>
      <c r="T523" s="21">
        <v>2</v>
      </c>
      <c r="U523" s="18">
        <v>-999</v>
      </c>
      <c r="V523" s="18">
        <v>9</v>
      </c>
      <c r="W523" s="26">
        <v>291.76900000000001</v>
      </c>
      <c r="X523" s="21">
        <v>2</v>
      </c>
      <c r="Y523" s="21">
        <v>-999</v>
      </c>
      <c r="Z523" s="21">
        <v>9</v>
      </c>
      <c r="AA523" s="28">
        <v>1930.2</v>
      </c>
      <c r="AB523" s="21">
        <v>2</v>
      </c>
      <c r="AC523" s="28">
        <v>2160.29</v>
      </c>
      <c r="AD523" s="18">
        <v>2</v>
      </c>
      <c r="AE523" s="23">
        <v>7.9907606064716479</v>
      </c>
      <c r="AF523" s="21">
        <v>25</v>
      </c>
      <c r="AG523" s="18">
        <v>2</v>
      </c>
      <c r="AH523" s="27">
        <v>6.0219674753509356</v>
      </c>
      <c r="AI523" s="27">
        <v>0.32345604786383159</v>
      </c>
      <c r="AJ523" s="27">
        <v>1.6564870329996224E-2</v>
      </c>
      <c r="AK523" s="27">
        <v>0.23357447335136691</v>
      </c>
      <c r="AL523" s="27">
        <v>2.4112178113485632E-2</v>
      </c>
      <c r="AM523" s="21">
        <v>2</v>
      </c>
      <c r="AN523" s="31">
        <v>0.73691999912261963</v>
      </c>
      <c r="AO523" s="21">
        <v>-999</v>
      </c>
      <c r="AP523" s="21">
        <v>-999</v>
      </c>
      <c r="AQ523" s="21">
        <v>-999</v>
      </c>
      <c r="AR523" s="21">
        <v>-999</v>
      </c>
      <c r="AS523" s="21">
        <v>-999</v>
      </c>
      <c r="AT523" s="21">
        <v>123467</v>
      </c>
    </row>
    <row r="524" spans="1:46">
      <c r="A524" s="18" t="s">
        <v>3</v>
      </c>
      <c r="B524" s="19" t="s">
        <v>4</v>
      </c>
      <c r="C524" s="18">
        <v>32</v>
      </c>
      <c r="D524" s="18">
        <v>1</v>
      </c>
      <c r="E524" s="18">
        <v>20</v>
      </c>
      <c r="F524" s="18">
        <v>2</v>
      </c>
      <c r="G524" s="8">
        <f t="shared" si="8"/>
        <v>320120</v>
      </c>
      <c r="H524" s="18">
        <v>5</v>
      </c>
      <c r="I524" s="20">
        <v>40771</v>
      </c>
      <c r="J524" s="21">
        <v>2011</v>
      </c>
      <c r="K524" s="21">
        <v>8</v>
      </c>
      <c r="L524" s="21">
        <v>16</v>
      </c>
      <c r="M524" s="22">
        <v>0.67978009259259264</v>
      </c>
      <c r="N524" s="23">
        <v>44.633000000000003</v>
      </c>
      <c r="O524" s="23">
        <v>-125.1009</v>
      </c>
      <c r="P524" s="18">
        <v>751</v>
      </c>
      <c r="Q524" s="24">
        <v>3.036</v>
      </c>
      <c r="R524" s="25">
        <v>14.984999999999999</v>
      </c>
      <c r="S524" s="25">
        <v>31.473400000000002</v>
      </c>
      <c r="T524" s="21">
        <v>2</v>
      </c>
      <c r="U524" s="18">
        <v>31.482299999999999</v>
      </c>
      <c r="V524" s="18">
        <v>2</v>
      </c>
      <c r="W524" s="26">
        <v>301.16500000000002</v>
      </c>
      <c r="X524" s="21">
        <v>2</v>
      </c>
      <c r="Y524" s="27">
        <v>298.40044264141625</v>
      </c>
      <c r="Z524" s="21">
        <v>2</v>
      </c>
      <c r="AA524" s="28">
        <v>1919</v>
      </c>
      <c r="AB524" s="21">
        <v>6</v>
      </c>
      <c r="AC524" s="28">
        <v>2162.7550000000001</v>
      </c>
      <c r="AD524" s="18">
        <v>6</v>
      </c>
      <c r="AE524" s="23">
        <v>8.0016919531801136</v>
      </c>
      <c r="AF524" s="21">
        <v>25</v>
      </c>
      <c r="AG524" s="18">
        <v>6</v>
      </c>
      <c r="AH524" s="27">
        <v>6.3890952380419304</v>
      </c>
      <c r="AI524" s="27">
        <v>0.19133371029820884</v>
      </c>
      <c r="AJ524" s="27">
        <v>9.703912561230878E-3</v>
      </c>
      <c r="AK524" s="27">
        <v>0.19848912057063159</v>
      </c>
      <c r="AL524" s="27">
        <v>2.4112752424876725E-2</v>
      </c>
      <c r="AM524" s="21">
        <v>2</v>
      </c>
      <c r="AN524" s="31">
        <v>0.69344997406005859</v>
      </c>
      <c r="AO524" s="21">
        <v>-999</v>
      </c>
      <c r="AP524" s="21">
        <v>-999</v>
      </c>
      <c r="AQ524" s="21">
        <v>-999</v>
      </c>
      <c r="AR524" s="21">
        <v>-999</v>
      </c>
      <c r="AS524" s="21">
        <v>-999</v>
      </c>
      <c r="AT524" s="21">
        <v>123467</v>
      </c>
    </row>
    <row r="525" spans="1:46">
      <c r="A525" s="18" t="s">
        <v>3</v>
      </c>
      <c r="B525" s="19" t="s">
        <v>4</v>
      </c>
      <c r="C525" s="18">
        <v>32</v>
      </c>
      <c r="D525" s="18">
        <v>1</v>
      </c>
      <c r="E525" s="18">
        <v>21</v>
      </c>
      <c r="F525" s="18">
        <v>2</v>
      </c>
      <c r="G525" s="8">
        <f t="shared" si="8"/>
        <v>320121</v>
      </c>
      <c r="H525" s="18">
        <v>5</v>
      </c>
      <c r="I525" s="20">
        <v>40771</v>
      </c>
      <c r="J525" s="21">
        <v>2011</v>
      </c>
      <c r="K525" s="21">
        <v>8</v>
      </c>
      <c r="L525" s="21">
        <v>16</v>
      </c>
      <c r="M525" s="22">
        <v>0.68013888888888896</v>
      </c>
      <c r="N525" s="23">
        <v>44.633000000000003</v>
      </c>
      <c r="O525" s="23">
        <v>-125.1009</v>
      </c>
      <c r="P525" s="18">
        <v>751</v>
      </c>
      <c r="Q525" s="24">
        <v>3.0019999999999998</v>
      </c>
      <c r="R525" s="25">
        <v>14.992000000000001</v>
      </c>
      <c r="S525" s="25">
        <v>31.471299999999999</v>
      </c>
      <c r="T525" s="21">
        <v>2</v>
      </c>
      <c r="U525" s="18">
        <v>-999</v>
      </c>
      <c r="V525" s="18">
        <v>9</v>
      </c>
      <c r="W525" s="26">
        <v>289.91899999999998</v>
      </c>
      <c r="X525" s="21">
        <v>2</v>
      </c>
      <c r="Y525" s="21">
        <v>-999</v>
      </c>
      <c r="Z525" s="21">
        <v>9</v>
      </c>
      <c r="AA525" s="21">
        <v>-999</v>
      </c>
      <c r="AB525" s="18">
        <v>9</v>
      </c>
      <c r="AC525" s="21">
        <v>-999</v>
      </c>
      <c r="AD525" s="18">
        <v>9</v>
      </c>
      <c r="AE525" s="21">
        <v>-999</v>
      </c>
      <c r="AF525" s="21">
        <v>25</v>
      </c>
      <c r="AG525" s="18">
        <v>9</v>
      </c>
      <c r="AH525" s="21">
        <v>-999</v>
      </c>
      <c r="AI525" s="21">
        <v>-999</v>
      </c>
      <c r="AJ525" s="21">
        <v>-999</v>
      </c>
      <c r="AK525" s="21">
        <v>-999</v>
      </c>
      <c r="AL525" s="21">
        <v>-999</v>
      </c>
      <c r="AM525" s="21">
        <v>9</v>
      </c>
      <c r="AN525" s="21">
        <v>-999</v>
      </c>
      <c r="AO525" s="27">
        <v>2.0703200849334951</v>
      </c>
      <c r="AP525" s="27">
        <v>15.005612648115537</v>
      </c>
      <c r="AQ525" s="27">
        <v>2.0232705469799148</v>
      </c>
      <c r="AR525" s="27">
        <v>14.664599127094261</v>
      </c>
      <c r="AS525" s="28">
        <v>7.2479674796747968</v>
      </c>
      <c r="AT525" s="21">
        <v>123467</v>
      </c>
    </row>
    <row r="526" spans="1:46">
      <c r="A526" s="18" t="s">
        <v>3</v>
      </c>
      <c r="B526" s="19" t="s">
        <v>4</v>
      </c>
      <c r="C526" s="18">
        <v>33</v>
      </c>
      <c r="D526" s="18">
        <v>1</v>
      </c>
      <c r="E526" s="18">
        <v>1</v>
      </c>
      <c r="F526" s="18">
        <v>2</v>
      </c>
      <c r="G526" s="8">
        <f t="shared" si="8"/>
        <v>330101</v>
      </c>
      <c r="H526" s="18">
        <v>5</v>
      </c>
      <c r="I526" s="20">
        <v>40771</v>
      </c>
      <c r="J526" s="21">
        <v>2011</v>
      </c>
      <c r="K526" s="21">
        <v>8</v>
      </c>
      <c r="L526" s="21">
        <v>16</v>
      </c>
      <c r="M526" s="22">
        <v>0.77333333333333332</v>
      </c>
      <c r="N526" s="23">
        <v>44.632899999999999</v>
      </c>
      <c r="O526" s="23">
        <v>-125.1609</v>
      </c>
      <c r="P526" s="18">
        <v>1075</v>
      </c>
      <c r="Q526" s="24">
        <v>1064.999</v>
      </c>
      <c r="R526" s="25">
        <v>3.718</v>
      </c>
      <c r="S526" s="25">
        <v>34.405799999999999</v>
      </c>
      <c r="T526" s="21">
        <v>2</v>
      </c>
      <c r="U526" s="18">
        <v>34.407800000000002</v>
      </c>
      <c r="V526" s="18">
        <v>2</v>
      </c>
      <c r="W526" s="26">
        <v>12.721</v>
      </c>
      <c r="X526" s="21">
        <v>2</v>
      </c>
      <c r="Y526" s="27">
        <v>13.997708440114067</v>
      </c>
      <c r="Z526" s="21">
        <v>6</v>
      </c>
      <c r="AA526" s="28">
        <v>2369</v>
      </c>
      <c r="AB526" s="21">
        <v>6</v>
      </c>
      <c r="AC526" s="28">
        <v>2369.41</v>
      </c>
      <c r="AD526" s="18">
        <v>6</v>
      </c>
      <c r="AE526" s="23">
        <v>7.300897225144702</v>
      </c>
      <c r="AF526" s="21">
        <v>25</v>
      </c>
      <c r="AG526" s="18">
        <v>6</v>
      </c>
      <c r="AH526" s="27">
        <v>126.84835917935868</v>
      </c>
      <c r="AI526" s="27">
        <v>42.90308535953794</v>
      </c>
      <c r="AJ526" s="27">
        <v>0.15185106494408243</v>
      </c>
      <c r="AK526" s="27">
        <v>3.1525846053109134</v>
      </c>
      <c r="AL526" s="27">
        <v>1.2226333731407602E-2</v>
      </c>
      <c r="AM526" s="21">
        <v>2</v>
      </c>
      <c r="AN526" s="21">
        <v>-999</v>
      </c>
      <c r="AO526" s="21">
        <v>-999</v>
      </c>
      <c r="AP526" s="21">
        <v>-999</v>
      </c>
      <c r="AQ526" s="21">
        <v>-999</v>
      </c>
      <c r="AR526" s="21">
        <v>-999</v>
      </c>
      <c r="AS526" s="21">
        <v>-999</v>
      </c>
      <c r="AT526" s="21">
        <v>123467</v>
      </c>
    </row>
    <row r="527" spans="1:46">
      <c r="A527" s="18" t="s">
        <v>3</v>
      </c>
      <c r="B527" s="19" t="s">
        <v>4</v>
      </c>
      <c r="C527" s="18">
        <v>33</v>
      </c>
      <c r="D527" s="18">
        <v>1</v>
      </c>
      <c r="E527" s="18">
        <v>2</v>
      </c>
      <c r="F527" s="18">
        <v>2</v>
      </c>
      <c r="G527" s="8">
        <f t="shared" si="8"/>
        <v>330102</v>
      </c>
      <c r="H527" s="18">
        <v>5</v>
      </c>
      <c r="I527" s="20">
        <v>40771</v>
      </c>
      <c r="J527" s="21">
        <v>2011</v>
      </c>
      <c r="K527" s="21">
        <v>8</v>
      </c>
      <c r="L527" s="21">
        <v>16</v>
      </c>
      <c r="M527" s="22">
        <v>0.77348379629629627</v>
      </c>
      <c r="N527" s="23">
        <v>44.632899999999999</v>
      </c>
      <c r="O527" s="23">
        <v>-125.1609</v>
      </c>
      <c r="P527" s="18">
        <v>1075</v>
      </c>
      <c r="Q527" s="24">
        <v>1064.7840000000001</v>
      </c>
      <c r="R527" s="25">
        <v>3.706</v>
      </c>
      <c r="S527" s="25">
        <v>34.407299999999999</v>
      </c>
      <c r="T527" s="21">
        <v>2</v>
      </c>
      <c r="U527" s="18">
        <v>-999</v>
      </c>
      <c r="V527" s="18">
        <v>9</v>
      </c>
      <c r="W527" s="26">
        <v>11.606</v>
      </c>
      <c r="X527" s="21">
        <v>2</v>
      </c>
      <c r="Y527" s="21">
        <v>-999</v>
      </c>
      <c r="Z527" s="21">
        <v>9</v>
      </c>
      <c r="AA527" s="21">
        <v>-999</v>
      </c>
      <c r="AB527" s="18">
        <v>9</v>
      </c>
      <c r="AC527" s="21">
        <v>-999</v>
      </c>
      <c r="AD527" s="18">
        <v>9</v>
      </c>
      <c r="AE527" s="21">
        <v>-999</v>
      </c>
      <c r="AF527" s="21">
        <v>25</v>
      </c>
      <c r="AG527" s="18">
        <v>9</v>
      </c>
      <c r="AH527" s="21">
        <v>-999</v>
      </c>
      <c r="AI527" s="21">
        <v>-999</v>
      </c>
      <c r="AJ527" s="21">
        <v>-999</v>
      </c>
      <c r="AK527" s="21">
        <v>-999</v>
      </c>
      <c r="AL527" s="21">
        <v>-999</v>
      </c>
      <c r="AM527" s="21">
        <v>9</v>
      </c>
      <c r="AN527" s="21">
        <v>-999</v>
      </c>
      <c r="AO527" s="27">
        <v>0.41827870285714286</v>
      </c>
      <c r="AP527" s="27">
        <v>4.6915704800000011</v>
      </c>
      <c r="AQ527" s="27">
        <v>0.40714285714285714</v>
      </c>
      <c r="AR527" s="27">
        <v>4.5666666666666673</v>
      </c>
      <c r="AS527" s="28">
        <v>11.216374269005849</v>
      </c>
      <c r="AT527" s="21">
        <v>123467</v>
      </c>
    </row>
    <row r="528" spans="1:46">
      <c r="A528" s="18" t="s">
        <v>3</v>
      </c>
      <c r="B528" s="19" t="s">
        <v>4</v>
      </c>
      <c r="C528" s="18">
        <v>33</v>
      </c>
      <c r="D528" s="18">
        <v>1</v>
      </c>
      <c r="E528" s="18">
        <v>3</v>
      </c>
      <c r="F528" s="18">
        <v>2</v>
      </c>
      <c r="G528" s="8">
        <f t="shared" si="8"/>
        <v>330103</v>
      </c>
      <c r="H528" s="18">
        <v>5</v>
      </c>
      <c r="I528" s="20">
        <v>40771</v>
      </c>
      <c r="J528" s="21">
        <v>2011</v>
      </c>
      <c r="K528" s="21">
        <v>8</v>
      </c>
      <c r="L528" s="21">
        <v>16</v>
      </c>
      <c r="M528" s="22">
        <v>0.77682870370370372</v>
      </c>
      <c r="N528" s="23">
        <v>44.632899999999999</v>
      </c>
      <c r="O528" s="23">
        <v>-125.1609</v>
      </c>
      <c r="P528" s="18">
        <v>1075</v>
      </c>
      <c r="Q528" s="24">
        <v>899.47500000000002</v>
      </c>
      <c r="R528" s="25">
        <v>4.1310000000000002</v>
      </c>
      <c r="S528" s="25">
        <v>34.3461</v>
      </c>
      <c r="T528" s="21">
        <v>2</v>
      </c>
      <c r="U528" s="18">
        <v>-999</v>
      </c>
      <c r="V528" s="18">
        <v>9</v>
      </c>
      <c r="W528" s="26">
        <v>11.042999999999999</v>
      </c>
      <c r="X528" s="21">
        <v>2</v>
      </c>
      <c r="Y528" s="27">
        <v>11.346960741556366</v>
      </c>
      <c r="Z528" s="21">
        <v>2</v>
      </c>
      <c r="AA528" s="28">
        <v>2357.9</v>
      </c>
      <c r="AB528" s="21">
        <v>2</v>
      </c>
      <c r="AC528" s="28">
        <v>2351.27</v>
      </c>
      <c r="AD528" s="18">
        <v>2</v>
      </c>
      <c r="AE528" s="23">
        <v>7.292779825469613</v>
      </c>
      <c r="AF528" s="21">
        <v>25</v>
      </c>
      <c r="AG528" s="18">
        <v>2</v>
      </c>
      <c r="AH528" s="27">
        <v>115.49023649042135</v>
      </c>
      <c r="AI528" s="27">
        <v>42.79375726271924</v>
      </c>
      <c r="AJ528" s="27">
        <v>7.5806604110673706E-2</v>
      </c>
      <c r="AK528" s="27">
        <v>3.157173885006729</v>
      </c>
      <c r="AL528" s="27">
        <v>7.140493032360232E-3</v>
      </c>
      <c r="AM528" s="21">
        <v>2</v>
      </c>
      <c r="AN528" s="21">
        <v>-999</v>
      </c>
      <c r="AO528" s="21">
        <v>-999</v>
      </c>
      <c r="AP528" s="21">
        <v>-999</v>
      </c>
      <c r="AQ528" s="21">
        <v>-999</v>
      </c>
      <c r="AR528" s="21">
        <v>-999</v>
      </c>
      <c r="AS528" s="21">
        <v>-999</v>
      </c>
      <c r="AT528" s="21">
        <v>123467</v>
      </c>
    </row>
    <row r="529" spans="1:46">
      <c r="A529" s="18" t="s">
        <v>3</v>
      </c>
      <c r="B529" s="19" t="s">
        <v>4</v>
      </c>
      <c r="C529" s="18">
        <v>33</v>
      </c>
      <c r="D529" s="18">
        <v>1</v>
      </c>
      <c r="E529" s="18">
        <v>4</v>
      </c>
      <c r="F529" s="18">
        <v>2</v>
      </c>
      <c r="G529" s="8">
        <f t="shared" si="8"/>
        <v>330104</v>
      </c>
      <c r="H529" s="18">
        <v>5</v>
      </c>
      <c r="I529" s="20">
        <v>40771</v>
      </c>
      <c r="J529" s="21">
        <v>2011</v>
      </c>
      <c r="K529" s="21">
        <v>8</v>
      </c>
      <c r="L529" s="21">
        <v>16</v>
      </c>
      <c r="M529" s="22">
        <v>0.7791435185185186</v>
      </c>
      <c r="N529" s="23">
        <v>44.632899999999999</v>
      </c>
      <c r="O529" s="23">
        <v>-125.1609</v>
      </c>
      <c r="P529" s="18">
        <v>1075</v>
      </c>
      <c r="Q529" s="24">
        <v>800.68100000000004</v>
      </c>
      <c r="R529" s="25">
        <v>4.33</v>
      </c>
      <c r="S529" s="25">
        <v>34.312399999999997</v>
      </c>
      <c r="T529" s="21">
        <v>2</v>
      </c>
      <c r="U529" s="18">
        <v>-999</v>
      </c>
      <c r="V529" s="18">
        <v>9</v>
      </c>
      <c r="W529" s="26">
        <v>9.6530000000000005</v>
      </c>
      <c r="X529" s="21">
        <v>2</v>
      </c>
      <c r="Y529" s="21">
        <v>-999</v>
      </c>
      <c r="Z529" s="21">
        <v>9</v>
      </c>
      <c r="AA529" s="28">
        <v>2351.8000000000002</v>
      </c>
      <c r="AB529" s="21">
        <v>2</v>
      </c>
      <c r="AC529" s="28">
        <v>2344.81</v>
      </c>
      <c r="AD529" s="18">
        <v>2</v>
      </c>
      <c r="AE529" s="23">
        <v>7.2887625270186547</v>
      </c>
      <c r="AF529" s="21">
        <v>25</v>
      </c>
      <c r="AG529" s="18">
        <v>2</v>
      </c>
      <c r="AH529" s="27">
        <v>109.90000341606257</v>
      </c>
      <c r="AI529" s="27">
        <v>42.449720239092123</v>
      </c>
      <c r="AJ529" s="27">
        <v>3.0323394698972873E-2</v>
      </c>
      <c r="AK529" s="27">
        <v>3.1425796822383916</v>
      </c>
      <c r="AL529" s="27">
        <v>6.3581311465588279E-3</v>
      </c>
      <c r="AM529" s="21">
        <v>2</v>
      </c>
      <c r="AN529" s="21">
        <v>-999</v>
      </c>
      <c r="AO529" s="21">
        <v>-999</v>
      </c>
      <c r="AP529" s="21">
        <v>-999</v>
      </c>
      <c r="AQ529" s="21">
        <v>-999</v>
      </c>
      <c r="AR529" s="21">
        <v>-999</v>
      </c>
      <c r="AS529" s="21">
        <v>-999</v>
      </c>
      <c r="AT529" s="21">
        <v>123467</v>
      </c>
    </row>
    <row r="530" spans="1:46">
      <c r="A530" s="18" t="s">
        <v>3</v>
      </c>
      <c r="B530" s="19" t="s">
        <v>4</v>
      </c>
      <c r="C530" s="18">
        <v>33</v>
      </c>
      <c r="D530" s="18">
        <v>1</v>
      </c>
      <c r="E530" s="18">
        <v>5</v>
      </c>
      <c r="F530" s="18">
        <v>2</v>
      </c>
      <c r="G530" s="8">
        <f t="shared" si="8"/>
        <v>330105</v>
      </c>
      <c r="H530" s="18">
        <v>5</v>
      </c>
      <c r="I530" s="20">
        <v>40771</v>
      </c>
      <c r="J530" s="21">
        <v>2011</v>
      </c>
      <c r="K530" s="21">
        <v>8</v>
      </c>
      <c r="L530" s="21">
        <v>16</v>
      </c>
      <c r="M530" s="22">
        <v>0.78144675925925933</v>
      </c>
      <c r="N530" s="23">
        <v>44.632899999999999</v>
      </c>
      <c r="O530" s="23">
        <v>-125.1609</v>
      </c>
      <c r="P530" s="18">
        <v>1075</v>
      </c>
      <c r="Q530" s="24">
        <v>700.23900000000003</v>
      </c>
      <c r="R530" s="25">
        <v>4.577</v>
      </c>
      <c r="S530" s="25">
        <v>34.268599999999999</v>
      </c>
      <c r="T530" s="21">
        <v>2</v>
      </c>
      <c r="U530" s="18">
        <v>-999</v>
      </c>
      <c r="V530" s="18">
        <v>9</v>
      </c>
      <c r="W530" s="26">
        <v>12.734999999999999</v>
      </c>
      <c r="X530" s="21">
        <v>2</v>
      </c>
      <c r="Y530" s="27">
        <v>12.913449059571539</v>
      </c>
      <c r="Z530" s="21">
        <v>2</v>
      </c>
      <c r="AA530" s="28">
        <v>2341.1</v>
      </c>
      <c r="AB530" s="21">
        <v>2</v>
      </c>
      <c r="AC530" s="28">
        <v>2333.54</v>
      </c>
      <c r="AD530" s="18">
        <v>2</v>
      </c>
      <c r="AE530" s="23">
        <v>7.2871143695119667</v>
      </c>
      <c r="AF530" s="21">
        <v>25</v>
      </c>
      <c r="AG530" s="18">
        <v>3</v>
      </c>
      <c r="AH530" s="27">
        <v>102.68811066191806</v>
      </c>
      <c r="AI530" s="27">
        <v>42.118207071387182</v>
      </c>
      <c r="AJ530" s="27">
        <v>2.954180900386684E-2</v>
      </c>
      <c r="AK530" s="27">
        <v>3.1128458480829488</v>
      </c>
      <c r="AL530" s="27">
        <v>5.6735924576962801E-3</v>
      </c>
      <c r="AM530" s="21">
        <v>2</v>
      </c>
      <c r="AN530" s="21">
        <v>-999</v>
      </c>
      <c r="AO530" s="21">
        <v>-999</v>
      </c>
      <c r="AP530" s="21">
        <v>-999</v>
      </c>
      <c r="AQ530" s="21">
        <v>-999</v>
      </c>
      <c r="AR530" s="21">
        <v>-999</v>
      </c>
      <c r="AS530" s="21">
        <v>-999</v>
      </c>
      <c r="AT530" s="21">
        <v>123467</v>
      </c>
    </row>
    <row r="531" spans="1:46">
      <c r="A531" s="18" t="s">
        <v>3</v>
      </c>
      <c r="B531" s="19" t="s">
        <v>4</v>
      </c>
      <c r="C531" s="18">
        <v>33</v>
      </c>
      <c r="D531" s="18">
        <v>1</v>
      </c>
      <c r="E531" s="18">
        <v>6</v>
      </c>
      <c r="F531" s="18">
        <v>2</v>
      </c>
      <c r="G531" s="8">
        <f t="shared" si="8"/>
        <v>330106</v>
      </c>
      <c r="H531" s="18">
        <v>5</v>
      </c>
      <c r="I531" s="20">
        <v>40771</v>
      </c>
      <c r="J531" s="21">
        <v>2011</v>
      </c>
      <c r="K531" s="21">
        <v>8</v>
      </c>
      <c r="L531" s="21">
        <v>16</v>
      </c>
      <c r="M531" s="22">
        <v>0.78371527777777772</v>
      </c>
      <c r="N531" s="23">
        <v>44.632899999999999</v>
      </c>
      <c r="O531" s="23">
        <v>-125.1609</v>
      </c>
      <c r="P531" s="18">
        <v>1075</v>
      </c>
      <c r="Q531" s="24">
        <v>599.66399999999999</v>
      </c>
      <c r="R531" s="25">
        <v>5.0359999999999996</v>
      </c>
      <c r="S531" s="25">
        <v>34.1965</v>
      </c>
      <c r="T531" s="21">
        <v>2</v>
      </c>
      <c r="U531" s="18">
        <v>-999</v>
      </c>
      <c r="V531" s="18">
        <v>9</v>
      </c>
      <c r="W531" s="26">
        <v>17.567</v>
      </c>
      <c r="X531" s="21">
        <v>2</v>
      </c>
      <c r="Y531" s="21">
        <v>-999</v>
      </c>
      <c r="Z531" s="21">
        <v>9</v>
      </c>
      <c r="AA531" s="28">
        <v>2323.1999999999998</v>
      </c>
      <c r="AB531" s="21">
        <v>2</v>
      </c>
      <c r="AC531" s="28">
        <v>2327.7399999999998</v>
      </c>
      <c r="AD531" s="18">
        <v>2</v>
      </c>
      <c r="AE531" s="23">
        <v>7.2924630678300364</v>
      </c>
      <c r="AF531" s="21">
        <v>25</v>
      </c>
      <c r="AG531" s="18">
        <v>2</v>
      </c>
      <c r="AH531" s="27">
        <v>90.971204290787625</v>
      </c>
      <c r="AI531" s="27">
        <v>41.002785731032752</v>
      </c>
      <c r="AJ531" s="27">
        <v>1.6239075708058711E-2</v>
      </c>
      <c r="AK531" s="27">
        <v>3.0375875892224764</v>
      </c>
      <c r="AL531" s="27">
        <v>4.8912878638731061E-3</v>
      </c>
      <c r="AM531" s="21">
        <v>2</v>
      </c>
      <c r="AN531" s="21">
        <v>-999</v>
      </c>
      <c r="AO531" s="21">
        <v>-999</v>
      </c>
      <c r="AP531" s="21">
        <v>-999</v>
      </c>
      <c r="AQ531" s="21">
        <v>-999</v>
      </c>
      <c r="AR531" s="21">
        <v>-999</v>
      </c>
      <c r="AS531" s="21">
        <v>-999</v>
      </c>
      <c r="AT531" s="21">
        <v>123467</v>
      </c>
    </row>
    <row r="532" spans="1:46">
      <c r="A532" s="18" t="s">
        <v>3</v>
      </c>
      <c r="B532" s="19" t="s">
        <v>4</v>
      </c>
      <c r="C532" s="18">
        <v>33</v>
      </c>
      <c r="D532" s="18">
        <v>1</v>
      </c>
      <c r="E532" s="18">
        <v>7</v>
      </c>
      <c r="F532" s="18">
        <v>2</v>
      </c>
      <c r="G532" s="8">
        <f t="shared" si="8"/>
        <v>330107</v>
      </c>
      <c r="H532" s="18">
        <v>5</v>
      </c>
      <c r="I532" s="20">
        <v>40771</v>
      </c>
      <c r="J532" s="21">
        <v>2011</v>
      </c>
      <c r="K532" s="21">
        <v>8</v>
      </c>
      <c r="L532" s="21">
        <v>16</v>
      </c>
      <c r="M532" s="22">
        <v>0.78599537037037026</v>
      </c>
      <c r="N532" s="23">
        <v>44.632899999999999</v>
      </c>
      <c r="O532" s="23">
        <v>-125.1609</v>
      </c>
      <c r="P532" s="18">
        <v>1075</v>
      </c>
      <c r="Q532" s="24">
        <v>500.07299999999998</v>
      </c>
      <c r="R532" s="25">
        <v>5.5730000000000004</v>
      </c>
      <c r="S532" s="25">
        <v>34.174100000000003</v>
      </c>
      <c r="T532" s="21">
        <v>2</v>
      </c>
      <c r="U532" s="18">
        <v>-999</v>
      </c>
      <c r="V532" s="18">
        <v>9</v>
      </c>
      <c r="W532" s="26">
        <v>22.984000000000002</v>
      </c>
      <c r="X532" s="21">
        <v>2</v>
      </c>
      <c r="Y532" s="21">
        <v>-999</v>
      </c>
      <c r="Z532" s="21">
        <v>9</v>
      </c>
      <c r="AA532" s="28">
        <v>2311.5</v>
      </c>
      <c r="AB532" s="21">
        <v>2</v>
      </c>
      <c r="AC532" s="28">
        <v>2306.77</v>
      </c>
      <c r="AD532" s="18">
        <v>2</v>
      </c>
      <c r="AE532" s="23">
        <v>7.3030058728039942</v>
      </c>
      <c r="AF532" s="21">
        <v>25</v>
      </c>
      <c r="AG532" s="18">
        <v>2</v>
      </c>
      <c r="AH532" s="27">
        <v>80.69251661163706</v>
      </c>
      <c r="AI532" s="27">
        <v>39.657651433227379</v>
      </c>
      <c r="AJ532" s="27">
        <v>3.2283032810779501E-3</v>
      </c>
      <c r="AK532" s="27">
        <v>2.9735608039892538</v>
      </c>
      <c r="AL532" s="27">
        <v>4.1087496304628452E-3</v>
      </c>
      <c r="AM532" s="21">
        <v>2</v>
      </c>
      <c r="AN532" s="21">
        <v>-999</v>
      </c>
      <c r="AO532" s="21">
        <v>-999</v>
      </c>
      <c r="AP532" s="21">
        <v>-999</v>
      </c>
      <c r="AQ532" s="21">
        <v>-999</v>
      </c>
      <c r="AR532" s="21">
        <v>-999</v>
      </c>
      <c r="AS532" s="21">
        <v>-999</v>
      </c>
      <c r="AT532" s="21">
        <v>123467</v>
      </c>
    </row>
    <row r="533" spans="1:46">
      <c r="A533" s="18" t="s">
        <v>3</v>
      </c>
      <c r="B533" s="19" t="s">
        <v>4</v>
      </c>
      <c r="C533" s="18">
        <v>33</v>
      </c>
      <c r="D533" s="18">
        <v>1</v>
      </c>
      <c r="E533" s="18">
        <v>8</v>
      </c>
      <c r="F533" s="18">
        <v>2</v>
      </c>
      <c r="G533" s="8">
        <f t="shared" si="8"/>
        <v>330108</v>
      </c>
      <c r="H533" s="18">
        <v>5</v>
      </c>
      <c r="I533" s="20">
        <v>40771</v>
      </c>
      <c r="J533" s="21">
        <v>2011</v>
      </c>
      <c r="K533" s="21">
        <v>8</v>
      </c>
      <c r="L533" s="21">
        <v>16</v>
      </c>
      <c r="M533" s="22">
        <v>0.78819444444444453</v>
      </c>
      <c r="N533" s="23">
        <v>44.632899999999999</v>
      </c>
      <c r="O533" s="23">
        <v>-125.1609</v>
      </c>
      <c r="P533" s="18">
        <v>1075</v>
      </c>
      <c r="Q533" s="24">
        <v>400.12599999999998</v>
      </c>
      <c r="R533" s="25">
        <v>6.008</v>
      </c>
      <c r="S533" s="25">
        <v>34.100299999999997</v>
      </c>
      <c r="T533" s="21">
        <v>2</v>
      </c>
      <c r="U533" s="18">
        <v>-999</v>
      </c>
      <c r="V533" s="18">
        <v>9</v>
      </c>
      <c r="W533" s="26">
        <v>39.262</v>
      </c>
      <c r="X533" s="21">
        <v>2</v>
      </c>
      <c r="Y533" s="27">
        <v>38.925788282649684</v>
      </c>
      <c r="Z533" s="21">
        <v>2</v>
      </c>
      <c r="AA533" s="28">
        <v>2286.5</v>
      </c>
      <c r="AB533" s="21">
        <v>2</v>
      </c>
      <c r="AC533" s="28">
        <v>2294.89</v>
      </c>
      <c r="AD533" s="18">
        <v>2</v>
      </c>
      <c r="AE533" s="23">
        <v>7.3201711151564632</v>
      </c>
      <c r="AF533" s="21">
        <v>25</v>
      </c>
      <c r="AG533" s="18">
        <v>2</v>
      </c>
      <c r="AH533" s="27">
        <v>69.875435527767308</v>
      </c>
      <c r="AI533" s="27">
        <v>38.244364948704046</v>
      </c>
      <c r="AJ533" s="27">
        <v>2.6414827062975405E-3</v>
      </c>
      <c r="AK533" s="27">
        <v>2.8223753553325088</v>
      </c>
      <c r="AL533" s="27">
        <v>3.4241442489042189E-3</v>
      </c>
      <c r="AM533" s="21">
        <v>2</v>
      </c>
      <c r="AN533" s="21">
        <v>-999</v>
      </c>
      <c r="AO533" s="21">
        <v>-999</v>
      </c>
      <c r="AP533" s="21">
        <v>-999</v>
      </c>
      <c r="AQ533" s="21">
        <v>-999</v>
      </c>
      <c r="AR533" s="21">
        <v>-999</v>
      </c>
      <c r="AS533" s="21">
        <v>-999</v>
      </c>
      <c r="AT533" s="21">
        <v>123467</v>
      </c>
    </row>
    <row r="534" spans="1:46">
      <c r="A534" s="18" t="s">
        <v>3</v>
      </c>
      <c r="B534" s="19" t="s">
        <v>4</v>
      </c>
      <c r="C534" s="18">
        <v>33</v>
      </c>
      <c r="D534" s="18">
        <v>1</v>
      </c>
      <c r="E534" s="18">
        <v>9</v>
      </c>
      <c r="F534" s="18">
        <v>2</v>
      </c>
      <c r="G534" s="8">
        <f t="shared" si="8"/>
        <v>330109</v>
      </c>
      <c r="H534" s="18">
        <v>5</v>
      </c>
      <c r="I534" s="20">
        <v>40771</v>
      </c>
      <c r="J534" s="21">
        <v>2011</v>
      </c>
      <c r="K534" s="21">
        <v>8</v>
      </c>
      <c r="L534" s="21">
        <v>16</v>
      </c>
      <c r="M534" s="22">
        <v>0.79062500000000002</v>
      </c>
      <c r="N534" s="23">
        <v>44.632899999999999</v>
      </c>
      <c r="O534" s="23">
        <v>-125.1609</v>
      </c>
      <c r="P534" s="18">
        <v>1075</v>
      </c>
      <c r="Q534" s="24">
        <v>300.197</v>
      </c>
      <c r="R534" s="25">
        <v>6.22</v>
      </c>
      <c r="S534" s="25">
        <v>33.983400000000003</v>
      </c>
      <c r="T534" s="21">
        <v>2</v>
      </c>
      <c r="U534" s="18">
        <v>-999</v>
      </c>
      <c r="V534" s="18">
        <v>9</v>
      </c>
      <c r="W534" s="26">
        <v>77.031000000000006</v>
      </c>
      <c r="X534" s="21">
        <v>2</v>
      </c>
      <c r="Y534" s="21">
        <v>-999</v>
      </c>
      <c r="Z534" s="21">
        <v>9</v>
      </c>
      <c r="AA534" s="28">
        <v>2252.4</v>
      </c>
      <c r="AB534" s="21">
        <v>2</v>
      </c>
      <c r="AC534" s="28">
        <v>2276.85</v>
      </c>
      <c r="AD534" s="18">
        <v>2</v>
      </c>
      <c r="AE534" s="23">
        <v>7.3855602557932407</v>
      </c>
      <c r="AF534" s="21">
        <v>25</v>
      </c>
      <c r="AG534" s="18">
        <v>2</v>
      </c>
      <c r="AH534" s="27">
        <v>58.157936744917031</v>
      </c>
      <c r="AI534" s="27">
        <v>34.712366628150001</v>
      </c>
      <c r="AJ534" s="27">
        <v>1.4089121503718048E-2</v>
      </c>
      <c r="AK534" s="27">
        <v>2.5042435061643293</v>
      </c>
      <c r="AL534" s="27">
        <v>2.6417102819471338E-3</v>
      </c>
      <c r="AM534" s="21">
        <v>2</v>
      </c>
      <c r="AN534" s="21">
        <v>-999</v>
      </c>
      <c r="AO534" s="21">
        <v>-999</v>
      </c>
      <c r="AP534" s="21">
        <v>-999</v>
      </c>
      <c r="AQ534" s="21">
        <v>-999</v>
      </c>
      <c r="AR534" s="21">
        <v>-999</v>
      </c>
      <c r="AS534" s="21">
        <v>-999</v>
      </c>
      <c r="AT534" s="21">
        <v>123467</v>
      </c>
    </row>
    <row r="535" spans="1:46">
      <c r="A535" s="18" t="s">
        <v>3</v>
      </c>
      <c r="B535" s="19" t="s">
        <v>4</v>
      </c>
      <c r="C535" s="18">
        <v>33</v>
      </c>
      <c r="D535" s="18">
        <v>1</v>
      </c>
      <c r="E535" s="18">
        <v>10</v>
      </c>
      <c r="F535" s="18">
        <v>2</v>
      </c>
      <c r="G535" s="8">
        <f t="shared" si="8"/>
        <v>330110</v>
      </c>
      <c r="H535" s="18">
        <v>5</v>
      </c>
      <c r="I535" s="20">
        <v>40771</v>
      </c>
      <c r="J535" s="21">
        <v>2011</v>
      </c>
      <c r="K535" s="21">
        <v>8</v>
      </c>
      <c r="L535" s="21">
        <v>16</v>
      </c>
      <c r="M535" s="22">
        <v>0.79219907407407408</v>
      </c>
      <c r="N535" s="23">
        <v>44.632899999999999</v>
      </c>
      <c r="O535" s="23">
        <v>-125.1609</v>
      </c>
      <c r="P535" s="18">
        <v>1075</v>
      </c>
      <c r="Q535" s="24">
        <v>250.4</v>
      </c>
      <c r="R535" s="25">
        <v>6.6230000000000002</v>
      </c>
      <c r="S535" s="25">
        <v>33.947699999999998</v>
      </c>
      <c r="T535" s="21">
        <v>2</v>
      </c>
      <c r="U535" s="18">
        <v>-999</v>
      </c>
      <c r="V535" s="18">
        <v>9</v>
      </c>
      <c r="W535" s="26">
        <v>99.823999999999998</v>
      </c>
      <c r="X535" s="21">
        <v>2</v>
      </c>
      <c r="Y535" s="21">
        <v>-999</v>
      </c>
      <c r="Z535" s="21">
        <v>9</v>
      </c>
      <c r="AA535" s="28">
        <v>2228.5</v>
      </c>
      <c r="AB535" s="21">
        <v>2</v>
      </c>
      <c r="AC535" s="28">
        <v>2267.9699999999998</v>
      </c>
      <c r="AD535" s="18">
        <v>2</v>
      </c>
      <c r="AE535" s="23">
        <v>7.4304437980969951</v>
      </c>
      <c r="AF535" s="21">
        <v>25</v>
      </c>
      <c r="AG535" s="18">
        <v>2</v>
      </c>
      <c r="AH535" s="27">
        <v>50.402125160219676</v>
      </c>
      <c r="AI535" s="27">
        <v>32.271884020741247</v>
      </c>
      <c r="AJ535" s="27">
        <v>1.3404586320999392E-2</v>
      </c>
      <c r="AK535" s="27">
        <v>2.3147861546146249</v>
      </c>
      <c r="AL535" s="27">
        <v>1.8590302197006455E-3</v>
      </c>
      <c r="AM535" s="21">
        <v>2</v>
      </c>
      <c r="AN535" s="21">
        <v>-999</v>
      </c>
      <c r="AO535" s="21">
        <v>-999</v>
      </c>
      <c r="AP535" s="21">
        <v>-999</v>
      </c>
      <c r="AQ535" s="21">
        <v>-999</v>
      </c>
      <c r="AR535" s="21">
        <v>-999</v>
      </c>
      <c r="AS535" s="21">
        <v>-999</v>
      </c>
      <c r="AT535" s="21">
        <v>123467</v>
      </c>
    </row>
    <row r="536" spans="1:46">
      <c r="A536" s="18" t="s">
        <v>3</v>
      </c>
      <c r="B536" s="19" t="s">
        <v>4</v>
      </c>
      <c r="C536" s="18">
        <v>33</v>
      </c>
      <c r="D536" s="18">
        <v>1</v>
      </c>
      <c r="E536" s="18">
        <v>11</v>
      </c>
      <c r="F536" s="18">
        <v>2</v>
      </c>
      <c r="G536" s="8">
        <f t="shared" si="8"/>
        <v>330111</v>
      </c>
      <c r="H536" s="18">
        <v>5</v>
      </c>
      <c r="I536" s="20">
        <v>40771</v>
      </c>
      <c r="J536" s="21">
        <v>2011</v>
      </c>
      <c r="K536" s="21">
        <v>8</v>
      </c>
      <c r="L536" s="21">
        <v>16</v>
      </c>
      <c r="M536" s="22">
        <v>0.7936805555555555</v>
      </c>
      <c r="N536" s="23">
        <v>44.632899999999999</v>
      </c>
      <c r="O536" s="23">
        <v>-125.1609</v>
      </c>
      <c r="P536" s="18">
        <v>1075</v>
      </c>
      <c r="Q536" s="24">
        <v>200.381</v>
      </c>
      <c r="R536" s="25">
        <v>7.1420000000000003</v>
      </c>
      <c r="S536" s="25">
        <v>33.930100000000003</v>
      </c>
      <c r="T536" s="21">
        <v>2</v>
      </c>
      <c r="U536" s="18">
        <v>-999</v>
      </c>
      <c r="V536" s="18">
        <v>9</v>
      </c>
      <c r="W536" s="26">
        <v>118.506</v>
      </c>
      <c r="X536" s="21">
        <v>2</v>
      </c>
      <c r="Y536" s="21">
        <v>-999</v>
      </c>
      <c r="Z536" s="21">
        <v>9</v>
      </c>
      <c r="AA536" s="28">
        <v>2218.1</v>
      </c>
      <c r="AB536" s="21">
        <v>2</v>
      </c>
      <c r="AC536" s="28">
        <v>2259.04</v>
      </c>
      <c r="AD536" s="18">
        <v>2</v>
      </c>
      <c r="AE536" s="23">
        <v>7.4445297497687601</v>
      </c>
      <c r="AF536" s="21">
        <v>25</v>
      </c>
      <c r="AG536" s="18">
        <v>2</v>
      </c>
      <c r="AH536" s="27">
        <v>44.808982274967136</v>
      </c>
      <c r="AI536" s="27">
        <v>30.919008904486237</v>
      </c>
      <c r="AJ536" s="27">
        <v>6.8491475421330284E-3</v>
      </c>
      <c r="AK536" s="27">
        <v>2.2390841764881748</v>
      </c>
      <c r="AL536" s="27">
        <v>1.0762946137637616E-3</v>
      </c>
      <c r="AM536" s="21">
        <v>2</v>
      </c>
      <c r="AN536" s="21">
        <v>-999</v>
      </c>
      <c r="AO536" s="21">
        <v>-999</v>
      </c>
      <c r="AP536" s="21">
        <v>-999</v>
      </c>
      <c r="AQ536" s="21">
        <v>-999</v>
      </c>
      <c r="AR536" s="21">
        <v>-999</v>
      </c>
      <c r="AS536" s="21">
        <v>-999</v>
      </c>
      <c r="AT536" s="21">
        <v>123467</v>
      </c>
    </row>
    <row r="537" spans="1:46">
      <c r="A537" s="18" t="s">
        <v>3</v>
      </c>
      <c r="B537" s="19" t="s">
        <v>4</v>
      </c>
      <c r="C537" s="18">
        <v>33</v>
      </c>
      <c r="D537" s="18">
        <v>1</v>
      </c>
      <c r="E537" s="18">
        <v>12</v>
      </c>
      <c r="F537" s="18">
        <v>2</v>
      </c>
      <c r="G537" s="8">
        <f t="shared" si="8"/>
        <v>330112</v>
      </c>
      <c r="H537" s="18">
        <v>5</v>
      </c>
      <c r="I537" s="20">
        <v>40771</v>
      </c>
      <c r="J537" s="21">
        <v>2011</v>
      </c>
      <c r="K537" s="21">
        <v>8</v>
      </c>
      <c r="L537" s="21">
        <v>16</v>
      </c>
      <c r="M537" s="22">
        <v>0.79503472222222227</v>
      </c>
      <c r="N537" s="23">
        <v>44.632899999999999</v>
      </c>
      <c r="O537" s="23">
        <v>-125.1609</v>
      </c>
      <c r="P537" s="18">
        <v>1075</v>
      </c>
      <c r="Q537" s="24">
        <v>150.167</v>
      </c>
      <c r="R537" s="25">
        <v>7.524</v>
      </c>
      <c r="S537" s="25">
        <v>33.869999999999997</v>
      </c>
      <c r="T537" s="21">
        <v>2</v>
      </c>
      <c r="U537" s="18">
        <v>-999</v>
      </c>
      <c r="V537" s="18">
        <v>9</v>
      </c>
      <c r="W537" s="26">
        <v>114.474</v>
      </c>
      <c r="X537" s="21">
        <v>2</v>
      </c>
      <c r="Y537" s="27">
        <v>114.1009691103809</v>
      </c>
      <c r="Z537" s="21">
        <v>6</v>
      </c>
      <c r="AA537" s="28">
        <v>2211.9</v>
      </c>
      <c r="AB537" s="21">
        <v>2</v>
      </c>
      <c r="AC537" s="28">
        <v>2254.65</v>
      </c>
      <c r="AD537" s="18">
        <v>2</v>
      </c>
      <c r="AE537" s="23">
        <v>7.4536401431880934</v>
      </c>
      <c r="AF537" s="21">
        <v>25</v>
      </c>
      <c r="AG537" s="18">
        <v>2</v>
      </c>
      <c r="AH537" s="27">
        <v>40.479178561126957</v>
      </c>
      <c r="AI537" s="27">
        <v>29.947854232520271</v>
      </c>
      <c r="AJ537" s="27">
        <v>1.8004270974687171E-2</v>
      </c>
      <c r="AK537" s="27">
        <v>2.1786146372359232</v>
      </c>
      <c r="AL537" s="27">
        <v>3.9139719510189501E-4</v>
      </c>
      <c r="AM537" s="21">
        <v>2</v>
      </c>
      <c r="AN537" s="21">
        <v>-999</v>
      </c>
      <c r="AO537" s="21">
        <v>-999</v>
      </c>
      <c r="AP537" s="21">
        <v>-999</v>
      </c>
      <c r="AQ537" s="21">
        <v>-999</v>
      </c>
      <c r="AR537" s="21">
        <v>-999</v>
      </c>
      <c r="AS537" s="21">
        <v>-999</v>
      </c>
      <c r="AT537" s="21">
        <v>123467</v>
      </c>
    </row>
    <row r="538" spans="1:46">
      <c r="A538" s="18" t="s">
        <v>3</v>
      </c>
      <c r="B538" s="19" t="s">
        <v>4</v>
      </c>
      <c r="C538" s="18">
        <v>33</v>
      </c>
      <c r="D538" s="18">
        <v>1</v>
      </c>
      <c r="E538" s="18">
        <v>13</v>
      </c>
      <c r="F538" s="18">
        <v>2</v>
      </c>
      <c r="G538" s="8">
        <f t="shared" si="8"/>
        <v>330113</v>
      </c>
      <c r="H538" s="18">
        <v>5</v>
      </c>
      <c r="I538" s="20">
        <v>40771</v>
      </c>
      <c r="J538" s="21">
        <v>2011</v>
      </c>
      <c r="K538" s="21">
        <v>8</v>
      </c>
      <c r="L538" s="21">
        <v>16</v>
      </c>
      <c r="M538" s="22">
        <v>0.79684027777777777</v>
      </c>
      <c r="N538" s="23">
        <v>44.632899999999999</v>
      </c>
      <c r="O538" s="23">
        <v>-125.1609</v>
      </c>
      <c r="P538" s="18">
        <v>1075</v>
      </c>
      <c r="Q538" s="24">
        <v>100.28100000000001</v>
      </c>
      <c r="R538" s="25">
        <v>8.07</v>
      </c>
      <c r="S538" s="25">
        <v>33.625700000000002</v>
      </c>
      <c r="T538" s="21">
        <v>2</v>
      </c>
      <c r="U538" s="18">
        <v>-999</v>
      </c>
      <c r="V538" s="18">
        <v>9</v>
      </c>
      <c r="W538" s="26">
        <v>136.12299999999999</v>
      </c>
      <c r="X538" s="21">
        <v>2</v>
      </c>
      <c r="Y538" s="21">
        <v>-999</v>
      </c>
      <c r="Z538" s="21">
        <v>9</v>
      </c>
      <c r="AA538" s="28">
        <v>2179.1</v>
      </c>
      <c r="AB538" s="21">
        <v>2</v>
      </c>
      <c r="AC538" s="28">
        <v>2243.6999999999998</v>
      </c>
      <c r="AD538" s="18">
        <v>2</v>
      </c>
      <c r="AE538" s="23">
        <v>7.4949620440348736</v>
      </c>
      <c r="AF538" s="21">
        <v>25</v>
      </c>
      <c r="AG538" s="18">
        <v>2</v>
      </c>
      <c r="AH538" s="27">
        <v>32.727676045065039</v>
      </c>
      <c r="AI538" s="27">
        <v>26.775605826743917</v>
      </c>
      <c r="AJ538" s="27">
        <v>1.1450429404840194E-2</v>
      </c>
      <c r="AK538" s="27">
        <v>1.9967787277517475</v>
      </c>
      <c r="AL538" s="27">
        <v>-3.9146767196034853E-4</v>
      </c>
      <c r="AM538" s="21">
        <v>2</v>
      </c>
      <c r="AN538" s="21">
        <v>-999</v>
      </c>
      <c r="AO538" s="21">
        <v>-999</v>
      </c>
      <c r="AP538" s="21">
        <v>-999</v>
      </c>
      <c r="AQ538" s="21">
        <v>-999</v>
      </c>
      <c r="AR538" s="21">
        <v>-999</v>
      </c>
      <c r="AS538" s="21">
        <v>-999</v>
      </c>
      <c r="AT538" s="21">
        <v>123467</v>
      </c>
    </row>
    <row r="539" spans="1:46">
      <c r="A539" s="18" t="s">
        <v>3</v>
      </c>
      <c r="B539" s="19" t="s">
        <v>4</v>
      </c>
      <c r="C539" s="18">
        <v>33</v>
      </c>
      <c r="D539" s="18">
        <v>1</v>
      </c>
      <c r="E539" s="18">
        <v>14</v>
      </c>
      <c r="F539" s="18">
        <v>2</v>
      </c>
      <c r="G539" s="8">
        <f t="shared" si="8"/>
        <v>330114</v>
      </c>
      <c r="H539" s="18">
        <v>5</v>
      </c>
      <c r="I539" s="20">
        <v>40771</v>
      </c>
      <c r="J539" s="21">
        <v>2011</v>
      </c>
      <c r="K539" s="21">
        <v>8</v>
      </c>
      <c r="L539" s="21">
        <v>16</v>
      </c>
      <c r="M539" s="22">
        <v>0.79777777777777781</v>
      </c>
      <c r="N539" s="23">
        <v>44.632899999999999</v>
      </c>
      <c r="O539" s="23">
        <v>-125.1609</v>
      </c>
      <c r="P539" s="18">
        <v>1075</v>
      </c>
      <c r="Q539" s="24">
        <v>79.995000000000005</v>
      </c>
      <c r="R539" s="25">
        <v>8.2509999999999994</v>
      </c>
      <c r="S539" s="25">
        <v>33.354700000000001</v>
      </c>
      <c r="T539" s="21">
        <v>2</v>
      </c>
      <c r="U539" s="18">
        <v>-999</v>
      </c>
      <c r="V539" s="18">
        <v>9</v>
      </c>
      <c r="W539" s="26">
        <v>162.547</v>
      </c>
      <c r="X539" s="21">
        <v>2</v>
      </c>
      <c r="Y539" s="27">
        <v>163.45717852211052</v>
      </c>
      <c r="Z539" s="21">
        <v>2</v>
      </c>
      <c r="AA539" s="28">
        <v>2150.6</v>
      </c>
      <c r="AB539" s="21">
        <v>2</v>
      </c>
      <c r="AC539" s="28">
        <v>2223.8000000000002</v>
      </c>
      <c r="AD539" s="18">
        <v>2</v>
      </c>
      <c r="AE539" s="23">
        <v>7.5432351227434662</v>
      </c>
      <c r="AF539" s="21">
        <v>25</v>
      </c>
      <c r="AG539" s="18">
        <v>2</v>
      </c>
      <c r="AH539" s="27">
        <v>26.957933125811739</v>
      </c>
      <c r="AI539" s="27">
        <v>23.134683481556277</v>
      </c>
      <c r="AJ539" s="27">
        <v>1.6542812992963628E-2</v>
      </c>
      <c r="AK539" s="27">
        <v>1.8034602756352778</v>
      </c>
      <c r="AL539" s="27">
        <v>6.7541662515650334E-3</v>
      </c>
      <c r="AM539" s="21">
        <v>2</v>
      </c>
      <c r="AN539" s="21">
        <v>-999</v>
      </c>
      <c r="AO539" s="21">
        <v>-999</v>
      </c>
      <c r="AP539" s="21">
        <v>-999</v>
      </c>
      <c r="AQ539" s="21">
        <v>-999</v>
      </c>
      <c r="AR539" s="21">
        <v>-999</v>
      </c>
      <c r="AS539" s="21">
        <v>-999</v>
      </c>
      <c r="AT539" s="21">
        <v>123467</v>
      </c>
    </row>
    <row r="540" spans="1:46">
      <c r="A540" s="18" t="s">
        <v>3</v>
      </c>
      <c r="B540" s="19" t="s">
        <v>4</v>
      </c>
      <c r="C540" s="18">
        <v>33</v>
      </c>
      <c r="D540" s="18">
        <v>1</v>
      </c>
      <c r="E540" s="18">
        <v>15</v>
      </c>
      <c r="F540" s="18">
        <v>2</v>
      </c>
      <c r="G540" s="8">
        <f t="shared" si="8"/>
        <v>330115</v>
      </c>
      <c r="H540" s="18">
        <v>5</v>
      </c>
      <c r="I540" s="20">
        <v>40771</v>
      </c>
      <c r="J540" s="21">
        <v>2011</v>
      </c>
      <c r="K540" s="21">
        <v>8</v>
      </c>
      <c r="L540" s="21">
        <v>16</v>
      </c>
      <c r="M540" s="22">
        <v>0.79863425925925924</v>
      </c>
      <c r="N540" s="23">
        <v>44.632899999999999</v>
      </c>
      <c r="O540" s="23">
        <v>-125.1609</v>
      </c>
      <c r="P540" s="18">
        <v>1075</v>
      </c>
      <c r="Q540" s="24">
        <v>59.884</v>
      </c>
      <c r="R540" s="25">
        <v>7.8520000000000003</v>
      </c>
      <c r="S540" s="25">
        <v>32.874000000000002</v>
      </c>
      <c r="T540" s="21">
        <v>2</v>
      </c>
      <c r="U540" s="18">
        <v>-999</v>
      </c>
      <c r="V540" s="18">
        <v>9</v>
      </c>
      <c r="W540" s="26">
        <v>198.251</v>
      </c>
      <c r="X540" s="21">
        <v>2</v>
      </c>
      <c r="Y540" s="21">
        <v>-999</v>
      </c>
      <c r="Z540" s="21">
        <v>9</v>
      </c>
      <c r="AA540" s="28">
        <v>2108.9</v>
      </c>
      <c r="AB540" s="21">
        <v>2</v>
      </c>
      <c r="AC540" s="28">
        <v>2198.59</v>
      </c>
      <c r="AD540" s="18">
        <v>2</v>
      </c>
      <c r="AE540" s="23">
        <v>7.6110503206572977</v>
      </c>
      <c r="AF540" s="21">
        <v>25</v>
      </c>
      <c r="AG540" s="18">
        <v>2</v>
      </c>
      <c r="AH540" s="27">
        <v>20.648046655304494</v>
      </c>
      <c r="AI540" s="27">
        <v>17.864148187997099</v>
      </c>
      <c r="AJ540" s="27">
        <v>-1.3708961850968536E-3</v>
      </c>
      <c r="AK540" s="27">
        <v>1.5264929021053464</v>
      </c>
      <c r="AL540" s="27">
        <v>-1.8605019654885869E-3</v>
      </c>
      <c r="AM540" s="21">
        <v>2</v>
      </c>
      <c r="AN540" s="21">
        <v>-999</v>
      </c>
      <c r="AO540" s="21">
        <v>-999</v>
      </c>
      <c r="AP540" s="21">
        <v>-999</v>
      </c>
      <c r="AQ540" s="21">
        <v>-999</v>
      </c>
      <c r="AR540" s="21">
        <v>-999</v>
      </c>
      <c r="AS540" s="21">
        <v>-999</v>
      </c>
      <c r="AT540" s="21">
        <v>123467</v>
      </c>
    </row>
    <row r="541" spans="1:46">
      <c r="A541" s="18" t="s">
        <v>3</v>
      </c>
      <c r="B541" s="19" t="s">
        <v>4</v>
      </c>
      <c r="C541" s="18">
        <v>33</v>
      </c>
      <c r="D541" s="18">
        <v>1</v>
      </c>
      <c r="E541" s="18">
        <v>16</v>
      </c>
      <c r="F541" s="18">
        <v>2</v>
      </c>
      <c r="G541" s="8">
        <f t="shared" si="8"/>
        <v>330116</v>
      </c>
      <c r="H541" s="18">
        <v>5</v>
      </c>
      <c r="I541" s="20">
        <v>40771</v>
      </c>
      <c r="J541" s="21">
        <v>2011</v>
      </c>
      <c r="K541" s="21">
        <v>8</v>
      </c>
      <c r="L541" s="21">
        <v>16</v>
      </c>
      <c r="M541" s="22">
        <v>0.79958333333333342</v>
      </c>
      <c r="N541" s="23">
        <v>44.632899999999999</v>
      </c>
      <c r="O541" s="23">
        <v>-125.1609</v>
      </c>
      <c r="P541" s="18">
        <v>1075</v>
      </c>
      <c r="Q541" s="24">
        <v>39.942999999999998</v>
      </c>
      <c r="R541" s="25">
        <v>8.4309999999999992</v>
      </c>
      <c r="S541" s="25">
        <v>32.5366</v>
      </c>
      <c r="T541" s="21">
        <v>2</v>
      </c>
      <c r="U541" s="18">
        <v>-999</v>
      </c>
      <c r="V541" s="18">
        <v>9</v>
      </c>
      <c r="W541" s="26">
        <v>246.02099999999999</v>
      </c>
      <c r="X541" s="21">
        <v>2</v>
      </c>
      <c r="Y541" s="27">
        <v>226.46413896460879</v>
      </c>
      <c r="Z541" s="21">
        <v>2</v>
      </c>
      <c r="AA541" s="28">
        <v>2068.1</v>
      </c>
      <c r="AB541" s="21">
        <v>2</v>
      </c>
      <c r="AC541" s="28">
        <v>2181.9499999999998</v>
      </c>
      <c r="AD541" s="18">
        <v>2</v>
      </c>
      <c r="AE541" s="23">
        <v>7.6698349394863392</v>
      </c>
      <c r="AF541" s="21">
        <v>25</v>
      </c>
      <c r="AG541" s="18">
        <v>2</v>
      </c>
      <c r="AH541" s="27">
        <v>15.956499402502695</v>
      </c>
      <c r="AI541" s="27">
        <v>13.665847691601531</v>
      </c>
      <c r="AJ541" s="27">
        <v>4.3683698766918355E-2</v>
      </c>
      <c r="AK541" s="27">
        <v>1.3100212354428988</v>
      </c>
      <c r="AL541" s="27">
        <v>5.2890576982367512E-3</v>
      </c>
      <c r="AM541" s="21">
        <v>2</v>
      </c>
      <c r="AN541" s="21">
        <v>-999</v>
      </c>
      <c r="AO541" s="21">
        <v>-999</v>
      </c>
      <c r="AP541" s="21">
        <v>-999</v>
      </c>
      <c r="AQ541" s="21">
        <v>-999</v>
      </c>
      <c r="AR541" s="21">
        <v>-999</v>
      </c>
      <c r="AS541" s="21">
        <v>-999</v>
      </c>
      <c r="AT541" s="21">
        <v>123467</v>
      </c>
    </row>
    <row r="542" spans="1:46">
      <c r="A542" s="18" t="s">
        <v>3</v>
      </c>
      <c r="B542" s="19" t="s">
        <v>4</v>
      </c>
      <c r="C542" s="18">
        <v>33</v>
      </c>
      <c r="D542" s="18">
        <v>1</v>
      </c>
      <c r="E542" s="18">
        <v>17</v>
      </c>
      <c r="F542" s="18">
        <v>2</v>
      </c>
      <c r="G542" s="8">
        <f t="shared" si="8"/>
        <v>330117</v>
      </c>
      <c r="H542" s="18">
        <v>5</v>
      </c>
      <c r="I542" s="20">
        <v>40771</v>
      </c>
      <c r="J542" s="21">
        <v>2011</v>
      </c>
      <c r="K542" s="21">
        <v>8</v>
      </c>
      <c r="L542" s="21">
        <v>16</v>
      </c>
      <c r="M542" s="22">
        <v>0.80038194444444455</v>
      </c>
      <c r="N542" s="23">
        <v>44.632899999999999</v>
      </c>
      <c r="O542" s="23">
        <v>-125.1609</v>
      </c>
      <c r="P542" s="18">
        <v>1075</v>
      </c>
      <c r="Q542" s="24">
        <v>30.114999999999998</v>
      </c>
      <c r="R542" s="25">
        <v>9.5129999999999999</v>
      </c>
      <c r="S542" s="25">
        <v>32.402299999999997</v>
      </c>
      <c r="T542" s="21">
        <v>2</v>
      </c>
      <c r="U542" s="18">
        <v>-999</v>
      </c>
      <c r="V542" s="18">
        <v>9</v>
      </c>
      <c r="W542" s="26">
        <v>262.76900000000001</v>
      </c>
      <c r="X542" s="21">
        <v>2</v>
      </c>
      <c r="Y542" s="21">
        <v>-999</v>
      </c>
      <c r="Z542" s="21">
        <v>9</v>
      </c>
      <c r="AA542" s="28">
        <v>2021.8</v>
      </c>
      <c r="AB542" s="21">
        <v>2</v>
      </c>
      <c r="AC542" s="28">
        <v>2176.62</v>
      </c>
      <c r="AD542" s="18">
        <v>2</v>
      </c>
      <c r="AE542" s="23">
        <v>7.785952768701228</v>
      </c>
      <c r="AF542" s="21">
        <v>25</v>
      </c>
      <c r="AG542" s="18">
        <v>2</v>
      </c>
      <c r="AH542" s="27">
        <v>7.4708479659818927</v>
      </c>
      <c r="AI542" s="27">
        <v>5.5055725851997197</v>
      </c>
      <c r="AJ542" s="27">
        <v>0.16711158847701668</v>
      </c>
      <c r="AK542" s="27">
        <v>0.84936962701301977</v>
      </c>
      <c r="AL542" s="27">
        <v>1.2440311686155404E-2</v>
      </c>
      <c r="AM542" s="21">
        <v>2</v>
      </c>
      <c r="AN542" s="21">
        <v>-999</v>
      </c>
      <c r="AO542" s="21">
        <v>-999</v>
      </c>
      <c r="AP542" s="21">
        <v>-999</v>
      </c>
      <c r="AQ542" s="21">
        <v>-999</v>
      </c>
      <c r="AR542" s="21">
        <v>-999</v>
      </c>
      <c r="AS542" s="21">
        <v>-999</v>
      </c>
      <c r="AT542" s="21">
        <v>123467</v>
      </c>
    </row>
    <row r="543" spans="1:46">
      <c r="A543" s="18" t="s">
        <v>3</v>
      </c>
      <c r="B543" s="19" t="s">
        <v>4</v>
      </c>
      <c r="C543" s="18">
        <v>33</v>
      </c>
      <c r="D543" s="18">
        <v>1</v>
      </c>
      <c r="E543" s="18">
        <v>18</v>
      </c>
      <c r="F543" s="18">
        <v>2</v>
      </c>
      <c r="G543" s="8">
        <f t="shared" si="8"/>
        <v>330118</v>
      </c>
      <c r="H543" s="18">
        <v>5</v>
      </c>
      <c r="I543" s="20">
        <v>40771</v>
      </c>
      <c r="J543" s="21">
        <v>2011</v>
      </c>
      <c r="K543" s="21">
        <v>8</v>
      </c>
      <c r="L543" s="21">
        <v>16</v>
      </c>
      <c r="M543" s="22">
        <v>0.80115740740740737</v>
      </c>
      <c r="N543" s="23">
        <v>44.632899999999999</v>
      </c>
      <c r="O543" s="23">
        <v>-125.1609</v>
      </c>
      <c r="P543" s="18">
        <v>1075</v>
      </c>
      <c r="Q543" s="24">
        <v>20.032</v>
      </c>
      <c r="R543" s="25">
        <v>11.733000000000001</v>
      </c>
      <c r="S543" s="25">
        <v>32.186799999999998</v>
      </c>
      <c r="T543" s="21">
        <v>2</v>
      </c>
      <c r="U543" s="18">
        <v>-999</v>
      </c>
      <c r="V543" s="18">
        <v>9</v>
      </c>
      <c r="W543" s="26">
        <v>283.44400000000002</v>
      </c>
      <c r="X543" s="21">
        <v>2</v>
      </c>
      <c r="Y543" s="21">
        <v>-999</v>
      </c>
      <c r="Z543" s="21">
        <v>9</v>
      </c>
      <c r="AA543" s="28">
        <v>1971.7</v>
      </c>
      <c r="AB543" s="21">
        <v>2</v>
      </c>
      <c r="AC543" s="28">
        <v>2169.62</v>
      </c>
      <c r="AD543" s="18">
        <v>2</v>
      </c>
      <c r="AE543" s="23">
        <v>7.8953591011191246</v>
      </c>
      <c r="AF543" s="21">
        <v>25</v>
      </c>
      <c r="AG543" s="18">
        <v>2</v>
      </c>
      <c r="AH543" s="27">
        <v>5.4820525693826685</v>
      </c>
      <c r="AI543" s="27">
        <v>0.3930587409458014</v>
      </c>
      <c r="AJ543" s="27">
        <v>3.6249185979547988E-2</v>
      </c>
      <c r="AK543" s="27">
        <v>0.45938495421108244</v>
      </c>
      <c r="AL543" s="27">
        <v>2.7431816416955235E-2</v>
      </c>
      <c r="AM543" s="21">
        <v>2</v>
      </c>
      <c r="AN543" s="21">
        <v>-999</v>
      </c>
      <c r="AO543" s="21">
        <v>-999</v>
      </c>
      <c r="AP543" s="21">
        <v>-999</v>
      </c>
      <c r="AQ543" s="21">
        <v>-999</v>
      </c>
      <c r="AR543" s="21">
        <v>-999</v>
      </c>
      <c r="AS543" s="21">
        <v>-999</v>
      </c>
      <c r="AT543" s="21">
        <v>123467</v>
      </c>
    </row>
    <row r="544" spans="1:46">
      <c r="A544" s="18" t="s">
        <v>3</v>
      </c>
      <c r="B544" s="19" t="s">
        <v>4</v>
      </c>
      <c r="C544" s="18">
        <v>33</v>
      </c>
      <c r="D544" s="18">
        <v>1</v>
      </c>
      <c r="E544" s="18">
        <v>19</v>
      </c>
      <c r="F544" s="18">
        <v>2</v>
      </c>
      <c r="G544" s="8">
        <f t="shared" si="8"/>
        <v>330119</v>
      </c>
      <c r="H544" s="18">
        <v>5</v>
      </c>
      <c r="I544" s="20">
        <v>40771</v>
      </c>
      <c r="J544" s="21">
        <v>2011</v>
      </c>
      <c r="K544" s="21">
        <v>8</v>
      </c>
      <c r="L544" s="21">
        <v>16</v>
      </c>
      <c r="M544" s="22">
        <v>0.80128472222222225</v>
      </c>
      <c r="N544" s="23">
        <v>44.632899999999999</v>
      </c>
      <c r="O544" s="23">
        <v>-125.1609</v>
      </c>
      <c r="P544" s="18">
        <v>1075</v>
      </c>
      <c r="Q544" s="24">
        <v>20.013000000000002</v>
      </c>
      <c r="R544" s="25">
        <v>11.691000000000001</v>
      </c>
      <c r="S544" s="25">
        <v>32.194499999999998</v>
      </c>
      <c r="T544" s="21">
        <v>2</v>
      </c>
      <c r="U544" s="18">
        <v>-999</v>
      </c>
      <c r="V544" s="18">
        <v>9</v>
      </c>
      <c r="W544" s="26">
        <v>283.90899999999999</v>
      </c>
      <c r="X544" s="21">
        <v>2</v>
      </c>
      <c r="Y544" s="21">
        <v>-999</v>
      </c>
      <c r="Z544" s="21">
        <v>9</v>
      </c>
      <c r="AA544" s="21">
        <v>-999</v>
      </c>
      <c r="AB544" s="18">
        <v>9</v>
      </c>
      <c r="AC544" s="21">
        <v>-999</v>
      </c>
      <c r="AD544" s="18">
        <v>9</v>
      </c>
      <c r="AE544" s="21">
        <v>-999</v>
      </c>
      <c r="AF544" s="21">
        <v>25</v>
      </c>
      <c r="AG544" s="18">
        <v>9</v>
      </c>
      <c r="AH544" s="21">
        <v>-999</v>
      </c>
      <c r="AI544" s="21">
        <v>-999</v>
      </c>
      <c r="AJ544" s="21">
        <v>-999</v>
      </c>
      <c r="AK544" s="21">
        <v>-999</v>
      </c>
      <c r="AL544" s="21">
        <v>-999</v>
      </c>
      <c r="AM544" s="21">
        <v>9</v>
      </c>
      <c r="AN544" s="21">
        <v>-999</v>
      </c>
      <c r="AO544" s="27">
        <v>1.4122941807142857</v>
      </c>
      <c r="AP544" s="27">
        <v>10.099488869166667</v>
      </c>
      <c r="AQ544" s="27">
        <v>1.3785714285714286</v>
      </c>
      <c r="AR544" s="27">
        <v>9.8583333333333325</v>
      </c>
      <c r="AS544" s="28">
        <v>7.1511226252158888</v>
      </c>
      <c r="AT544" s="21">
        <v>123467</v>
      </c>
    </row>
    <row r="545" spans="1:46">
      <c r="A545" s="18" t="s">
        <v>3</v>
      </c>
      <c r="B545" s="19" t="s">
        <v>4</v>
      </c>
      <c r="C545" s="18">
        <v>33</v>
      </c>
      <c r="D545" s="18">
        <v>1</v>
      </c>
      <c r="E545" s="18">
        <v>20</v>
      </c>
      <c r="F545" s="18">
        <v>2</v>
      </c>
      <c r="G545" s="8">
        <f t="shared" si="8"/>
        <v>330120</v>
      </c>
      <c r="H545" s="18">
        <v>5</v>
      </c>
      <c r="I545" s="20">
        <v>40771</v>
      </c>
      <c r="J545" s="21">
        <v>2011</v>
      </c>
      <c r="K545" s="21">
        <v>8</v>
      </c>
      <c r="L545" s="21">
        <v>16</v>
      </c>
      <c r="M545" s="22">
        <v>0.80194444444444446</v>
      </c>
      <c r="N545" s="23">
        <v>44.632899999999999</v>
      </c>
      <c r="O545" s="23">
        <v>-125.1609</v>
      </c>
      <c r="P545" s="18">
        <v>1075</v>
      </c>
      <c r="Q545" s="24">
        <v>10.516</v>
      </c>
      <c r="R545" s="25">
        <v>14.972</v>
      </c>
      <c r="S545" s="25">
        <v>31.473800000000001</v>
      </c>
      <c r="T545" s="21">
        <v>2</v>
      </c>
      <c r="U545" s="18">
        <v>-999</v>
      </c>
      <c r="V545" s="18">
        <v>9</v>
      </c>
      <c r="W545" s="26">
        <v>290.10399999999998</v>
      </c>
      <c r="X545" s="21">
        <v>2</v>
      </c>
      <c r="Y545" s="21">
        <v>-999</v>
      </c>
      <c r="Z545" s="21">
        <v>9</v>
      </c>
      <c r="AA545" s="28">
        <v>1926.6</v>
      </c>
      <c r="AB545" s="21">
        <v>2</v>
      </c>
      <c r="AC545" s="28">
        <v>2164.84</v>
      </c>
      <c r="AD545" s="18">
        <v>2</v>
      </c>
      <c r="AE545" s="23">
        <v>7.9874269307613357</v>
      </c>
      <c r="AF545" s="21">
        <v>25</v>
      </c>
      <c r="AG545" s="18">
        <v>2</v>
      </c>
      <c r="AH545" s="27">
        <v>6.3836033442109521</v>
      </c>
      <c r="AI545" s="27">
        <v>0.12517445904055935</v>
      </c>
      <c r="AJ545" s="27">
        <v>2.4309526892763281E-2</v>
      </c>
      <c r="AK545" s="27">
        <v>0.25495596551644073</v>
      </c>
      <c r="AL545" s="27">
        <v>1.0880473730228728E-2</v>
      </c>
      <c r="AM545" s="21">
        <v>2</v>
      </c>
      <c r="AN545" s="21">
        <v>-999</v>
      </c>
      <c r="AO545" s="21">
        <v>-999</v>
      </c>
      <c r="AP545" s="21">
        <v>-999</v>
      </c>
      <c r="AQ545" s="21">
        <v>-999</v>
      </c>
      <c r="AR545" s="21">
        <v>-999</v>
      </c>
      <c r="AS545" s="21">
        <v>-999</v>
      </c>
      <c r="AT545" s="21">
        <v>123467</v>
      </c>
    </row>
    <row r="546" spans="1:46">
      <c r="A546" s="18" t="s">
        <v>3</v>
      </c>
      <c r="B546" s="19" t="s">
        <v>4</v>
      </c>
      <c r="C546" s="18">
        <v>33</v>
      </c>
      <c r="D546" s="18">
        <v>1</v>
      </c>
      <c r="E546" s="18">
        <v>21</v>
      </c>
      <c r="F546" s="18">
        <v>2</v>
      </c>
      <c r="G546" s="8">
        <f t="shared" si="8"/>
        <v>330121</v>
      </c>
      <c r="H546" s="18">
        <v>5</v>
      </c>
      <c r="I546" s="20">
        <v>40771</v>
      </c>
      <c r="J546" s="21">
        <v>2011</v>
      </c>
      <c r="K546" s="21">
        <v>8</v>
      </c>
      <c r="L546" s="21">
        <v>16</v>
      </c>
      <c r="M546" s="22">
        <v>0.80274305555555558</v>
      </c>
      <c r="N546" s="23">
        <v>44.632899999999999</v>
      </c>
      <c r="O546" s="23">
        <v>-125.1609</v>
      </c>
      <c r="P546" s="18">
        <v>1075</v>
      </c>
      <c r="Q546" s="24">
        <v>3.57</v>
      </c>
      <c r="R546" s="25">
        <v>15.029</v>
      </c>
      <c r="S546" s="25">
        <v>31.473099999999999</v>
      </c>
      <c r="T546" s="21">
        <v>2</v>
      </c>
      <c r="U546" s="18">
        <v>31.480599999999999</v>
      </c>
      <c r="V546" s="18">
        <v>2</v>
      </c>
      <c r="W546" s="26">
        <v>296.62599999999998</v>
      </c>
      <c r="X546" s="21">
        <v>2</v>
      </c>
      <c r="Y546" s="27">
        <v>297.90109401909751</v>
      </c>
      <c r="Z546" s="21">
        <v>6</v>
      </c>
      <c r="AA546" s="28">
        <v>1913.6</v>
      </c>
      <c r="AB546" s="21">
        <v>6</v>
      </c>
      <c r="AC546" s="28">
        <v>2161.5149999999999</v>
      </c>
      <c r="AD546" s="18">
        <v>6</v>
      </c>
      <c r="AE546" s="23">
        <v>8.0047928070619356</v>
      </c>
      <c r="AF546" s="21">
        <v>25</v>
      </c>
      <c r="AG546" s="18">
        <v>6</v>
      </c>
      <c r="AH546" s="27">
        <v>6.3792936560618783</v>
      </c>
      <c r="AI546" s="27">
        <v>8.5279432710108072E-2</v>
      </c>
      <c r="AJ546" s="27">
        <v>1.2546859065395212E-2</v>
      </c>
      <c r="AK546" s="27">
        <v>0.2013378790650138</v>
      </c>
      <c r="AL546" s="27">
        <v>1.0194322990633609E-2</v>
      </c>
      <c r="AM546" s="21">
        <v>2</v>
      </c>
      <c r="AN546" s="21">
        <v>-999</v>
      </c>
      <c r="AO546" s="21">
        <v>-999</v>
      </c>
      <c r="AP546" s="21">
        <v>-999</v>
      </c>
      <c r="AQ546" s="21">
        <v>-999</v>
      </c>
      <c r="AR546" s="21">
        <v>-999</v>
      </c>
      <c r="AS546" s="21">
        <v>-999</v>
      </c>
      <c r="AT546" s="21">
        <v>123467</v>
      </c>
    </row>
    <row r="547" spans="1:46">
      <c r="A547" s="18" t="s">
        <v>3</v>
      </c>
      <c r="B547" s="19" t="s">
        <v>4</v>
      </c>
      <c r="C547" s="18">
        <v>33</v>
      </c>
      <c r="D547" s="18">
        <v>1</v>
      </c>
      <c r="E547" s="18">
        <v>22</v>
      </c>
      <c r="F547" s="18">
        <v>2</v>
      </c>
      <c r="G547" s="8">
        <f t="shared" si="8"/>
        <v>330122</v>
      </c>
      <c r="H547" s="18">
        <v>5</v>
      </c>
      <c r="I547" s="20">
        <v>40771</v>
      </c>
      <c r="J547" s="21">
        <v>2011</v>
      </c>
      <c r="K547" s="21">
        <v>8</v>
      </c>
      <c r="L547" s="21">
        <v>16</v>
      </c>
      <c r="M547" s="22">
        <v>0.80302083333333341</v>
      </c>
      <c r="N547" s="23">
        <v>44.632899999999999</v>
      </c>
      <c r="O547" s="23">
        <v>-125.1609</v>
      </c>
      <c r="P547" s="18">
        <v>1075</v>
      </c>
      <c r="Q547" s="24">
        <v>3.6309999999999998</v>
      </c>
      <c r="R547" s="25">
        <v>15.053000000000001</v>
      </c>
      <c r="S547" s="25">
        <v>31.471699999999998</v>
      </c>
      <c r="T547" s="21">
        <v>2</v>
      </c>
      <c r="U547" s="18">
        <v>-999</v>
      </c>
      <c r="V547" s="18">
        <v>9</v>
      </c>
      <c r="W547" s="26">
        <v>289.65499999999997</v>
      </c>
      <c r="X547" s="21">
        <v>2</v>
      </c>
      <c r="Y547" s="21">
        <v>-999</v>
      </c>
      <c r="Z547" s="21">
        <v>9</v>
      </c>
      <c r="AA547" s="21">
        <v>-999</v>
      </c>
      <c r="AB547" s="18">
        <v>9</v>
      </c>
      <c r="AC547" s="21">
        <v>-999</v>
      </c>
      <c r="AD547" s="18">
        <v>9</v>
      </c>
      <c r="AE547" s="21">
        <v>-999</v>
      </c>
      <c r="AF547" s="21">
        <v>25</v>
      </c>
      <c r="AG547" s="18">
        <v>9</v>
      </c>
      <c r="AH547" s="27">
        <v>6.3748892312323422</v>
      </c>
      <c r="AI547" s="27">
        <v>3.4209830732683744E-2</v>
      </c>
      <c r="AJ547" s="27">
        <v>1.1958737390794892E-2</v>
      </c>
      <c r="AK547" s="27">
        <v>0.19339826944293706</v>
      </c>
      <c r="AL547" s="27">
        <v>1.7251949022786074E-2</v>
      </c>
      <c r="AM547" s="21">
        <v>2</v>
      </c>
      <c r="AN547" s="21">
        <v>-999</v>
      </c>
      <c r="AO547" s="27">
        <v>1.8352550461879908</v>
      </c>
      <c r="AP547" s="27">
        <v>16.126526067933671</v>
      </c>
      <c r="AQ547" s="27">
        <v>1.7935692679755564</v>
      </c>
      <c r="AR547" s="27">
        <v>15.760229955357248</v>
      </c>
      <c r="AS547" s="28">
        <v>8.7870762711864412</v>
      </c>
      <c r="AT547" s="21">
        <v>123467</v>
      </c>
    </row>
    <row r="548" spans="1:46">
      <c r="A548" s="18" t="s">
        <v>3</v>
      </c>
      <c r="B548" s="19" t="s">
        <v>4</v>
      </c>
      <c r="C548" s="18">
        <v>34</v>
      </c>
      <c r="D548" s="18">
        <v>1</v>
      </c>
      <c r="E548" s="18">
        <v>1</v>
      </c>
      <c r="F548" s="18">
        <v>2</v>
      </c>
      <c r="G548" s="8">
        <f t="shared" si="8"/>
        <v>340101</v>
      </c>
      <c r="H548" s="18">
        <v>5</v>
      </c>
      <c r="I548" s="20">
        <v>40771</v>
      </c>
      <c r="J548" s="21">
        <v>2011</v>
      </c>
      <c r="K548" s="21">
        <v>8</v>
      </c>
      <c r="L548" s="21">
        <v>16</v>
      </c>
      <c r="M548" s="22">
        <v>0.93961805555555555</v>
      </c>
      <c r="N548" s="23">
        <v>44.633299999999998</v>
      </c>
      <c r="O548" s="23">
        <v>-125.2775</v>
      </c>
      <c r="P548" s="18">
        <v>2153</v>
      </c>
      <c r="Q548" s="24">
        <v>2129.145</v>
      </c>
      <c r="R548" s="25">
        <v>1.851</v>
      </c>
      <c r="S548" s="25">
        <v>34.616900000000001</v>
      </c>
      <c r="T548" s="21">
        <v>2</v>
      </c>
      <c r="U548" s="18">
        <v>34.617100000000001</v>
      </c>
      <c r="V548" s="18">
        <v>2</v>
      </c>
      <c r="W548" s="26">
        <v>70.343000000000004</v>
      </c>
      <c r="X548" s="21">
        <v>2</v>
      </c>
      <c r="Y548" s="27">
        <v>71.204125084595447</v>
      </c>
      <c r="Z548" s="21">
        <v>6</v>
      </c>
      <c r="AA548" s="28">
        <v>2382.1</v>
      </c>
      <c r="AB548" s="21">
        <v>6</v>
      </c>
      <c r="AC548" s="28">
        <v>2422.7799999999997</v>
      </c>
      <c r="AD548" s="18">
        <v>6</v>
      </c>
      <c r="AE548" s="23">
        <v>7.4245831045009529</v>
      </c>
      <c r="AF548" s="21">
        <v>25</v>
      </c>
      <c r="AG548" s="18">
        <v>2</v>
      </c>
      <c r="AH548" s="27">
        <v>177.38103154486845</v>
      </c>
      <c r="AI548" s="27">
        <v>39.964111336976956</v>
      </c>
      <c r="AJ548" s="27">
        <v>6.1613999286141974E-2</v>
      </c>
      <c r="AK548" s="27">
        <v>2.8662734667914376</v>
      </c>
      <c r="AL548" s="27">
        <v>9.3887998912216344E-3</v>
      </c>
      <c r="AM548" s="21">
        <v>2</v>
      </c>
      <c r="AN548" s="21">
        <v>-999</v>
      </c>
      <c r="AO548" s="21">
        <v>-999</v>
      </c>
      <c r="AP548" s="21">
        <v>-999</v>
      </c>
      <c r="AQ548" s="21">
        <v>-999</v>
      </c>
      <c r="AR548" s="21">
        <v>-999</v>
      </c>
      <c r="AS548" s="21">
        <v>-999</v>
      </c>
      <c r="AT548" s="21">
        <v>123467</v>
      </c>
    </row>
    <row r="549" spans="1:46">
      <c r="A549" s="18" t="s">
        <v>3</v>
      </c>
      <c r="B549" s="19" t="s">
        <v>4</v>
      </c>
      <c r="C549" s="18">
        <v>34</v>
      </c>
      <c r="D549" s="18">
        <v>1</v>
      </c>
      <c r="E549" s="18">
        <v>2</v>
      </c>
      <c r="F549" s="18">
        <v>2</v>
      </c>
      <c r="G549" s="8">
        <f t="shared" si="8"/>
        <v>340102</v>
      </c>
      <c r="H549" s="18">
        <v>5</v>
      </c>
      <c r="I549" s="20">
        <v>40771</v>
      </c>
      <c r="J549" s="21">
        <v>2011</v>
      </c>
      <c r="K549" s="21">
        <v>8</v>
      </c>
      <c r="L549" s="21">
        <v>16</v>
      </c>
      <c r="M549" s="22">
        <v>0.93981481481481488</v>
      </c>
      <c r="N549" s="23">
        <v>44.633299999999998</v>
      </c>
      <c r="O549" s="23">
        <v>-125.2775</v>
      </c>
      <c r="P549" s="18">
        <v>2153</v>
      </c>
      <c r="Q549" s="24">
        <v>2129.0509999999999</v>
      </c>
      <c r="R549" s="25">
        <v>1.85</v>
      </c>
      <c r="S549" s="25">
        <v>34.616799999999998</v>
      </c>
      <c r="T549" s="21">
        <v>2</v>
      </c>
      <c r="U549" s="18">
        <v>-999</v>
      </c>
      <c r="V549" s="18">
        <v>9</v>
      </c>
      <c r="W549" s="26">
        <v>67.44</v>
      </c>
      <c r="X549" s="21">
        <v>2</v>
      </c>
      <c r="Y549" s="21">
        <v>-999</v>
      </c>
      <c r="Z549" s="21">
        <v>9</v>
      </c>
      <c r="AA549" s="21">
        <v>-999</v>
      </c>
      <c r="AB549" s="18">
        <v>9</v>
      </c>
      <c r="AC549" s="21">
        <v>-999</v>
      </c>
      <c r="AD549" s="18">
        <v>9</v>
      </c>
      <c r="AE549" s="23">
        <v>7.4276549085167263</v>
      </c>
      <c r="AF549" s="21">
        <v>25</v>
      </c>
      <c r="AG549" s="18">
        <v>2</v>
      </c>
      <c r="AH549" s="21">
        <v>-999</v>
      </c>
      <c r="AI549" s="21">
        <v>-999</v>
      </c>
      <c r="AJ549" s="21">
        <v>-999</v>
      </c>
      <c r="AK549" s="21">
        <v>-999</v>
      </c>
      <c r="AL549" s="21">
        <v>-999</v>
      </c>
      <c r="AM549" s="21">
        <v>9</v>
      </c>
      <c r="AN549" s="21">
        <v>-999</v>
      </c>
      <c r="AO549" s="27">
        <v>0.49577689232640848</v>
      </c>
      <c r="AP549" s="27">
        <v>5.2495364736906618</v>
      </c>
      <c r="AQ549" s="27">
        <v>0.4824211120805692</v>
      </c>
      <c r="AR549" s="27">
        <v>5.1081187178002345</v>
      </c>
      <c r="AS549" s="28">
        <v>10.588505747126439</v>
      </c>
      <c r="AT549" s="21">
        <v>123467</v>
      </c>
    </row>
    <row r="550" spans="1:46">
      <c r="A550" s="18" t="s">
        <v>3</v>
      </c>
      <c r="B550" s="19" t="s">
        <v>4</v>
      </c>
      <c r="C550" s="18">
        <v>34</v>
      </c>
      <c r="D550" s="18">
        <v>1</v>
      </c>
      <c r="E550" s="18">
        <v>3</v>
      </c>
      <c r="F550" s="18">
        <v>2</v>
      </c>
      <c r="G550" s="8">
        <f t="shared" si="8"/>
        <v>340103</v>
      </c>
      <c r="H550" s="18">
        <v>5</v>
      </c>
      <c r="I550" s="20">
        <v>40771</v>
      </c>
      <c r="J550" s="21">
        <v>2011</v>
      </c>
      <c r="K550" s="21">
        <v>8</v>
      </c>
      <c r="L550" s="21">
        <v>16</v>
      </c>
      <c r="M550" s="22">
        <v>0.94343749999999993</v>
      </c>
      <c r="N550" s="23">
        <v>44.633299999999998</v>
      </c>
      <c r="O550" s="23">
        <v>-125.2775</v>
      </c>
      <c r="P550" s="18">
        <v>2153</v>
      </c>
      <c r="Q550" s="24">
        <v>2000.2049999999999</v>
      </c>
      <c r="R550" s="25">
        <v>1.95</v>
      </c>
      <c r="S550" s="25">
        <v>34.600900000000003</v>
      </c>
      <c r="T550" s="21">
        <v>2</v>
      </c>
      <c r="U550" s="18">
        <v>-999</v>
      </c>
      <c r="V550" s="18">
        <v>9</v>
      </c>
      <c r="W550" s="26">
        <v>62.555999999999997</v>
      </c>
      <c r="X550" s="21">
        <v>2</v>
      </c>
      <c r="Y550" s="27">
        <v>62.883411435750418</v>
      </c>
      <c r="Z550" s="21">
        <v>2</v>
      </c>
      <c r="AA550" s="28">
        <v>2385.1999999999998</v>
      </c>
      <c r="AB550" s="21">
        <v>2</v>
      </c>
      <c r="AC550" s="28">
        <v>2420.04</v>
      </c>
      <c r="AD550" s="18">
        <v>2</v>
      </c>
      <c r="AE550" s="23">
        <v>7.4077405962180798</v>
      </c>
      <c r="AF550" s="21">
        <v>25</v>
      </c>
      <c r="AG550" s="18">
        <v>2</v>
      </c>
      <c r="AH550" s="27">
        <v>174.62845527301715</v>
      </c>
      <c r="AI550" s="27">
        <v>40.681073671581913</v>
      </c>
      <c r="AJ550" s="27">
        <v>2.1711855684821233E-2</v>
      </c>
      <c r="AK550" s="27">
        <v>2.9124204974697814</v>
      </c>
      <c r="AL550" s="27">
        <v>3.618642614136872E-3</v>
      </c>
      <c r="AM550" s="21">
        <v>2</v>
      </c>
      <c r="AN550" s="21">
        <v>-999</v>
      </c>
      <c r="AO550" s="21">
        <v>-999</v>
      </c>
      <c r="AP550" s="21">
        <v>-999</v>
      </c>
      <c r="AQ550" s="21">
        <v>-999</v>
      </c>
      <c r="AR550" s="21">
        <v>-999</v>
      </c>
      <c r="AS550" s="21">
        <v>-999</v>
      </c>
      <c r="AT550" s="21">
        <v>123467</v>
      </c>
    </row>
    <row r="551" spans="1:46">
      <c r="A551" s="18" t="s">
        <v>3</v>
      </c>
      <c r="B551" s="19" t="s">
        <v>4</v>
      </c>
      <c r="C551" s="18">
        <v>34</v>
      </c>
      <c r="D551" s="18">
        <v>1</v>
      </c>
      <c r="E551" s="18">
        <v>4</v>
      </c>
      <c r="F551" s="18">
        <v>2</v>
      </c>
      <c r="G551" s="8">
        <f t="shared" si="8"/>
        <v>340104</v>
      </c>
      <c r="H551" s="18">
        <v>5</v>
      </c>
      <c r="I551" s="20">
        <v>40771</v>
      </c>
      <c r="J551" s="21">
        <v>2011</v>
      </c>
      <c r="K551" s="21">
        <v>8</v>
      </c>
      <c r="L551" s="21">
        <v>16</v>
      </c>
      <c r="M551" s="22">
        <v>0.95180555555555557</v>
      </c>
      <c r="N551" s="23">
        <v>44.633299999999998</v>
      </c>
      <c r="O551" s="23">
        <v>-125.2775</v>
      </c>
      <c r="P551" s="18">
        <v>2153</v>
      </c>
      <c r="Q551" s="24">
        <v>1500.5930000000001</v>
      </c>
      <c r="R551" s="25">
        <v>2.65</v>
      </c>
      <c r="S551" s="25">
        <v>34.521299999999997</v>
      </c>
      <c r="T551" s="21">
        <v>2</v>
      </c>
      <c r="U551" s="18">
        <v>-999</v>
      </c>
      <c r="V551" s="18">
        <v>9</v>
      </c>
      <c r="W551" s="26">
        <v>29.198</v>
      </c>
      <c r="X551" s="21">
        <v>2</v>
      </c>
      <c r="Y551" s="21">
        <v>-999</v>
      </c>
      <c r="Z551" s="21">
        <v>9</v>
      </c>
      <c r="AA551" s="28">
        <v>2383.6999999999998</v>
      </c>
      <c r="AB551" s="21">
        <v>2</v>
      </c>
      <c r="AC551" s="28">
        <v>2398.7600000000002</v>
      </c>
      <c r="AD551" s="18">
        <v>2</v>
      </c>
      <c r="AE551" s="23">
        <v>7.3430481399433365</v>
      </c>
      <c r="AF551" s="21">
        <v>25</v>
      </c>
      <c r="AG551" s="18">
        <v>2</v>
      </c>
      <c r="AH551" s="27">
        <v>155.48576079504926</v>
      </c>
      <c r="AI551" s="27">
        <v>42.442711985143866</v>
      </c>
      <c r="AJ551" s="27">
        <v>2.6407859622414051E-3</v>
      </c>
      <c r="AK551" s="27">
        <v>3.0684954812370222</v>
      </c>
      <c r="AL551" s="27">
        <v>1.0269723186494353E-2</v>
      </c>
      <c r="AM551" s="21">
        <v>2</v>
      </c>
      <c r="AN551" s="21">
        <v>-999</v>
      </c>
      <c r="AO551" s="21">
        <v>-999</v>
      </c>
      <c r="AP551" s="21">
        <v>-999</v>
      </c>
      <c r="AQ551" s="21">
        <v>-999</v>
      </c>
      <c r="AR551" s="21">
        <v>-999</v>
      </c>
      <c r="AS551" s="21">
        <v>-999</v>
      </c>
      <c r="AT551" s="21">
        <v>123467</v>
      </c>
    </row>
    <row r="552" spans="1:46">
      <c r="A552" s="18" t="s">
        <v>3</v>
      </c>
      <c r="B552" s="19" t="s">
        <v>4</v>
      </c>
      <c r="C552" s="18">
        <v>34</v>
      </c>
      <c r="D552" s="18">
        <v>1</v>
      </c>
      <c r="E552" s="18">
        <v>5</v>
      </c>
      <c r="F552" s="18">
        <v>2</v>
      </c>
      <c r="G552" s="8">
        <f t="shared" si="8"/>
        <v>340105</v>
      </c>
      <c r="H552" s="18">
        <v>5</v>
      </c>
      <c r="I552" s="20">
        <v>40771</v>
      </c>
      <c r="J552" s="21">
        <v>2011</v>
      </c>
      <c r="K552" s="21">
        <v>8</v>
      </c>
      <c r="L552" s="21">
        <v>16</v>
      </c>
      <c r="M552" s="22">
        <v>0.95912037037037035</v>
      </c>
      <c r="N552" s="23">
        <v>44.633299999999998</v>
      </c>
      <c r="O552" s="23">
        <v>-125.2775</v>
      </c>
      <c r="P552" s="18">
        <v>2153</v>
      </c>
      <c r="Q552" s="24">
        <v>1000.388</v>
      </c>
      <c r="R552" s="25">
        <v>3.7879999999999998</v>
      </c>
      <c r="S552" s="25">
        <v>34.397599999999997</v>
      </c>
      <c r="T552" s="21">
        <v>2</v>
      </c>
      <c r="U552" s="18">
        <v>-999</v>
      </c>
      <c r="V552" s="18">
        <v>9</v>
      </c>
      <c r="W552" s="26">
        <v>12.42</v>
      </c>
      <c r="X552" s="21">
        <v>2</v>
      </c>
      <c r="Y552" s="27">
        <v>12.693738905723176</v>
      </c>
      <c r="Z552" s="21">
        <v>2</v>
      </c>
      <c r="AA552" s="28">
        <v>2364.8000000000002</v>
      </c>
      <c r="AB552" s="21">
        <v>2</v>
      </c>
      <c r="AC552" s="28">
        <v>2366.2199999999998</v>
      </c>
      <c r="AD552" s="18">
        <v>2</v>
      </c>
      <c r="AE552" s="23">
        <v>7.2956834827499497</v>
      </c>
      <c r="AF552" s="21">
        <v>25</v>
      </c>
      <c r="AG552" s="18">
        <v>2</v>
      </c>
      <c r="AH552" s="27">
        <v>124.33826299246027</v>
      </c>
      <c r="AI552" s="27">
        <v>42.666372396697035</v>
      </c>
      <c r="AJ552" s="27">
        <v>1.0172843385710596E-2</v>
      </c>
      <c r="AK552" s="27">
        <v>3.1527011073542144</v>
      </c>
      <c r="AL552" s="27">
        <v>1.0564106592853314E-2</v>
      </c>
      <c r="AM552" s="21">
        <v>2</v>
      </c>
      <c r="AN552" s="21">
        <v>-999</v>
      </c>
      <c r="AO552" s="21">
        <v>-999</v>
      </c>
      <c r="AP552" s="21">
        <v>-999</v>
      </c>
      <c r="AQ552" s="21">
        <v>-999</v>
      </c>
      <c r="AR552" s="21">
        <v>-999</v>
      </c>
      <c r="AS552" s="21">
        <v>-999</v>
      </c>
      <c r="AT552" s="21">
        <v>123467</v>
      </c>
    </row>
    <row r="553" spans="1:46">
      <c r="A553" s="18" t="s">
        <v>3</v>
      </c>
      <c r="B553" s="19" t="s">
        <v>4</v>
      </c>
      <c r="C553" s="18">
        <v>34</v>
      </c>
      <c r="D553" s="18">
        <v>1</v>
      </c>
      <c r="E553" s="18">
        <v>6</v>
      </c>
      <c r="F553" s="18">
        <v>2</v>
      </c>
      <c r="G553" s="8">
        <f t="shared" si="8"/>
        <v>340106</v>
      </c>
      <c r="H553" s="18">
        <v>5</v>
      </c>
      <c r="I553" s="20">
        <v>40771</v>
      </c>
      <c r="J553" s="21">
        <v>2011</v>
      </c>
      <c r="K553" s="21">
        <v>8</v>
      </c>
      <c r="L553" s="21">
        <v>16</v>
      </c>
      <c r="M553" s="22">
        <v>0.96296296296296291</v>
      </c>
      <c r="N553" s="23">
        <v>44.633299999999998</v>
      </c>
      <c r="O553" s="23">
        <v>-125.2775</v>
      </c>
      <c r="P553" s="18">
        <v>2153</v>
      </c>
      <c r="Q553" s="24">
        <v>749.66800000000001</v>
      </c>
      <c r="R553" s="25">
        <v>4.4539999999999997</v>
      </c>
      <c r="S553" s="25">
        <v>34.288499999999999</v>
      </c>
      <c r="T553" s="21">
        <v>2</v>
      </c>
      <c r="U553" s="18">
        <v>-999</v>
      </c>
      <c r="V553" s="18">
        <v>9</v>
      </c>
      <c r="W553" s="26">
        <v>10.057</v>
      </c>
      <c r="X553" s="21">
        <v>2</v>
      </c>
      <c r="Y553" s="21">
        <v>-999</v>
      </c>
      <c r="Z553" s="21">
        <v>9</v>
      </c>
      <c r="AA553" s="28">
        <v>2344.3000000000002</v>
      </c>
      <c r="AB553" s="21">
        <v>2</v>
      </c>
      <c r="AC553" s="28">
        <v>2339.7399999999998</v>
      </c>
      <c r="AD553" s="18">
        <v>2</v>
      </c>
      <c r="AE553" s="23">
        <v>7.2852172303851797</v>
      </c>
      <c r="AF553" s="21">
        <v>25</v>
      </c>
      <c r="AG553" s="18">
        <v>2</v>
      </c>
      <c r="AH553" s="27">
        <v>105.72243658381919</v>
      </c>
      <c r="AI553" s="27">
        <v>42.007829420973465</v>
      </c>
      <c r="AJ553" s="27">
        <v>2.4455916192954673E-3</v>
      </c>
      <c r="AK553" s="27">
        <v>3.1344658666186143</v>
      </c>
      <c r="AL553" s="27">
        <v>4.5977122442754786E-3</v>
      </c>
      <c r="AM553" s="21">
        <v>2</v>
      </c>
      <c r="AN553" s="21">
        <v>-999</v>
      </c>
      <c r="AO553" s="21">
        <v>-999</v>
      </c>
      <c r="AP553" s="21">
        <v>-999</v>
      </c>
      <c r="AQ553" s="21">
        <v>-999</v>
      </c>
      <c r="AR553" s="21">
        <v>-999</v>
      </c>
      <c r="AS553" s="21">
        <v>-999</v>
      </c>
      <c r="AT553" s="21">
        <v>123467</v>
      </c>
    </row>
    <row r="554" spans="1:46">
      <c r="A554" s="18" t="s">
        <v>3</v>
      </c>
      <c r="B554" s="19" t="s">
        <v>4</v>
      </c>
      <c r="C554" s="18">
        <v>34</v>
      </c>
      <c r="D554" s="18">
        <v>1</v>
      </c>
      <c r="E554" s="18">
        <v>7</v>
      </c>
      <c r="F554" s="18">
        <v>2</v>
      </c>
      <c r="G554" s="8">
        <f t="shared" si="8"/>
        <v>340107</v>
      </c>
      <c r="H554" s="18">
        <v>5</v>
      </c>
      <c r="I554" s="20">
        <v>40771</v>
      </c>
      <c r="J554" s="21">
        <v>2011</v>
      </c>
      <c r="K554" s="21">
        <v>8</v>
      </c>
      <c r="L554" s="21">
        <v>16</v>
      </c>
      <c r="M554" s="22">
        <v>0.966863425925926</v>
      </c>
      <c r="N554" s="23">
        <v>44.633299999999998</v>
      </c>
      <c r="O554" s="23">
        <v>-125.2775</v>
      </c>
      <c r="P554" s="18">
        <v>2153</v>
      </c>
      <c r="Q554" s="24">
        <v>500.73099999999999</v>
      </c>
      <c r="R554" s="25">
        <v>5.5549999999999997</v>
      </c>
      <c r="S554" s="25">
        <v>34.172800000000002</v>
      </c>
      <c r="T554" s="21">
        <v>2</v>
      </c>
      <c r="U554" s="18">
        <v>-999</v>
      </c>
      <c r="V554" s="18">
        <v>9</v>
      </c>
      <c r="W554" s="26">
        <v>24.777999999999999</v>
      </c>
      <c r="X554" s="21">
        <v>2</v>
      </c>
      <c r="Y554" s="27">
        <v>24.396574785965196</v>
      </c>
      <c r="Z554" s="21">
        <v>2</v>
      </c>
      <c r="AA554" s="28">
        <v>2313.3000000000002</v>
      </c>
      <c r="AB554" s="21">
        <v>2</v>
      </c>
      <c r="AC554" s="28">
        <v>2305.79</v>
      </c>
      <c r="AD554" s="18">
        <v>2</v>
      </c>
      <c r="AE554" s="23">
        <v>7.3050090031714783</v>
      </c>
      <c r="AF554" s="21">
        <v>25</v>
      </c>
      <c r="AG554" s="18">
        <v>2</v>
      </c>
      <c r="AH554" s="27">
        <v>80.828410602097492</v>
      </c>
      <c r="AI554" s="27">
        <v>39.371022639488814</v>
      </c>
      <c r="AJ554" s="27">
        <v>1.0076696440089327E-2</v>
      </c>
      <c r="AK554" s="27">
        <v>2.9680273456255337</v>
      </c>
      <c r="AL554" s="27">
        <v>1.125068049136187E-2</v>
      </c>
      <c r="AM554" s="21">
        <v>2</v>
      </c>
      <c r="AN554" s="21">
        <v>-999</v>
      </c>
      <c r="AO554" s="21">
        <v>-999</v>
      </c>
      <c r="AP554" s="21">
        <v>-999</v>
      </c>
      <c r="AQ554" s="21">
        <v>-999</v>
      </c>
      <c r="AR554" s="21">
        <v>-999</v>
      </c>
      <c r="AS554" s="21">
        <v>-999</v>
      </c>
      <c r="AT554" s="21">
        <v>123467</v>
      </c>
    </row>
    <row r="555" spans="1:46">
      <c r="A555" s="18" t="s">
        <v>3</v>
      </c>
      <c r="B555" s="19" t="s">
        <v>4</v>
      </c>
      <c r="C555" s="18">
        <v>34</v>
      </c>
      <c r="D555" s="18">
        <v>1</v>
      </c>
      <c r="E555" s="18">
        <v>8</v>
      </c>
      <c r="F555" s="18">
        <v>2</v>
      </c>
      <c r="G555" s="8">
        <f t="shared" si="8"/>
        <v>340108</v>
      </c>
      <c r="H555" s="18">
        <v>5</v>
      </c>
      <c r="I555" s="20">
        <v>40771</v>
      </c>
      <c r="J555" s="21">
        <v>2011</v>
      </c>
      <c r="K555" s="21">
        <v>8</v>
      </c>
      <c r="L555" s="21">
        <v>16</v>
      </c>
      <c r="M555" s="22">
        <v>0.96872685185185192</v>
      </c>
      <c r="N555" s="23">
        <v>44.633299999999998</v>
      </c>
      <c r="O555" s="23">
        <v>-125.2775</v>
      </c>
      <c r="P555" s="18">
        <v>2153</v>
      </c>
      <c r="Q555" s="24">
        <v>399.26499999999999</v>
      </c>
      <c r="R555" s="25">
        <v>5.6559999999999997</v>
      </c>
      <c r="S555" s="25">
        <v>34.044400000000003</v>
      </c>
      <c r="T555" s="21">
        <v>2</v>
      </c>
      <c r="U555" s="18">
        <v>-999</v>
      </c>
      <c r="V555" s="18">
        <v>9</v>
      </c>
      <c r="W555" s="26">
        <v>44.726999999999997</v>
      </c>
      <c r="X555" s="21">
        <v>2</v>
      </c>
      <c r="Y555" s="21">
        <v>-999</v>
      </c>
      <c r="Z555" s="21">
        <v>9</v>
      </c>
      <c r="AA555" s="28">
        <v>2286.6999999999998</v>
      </c>
      <c r="AB555" s="21">
        <v>2</v>
      </c>
      <c r="AC555" s="28">
        <v>2290.94</v>
      </c>
      <c r="AD555" s="18">
        <v>2</v>
      </c>
      <c r="AE555" s="23">
        <v>7.3176157098803563</v>
      </c>
      <c r="AF555" s="21">
        <v>25</v>
      </c>
      <c r="AG555" s="18">
        <v>2</v>
      </c>
      <c r="AH555" s="27">
        <v>71.162981615827093</v>
      </c>
      <c r="AI555" s="27">
        <v>38.255639210818117</v>
      </c>
      <c r="AJ555" s="27">
        <v>9.9798085394605281E-3</v>
      </c>
      <c r="AK555" s="27">
        <v>2.7825075985658621</v>
      </c>
      <c r="AL555" s="27">
        <v>-1.0762538620986844E-3</v>
      </c>
      <c r="AM555" s="21">
        <v>2</v>
      </c>
      <c r="AN555" s="21">
        <v>-999</v>
      </c>
      <c r="AO555" s="21">
        <v>-999</v>
      </c>
      <c r="AP555" s="21">
        <v>-999</v>
      </c>
      <c r="AQ555" s="21">
        <v>-999</v>
      </c>
      <c r="AR555" s="21">
        <v>-999</v>
      </c>
      <c r="AS555" s="21">
        <v>-999</v>
      </c>
      <c r="AT555" s="21">
        <v>123467</v>
      </c>
    </row>
    <row r="556" spans="1:46">
      <c r="A556" s="18" t="s">
        <v>3</v>
      </c>
      <c r="B556" s="19" t="s">
        <v>4</v>
      </c>
      <c r="C556" s="18">
        <v>34</v>
      </c>
      <c r="D556" s="18">
        <v>1</v>
      </c>
      <c r="E556" s="18">
        <v>9</v>
      </c>
      <c r="F556" s="18">
        <v>2</v>
      </c>
      <c r="G556" s="8">
        <f t="shared" si="8"/>
        <v>340109</v>
      </c>
      <c r="H556" s="18">
        <v>5</v>
      </c>
      <c r="I556" s="20">
        <v>40771</v>
      </c>
      <c r="J556" s="21">
        <v>2011</v>
      </c>
      <c r="K556" s="21">
        <v>8</v>
      </c>
      <c r="L556" s="21">
        <v>16</v>
      </c>
      <c r="M556" s="22">
        <v>0.97072916666666664</v>
      </c>
      <c r="N556" s="23">
        <v>44.633299999999998</v>
      </c>
      <c r="O556" s="23">
        <v>-125.2775</v>
      </c>
      <c r="P556" s="18">
        <v>2153</v>
      </c>
      <c r="Q556" s="24">
        <v>300.60599999999999</v>
      </c>
      <c r="R556" s="25">
        <v>6.2060000000000004</v>
      </c>
      <c r="S556" s="25">
        <v>34.0139</v>
      </c>
      <c r="T556" s="21">
        <v>2</v>
      </c>
      <c r="U556" s="18">
        <v>-999</v>
      </c>
      <c r="V556" s="18">
        <v>9</v>
      </c>
      <c r="W556" s="26">
        <v>62.378999999999998</v>
      </c>
      <c r="X556" s="21">
        <v>2</v>
      </c>
      <c r="Y556" s="27">
        <v>63.896355044629466</v>
      </c>
      <c r="Z556" s="21">
        <v>2</v>
      </c>
      <c r="AA556" s="28">
        <v>2264.6</v>
      </c>
      <c r="AB556" s="21">
        <v>2</v>
      </c>
      <c r="AC556" s="28">
        <v>2280.13</v>
      </c>
      <c r="AD556" s="18">
        <v>2</v>
      </c>
      <c r="AE556" s="23">
        <v>7.3525133875403474</v>
      </c>
      <c r="AF556" s="21">
        <v>25</v>
      </c>
      <c r="AG556" s="18">
        <v>2</v>
      </c>
      <c r="AH556" s="27">
        <v>60.951876307816775</v>
      </c>
      <c r="AI556" s="27">
        <v>35.958938830485259</v>
      </c>
      <c r="AJ556" s="27">
        <v>9.8821893579282769E-3</v>
      </c>
      <c r="AK556" s="27">
        <v>2.6156491891633329</v>
      </c>
      <c r="AL556" s="27">
        <v>5.5770771623951665E-3</v>
      </c>
      <c r="AM556" s="21">
        <v>2</v>
      </c>
      <c r="AN556" s="21">
        <v>-999</v>
      </c>
      <c r="AO556" s="21">
        <v>-999</v>
      </c>
      <c r="AP556" s="21">
        <v>-999</v>
      </c>
      <c r="AQ556" s="21">
        <v>-999</v>
      </c>
      <c r="AR556" s="21">
        <v>-999</v>
      </c>
      <c r="AS556" s="21">
        <v>-999</v>
      </c>
      <c r="AT556" s="21">
        <v>123467</v>
      </c>
    </row>
    <row r="557" spans="1:46">
      <c r="A557" s="18" t="s">
        <v>3</v>
      </c>
      <c r="B557" s="19" t="s">
        <v>4</v>
      </c>
      <c r="C557" s="18">
        <v>34</v>
      </c>
      <c r="D557" s="18">
        <v>1</v>
      </c>
      <c r="E557" s="18">
        <v>10</v>
      </c>
      <c r="F557" s="18">
        <v>2</v>
      </c>
      <c r="G557" s="8">
        <f t="shared" si="8"/>
        <v>340110</v>
      </c>
      <c r="H557" s="18">
        <v>5</v>
      </c>
      <c r="I557" s="20">
        <v>40771</v>
      </c>
      <c r="J557" s="21">
        <v>2011</v>
      </c>
      <c r="K557" s="21">
        <v>8</v>
      </c>
      <c r="L557" s="21">
        <v>16</v>
      </c>
      <c r="M557" s="22">
        <v>0.97265046296296298</v>
      </c>
      <c r="N557" s="23">
        <v>44.633299999999998</v>
      </c>
      <c r="O557" s="23">
        <v>-125.2775</v>
      </c>
      <c r="P557" s="18">
        <v>2153</v>
      </c>
      <c r="Q557" s="24">
        <v>199.34399999999999</v>
      </c>
      <c r="R557" s="25">
        <v>7.1189999999999998</v>
      </c>
      <c r="S557" s="25">
        <v>33.937899999999999</v>
      </c>
      <c r="T557" s="21">
        <v>2</v>
      </c>
      <c r="U557" s="18">
        <v>-999</v>
      </c>
      <c r="V557" s="18">
        <v>9</v>
      </c>
      <c r="W557" s="26">
        <v>93.97</v>
      </c>
      <c r="X557" s="21">
        <v>2</v>
      </c>
      <c r="Y557" s="21">
        <v>-999</v>
      </c>
      <c r="Z557" s="21">
        <v>9</v>
      </c>
      <c r="AA557" s="28">
        <v>2226.8000000000002</v>
      </c>
      <c r="AB557" s="21">
        <v>2</v>
      </c>
      <c r="AC557" s="28">
        <v>2264.2399999999998</v>
      </c>
      <c r="AD557" s="18">
        <v>2</v>
      </c>
      <c r="AE557" s="23">
        <v>7.4248690061384739</v>
      </c>
      <c r="AF557" s="21">
        <v>25</v>
      </c>
      <c r="AG557" s="18">
        <v>2</v>
      </c>
      <c r="AH557" s="27">
        <v>46.437344801384199</v>
      </c>
      <c r="AI557" s="27">
        <v>31.522426845403171</v>
      </c>
      <c r="AJ557" s="27">
        <v>1.7612808880760663E-2</v>
      </c>
      <c r="AK557" s="27">
        <v>2.308158603823685</v>
      </c>
      <c r="AL557" s="27">
        <v>5.8709362935868876E-3</v>
      </c>
      <c r="AM557" s="21">
        <v>2</v>
      </c>
      <c r="AN557" s="21">
        <v>-999</v>
      </c>
      <c r="AO557" s="21">
        <v>-999</v>
      </c>
      <c r="AP557" s="21">
        <v>-999</v>
      </c>
      <c r="AQ557" s="21">
        <v>-999</v>
      </c>
      <c r="AR557" s="21">
        <v>-999</v>
      </c>
      <c r="AS557" s="21">
        <v>-999</v>
      </c>
      <c r="AT557" s="21">
        <v>123467</v>
      </c>
    </row>
    <row r="558" spans="1:46">
      <c r="A558" s="18" t="s">
        <v>3</v>
      </c>
      <c r="B558" s="19" t="s">
        <v>4</v>
      </c>
      <c r="C558" s="18">
        <v>34</v>
      </c>
      <c r="D558" s="18">
        <v>1</v>
      </c>
      <c r="E558" s="18">
        <v>11</v>
      </c>
      <c r="F558" s="18">
        <v>2</v>
      </c>
      <c r="G558" s="8">
        <f t="shared" si="8"/>
        <v>340111</v>
      </c>
      <c r="H558" s="18">
        <v>5</v>
      </c>
      <c r="I558" s="20">
        <v>40771</v>
      </c>
      <c r="J558" s="21">
        <v>2011</v>
      </c>
      <c r="K558" s="21">
        <v>8</v>
      </c>
      <c r="L558" s="21">
        <v>16</v>
      </c>
      <c r="M558" s="22">
        <v>0.9741319444444444</v>
      </c>
      <c r="N558" s="23">
        <v>44.633299999999998</v>
      </c>
      <c r="O558" s="23">
        <v>-125.2775</v>
      </c>
      <c r="P558" s="18">
        <v>2153</v>
      </c>
      <c r="Q558" s="24">
        <v>150.88900000000001</v>
      </c>
      <c r="R558" s="25">
        <v>7.5759999999999996</v>
      </c>
      <c r="S558" s="25">
        <v>33.861600000000003</v>
      </c>
      <c r="T558" s="21">
        <v>2</v>
      </c>
      <c r="U558" s="18">
        <v>-999</v>
      </c>
      <c r="V558" s="18">
        <v>9</v>
      </c>
      <c r="W558" s="26">
        <v>110.884</v>
      </c>
      <c r="X558" s="21">
        <v>2</v>
      </c>
      <c r="Y558" s="27">
        <v>112.12397125559743</v>
      </c>
      <c r="Z558" s="21">
        <v>2</v>
      </c>
      <c r="AA558" s="28">
        <v>2212.6</v>
      </c>
      <c r="AB558" s="21">
        <v>2</v>
      </c>
      <c r="AC558" s="28">
        <v>2254.59</v>
      </c>
      <c r="AD558" s="18">
        <v>2</v>
      </c>
      <c r="AE558" s="23">
        <v>7.4515659849934677</v>
      </c>
      <c r="AF558" s="21">
        <v>25</v>
      </c>
      <c r="AG558" s="18">
        <v>2</v>
      </c>
      <c r="AH558" s="27">
        <v>40.16748602279808</v>
      </c>
      <c r="AI558" s="27">
        <v>29.573177279066908</v>
      </c>
      <c r="AJ558" s="27">
        <v>5.8712663682399828E-3</v>
      </c>
      <c r="AK558" s="27">
        <v>2.1792183670117402</v>
      </c>
      <c r="AL558" s="27">
        <v>2.5442154262373257E-2</v>
      </c>
      <c r="AM558" s="21">
        <v>2</v>
      </c>
      <c r="AN558" s="21">
        <v>-999</v>
      </c>
      <c r="AO558" s="21">
        <v>-999</v>
      </c>
      <c r="AP558" s="21">
        <v>-999</v>
      </c>
      <c r="AQ558" s="21">
        <v>-999</v>
      </c>
      <c r="AR558" s="21">
        <v>-999</v>
      </c>
      <c r="AS558" s="21">
        <v>-999</v>
      </c>
      <c r="AT558" s="21">
        <v>123467</v>
      </c>
    </row>
    <row r="559" spans="1:46">
      <c r="A559" s="18" t="s">
        <v>3</v>
      </c>
      <c r="B559" s="19" t="s">
        <v>4</v>
      </c>
      <c r="C559" s="18">
        <v>34</v>
      </c>
      <c r="D559" s="18">
        <v>1</v>
      </c>
      <c r="E559" s="18">
        <v>12</v>
      </c>
      <c r="F559" s="18">
        <v>2</v>
      </c>
      <c r="G559" s="8">
        <f t="shared" si="8"/>
        <v>340112</v>
      </c>
      <c r="H559" s="18">
        <v>5</v>
      </c>
      <c r="I559" s="20">
        <v>40771</v>
      </c>
      <c r="J559" s="21">
        <v>2011</v>
      </c>
      <c r="K559" s="21">
        <v>8</v>
      </c>
      <c r="L559" s="21">
        <v>16</v>
      </c>
      <c r="M559" s="22">
        <v>0.97520833333333334</v>
      </c>
      <c r="N559" s="23">
        <v>44.633299999999998</v>
      </c>
      <c r="O559" s="23">
        <v>-125.2775</v>
      </c>
      <c r="P559" s="18">
        <v>2153</v>
      </c>
      <c r="Q559" s="24">
        <v>124.926</v>
      </c>
      <c r="R559" s="25">
        <v>7.782</v>
      </c>
      <c r="S559" s="25">
        <v>33.758499999999998</v>
      </c>
      <c r="T559" s="21">
        <v>2</v>
      </c>
      <c r="U559" s="18">
        <v>-999</v>
      </c>
      <c r="V559" s="18">
        <v>9</v>
      </c>
      <c r="W559" s="26">
        <v>115.068</v>
      </c>
      <c r="X559" s="21">
        <v>2</v>
      </c>
      <c r="Y559" s="21">
        <v>-999</v>
      </c>
      <c r="Z559" s="21">
        <v>9</v>
      </c>
      <c r="AA559" s="28">
        <v>2199.8000000000002</v>
      </c>
      <c r="AB559" s="21">
        <v>2</v>
      </c>
      <c r="AC559" s="28">
        <v>2246.7800000000002</v>
      </c>
      <c r="AD559" s="18">
        <v>2</v>
      </c>
      <c r="AE559" s="23">
        <v>7.4568278855649641</v>
      </c>
      <c r="AF559" s="21">
        <v>25</v>
      </c>
      <c r="AG559" s="18">
        <v>2</v>
      </c>
      <c r="AH559" s="27">
        <v>37.304261184392807</v>
      </c>
      <c r="AI559" s="27">
        <v>28.566370214117736</v>
      </c>
      <c r="AJ559" s="27">
        <v>5.7738505425838759E-3</v>
      </c>
      <c r="AK559" s="27">
        <v>2.137792628860081</v>
      </c>
      <c r="AL559" s="27">
        <v>1.9572374720623311E-4</v>
      </c>
      <c r="AM559" s="21">
        <v>2</v>
      </c>
      <c r="AN559" s="21">
        <v>-999</v>
      </c>
      <c r="AO559" s="21">
        <v>-999</v>
      </c>
      <c r="AP559" s="21">
        <v>-999</v>
      </c>
      <c r="AQ559" s="21">
        <v>-999</v>
      </c>
      <c r="AR559" s="21">
        <v>-999</v>
      </c>
      <c r="AS559" s="21">
        <v>-999</v>
      </c>
      <c r="AT559" s="21">
        <v>123467</v>
      </c>
    </row>
    <row r="560" spans="1:46">
      <c r="A560" s="18" t="s">
        <v>3</v>
      </c>
      <c r="B560" s="19" t="s">
        <v>4</v>
      </c>
      <c r="C560" s="18">
        <v>34</v>
      </c>
      <c r="D560" s="18">
        <v>1</v>
      </c>
      <c r="E560" s="18">
        <v>13</v>
      </c>
      <c r="F560" s="18">
        <v>2</v>
      </c>
      <c r="G560" s="8">
        <f t="shared" si="8"/>
        <v>340113</v>
      </c>
      <c r="H560" s="18">
        <v>5</v>
      </c>
      <c r="I560" s="20">
        <v>40771</v>
      </c>
      <c r="J560" s="21">
        <v>2011</v>
      </c>
      <c r="K560" s="21">
        <v>8</v>
      </c>
      <c r="L560" s="21">
        <v>16</v>
      </c>
      <c r="M560" s="22">
        <v>0.97611111111111104</v>
      </c>
      <c r="N560" s="23">
        <v>44.633299999999998</v>
      </c>
      <c r="O560" s="23">
        <v>-125.2775</v>
      </c>
      <c r="P560" s="18">
        <v>2153</v>
      </c>
      <c r="Q560" s="24">
        <v>100.20099999999999</v>
      </c>
      <c r="R560" s="25">
        <v>7.8730000000000002</v>
      </c>
      <c r="S560" s="25">
        <v>33.514200000000002</v>
      </c>
      <c r="T560" s="21">
        <v>2</v>
      </c>
      <c r="U560" s="18">
        <v>-999</v>
      </c>
      <c r="V560" s="18">
        <v>9</v>
      </c>
      <c r="W560" s="26">
        <v>134.66499999999999</v>
      </c>
      <c r="X560" s="21">
        <v>2</v>
      </c>
      <c r="Y560" s="21">
        <v>-999</v>
      </c>
      <c r="Z560" s="21">
        <v>9</v>
      </c>
      <c r="AA560" s="28">
        <v>2178.5</v>
      </c>
      <c r="AB560" s="21">
        <v>2</v>
      </c>
      <c r="AC560" s="28">
        <v>2231.56</v>
      </c>
      <c r="AD560" s="18">
        <v>2</v>
      </c>
      <c r="AE560" s="23">
        <v>7.4841216149788403</v>
      </c>
      <c r="AF560" s="21">
        <v>25</v>
      </c>
      <c r="AG560" s="18">
        <v>2</v>
      </c>
      <c r="AH560" s="27">
        <v>32.649759986205126</v>
      </c>
      <c r="AI560" s="27">
        <v>26.10191561784827</v>
      </c>
      <c r="AJ560" s="27">
        <v>5.7748900209733528E-3</v>
      </c>
      <c r="AK560" s="27">
        <v>2.0051592706722055</v>
      </c>
      <c r="AL560" s="27">
        <v>4.8939745940452151E-4</v>
      </c>
      <c r="AM560" s="21">
        <v>2</v>
      </c>
      <c r="AN560" s="21">
        <v>-999</v>
      </c>
      <c r="AO560" s="21">
        <v>-999</v>
      </c>
      <c r="AP560" s="21">
        <v>-999</v>
      </c>
      <c r="AQ560" s="21">
        <v>-999</v>
      </c>
      <c r="AR560" s="21">
        <v>-999</v>
      </c>
      <c r="AS560" s="21">
        <v>-999</v>
      </c>
      <c r="AT560" s="21">
        <v>123467</v>
      </c>
    </row>
    <row r="561" spans="1:46">
      <c r="A561" s="18" t="s">
        <v>3</v>
      </c>
      <c r="B561" s="19" t="s">
        <v>4</v>
      </c>
      <c r="C561" s="18">
        <v>34</v>
      </c>
      <c r="D561" s="18">
        <v>1</v>
      </c>
      <c r="E561" s="18">
        <v>14</v>
      </c>
      <c r="F561" s="18">
        <v>2</v>
      </c>
      <c r="G561" s="8">
        <f t="shared" si="8"/>
        <v>340114</v>
      </c>
      <c r="H561" s="18">
        <v>5</v>
      </c>
      <c r="I561" s="20">
        <v>40771</v>
      </c>
      <c r="J561" s="21">
        <v>2011</v>
      </c>
      <c r="K561" s="21">
        <v>8</v>
      </c>
      <c r="L561" s="21">
        <v>16</v>
      </c>
      <c r="M561" s="22">
        <v>0.97695601851851854</v>
      </c>
      <c r="N561" s="23">
        <v>44.633299999999998</v>
      </c>
      <c r="O561" s="23">
        <v>-125.2775</v>
      </c>
      <c r="P561" s="18">
        <v>2153</v>
      </c>
      <c r="Q561" s="24">
        <v>80.894000000000005</v>
      </c>
      <c r="R561" s="25">
        <v>7.984</v>
      </c>
      <c r="S561" s="25">
        <v>33.099699999999999</v>
      </c>
      <c r="T561" s="21">
        <v>2</v>
      </c>
      <c r="U561" s="18">
        <v>-999</v>
      </c>
      <c r="V561" s="18">
        <v>9</v>
      </c>
      <c r="W561" s="26">
        <v>191.839</v>
      </c>
      <c r="X561" s="21">
        <v>2</v>
      </c>
      <c r="Y561" s="27">
        <v>183.8149511974502</v>
      </c>
      <c r="Z561" s="21">
        <v>2</v>
      </c>
      <c r="AA561" s="28">
        <v>2126.6999999999998</v>
      </c>
      <c r="AB561" s="21">
        <v>2</v>
      </c>
      <c r="AC561" s="28">
        <v>2209.86</v>
      </c>
      <c r="AD561" s="18">
        <v>2</v>
      </c>
      <c r="AE561" s="23">
        <v>7.5748303410215732</v>
      </c>
      <c r="AF561" s="21">
        <v>25</v>
      </c>
      <c r="AG561" s="18">
        <v>2</v>
      </c>
      <c r="AH561" s="27">
        <v>22.971306081486222</v>
      </c>
      <c r="AI561" s="27">
        <v>20.211925644799667</v>
      </c>
      <c r="AJ561" s="27">
        <v>5.6787448223333276E-3</v>
      </c>
      <c r="AK561" s="27">
        <v>1.6556478438906308</v>
      </c>
      <c r="AL561" s="27">
        <v>7.8327514790804535E-4</v>
      </c>
      <c r="AM561" s="21">
        <v>2</v>
      </c>
      <c r="AN561" s="21">
        <v>-999</v>
      </c>
      <c r="AO561" s="21">
        <v>-999</v>
      </c>
      <c r="AP561" s="21">
        <v>-999</v>
      </c>
      <c r="AQ561" s="21">
        <v>-999</v>
      </c>
      <c r="AR561" s="21">
        <v>-999</v>
      </c>
      <c r="AS561" s="21">
        <v>-999</v>
      </c>
      <c r="AT561" s="21">
        <v>123467</v>
      </c>
    </row>
    <row r="562" spans="1:46">
      <c r="A562" s="18" t="s">
        <v>3</v>
      </c>
      <c r="B562" s="19" t="s">
        <v>4</v>
      </c>
      <c r="C562" s="18">
        <v>34</v>
      </c>
      <c r="D562" s="18">
        <v>1</v>
      </c>
      <c r="E562" s="18">
        <v>15</v>
      </c>
      <c r="F562" s="18">
        <v>2</v>
      </c>
      <c r="G562" s="8">
        <f t="shared" si="8"/>
        <v>340115</v>
      </c>
      <c r="H562" s="18">
        <v>5</v>
      </c>
      <c r="I562" s="20">
        <v>40771</v>
      </c>
      <c r="J562" s="21">
        <v>2011</v>
      </c>
      <c r="K562" s="21">
        <v>8</v>
      </c>
      <c r="L562" s="21">
        <v>16</v>
      </c>
      <c r="M562" s="22">
        <v>0.97805555555555557</v>
      </c>
      <c r="N562" s="23">
        <v>44.633299999999998</v>
      </c>
      <c r="O562" s="23">
        <v>-125.2775</v>
      </c>
      <c r="P562" s="18">
        <v>2153</v>
      </c>
      <c r="Q562" s="24">
        <v>61.16</v>
      </c>
      <c r="R562" s="25">
        <v>8.1590000000000007</v>
      </c>
      <c r="S562" s="25">
        <v>32.701099999999997</v>
      </c>
      <c r="T562" s="21">
        <v>2</v>
      </c>
      <c r="U562" s="18">
        <v>-999</v>
      </c>
      <c r="V562" s="18">
        <v>9</v>
      </c>
      <c r="W562" s="26">
        <v>230.58</v>
      </c>
      <c r="X562" s="21">
        <v>2</v>
      </c>
      <c r="Y562" s="21">
        <v>-999</v>
      </c>
      <c r="Z562" s="21">
        <v>9</v>
      </c>
      <c r="AA562" s="28">
        <v>2070.1</v>
      </c>
      <c r="AB562" s="21">
        <v>2</v>
      </c>
      <c r="AC562" s="28">
        <v>2175.65</v>
      </c>
      <c r="AD562" s="18">
        <v>3</v>
      </c>
      <c r="AE562" s="23">
        <v>7.6910481474148256</v>
      </c>
      <c r="AF562" s="21">
        <v>25</v>
      </c>
      <c r="AG562" s="18">
        <v>2</v>
      </c>
      <c r="AH562" s="27">
        <v>12.567130717238763</v>
      </c>
      <c r="AI562" s="27">
        <v>12.566445150127464</v>
      </c>
      <c r="AJ562" s="27">
        <v>1.3417527749726932E-2</v>
      </c>
      <c r="AK562" s="27">
        <v>1.218056880462437</v>
      </c>
      <c r="AL562" s="27">
        <v>7.6391763830562093E-3</v>
      </c>
      <c r="AM562" s="21">
        <v>2</v>
      </c>
      <c r="AN562" s="21">
        <v>-999</v>
      </c>
      <c r="AO562" s="21">
        <v>-999</v>
      </c>
      <c r="AP562" s="21">
        <v>-999</v>
      </c>
      <c r="AQ562" s="21">
        <v>-999</v>
      </c>
      <c r="AR562" s="21">
        <v>-999</v>
      </c>
      <c r="AS562" s="21">
        <v>-999</v>
      </c>
      <c r="AT562" s="21">
        <v>123467</v>
      </c>
    </row>
    <row r="563" spans="1:46">
      <c r="A563" s="18" t="s">
        <v>3</v>
      </c>
      <c r="B563" s="19" t="s">
        <v>4</v>
      </c>
      <c r="C563" s="18">
        <v>34</v>
      </c>
      <c r="D563" s="18">
        <v>1</v>
      </c>
      <c r="E563" s="18">
        <v>16</v>
      </c>
      <c r="F563" s="18">
        <v>2</v>
      </c>
      <c r="G563" s="8">
        <f t="shared" si="8"/>
        <v>340116</v>
      </c>
      <c r="H563" s="18">
        <v>5</v>
      </c>
      <c r="I563" s="20">
        <v>40771</v>
      </c>
      <c r="J563" s="21">
        <v>2011</v>
      </c>
      <c r="K563" s="21">
        <v>8</v>
      </c>
      <c r="L563" s="21">
        <v>16</v>
      </c>
      <c r="M563" s="22">
        <v>0.97890046296296296</v>
      </c>
      <c r="N563" s="23">
        <v>44.633299999999998</v>
      </c>
      <c r="O563" s="23">
        <v>-125.2775</v>
      </c>
      <c r="P563" s="18">
        <v>2153</v>
      </c>
      <c r="Q563" s="24">
        <v>50.622999999999998</v>
      </c>
      <c r="R563" s="25">
        <v>8.4459999999999997</v>
      </c>
      <c r="S563" s="25">
        <v>32.5672</v>
      </c>
      <c r="T563" s="21">
        <v>2</v>
      </c>
      <c r="U563" s="18">
        <v>-999</v>
      </c>
      <c r="V563" s="18">
        <v>9</v>
      </c>
      <c r="W563" s="26">
        <v>241.07599999999999</v>
      </c>
      <c r="X563" s="21">
        <v>2</v>
      </c>
      <c r="Y563" s="21">
        <v>-999</v>
      </c>
      <c r="Z563" s="21">
        <v>9</v>
      </c>
      <c r="AA563" s="28">
        <v>2049.6999999999998</v>
      </c>
      <c r="AB563" s="21">
        <v>2</v>
      </c>
      <c r="AC563" s="28">
        <v>2178.62</v>
      </c>
      <c r="AD563" s="18">
        <v>2</v>
      </c>
      <c r="AE563" s="23">
        <v>7.716282097498004</v>
      </c>
      <c r="AF563" s="21">
        <v>25</v>
      </c>
      <c r="AG563" s="18">
        <v>2</v>
      </c>
      <c r="AH563" s="27">
        <v>9.5168064860200712</v>
      </c>
      <c r="AI563" s="27">
        <v>10.217329324043325</v>
      </c>
      <c r="AJ563" s="27">
        <v>1.5671651857343521E-3</v>
      </c>
      <c r="AK563" s="27">
        <v>1.0885921171407242</v>
      </c>
      <c r="AL563" s="27">
        <v>7.9337737527801575E-3</v>
      </c>
      <c r="AM563" s="21">
        <v>2</v>
      </c>
      <c r="AN563" s="21">
        <v>-999</v>
      </c>
      <c r="AO563" s="21">
        <v>-999</v>
      </c>
      <c r="AP563" s="21">
        <v>-999</v>
      </c>
      <c r="AQ563" s="21">
        <v>-999</v>
      </c>
      <c r="AR563" s="21">
        <v>-999</v>
      </c>
      <c r="AS563" s="21">
        <v>-999</v>
      </c>
      <c r="AT563" s="21">
        <v>123467</v>
      </c>
    </row>
    <row r="564" spans="1:46">
      <c r="A564" s="18" t="s">
        <v>3</v>
      </c>
      <c r="B564" s="19" t="s">
        <v>4</v>
      </c>
      <c r="C564" s="18">
        <v>34</v>
      </c>
      <c r="D564" s="18">
        <v>1</v>
      </c>
      <c r="E564" s="18">
        <v>17</v>
      </c>
      <c r="F564" s="18">
        <v>2</v>
      </c>
      <c r="G564" s="8">
        <f t="shared" si="8"/>
        <v>340117</v>
      </c>
      <c r="H564" s="18">
        <v>5</v>
      </c>
      <c r="I564" s="20">
        <v>40771</v>
      </c>
      <c r="J564" s="21">
        <v>2011</v>
      </c>
      <c r="K564" s="21">
        <v>8</v>
      </c>
      <c r="L564" s="21">
        <v>16</v>
      </c>
      <c r="M564" s="22">
        <v>0.97993055555555564</v>
      </c>
      <c r="N564" s="23">
        <v>44.633299999999998</v>
      </c>
      <c r="O564" s="23">
        <v>-125.2775</v>
      </c>
      <c r="P564" s="18">
        <v>2153</v>
      </c>
      <c r="Q564" s="24">
        <v>41.073</v>
      </c>
      <c r="R564" s="25">
        <v>8.8650000000000002</v>
      </c>
      <c r="S564" s="25">
        <v>32.474699999999999</v>
      </c>
      <c r="T564" s="21">
        <v>2</v>
      </c>
      <c r="U564" s="18">
        <v>-999</v>
      </c>
      <c r="V564" s="18">
        <v>9</v>
      </c>
      <c r="W564" s="26">
        <v>252.703</v>
      </c>
      <c r="X564" s="21">
        <v>2</v>
      </c>
      <c r="Y564" s="27">
        <v>252.19080594770585</v>
      </c>
      <c r="Z564" s="21">
        <v>2</v>
      </c>
      <c r="AA564" s="28">
        <v>2042.2</v>
      </c>
      <c r="AB564" s="21">
        <v>2</v>
      </c>
      <c r="AC564" s="28">
        <v>2173.85</v>
      </c>
      <c r="AD564" s="18">
        <v>2</v>
      </c>
      <c r="AE564" s="23">
        <v>7.7370031436983613</v>
      </c>
      <c r="AF564" s="21">
        <v>25</v>
      </c>
      <c r="AG564" s="18">
        <v>2</v>
      </c>
      <c r="AH564" s="27">
        <v>9.1590397783400306</v>
      </c>
      <c r="AI564" s="27">
        <v>8.8957380776012513</v>
      </c>
      <c r="AJ564" s="27">
        <v>2.9190441525355645E-2</v>
      </c>
      <c r="AK564" s="27">
        <v>1.0276406779949867</v>
      </c>
      <c r="AL564" s="27">
        <v>8.326132649849766E-3</v>
      </c>
      <c r="AM564" s="21">
        <v>2</v>
      </c>
      <c r="AN564" s="21">
        <v>-999</v>
      </c>
      <c r="AO564" s="21">
        <v>-999</v>
      </c>
      <c r="AP564" s="21">
        <v>-999</v>
      </c>
      <c r="AQ564" s="21">
        <v>-999</v>
      </c>
      <c r="AR564" s="21">
        <v>-999</v>
      </c>
      <c r="AS564" s="21">
        <v>-999</v>
      </c>
      <c r="AT564" s="21">
        <v>123467</v>
      </c>
    </row>
    <row r="565" spans="1:46">
      <c r="A565" s="18" t="s">
        <v>3</v>
      </c>
      <c r="B565" s="19" t="s">
        <v>4</v>
      </c>
      <c r="C565" s="18">
        <v>34</v>
      </c>
      <c r="D565" s="18">
        <v>1</v>
      </c>
      <c r="E565" s="18">
        <v>18</v>
      </c>
      <c r="F565" s="18">
        <v>2</v>
      </c>
      <c r="G565" s="8">
        <f t="shared" si="8"/>
        <v>340118</v>
      </c>
      <c r="H565" s="18">
        <v>5</v>
      </c>
      <c r="I565" s="20">
        <v>40771</v>
      </c>
      <c r="J565" s="21">
        <v>2011</v>
      </c>
      <c r="K565" s="21">
        <v>8</v>
      </c>
      <c r="L565" s="21">
        <v>16</v>
      </c>
      <c r="M565" s="22">
        <v>0.98069444444444442</v>
      </c>
      <c r="N565" s="23">
        <v>44.633299999999998</v>
      </c>
      <c r="O565" s="23">
        <v>-125.2775</v>
      </c>
      <c r="P565" s="18">
        <v>2153</v>
      </c>
      <c r="Q565" s="24">
        <v>31.186</v>
      </c>
      <c r="R565" s="25">
        <v>9.8940000000000001</v>
      </c>
      <c r="S565" s="25">
        <v>32.356999999999999</v>
      </c>
      <c r="T565" s="21">
        <v>2</v>
      </c>
      <c r="U565" s="18">
        <v>-999</v>
      </c>
      <c r="V565" s="18">
        <v>9</v>
      </c>
      <c r="W565" s="26">
        <v>254.90199999999999</v>
      </c>
      <c r="X565" s="21">
        <v>2</v>
      </c>
      <c r="Y565" s="21">
        <v>-999</v>
      </c>
      <c r="Z565" s="21">
        <v>9</v>
      </c>
      <c r="AA565" s="28">
        <v>2023.7</v>
      </c>
      <c r="AB565" s="21">
        <v>2</v>
      </c>
      <c r="AC565" s="28">
        <v>2174.0500000000002</v>
      </c>
      <c r="AD565" s="18">
        <v>2</v>
      </c>
      <c r="AE565" s="23">
        <v>7.7823818378793135</v>
      </c>
      <c r="AF565" s="21">
        <v>25</v>
      </c>
      <c r="AG565" s="18">
        <v>2</v>
      </c>
      <c r="AH565" s="27">
        <v>8.9809539004378962</v>
      </c>
      <c r="AI565" s="27">
        <v>5.3807157077069698</v>
      </c>
      <c r="AJ565" s="27">
        <v>0.11265744936574693</v>
      </c>
      <c r="AK565" s="27">
        <v>0.85227809520173758</v>
      </c>
      <c r="AL565" s="27">
        <v>6.7300580621102724E-2</v>
      </c>
      <c r="AM565" s="21">
        <v>2</v>
      </c>
      <c r="AN565" s="31">
        <v>1.190250039100647</v>
      </c>
      <c r="AO565" s="21">
        <v>-999</v>
      </c>
      <c r="AP565" s="21">
        <v>-999</v>
      </c>
      <c r="AQ565" s="21">
        <v>-999</v>
      </c>
      <c r="AR565" s="21">
        <v>-999</v>
      </c>
      <c r="AS565" s="21">
        <v>-999</v>
      </c>
      <c r="AT565" s="21">
        <v>123467</v>
      </c>
    </row>
    <row r="566" spans="1:46">
      <c r="A566" s="18" t="s">
        <v>3</v>
      </c>
      <c r="B566" s="19" t="s">
        <v>4</v>
      </c>
      <c r="C566" s="18">
        <v>34</v>
      </c>
      <c r="D566" s="18">
        <v>1</v>
      </c>
      <c r="E566" s="18">
        <v>19</v>
      </c>
      <c r="F566" s="18">
        <v>2</v>
      </c>
      <c r="G566" s="8">
        <f t="shared" si="8"/>
        <v>340119</v>
      </c>
      <c r="H566" s="18">
        <v>5</v>
      </c>
      <c r="I566" s="20">
        <v>40771</v>
      </c>
      <c r="J566" s="21">
        <v>2011</v>
      </c>
      <c r="K566" s="21">
        <v>8</v>
      </c>
      <c r="L566" s="21">
        <v>16</v>
      </c>
      <c r="M566" s="22">
        <v>0.98151620370370374</v>
      </c>
      <c r="N566" s="23">
        <v>44.633299999999998</v>
      </c>
      <c r="O566" s="23">
        <v>-125.2775</v>
      </c>
      <c r="P566" s="18">
        <v>2153</v>
      </c>
      <c r="Q566" s="24">
        <v>21.016999999999999</v>
      </c>
      <c r="R566" s="25">
        <v>12.451000000000001</v>
      </c>
      <c r="S566" s="25">
        <v>32.124099999999999</v>
      </c>
      <c r="T566" s="21">
        <v>2</v>
      </c>
      <c r="U566" s="18">
        <v>-999</v>
      </c>
      <c r="V566" s="18">
        <v>9</v>
      </c>
      <c r="W566" s="26">
        <v>284.95800000000003</v>
      </c>
      <c r="X566" s="21">
        <v>2</v>
      </c>
      <c r="Y566" s="21">
        <v>-999</v>
      </c>
      <c r="Z566" s="21">
        <v>9</v>
      </c>
      <c r="AA566" s="28">
        <v>1965</v>
      </c>
      <c r="AB566" s="21">
        <v>2</v>
      </c>
      <c r="AC566" s="28">
        <v>2169.66</v>
      </c>
      <c r="AD566" s="18">
        <v>2</v>
      </c>
      <c r="AE566" s="23">
        <v>7.9095831336683506</v>
      </c>
      <c r="AF566" s="21">
        <v>25</v>
      </c>
      <c r="AG566" s="18">
        <v>2</v>
      </c>
      <c r="AH566" s="27">
        <v>5.389967715240366</v>
      </c>
      <c r="AI566" s="27">
        <v>0.40377482602580483</v>
      </c>
      <c r="AJ566" s="27">
        <v>2.5180812979527262E-2</v>
      </c>
      <c r="AK566" s="27">
        <v>0.45178493637587624</v>
      </c>
      <c r="AL566" s="27">
        <v>2.8610106575960935E-2</v>
      </c>
      <c r="AM566" s="21">
        <v>2</v>
      </c>
      <c r="AN566" s="31">
        <v>1.204740047454834</v>
      </c>
      <c r="AO566" s="21">
        <v>-999</v>
      </c>
      <c r="AP566" s="21">
        <v>-999</v>
      </c>
      <c r="AQ566" s="21">
        <v>-999</v>
      </c>
      <c r="AR566" s="21">
        <v>-999</v>
      </c>
      <c r="AS566" s="21">
        <v>-999</v>
      </c>
      <c r="AT566" s="21">
        <v>123467</v>
      </c>
    </row>
    <row r="567" spans="1:46">
      <c r="A567" s="18" t="s">
        <v>3</v>
      </c>
      <c r="B567" s="19" t="s">
        <v>4</v>
      </c>
      <c r="C567" s="18">
        <v>34</v>
      </c>
      <c r="D567" s="18">
        <v>1</v>
      </c>
      <c r="E567" s="18">
        <v>20</v>
      </c>
      <c r="F567" s="18">
        <v>2</v>
      </c>
      <c r="G567" s="8">
        <f t="shared" si="8"/>
        <v>340120</v>
      </c>
      <c r="H567" s="18">
        <v>5</v>
      </c>
      <c r="I567" s="20">
        <v>40771</v>
      </c>
      <c r="J567" s="21">
        <v>2011</v>
      </c>
      <c r="K567" s="21">
        <v>8</v>
      </c>
      <c r="L567" s="21">
        <v>16</v>
      </c>
      <c r="M567" s="22">
        <v>0.98166666666666658</v>
      </c>
      <c r="N567" s="23">
        <v>44.633299999999998</v>
      </c>
      <c r="O567" s="23">
        <v>-125.2775</v>
      </c>
      <c r="P567" s="18">
        <v>2153</v>
      </c>
      <c r="Q567" s="24">
        <v>21.236000000000001</v>
      </c>
      <c r="R567" s="25">
        <v>12.077</v>
      </c>
      <c r="S567" s="25">
        <v>32.189</v>
      </c>
      <c r="T567" s="21">
        <v>2</v>
      </c>
      <c r="U567" s="18">
        <v>-999</v>
      </c>
      <c r="V567" s="18">
        <v>9</v>
      </c>
      <c r="W567" s="26">
        <v>285.89600000000002</v>
      </c>
      <c r="X567" s="21">
        <v>2</v>
      </c>
      <c r="Y567" s="21">
        <v>-999</v>
      </c>
      <c r="Z567" s="21">
        <v>9</v>
      </c>
      <c r="AA567" s="21">
        <v>-999</v>
      </c>
      <c r="AB567" s="18">
        <v>9</v>
      </c>
      <c r="AC567" s="21">
        <v>-999</v>
      </c>
      <c r="AD567" s="18">
        <v>9</v>
      </c>
      <c r="AE567" s="23">
        <v>7.9965957001143142</v>
      </c>
      <c r="AF567" s="21">
        <v>25</v>
      </c>
      <c r="AG567" s="18">
        <v>2</v>
      </c>
      <c r="AH567" s="27">
        <v>7.0071813177193629</v>
      </c>
      <c r="AI567" s="27">
        <v>0.1397125357811495</v>
      </c>
      <c r="AJ567" s="27">
        <v>5.1926819049094835E-3</v>
      </c>
      <c r="AK567" s="27">
        <v>0.23033953129136217</v>
      </c>
      <c r="AL567" s="27">
        <v>2.7433036478767079E-3</v>
      </c>
      <c r="AM567" s="21">
        <v>2</v>
      </c>
      <c r="AN567" s="21">
        <v>-999</v>
      </c>
      <c r="AO567" s="27">
        <v>1.8095528608640359</v>
      </c>
      <c r="AP567" s="27">
        <v>14.317605747527942</v>
      </c>
      <c r="AQ567" s="27">
        <v>1.7665619850520087</v>
      </c>
      <c r="AR567" s="27">
        <v>13.977451876408843</v>
      </c>
      <c r="AS567" s="28">
        <v>7.9122340425531901</v>
      </c>
      <c r="AT567" s="21">
        <v>123467</v>
      </c>
    </row>
    <row r="568" spans="1:46">
      <c r="A568" s="18" t="s">
        <v>3</v>
      </c>
      <c r="B568" s="19" t="s">
        <v>4</v>
      </c>
      <c r="C568" s="18">
        <v>34</v>
      </c>
      <c r="D568" s="18">
        <v>1</v>
      </c>
      <c r="E568" s="18">
        <v>21</v>
      </c>
      <c r="F568" s="18">
        <v>2</v>
      </c>
      <c r="G568" s="8">
        <f t="shared" si="8"/>
        <v>340121</v>
      </c>
      <c r="H568" s="18">
        <v>5</v>
      </c>
      <c r="I568" s="20">
        <v>40771</v>
      </c>
      <c r="J568" s="21">
        <v>2011</v>
      </c>
      <c r="K568" s="21">
        <v>8</v>
      </c>
      <c r="L568" s="21">
        <v>16</v>
      </c>
      <c r="M568" s="22">
        <v>0.98225694444444445</v>
      </c>
      <c r="N568" s="23">
        <v>44.633299999999998</v>
      </c>
      <c r="O568" s="23">
        <v>-125.2775</v>
      </c>
      <c r="P568" s="18">
        <v>2153</v>
      </c>
      <c r="Q568" s="24">
        <v>16.143999999999998</v>
      </c>
      <c r="R568" s="25">
        <v>15.353</v>
      </c>
      <c r="S568" s="25">
        <v>31.3413</v>
      </c>
      <c r="T568" s="21">
        <v>2</v>
      </c>
      <c r="U568" s="18">
        <v>-999</v>
      </c>
      <c r="V568" s="18">
        <v>9</v>
      </c>
      <c r="W568" s="26">
        <v>282.42700000000002</v>
      </c>
      <c r="X568" s="21">
        <v>2</v>
      </c>
      <c r="Y568" s="21">
        <v>-999</v>
      </c>
      <c r="Z568" s="21">
        <v>9</v>
      </c>
      <c r="AA568" s="28">
        <v>1915.9</v>
      </c>
      <c r="AB568" s="21">
        <v>2</v>
      </c>
      <c r="AC568" s="28">
        <v>2156.08</v>
      </c>
      <c r="AD568" s="18">
        <v>2</v>
      </c>
      <c r="AE568" s="21">
        <v>-999</v>
      </c>
      <c r="AF568" s="21">
        <v>25</v>
      </c>
      <c r="AG568" s="18">
        <v>9</v>
      </c>
      <c r="AH568" s="27">
        <v>7.5514474116687955</v>
      </c>
      <c r="AI568" s="27">
        <v>2.8528583442112759E-2</v>
      </c>
      <c r="AJ568" s="27">
        <v>1.0784000613857057E-3</v>
      </c>
      <c r="AK568" s="27">
        <v>0.18440641049695564</v>
      </c>
      <c r="AL568" s="27">
        <v>3.5979347502595821E-2</v>
      </c>
      <c r="AM568" s="21">
        <v>2</v>
      </c>
      <c r="AN568" s="21">
        <v>-999</v>
      </c>
      <c r="AO568" s="21">
        <v>-999</v>
      </c>
      <c r="AP568" s="21">
        <v>-999</v>
      </c>
      <c r="AQ568" s="21">
        <v>-999</v>
      </c>
      <c r="AR568" s="21">
        <v>-999</v>
      </c>
      <c r="AS568" s="21">
        <v>-999</v>
      </c>
      <c r="AT568" s="21">
        <v>123467</v>
      </c>
    </row>
    <row r="569" spans="1:46">
      <c r="A569" s="18" t="s">
        <v>3</v>
      </c>
      <c r="B569" s="19" t="s">
        <v>4</v>
      </c>
      <c r="C569" s="18">
        <v>34</v>
      </c>
      <c r="D569" s="18">
        <v>1</v>
      </c>
      <c r="E569" s="18">
        <v>22</v>
      </c>
      <c r="F569" s="18">
        <v>2</v>
      </c>
      <c r="G569" s="8">
        <f t="shared" si="8"/>
        <v>340122</v>
      </c>
      <c r="H569" s="18">
        <v>5</v>
      </c>
      <c r="I569" s="20">
        <v>40771</v>
      </c>
      <c r="J569" s="21">
        <v>2011</v>
      </c>
      <c r="K569" s="21">
        <v>8</v>
      </c>
      <c r="L569" s="21">
        <v>16</v>
      </c>
      <c r="M569" s="22">
        <v>0.98285879629629624</v>
      </c>
      <c r="N569" s="23">
        <v>44.633299999999998</v>
      </c>
      <c r="O569" s="23">
        <v>-125.2775</v>
      </c>
      <c r="P569" s="18">
        <v>2153</v>
      </c>
      <c r="Q569" s="24">
        <v>11.175000000000001</v>
      </c>
      <c r="R569" s="25">
        <v>15.534000000000001</v>
      </c>
      <c r="S569" s="25">
        <v>31.267600000000002</v>
      </c>
      <c r="T569" s="21">
        <v>2</v>
      </c>
      <c r="U569" s="18">
        <v>-999</v>
      </c>
      <c r="V569" s="18">
        <v>9</v>
      </c>
      <c r="W569" s="26">
        <v>281.02699999999999</v>
      </c>
      <c r="X569" s="21">
        <v>2</v>
      </c>
      <c r="Y569" s="21">
        <v>-999</v>
      </c>
      <c r="Z569" s="21">
        <v>9</v>
      </c>
      <c r="AA569" s="28">
        <v>1902.3</v>
      </c>
      <c r="AB569" s="21">
        <v>2</v>
      </c>
      <c r="AC569" s="28">
        <v>2153.64</v>
      </c>
      <c r="AD569" s="18">
        <v>2</v>
      </c>
      <c r="AE569" s="23">
        <v>8.01862097238247</v>
      </c>
      <c r="AF569" s="21">
        <v>25</v>
      </c>
      <c r="AG569" s="18">
        <v>2</v>
      </c>
      <c r="AH569" s="27">
        <v>7.7323524548887548</v>
      </c>
      <c r="AI569" s="27">
        <v>2.1765256440955821E-2</v>
      </c>
      <c r="AJ569" s="27">
        <v>5.0001264796790401E-3</v>
      </c>
      <c r="AK569" s="27">
        <v>0.18422034618268462</v>
      </c>
      <c r="AL569" s="27">
        <v>2.9804675486714276E-2</v>
      </c>
      <c r="AM569" s="21">
        <v>2</v>
      </c>
      <c r="AN569" s="31">
        <v>0.54648000001907349</v>
      </c>
      <c r="AO569" s="21">
        <v>-999</v>
      </c>
      <c r="AP569" s="21">
        <v>-999</v>
      </c>
      <c r="AQ569" s="21">
        <v>-999</v>
      </c>
      <c r="AR569" s="21">
        <v>-999</v>
      </c>
      <c r="AS569" s="21">
        <v>-999</v>
      </c>
      <c r="AT569" s="21">
        <v>123467</v>
      </c>
    </row>
    <row r="570" spans="1:46">
      <c r="A570" s="18" t="s">
        <v>3</v>
      </c>
      <c r="B570" s="19" t="s">
        <v>4</v>
      </c>
      <c r="C570" s="18">
        <v>34</v>
      </c>
      <c r="D570" s="18">
        <v>1</v>
      </c>
      <c r="E570" s="18">
        <v>23</v>
      </c>
      <c r="F570" s="18">
        <v>2</v>
      </c>
      <c r="G570" s="8">
        <f t="shared" si="8"/>
        <v>340123</v>
      </c>
      <c r="H570" s="18">
        <v>5</v>
      </c>
      <c r="I570" s="20">
        <v>40771</v>
      </c>
      <c r="J570" s="21">
        <v>2011</v>
      </c>
      <c r="K570" s="21">
        <v>8</v>
      </c>
      <c r="L570" s="21">
        <v>16</v>
      </c>
      <c r="M570" s="22">
        <v>0.98347222222222219</v>
      </c>
      <c r="N570" s="23">
        <v>44.633299999999998</v>
      </c>
      <c r="O570" s="23">
        <v>-125.2775</v>
      </c>
      <c r="P570" s="18">
        <v>2153</v>
      </c>
      <c r="Q570" s="24">
        <v>4.3849999999999998</v>
      </c>
      <c r="R570" s="25">
        <v>15.615</v>
      </c>
      <c r="S570" s="25">
        <v>31.234300000000001</v>
      </c>
      <c r="T570" s="21">
        <v>2</v>
      </c>
      <c r="U570" s="18">
        <v>31.2393</v>
      </c>
      <c r="V570" s="18">
        <v>2</v>
      </c>
      <c r="W570" s="26">
        <v>288.786</v>
      </c>
      <c r="X570" s="21">
        <v>2</v>
      </c>
      <c r="Y570" s="27">
        <v>288.19021406646215</v>
      </c>
      <c r="Z570" s="21">
        <v>2</v>
      </c>
      <c r="AA570" s="28">
        <v>1902.3</v>
      </c>
      <c r="AB570" s="21">
        <v>6</v>
      </c>
      <c r="AC570" s="28">
        <v>2152.395</v>
      </c>
      <c r="AD570" s="18">
        <v>6</v>
      </c>
      <c r="AE570" s="23">
        <v>8.0176685313693383</v>
      </c>
      <c r="AF570" s="21">
        <v>25</v>
      </c>
      <c r="AG570" s="18">
        <v>6</v>
      </c>
      <c r="AH570" s="21">
        <v>-999</v>
      </c>
      <c r="AI570" s="21">
        <v>-999</v>
      </c>
      <c r="AJ570" s="21">
        <v>-999</v>
      </c>
      <c r="AK570" s="21">
        <v>-999</v>
      </c>
      <c r="AL570" s="21">
        <v>-999</v>
      </c>
      <c r="AM570" s="21">
        <v>9</v>
      </c>
      <c r="AN570" s="31">
        <v>0.56304001808166504</v>
      </c>
      <c r="AO570" s="21">
        <v>-999</v>
      </c>
      <c r="AP570" s="21">
        <v>-999</v>
      </c>
      <c r="AQ570" s="21">
        <v>-999</v>
      </c>
      <c r="AR570" s="21">
        <v>-999</v>
      </c>
      <c r="AS570" s="21">
        <v>-999</v>
      </c>
      <c r="AT570" s="21">
        <v>123467</v>
      </c>
    </row>
    <row r="571" spans="1:46">
      <c r="A571" s="18" t="s">
        <v>3</v>
      </c>
      <c r="B571" s="19" t="s">
        <v>4</v>
      </c>
      <c r="C571" s="18">
        <v>34</v>
      </c>
      <c r="D571" s="18">
        <v>1</v>
      </c>
      <c r="E571" s="18">
        <v>24</v>
      </c>
      <c r="F571" s="18">
        <v>2</v>
      </c>
      <c r="G571" s="8">
        <f t="shared" si="8"/>
        <v>340124</v>
      </c>
      <c r="H571" s="18">
        <v>5</v>
      </c>
      <c r="I571" s="20">
        <v>40771</v>
      </c>
      <c r="J571" s="21">
        <v>2011</v>
      </c>
      <c r="K571" s="21">
        <v>8</v>
      </c>
      <c r="L571" s="21">
        <v>16</v>
      </c>
      <c r="M571" s="22">
        <v>0.98356481481481473</v>
      </c>
      <c r="N571" s="23">
        <v>44.633299999999998</v>
      </c>
      <c r="O571" s="23">
        <v>-125.2775</v>
      </c>
      <c r="P571" s="18">
        <v>2153</v>
      </c>
      <c r="Q571" s="24">
        <v>4.6079999999999997</v>
      </c>
      <c r="R571" s="25">
        <v>15.614000000000001</v>
      </c>
      <c r="S571" s="25">
        <v>31.2349</v>
      </c>
      <c r="T571" s="21">
        <v>2</v>
      </c>
      <c r="U571" s="18">
        <v>-999</v>
      </c>
      <c r="V571" s="18">
        <v>9</v>
      </c>
      <c r="W571" s="26">
        <v>279.82400000000001</v>
      </c>
      <c r="X571" s="21">
        <v>2</v>
      </c>
      <c r="Y571" s="21">
        <v>-999</v>
      </c>
      <c r="Z571" s="21">
        <v>9</v>
      </c>
      <c r="AA571" s="21">
        <v>-999</v>
      </c>
      <c r="AB571" s="18">
        <v>9</v>
      </c>
      <c r="AC571" s="21">
        <v>-999</v>
      </c>
      <c r="AD571" s="18">
        <v>9</v>
      </c>
      <c r="AE571" s="21">
        <v>-999</v>
      </c>
      <c r="AF571" s="21">
        <v>25</v>
      </c>
      <c r="AG571" s="18">
        <v>9</v>
      </c>
      <c r="AH571" s="21">
        <v>-999</v>
      </c>
      <c r="AI571" s="21">
        <v>-999</v>
      </c>
      <c r="AJ571" s="21">
        <v>-999</v>
      </c>
      <c r="AK571" s="21">
        <v>-999</v>
      </c>
      <c r="AL571" s="21">
        <v>-999</v>
      </c>
      <c r="AM571" s="21">
        <v>9</v>
      </c>
      <c r="AN571" s="21">
        <v>-999</v>
      </c>
      <c r="AO571" s="27">
        <v>1.5126123481430951</v>
      </c>
      <c r="AP571" s="27">
        <v>12.577984353118181</v>
      </c>
      <c r="AQ571" s="27">
        <v>1.4786946419244882</v>
      </c>
      <c r="AR571" s="27">
        <v>12.295944887662925</v>
      </c>
      <c r="AS571" s="28">
        <v>8.315405046480743</v>
      </c>
      <c r="AT571" s="21">
        <v>123467</v>
      </c>
    </row>
    <row r="572" spans="1:46">
      <c r="A572" s="18" t="s">
        <v>3</v>
      </c>
      <c r="B572" s="19" t="s">
        <v>4</v>
      </c>
      <c r="C572" s="18">
        <v>35</v>
      </c>
      <c r="D572" s="18">
        <v>1</v>
      </c>
      <c r="E572" s="18">
        <v>1</v>
      </c>
      <c r="F572" s="18">
        <v>2</v>
      </c>
      <c r="G572" s="8">
        <f t="shared" si="8"/>
        <v>350101</v>
      </c>
      <c r="H572" s="18">
        <v>5</v>
      </c>
      <c r="I572" s="20">
        <v>40772</v>
      </c>
      <c r="J572" s="21">
        <v>2011</v>
      </c>
      <c r="K572" s="21">
        <v>8</v>
      </c>
      <c r="L572" s="21">
        <v>17</v>
      </c>
      <c r="M572" s="22">
        <v>0.26475694444444448</v>
      </c>
      <c r="N572" s="23">
        <v>44.6327</v>
      </c>
      <c r="O572" s="23">
        <v>-126.4152</v>
      </c>
      <c r="P572" s="18">
        <v>2900</v>
      </c>
      <c r="Q572" s="24">
        <v>2799.2620000000002</v>
      </c>
      <c r="R572" s="25">
        <v>1.718</v>
      </c>
      <c r="S572" s="25">
        <v>34.648499999999999</v>
      </c>
      <c r="T572" s="21">
        <v>2</v>
      </c>
      <c r="U572" s="18">
        <v>34.648099999999999</v>
      </c>
      <c r="V572" s="18">
        <v>2</v>
      </c>
      <c r="W572" s="26">
        <v>82.191999999999993</v>
      </c>
      <c r="X572" s="21">
        <v>2</v>
      </c>
      <c r="Y572" s="27">
        <v>73.982608534085216</v>
      </c>
      <c r="Z572" s="21">
        <v>6</v>
      </c>
      <c r="AA572" s="28">
        <v>2384.3000000000002</v>
      </c>
      <c r="AB572" s="21">
        <v>6</v>
      </c>
      <c r="AC572" s="28">
        <v>2435.4749999999999</v>
      </c>
      <c r="AD572" s="18">
        <v>6</v>
      </c>
      <c r="AE572" s="23">
        <v>7.4629382129538246</v>
      </c>
      <c r="AF572" s="21">
        <v>25</v>
      </c>
      <c r="AG572" s="18">
        <v>2</v>
      </c>
      <c r="AH572" s="27">
        <v>169.77094345327515</v>
      </c>
      <c r="AI572" s="27">
        <v>39.827795982036591</v>
      </c>
      <c r="AJ572" s="27">
        <v>6.7763365734291384E-2</v>
      </c>
      <c r="AK572" s="27">
        <v>2.882240935619008</v>
      </c>
      <c r="AL572" s="27">
        <v>1.7943113437579317E-2</v>
      </c>
      <c r="AM572" s="21">
        <v>2</v>
      </c>
      <c r="AN572" s="21">
        <v>-999</v>
      </c>
      <c r="AO572" s="21">
        <v>-999</v>
      </c>
      <c r="AP572" s="21">
        <v>-999</v>
      </c>
      <c r="AQ572" s="21">
        <v>-999</v>
      </c>
      <c r="AR572" s="21">
        <v>-999</v>
      </c>
      <c r="AS572" s="21">
        <v>-999</v>
      </c>
      <c r="AT572" s="21">
        <v>123467</v>
      </c>
    </row>
    <row r="573" spans="1:46">
      <c r="A573" s="18" t="s">
        <v>3</v>
      </c>
      <c r="B573" s="19" t="s">
        <v>4</v>
      </c>
      <c r="C573" s="18">
        <v>35</v>
      </c>
      <c r="D573" s="18">
        <v>1</v>
      </c>
      <c r="E573" s="18">
        <v>2</v>
      </c>
      <c r="F573" s="18">
        <v>2</v>
      </c>
      <c r="G573" s="8">
        <f t="shared" si="8"/>
        <v>350102</v>
      </c>
      <c r="H573" s="18">
        <v>5</v>
      </c>
      <c r="I573" s="20">
        <v>40772</v>
      </c>
      <c r="J573" s="21">
        <v>2011</v>
      </c>
      <c r="K573" s="21">
        <v>8</v>
      </c>
      <c r="L573" s="21">
        <v>17</v>
      </c>
      <c r="M573" s="22">
        <v>0.26501157407407411</v>
      </c>
      <c r="N573" s="23">
        <v>44.6327</v>
      </c>
      <c r="O573" s="23">
        <v>-126.4152</v>
      </c>
      <c r="P573" s="18">
        <v>2900</v>
      </c>
      <c r="Q573" s="24">
        <v>2799.0070000000001</v>
      </c>
      <c r="R573" s="25">
        <v>1.7170000000000001</v>
      </c>
      <c r="S573" s="25">
        <v>34.648600000000002</v>
      </c>
      <c r="T573" s="21">
        <v>2</v>
      </c>
      <c r="U573" s="18">
        <v>-999</v>
      </c>
      <c r="V573" s="18">
        <v>9</v>
      </c>
      <c r="W573" s="26">
        <v>87.171000000000006</v>
      </c>
      <c r="X573" s="21">
        <v>2</v>
      </c>
      <c r="Y573" s="21">
        <v>-999</v>
      </c>
      <c r="Z573" s="21">
        <v>9</v>
      </c>
      <c r="AA573" s="21">
        <v>-999</v>
      </c>
      <c r="AB573" s="18">
        <v>9</v>
      </c>
      <c r="AC573" s="21">
        <v>-999</v>
      </c>
      <c r="AD573" s="18">
        <v>9</v>
      </c>
      <c r="AE573" s="21">
        <v>-999</v>
      </c>
      <c r="AF573" s="21">
        <v>25</v>
      </c>
      <c r="AG573" s="18">
        <v>9</v>
      </c>
      <c r="AH573" s="21">
        <v>-999</v>
      </c>
      <c r="AI573" s="21">
        <v>-999</v>
      </c>
      <c r="AJ573" s="21">
        <v>-999</v>
      </c>
      <c r="AK573" s="21">
        <v>-999</v>
      </c>
      <c r="AL573" s="21">
        <v>-999</v>
      </c>
      <c r="AM573" s="21">
        <v>9</v>
      </c>
      <c r="AN573" s="21">
        <v>-999</v>
      </c>
      <c r="AO573" s="27">
        <v>0.30657389030730747</v>
      </c>
      <c r="AP573" s="27">
        <v>4.8264832002786449</v>
      </c>
      <c r="AQ573" s="27">
        <v>0.29830392120846871</v>
      </c>
      <c r="AR573" s="27">
        <v>4.6962866369563132</v>
      </c>
      <c r="AS573" s="28">
        <v>15.743295019157086</v>
      </c>
      <c r="AT573" s="21">
        <v>123467</v>
      </c>
    </row>
    <row r="574" spans="1:46">
      <c r="A574" s="18" t="s">
        <v>3</v>
      </c>
      <c r="B574" s="19" t="s">
        <v>4</v>
      </c>
      <c r="C574" s="18">
        <v>35</v>
      </c>
      <c r="D574" s="18">
        <v>1</v>
      </c>
      <c r="E574" s="18">
        <v>3</v>
      </c>
      <c r="F574" s="18">
        <v>2</v>
      </c>
      <c r="G574" s="8">
        <f t="shared" si="8"/>
        <v>350103</v>
      </c>
      <c r="H574" s="18">
        <v>5</v>
      </c>
      <c r="I574" s="20">
        <v>40772</v>
      </c>
      <c r="J574" s="21">
        <v>2011</v>
      </c>
      <c r="K574" s="21">
        <v>8</v>
      </c>
      <c r="L574" s="21">
        <v>17</v>
      </c>
      <c r="M574" s="22">
        <v>0.275474537037037</v>
      </c>
      <c r="N574" s="23">
        <v>44.6327</v>
      </c>
      <c r="O574" s="23">
        <v>-126.4152</v>
      </c>
      <c r="P574" s="18">
        <v>2900</v>
      </c>
      <c r="Q574" s="24">
        <v>2000.09</v>
      </c>
      <c r="R574" s="25">
        <v>1.956</v>
      </c>
      <c r="S574" s="25">
        <v>34.598399999999998</v>
      </c>
      <c r="T574" s="21">
        <v>2</v>
      </c>
      <c r="U574" s="18">
        <v>-999</v>
      </c>
      <c r="V574" s="18">
        <v>9</v>
      </c>
      <c r="W574" s="26">
        <v>60.987000000000002</v>
      </c>
      <c r="X574" s="21">
        <v>2</v>
      </c>
      <c r="Y574" s="27">
        <v>61.753670874926463</v>
      </c>
      <c r="Z574" s="21">
        <v>2</v>
      </c>
      <c r="AA574" s="28">
        <v>2390.6</v>
      </c>
      <c r="AB574" s="21">
        <v>2</v>
      </c>
      <c r="AC574" s="28">
        <v>2419.1</v>
      </c>
      <c r="AD574" s="18">
        <v>2</v>
      </c>
      <c r="AE574" s="21">
        <v>-999</v>
      </c>
      <c r="AF574" s="21">
        <v>25</v>
      </c>
      <c r="AG574" s="18">
        <v>9</v>
      </c>
      <c r="AH574" s="27">
        <v>176.44492906195407</v>
      </c>
      <c r="AI574" s="27">
        <v>41.85368992452041</v>
      </c>
      <c r="AJ574" s="27">
        <v>3.0020379818387725E-2</v>
      </c>
      <c r="AK574" s="27">
        <v>2.9722131745273446</v>
      </c>
      <c r="AL574" s="27">
        <v>9.1919078271284899E-3</v>
      </c>
      <c r="AM574" s="21">
        <v>2</v>
      </c>
      <c r="AN574" s="21">
        <v>-999</v>
      </c>
      <c r="AO574" s="21">
        <v>-999</v>
      </c>
      <c r="AP574" s="21">
        <v>-999</v>
      </c>
      <c r="AQ574" s="21">
        <v>-999</v>
      </c>
      <c r="AR574" s="21">
        <v>-999</v>
      </c>
      <c r="AS574" s="21">
        <v>-999</v>
      </c>
      <c r="AT574" s="21">
        <v>123467</v>
      </c>
    </row>
    <row r="575" spans="1:46">
      <c r="A575" s="18" t="s">
        <v>3</v>
      </c>
      <c r="B575" s="19" t="s">
        <v>4</v>
      </c>
      <c r="C575" s="18">
        <v>35</v>
      </c>
      <c r="D575" s="18">
        <v>1</v>
      </c>
      <c r="E575" s="18">
        <v>4</v>
      </c>
      <c r="F575" s="18">
        <v>2</v>
      </c>
      <c r="G575" s="8">
        <f t="shared" si="8"/>
        <v>350104</v>
      </c>
      <c r="H575" s="18">
        <v>5</v>
      </c>
      <c r="I575" s="20">
        <v>40772</v>
      </c>
      <c r="J575" s="21">
        <v>2011</v>
      </c>
      <c r="K575" s="21">
        <v>8</v>
      </c>
      <c r="L575" s="21">
        <v>17</v>
      </c>
      <c r="M575" s="22">
        <v>0.28236111111111112</v>
      </c>
      <c r="N575" s="23">
        <v>44.6327</v>
      </c>
      <c r="O575" s="23">
        <v>-126.4152</v>
      </c>
      <c r="P575" s="18">
        <v>2900</v>
      </c>
      <c r="Q575" s="24">
        <v>1500.36</v>
      </c>
      <c r="R575" s="25">
        <v>2.6379999999999999</v>
      </c>
      <c r="S575" s="25">
        <v>34.521700000000003</v>
      </c>
      <c r="T575" s="21">
        <v>2</v>
      </c>
      <c r="U575" s="18">
        <v>-999</v>
      </c>
      <c r="V575" s="18">
        <v>9</v>
      </c>
      <c r="W575" s="26">
        <v>28.69</v>
      </c>
      <c r="X575" s="21">
        <v>2</v>
      </c>
      <c r="Y575" s="21">
        <v>-999</v>
      </c>
      <c r="Z575" s="21">
        <v>9</v>
      </c>
      <c r="AA575" s="28">
        <v>2389.1</v>
      </c>
      <c r="AB575" s="21">
        <v>2</v>
      </c>
      <c r="AC575" s="28">
        <v>2398.9899999999998</v>
      </c>
      <c r="AD575" s="18">
        <v>2</v>
      </c>
      <c r="AE575" s="21">
        <v>-999</v>
      </c>
      <c r="AF575" s="21">
        <v>25</v>
      </c>
      <c r="AG575" s="18">
        <v>9</v>
      </c>
      <c r="AH575" s="27">
        <v>157.27735131747036</v>
      </c>
      <c r="AI575" s="27">
        <v>43.627457043674873</v>
      </c>
      <c r="AJ575" s="27">
        <v>2.0536274458721804E-2</v>
      </c>
      <c r="AK575" s="27">
        <v>3.1374537783770076</v>
      </c>
      <c r="AL575" s="27">
        <v>8.6056769160358041E-3</v>
      </c>
      <c r="AM575" s="21">
        <v>2</v>
      </c>
      <c r="AN575" s="21">
        <v>-999</v>
      </c>
      <c r="AO575" s="21">
        <v>-999</v>
      </c>
      <c r="AP575" s="21">
        <v>-999</v>
      </c>
      <c r="AQ575" s="21">
        <v>-999</v>
      </c>
      <c r="AR575" s="21">
        <v>-999</v>
      </c>
      <c r="AS575" s="21">
        <v>-999</v>
      </c>
      <c r="AT575" s="21">
        <v>123467</v>
      </c>
    </row>
    <row r="576" spans="1:46">
      <c r="A576" s="18" t="s">
        <v>3</v>
      </c>
      <c r="B576" s="19" t="s">
        <v>4</v>
      </c>
      <c r="C576" s="18">
        <v>35</v>
      </c>
      <c r="D576" s="18">
        <v>1</v>
      </c>
      <c r="E576" s="18">
        <v>5</v>
      </c>
      <c r="F576" s="18">
        <v>2</v>
      </c>
      <c r="G576" s="8">
        <f t="shared" si="8"/>
        <v>350105</v>
      </c>
      <c r="H576" s="18">
        <v>5</v>
      </c>
      <c r="I576" s="20">
        <v>40772</v>
      </c>
      <c r="J576" s="21">
        <v>2011</v>
      </c>
      <c r="K576" s="21">
        <v>8</v>
      </c>
      <c r="L576" s="21">
        <v>17</v>
      </c>
      <c r="M576" s="22">
        <v>0.28915509259259259</v>
      </c>
      <c r="N576" s="23">
        <v>44.6327</v>
      </c>
      <c r="O576" s="23">
        <v>-126.4152</v>
      </c>
      <c r="P576" s="18">
        <v>2900</v>
      </c>
      <c r="Q576" s="24">
        <v>1000.187</v>
      </c>
      <c r="R576" s="25">
        <v>3.794</v>
      </c>
      <c r="S576" s="25">
        <v>34.4054</v>
      </c>
      <c r="T576" s="21">
        <v>2</v>
      </c>
      <c r="U576" s="18">
        <v>-999</v>
      </c>
      <c r="V576" s="18">
        <v>9</v>
      </c>
      <c r="W576" s="26">
        <v>12.763</v>
      </c>
      <c r="X576" s="21">
        <v>2</v>
      </c>
      <c r="Y576" s="27">
        <v>12.302430203941423</v>
      </c>
      <c r="Z576" s="21">
        <v>2</v>
      </c>
      <c r="AA576" s="28">
        <v>2371.1</v>
      </c>
      <c r="AB576" s="21">
        <v>2</v>
      </c>
      <c r="AC576" s="28">
        <v>2366.0300000000002</v>
      </c>
      <c r="AD576" s="18">
        <v>2</v>
      </c>
      <c r="AE576" s="23">
        <v>7.3047033464928166</v>
      </c>
      <c r="AF576" s="21">
        <v>25</v>
      </c>
      <c r="AG576" s="18">
        <v>2</v>
      </c>
      <c r="AH576" s="27">
        <v>125.35839774005368</v>
      </c>
      <c r="AI576" s="27">
        <v>43.80469545715691</v>
      </c>
      <c r="AJ576" s="27">
        <v>1.0953618868500947E-2</v>
      </c>
      <c r="AK576" s="27">
        <v>3.2334691699140921</v>
      </c>
      <c r="AL576" s="27">
        <v>8.0196138144381941E-3</v>
      </c>
      <c r="AM576" s="21">
        <v>2</v>
      </c>
      <c r="AN576" s="21">
        <v>-999</v>
      </c>
      <c r="AO576" s="21">
        <v>-999</v>
      </c>
      <c r="AP576" s="21">
        <v>-999</v>
      </c>
      <c r="AQ576" s="21">
        <v>-999</v>
      </c>
      <c r="AR576" s="21">
        <v>-999</v>
      </c>
      <c r="AS576" s="21">
        <v>-999</v>
      </c>
      <c r="AT576" s="21">
        <v>123467</v>
      </c>
    </row>
    <row r="577" spans="1:46">
      <c r="A577" s="18" t="s">
        <v>3</v>
      </c>
      <c r="B577" s="19" t="s">
        <v>4</v>
      </c>
      <c r="C577" s="18">
        <v>35</v>
      </c>
      <c r="D577" s="18">
        <v>1</v>
      </c>
      <c r="E577" s="18">
        <v>6</v>
      </c>
      <c r="F577" s="18">
        <v>2</v>
      </c>
      <c r="G577" s="8">
        <f t="shared" si="8"/>
        <v>350106</v>
      </c>
      <c r="H577" s="18">
        <v>5</v>
      </c>
      <c r="I577" s="20">
        <v>40772</v>
      </c>
      <c r="J577" s="21">
        <v>2011</v>
      </c>
      <c r="K577" s="21">
        <v>8</v>
      </c>
      <c r="L577" s="21">
        <v>17</v>
      </c>
      <c r="M577" s="22">
        <v>0.29288194444444443</v>
      </c>
      <c r="N577" s="23">
        <v>44.6327</v>
      </c>
      <c r="O577" s="23">
        <v>-126.4152</v>
      </c>
      <c r="P577" s="18">
        <v>2900</v>
      </c>
      <c r="Q577" s="24">
        <v>750.18399999999997</v>
      </c>
      <c r="R577" s="25">
        <v>4.46</v>
      </c>
      <c r="S577" s="25">
        <v>34.291899999999998</v>
      </c>
      <c r="T577" s="21">
        <v>2</v>
      </c>
      <c r="U577" s="18">
        <v>-999</v>
      </c>
      <c r="V577" s="18">
        <v>9</v>
      </c>
      <c r="W577" s="26">
        <v>9.4499999999999993</v>
      </c>
      <c r="X577" s="21">
        <v>2</v>
      </c>
      <c r="Y577" s="21">
        <v>-999</v>
      </c>
      <c r="Z577" s="21">
        <v>9</v>
      </c>
      <c r="AA577" s="28">
        <v>2351.1</v>
      </c>
      <c r="AB577" s="21">
        <v>2</v>
      </c>
      <c r="AC577" s="28">
        <v>2340.9699999999998</v>
      </c>
      <c r="AD577" s="18">
        <v>2</v>
      </c>
      <c r="AE577" s="23">
        <v>7.2871562889518362</v>
      </c>
      <c r="AF577" s="21">
        <v>25</v>
      </c>
      <c r="AG577" s="18">
        <v>2</v>
      </c>
      <c r="AH577" s="27">
        <v>107.09995066218181</v>
      </c>
      <c r="AI577" s="27">
        <v>43.182681171294618</v>
      </c>
      <c r="AJ577" s="27">
        <v>1.3693169387255005E-3</v>
      </c>
      <c r="AK577" s="27">
        <v>3.1989199855683013</v>
      </c>
      <c r="AL577" s="27">
        <v>7.4334348102241456E-3</v>
      </c>
      <c r="AM577" s="21">
        <v>2</v>
      </c>
      <c r="AN577" s="21">
        <v>-999</v>
      </c>
      <c r="AO577" s="21">
        <v>-999</v>
      </c>
      <c r="AP577" s="21">
        <v>-999</v>
      </c>
      <c r="AQ577" s="21">
        <v>-999</v>
      </c>
      <c r="AR577" s="21">
        <v>-999</v>
      </c>
      <c r="AS577" s="21">
        <v>-999</v>
      </c>
      <c r="AT577" s="21">
        <v>123467</v>
      </c>
    </row>
    <row r="578" spans="1:46">
      <c r="A578" s="18" t="s">
        <v>3</v>
      </c>
      <c r="B578" s="19" t="s">
        <v>4</v>
      </c>
      <c r="C578" s="18">
        <v>35</v>
      </c>
      <c r="D578" s="18">
        <v>1</v>
      </c>
      <c r="E578" s="18">
        <v>7</v>
      </c>
      <c r="F578" s="18">
        <v>2</v>
      </c>
      <c r="G578" s="8">
        <f t="shared" ref="G578:G641" si="9">(C578*10000)+(D578*100)+E578</f>
        <v>350107</v>
      </c>
      <c r="H578" s="18">
        <v>5</v>
      </c>
      <c r="I578" s="20">
        <v>40772</v>
      </c>
      <c r="J578" s="21">
        <v>2011</v>
      </c>
      <c r="K578" s="21">
        <v>8</v>
      </c>
      <c r="L578" s="21">
        <v>17</v>
      </c>
      <c r="M578" s="22">
        <v>0.29706018518518518</v>
      </c>
      <c r="N578" s="23">
        <v>44.6327</v>
      </c>
      <c r="O578" s="23">
        <v>-126.4152</v>
      </c>
      <c r="P578" s="18">
        <v>2900</v>
      </c>
      <c r="Q578" s="24">
        <v>500.05599999999998</v>
      </c>
      <c r="R578" s="25">
        <v>5.4349999999999996</v>
      </c>
      <c r="S578" s="25">
        <v>34.177</v>
      </c>
      <c r="T578" s="21">
        <v>2</v>
      </c>
      <c r="U578" s="18">
        <v>-999</v>
      </c>
      <c r="V578" s="18">
        <v>9</v>
      </c>
      <c r="W578" s="26">
        <v>25.013000000000002</v>
      </c>
      <c r="X578" s="21">
        <v>2</v>
      </c>
      <c r="Y578" s="27">
        <v>23.091550762865488</v>
      </c>
      <c r="Z578" s="21">
        <v>2</v>
      </c>
      <c r="AA578" s="28">
        <v>2319.5</v>
      </c>
      <c r="AB578" s="21">
        <v>2</v>
      </c>
      <c r="AC578" s="28">
        <v>2313.33</v>
      </c>
      <c r="AD578" s="18">
        <v>2</v>
      </c>
      <c r="AE578" s="23">
        <v>7.2998333015487207</v>
      </c>
      <c r="AF578" s="21">
        <v>25</v>
      </c>
      <c r="AG578" s="18">
        <v>2</v>
      </c>
      <c r="AH578" s="27">
        <v>83.736814053889759</v>
      </c>
      <c r="AI578" s="27">
        <v>40.715393396271963</v>
      </c>
      <c r="AJ578" s="27">
        <v>1.0466380359024557E-2</v>
      </c>
      <c r="AK578" s="27">
        <v>3.0412171190881545</v>
      </c>
      <c r="AL578" s="27">
        <v>6.8471647208571875E-3</v>
      </c>
      <c r="AM578" s="21">
        <v>2</v>
      </c>
      <c r="AN578" s="21">
        <v>-999</v>
      </c>
      <c r="AO578" s="21">
        <v>-999</v>
      </c>
      <c r="AP578" s="21">
        <v>-999</v>
      </c>
      <c r="AQ578" s="21">
        <v>-999</v>
      </c>
      <c r="AR578" s="21">
        <v>-999</v>
      </c>
      <c r="AS578" s="21">
        <v>-999</v>
      </c>
      <c r="AT578" s="21">
        <v>123467</v>
      </c>
    </row>
    <row r="579" spans="1:46">
      <c r="A579" s="18" t="s">
        <v>3</v>
      </c>
      <c r="B579" s="19" t="s">
        <v>4</v>
      </c>
      <c r="C579" s="18">
        <v>35</v>
      </c>
      <c r="D579" s="18">
        <v>1</v>
      </c>
      <c r="E579" s="18">
        <v>8</v>
      </c>
      <c r="F579" s="18">
        <v>2</v>
      </c>
      <c r="G579" s="8">
        <f t="shared" si="9"/>
        <v>350108</v>
      </c>
      <c r="H579" s="18">
        <v>5</v>
      </c>
      <c r="I579" s="20">
        <v>40772</v>
      </c>
      <c r="J579" s="21">
        <v>2011</v>
      </c>
      <c r="K579" s="21">
        <v>8</v>
      </c>
      <c r="L579" s="21">
        <v>17</v>
      </c>
      <c r="M579" s="22">
        <v>0.29913194444444441</v>
      </c>
      <c r="N579" s="23">
        <v>44.6327</v>
      </c>
      <c r="O579" s="23">
        <v>-126.4152</v>
      </c>
      <c r="P579" s="18">
        <v>2900</v>
      </c>
      <c r="Q579" s="24">
        <v>399.97399999999999</v>
      </c>
      <c r="R579" s="25">
        <v>5.694</v>
      </c>
      <c r="S579" s="25">
        <v>34.087299999999999</v>
      </c>
      <c r="T579" s="21">
        <v>2</v>
      </c>
      <c r="U579" s="18">
        <v>-999</v>
      </c>
      <c r="V579" s="18">
        <v>9</v>
      </c>
      <c r="W579" s="26">
        <v>38.985999999999997</v>
      </c>
      <c r="X579" s="21">
        <v>2</v>
      </c>
      <c r="Y579" s="27">
        <v>38.750719833016163</v>
      </c>
      <c r="Z579" s="21">
        <v>2</v>
      </c>
      <c r="AA579" s="28">
        <v>2297.3000000000002</v>
      </c>
      <c r="AB579" s="21">
        <v>2</v>
      </c>
      <c r="AC579" s="28">
        <v>2296.9299999999998</v>
      </c>
      <c r="AD579" s="18">
        <v>2</v>
      </c>
      <c r="AE579" s="23">
        <v>7.3135807494577696</v>
      </c>
      <c r="AF579" s="21">
        <v>25</v>
      </c>
      <c r="AG579" s="18">
        <v>2</v>
      </c>
      <c r="AH579" s="27">
        <v>74.400930151671929</v>
      </c>
      <c r="AI579" s="27">
        <v>39.745333237041891</v>
      </c>
      <c r="AJ579" s="27">
        <v>5.5759171704300482E-3</v>
      </c>
      <c r="AK579" s="27">
        <v>2.9027050911959793</v>
      </c>
      <c r="AL579" s="27">
        <v>6.2606789282021597E-3</v>
      </c>
      <c r="AM579" s="21">
        <v>2</v>
      </c>
      <c r="AN579" s="21">
        <v>-999</v>
      </c>
      <c r="AO579" s="21">
        <v>-999</v>
      </c>
      <c r="AP579" s="21">
        <v>-999</v>
      </c>
      <c r="AQ579" s="21">
        <v>-999</v>
      </c>
      <c r="AR579" s="21">
        <v>-999</v>
      </c>
      <c r="AS579" s="21">
        <v>-999</v>
      </c>
      <c r="AT579" s="21">
        <v>123467</v>
      </c>
    </row>
    <row r="580" spans="1:46">
      <c r="A580" s="18" t="s">
        <v>3</v>
      </c>
      <c r="B580" s="19" t="s">
        <v>4</v>
      </c>
      <c r="C580" s="18">
        <v>35</v>
      </c>
      <c r="D580" s="18">
        <v>1</v>
      </c>
      <c r="E580" s="18">
        <v>9</v>
      </c>
      <c r="F580" s="18">
        <v>2</v>
      </c>
      <c r="G580" s="8">
        <f t="shared" si="9"/>
        <v>350109</v>
      </c>
      <c r="H580" s="18">
        <v>5</v>
      </c>
      <c r="I580" s="20">
        <v>40772</v>
      </c>
      <c r="J580" s="21">
        <v>2011</v>
      </c>
      <c r="K580" s="21">
        <v>8</v>
      </c>
      <c r="L580" s="21">
        <v>17</v>
      </c>
      <c r="M580" s="22">
        <v>0.30100694444444448</v>
      </c>
      <c r="N580" s="23">
        <v>44.6327</v>
      </c>
      <c r="O580" s="23">
        <v>-126.4152</v>
      </c>
      <c r="P580" s="18">
        <v>2900</v>
      </c>
      <c r="Q580" s="24">
        <v>299.88200000000001</v>
      </c>
      <c r="R580" s="25">
        <v>6.1769999999999996</v>
      </c>
      <c r="S580" s="25">
        <v>34.0137</v>
      </c>
      <c r="T580" s="21">
        <v>2</v>
      </c>
      <c r="U580" s="18">
        <v>-999</v>
      </c>
      <c r="V580" s="18">
        <v>9</v>
      </c>
      <c r="W580" s="26">
        <v>62.637999999999998</v>
      </c>
      <c r="X580" s="21">
        <v>2</v>
      </c>
      <c r="Y580" s="21">
        <v>-999</v>
      </c>
      <c r="Z580" s="21">
        <v>9</v>
      </c>
      <c r="AA580" s="28">
        <v>2270.1999999999998</v>
      </c>
      <c r="AB580" s="21">
        <v>2</v>
      </c>
      <c r="AC580" s="28">
        <v>2282.21</v>
      </c>
      <c r="AD580" s="18">
        <v>2</v>
      </c>
      <c r="AE580" s="23">
        <v>7.3593579769626674</v>
      </c>
      <c r="AF580" s="21">
        <v>25</v>
      </c>
      <c r="AG580" s="18">
        <v>2</v>
      </c>
      <c r="AH580" s="27">
        <v>61.965106208150402</v>
      </c>
      <c r="AI580" s="27">
        <v>36.772234470545932</v>
      </c>
      <c r="AJ580" s="27">
        <v>5.3805629271719436E-3</v>
      </c>
      <c r="AK580" s="27">
        <v>2.6565306597700751</v>
      </c>
      <c r="AL580" s="27">
        <v>5.6740481777449586E-3</v>
      </c>
      <c r="AM580" s="21">
        <v>2</v>
      </c>
      <c r="AN580" s="21">
        <v>-999</v>
      </c>
      <c r="AO580" s="21">
        <v>-999</v>
      </c>
      <c r="AP580" s="21">
        <v>-999</v>
      </c>
      <c r="AQ580" s="21">
        <v>-999</v>
      </c>
      <c r="AR580" s="21">
        <v>-999</v>
      </c>
      <c r="AS580" s="21">
        <v>-999</v>
      </c>
      <c r="AT580" s="21">
        <v>123467</v>
      </c>
    </row>
    <row r="581" spans="1:46">
      <c r="A581" s="18" t="s">
        <v>3</v>
      </c>
      <c r="B581" s="19" t="s">
        <v>4</v>
      </c>
      <c r="C581" s="18">
        <v>35</v>
      </c>
      <c r="D581" s="18">
        <v>1</v>
      </c>
      <c r="E581" s="18">
        <v>10</v>
      </c>
      <c r="F581" s="18">
        <v>2</v>
      </c>
      <c r="G581" s="8">
        <f t="shared" si="9"/>
        <v>350110</v>
      </c>
      <c r="H581" s="18">
        <v>5</v>
      </c>
      <c r="I581" s="20">
        <v>40772</v>
      </c>
      <c r="J581" s="21">
        <v>2011</v>
      </c>
      <c r="K581" s="21">
        <v>8</v>
      </c>
      <c r="L581" s="21">
        <v>17</v>
      </c>
      <c r="M581" s="22">
        <v>0.30315972222222221</v>
      </c>
      <c r="N581" s="23">
        <v>44.6327</v>
      </c>
      <c r="O581" s="23">
        <v>-126.4152</v>
      </c>
      <c r="P581" s="18">
        <v>2900</v>
      </c>
      <c r="Q581" s="24">
        <v>199.947</v>
      </c>
      <c r="R581" s="25">
        <v>7.0410000000000004</v>
      </c>
      <c r="S581" s="25">
        <v>33.941800000000001</v>
      </c>
      <c r="T581" s="21">
        <v>2</v>
      </c>
      <c r="U581" s="18">
        <v>-999</v>
      </c>
      <c r="V581" s="18">
        <v>9</v>
      </c>
      <c r="W581" s="26">
        <v>102.19499999999999</v>
      </c>
      <c r="X581" s="21">
        <v>2</v>
      </c>
      <c r="Y581" s="27">
        <v>104.36517294859318</v>
      </c>
      <c r="Z581" s="21">
        <v>2</v>
      </c>
      <c r="AA581" s="28">
        <v>2226.1999999999998</v>
      </c>
      <c r="AB581" s="21">
        <v>2</v>
      </c>
      <c r="AC581" s="28">
        <v>2263.0100000000002</v>
      </c>
      <c r="AD581" s="18">
        <v>2</v>
      </c>
      <c r="AE581" s="23">
        <v>7.4372137238199292</v>
      </c>
      <c r="AF581" s="21">
        <v>25</v>
      </c>
      <c r="AG581" s="18">
        <v>2</v>
      </c>
      <c r="AH581" s="27">
        <v>47.159025244875437</v>
      </c>
      <c r="AI581" s="27">
        <v>31.910582018599378</v>
      </c>
      <c r="AJ581" s="27">
        <v>9.7833603186660342E-3</v>
      </c>
      <c r="AK581" s="27">
        <v>2.3102427056497974</v>
      </c>
      <c r="AL581" s="27">
        <v>5.0873473657063366E-3</v>
      </c>
      <c r="AM581" s="21">
        <v>2</v>
      </c>
      <c r="AN581" s="21">
        <v>-999</v>
      </c>
      <c r="AO581" s="21">
        <v>-999</v>
      </c>
      <c r="AP581" s="21">
        <v>-999</v>
      </c>
      <c r="AQ581" s="21">
        <v>-999</v>
      </c>
      <c r="AR581" s="21">
        <v>-999</v>
      </c>
      <c r="AS581" s="21">
        <v>-999</v>
      </c>
      <c r="AT581" s="21">
        <v>123467</v>
      </c>
    </row>
    <row r="582" spans="1:46">
      <c r="A582" s="18" t="s">
        <v>3</v>
      </c>
      <c r="B582" s="19" t="s">
        <v>4</v>
      </c>
      <c r="C582" s="18">
        <v>35</v>
      </c>
      <c r="D582" s="18">
        <v>1</v>
      </c>
      <c r="E582" s="18">
        <v>11</v>
      </c>
      <c r="F582" s="18">
        <v>2</v>
      </c>
      <c r="G582" s="8">
        <f t="shared" si="9"/>
        <v>350111</v>
      </c>
      <c r="H582" s="18">
        <v>5</v>
      </c>
      <c r="I582" s="20">
        <v>40772</v>
      </c>
      <c r="J582" s="21">
        <v>2011</v>
      </c>
      <c r="K582" s="21">
        <v>8</v>
      </c>
      <c r="L582" s="21">
        <v>17</v>
      </c>
      <c r="M582" s="22">
        <v>0.30460648148148145</v>
      </c>
      <c r="N582" s="23">
        <v>44.6327</v>
      </c>
      <c r="O582" s="23">
        <v>-126.4152</v>
      </c>
      <c r="P582" s="18">
        <v>2900</v>
      </c>
      <c r="Q582" s="24">
        <v>150.17599999999999</v>
      </c>
      <c r="R582" s="25">
        <v>7.641</v>
      </c>
      <c r="S582" s="25">
        <v>33.815800000000003</v>
      </c>
      <c r="T582" s="21">
        <v>2</v>
      </c>
      <c r="U582" s="18">
        <v>-999</v>
      </c>
      <c r="V582" s="18">
        <v>9</v>
      </c>
      <c r="W582" s="26">
        <v>103.848</v>
      </c>
      <c r="X582" s="21">
        <v>2</v>
      </c>
      <c r="Y582" s="21">
        <v>-999</v>
      </c>
      <c r="Z582" s="21">
        <v>9</v>
      </c>
      <c r="AA582" s="28">
        <v>2218.6</v>
      </c>
      <c r="AB582" s="21">
        <v>2</v>
      </c>
      <c r="AC582" s="28">
        <v>2253.12</v>
      </c>
      <c r="AD582" s="18">
        <v>2</v>
      </c>
      <c r="AE582" s="23">
        <v>7.4370170615588709</v>
      </c>
      <c r="AF582" s="21">
        <v>25</v>
      </c>
      <c r="AG582" s="18">
        <v>2</v>
      </c>
      <c r="AH582" s="27">
        <v>41.648307631245729</v>
      </c>
      <c r="AI582" s="27">
        <v>30.475161338259898</v>
      </c>
      <c r="AJ582" s="27">
        <v>1.4187190441638823E-2</v>
      </c>
      <c r="AK582" s="27">
        <v>2.2562524936840775</v>
      </c>
      <c r="AL582" s="27">
        <v>4.5007638642440397E-3</v>
      </c>
      <c r="AM582" s="21">
        <v>2</v>
      </c>
      <c r="AN582" s="21">
        <v>-999</v>
      </c>
      <c r="AO582" s="21">
        <v>-999</v>
      </c>
      <c r="AP582" s="21">
        <v>-999</v>
      </c>
      <c r="AQ582" s="21">
        <v>-999</v>
      </c>
      <c r="AR582" s="21">
        <v>-999</v>
      </c>
      <c r="AS582" s="21">
        <v>-999</v>
      </c>
      <c r="AT582" s="21">
        <v>123467</v>
      </c>
    </row>
    <row r="583" spans="1:46">
      <c r="A583" s="18" t="s">
        <v>3</v>
      </c>
      <c r="B583" s="19" t="s">
        <v>4</v>
      </c>
      <c r="C583" s="18">
        <v>35</v>
      </c>
      <c r="D583" s="18">
        <v>1</v>
      </c>
      <c r="E583" s="18">
        <v>12</v>
      </c>
      <c r="F583" s="18">
        <v>2</v>
      </c>
      <c r="G583" s="8">
        <f t="shared" si="9"/>
        <v>350112</v>
      </c>
      <c r="H583" s="18">
        <v>5</v>
      </c>
      <c r="I583" s="20">
        <v>40772</v>
      </c>
      <c r="J583" s="21">
        <v>2011</v>
      </c>
      <c r="K583" s="21">
        <v>8</v>
      </c>
      <c r="L583" s="21">
        <v>17</v>
      </c>
      <c r="M583" s="22">
        <v>0.30579861111111112</v>
      </c>
      <c r="N583" s="23">
        <v>44.6327</v>
      </c>
      <c r="O583" s="23">
        <v>-126.4152</v>
      </c>
      <c r="P583" s="18">
        <v>2900</v>
      </c>
      <c r="Q583" s="24">
        <v>124.985</v>
      </c>
      <c r="R583" s="25">
        <v>8.0470000000000006</v>
      </c>
      <c r="S583" s="25">
        <v>33.571199999999997</v>
      </c>
      <c r="T583" s="21">
        <v>2</v>
      </c>
      <c r="U583" s="18">
        <v>-999</v>
      </c>
      <c r="V583" s="18">
        <v>9</v>
      </c>
      <c r="W583" s="26">
        <v>131.959</v>
      </c>
      <c r="X583" s="21">
        <v>2</v>
      </c>
      <c r="Y583" s="21">
        <v>-999</v>
      </c>
      <c r="Z583" s="21">
        <v>9</v>
      </c>
      <c r="AA583" s="28">
        <v>2185.1</v>
      </c>
      <c r="AB583" s="21">
        <v>2</v>
      </c>
      <c r="AC583" s="28">
        <v>2238.54</v>
      </c>
      <c r="AD583" s="18">
        <v>2</v>
      </c>
      <c r="AE583" s="23">
        <v>7.4897962692684192</v>
      </c>
      <c r="AF583" s="21">
        <v>25</v>
      </c>
      <c r="AG583" s="18">
        <v>2</v>
      </c>
      <c r="AH583" s="27">
        <v>33.587724053934025</v>
      </c>
      <c r="AI583" s="27">
        <v>26.877146899417209</v>
      </c>
      <c r="AJ583" s="27">
        <v>1.3994028744489895E-2</v>
      </c>
      <c r="AK583" s="27">
        <v>2.0332443022675983</v>
      </c>
      <c r="AL583" s="27">
        <v>3.9144136348223486E-3</v>
      </c>
      <c r="AM583" s="21">
        <v>2</v>
      </c>
      <c r="AN583" s="21">
        <v>-999</v>
      </c>
      <c r="AO583" s="21">
        <v>-999</v>
      </c>
      <c r="AP583" s="21">
        <v>-999</v>
      </c>
      <c r="AQ583" s="21">
        <v>-999</v>
      </c>
      <c r="AR583" s="21">
        <v>-999</v>
      </c>
      <c r="AS583" s="21">
        <v>-999</v>
      </c>
      <c r="AT583" s="21">
        <v>123467</v>
      </c>
    </row>
    <row r="584" spans="1:46">
      <c r="A584" s="18" t="s">
        <v>3</v>
      </c>
      <c r="B584" s="19" t="s">
        <v>4</v>
      </c>
      <c r="C584" s="18">
        <v>35</v>
      </c>
      <c r="D584" s="18">
        <v>1</v>
      </c>
      <c r="E584" s="18">
        <v>13</v>
      </c>
      <c r="F584" s="18">
        <v>2</v>
      </c>
      <c r="G584" s="8">
        <f t="shared" si="9"/>
        <v>350113</v>
      </c>
      <c r="H584" s="18">
        <v>5</v>
      </c>
      <c r="I584" s="20">
        <v>40772</v>
      </c>
      <c r="J584" s="21">
        <v>2011</v>
      </c>
      <c r="K584" s="21">
        <v>8</v>
      </c>
      <c r="L584" s="21">
        <v>17</v>
      </c>
      <c r="M584" s="22">
        <v>0.30685185185185188</v>
      </c>
      <c r="N584" s="23">
        <v>44.6327</v>
      </c>
      <c r="O584" s="23">
        <v>-126.4152</v>
      </c>
      <c r="P584" s="18">
        <v>2900</v>
      </c>
      <c r="Q584" s="24">
        <v>100.102</v>
      </c>
      <c r="R584" s="25">
        <v>8.3130000000000006</v>
      </c>
      <c r="S584" s="25">
        <v>33.354900000000001</v>
      </c>
      <c r="T584" s="21">
        <v>2</v>
      </c>
      <c r="U584" s="18">
        <v>-999</v>
      </c>
      <c r="V584" s="18">
        <v>9</v>
      </c>
      <c r="W584" s="26">
        <v>164.024</v>
      </c>
      <c r="X584" s="21">
        <v>2</v>
      </c>
      <c r="Y584" s="27">
        <v>163.58983888093499</v>
      </c>
      <c r="Z584" s="21">
        <v>2</v>
      </c>
      <c r="AA584" s="28">
        <v>2154.9</v>
      </c>
      <c r="AB584" s="21">
        <v>2</v>
      </c>
      <c r="AC584" s="28">
        <v>2224.0700000000002</v>
      </c>
      <c r="AD584" s="18">
        <v>2</v>
      </c>
      <c r="AE584" s="21">
        <v>-999</v>
      </c>
      <c r="AF584" s="21">
        <v>25</v>
      </c>
      <c r="AG584" s="18">
        <v>9</v>
      </c>
      <c r="AH584" s="27">
        <v>27.347029931776234</v>
      </c>
      <c r="AI584" s="27">
        <v>23.277543664517626</v>
      </c>
      <c r="AJ584" s="27">
        <v>1.3800509011579783E-2</v>
      </c>
      <c r="AK584" s="27">
        <v>1.8216671895285312</v>
      </c>
      <c r="AL584" s="27">
        <v>3.4256582652857615E-3</v>
      </c>
      <c r="AM584" s="21">
        <v>2</v>
      </c>
      <c r="AN584" s="21">
        <v>-999</v>
      </c>
      <c r="AO584" s="21">
        <v>-999</v>
      </c>
      <c r="AP584" s="21">
        <v>-999</v>
      </c>
      <c r="AQ584" s="21">
        <v>-999</v>
      </c>
      <c r="AR584" s="21">
        <v>-999</v>
      </c>
      <c r="AS584" s="21">
        <v>-999</v>
      </c>
      <c r="AT584" s="21">
        <v>123467</v>
      </c>
    </row>
    <row r="585" spans="1:46">
      <c r="A585" s="18" t="s">
        <v>3</v>
      </c>
      <c r="B585" s="19" t="s">
        <v>4</v>
      </c>
      <c r="C585" s="18">
        <v>35</v>
      </c>
      <c r="D585" s="18">
        <v>1</v>
      </c>
      <c r="E585" s="18">
        <v>14</v>
      </c>
      <c r="F585" s="18">
        <v>2</v>
      </c>
      <c r="G585" s="8">
        <f t="shared" si="9"/>
        <v>350114</v>
      </c>
      <c r="H585" s="18">
        <v>5</v>
      </c>
      <c r="I585" s="20">
        <v>40772</v>
      </c>
      <c r="J585" s="21">
        <v>2011</v>
      </c>
      <c r="K585" s="21">
        <v>8</v>
      </c>
      <c r="L585" s="21">
        <v>17</v>
      </c>
      <c r="M585" s="22">
        <v>0.30770833333333331</v>
      </c>
      <c r="N585" s="23">
        <v>44.6327</v>
      </c>
      <c r="O585" s="23">
        <v>-126.4152</v>
      </c>
      <c r="P585" s="18">
        <v>2900</v>
      </c>
      <c r="Q585" s="24">
        <v>80.016999999999996</v>
      </c>
      <c r="R585" s="25">
        <v>8.4209999999999994</v>
      </c>
      <c r="S585" s="25">
        <v>33.005099999999999</v>
      </c>
      <c r="T585" s="21">
        <v>2</v>
      </c>
      <c r="U585" s="18">
        <v>-999</v>
      </c>
      <c r="V585" s="18">
        <v>9</v>
      </c>
      <c r="W585" s="26">
        <v>198.06700000000001</v>
      </c>
      <c r="X585" s="21">
        <v>2</v>
      </c>
      <c r="Y585" s="21">
        <v>-999</v>
      </c>
      <c r="Z585" s="21">
        <v>9</v>
      </c>
      <c r="AA585" s="28">
        <v>2113.8000000000002</v>
      </c>
      <c r="AB585" s="21">
        <v>2</v>
      </c>
      <c r="AC585" s="28">
        <v>2205.1999999999998</v>
      </c>
      <c r="AD585" s="18">
        <v>2</v>
      </c>
      <c r="AE585" s="21">
        <v>-999</v>
      </c>
      <c r="AF585" s="21">
        <v>25</v>
      </c>
      <c r="AG585" s="18">
        <v>9</v>
      </c>
      <c r="AH585" s="27">
        <v>20.377155919216818</v>
      </c>
      <c r="AI585" s="27">
        <v>18.137176446594157</v>
      </c>
      <c r="AJ585" s="27">
        <v>1.3510365700259062E-2</v>
      </c>
      <c r="AK585" s="27">
        <v>1.5215804616914952</v>
      </c>
      <c r="AL585" s="27">
        <v>2.839134821068933E-3</v>
      </c>
      <c r="AM585" s="21">
        <v>2</v>
      </c>
      <c r="AN585" s="21">
        <v>-999</v>
      </c>
      <c r="AO585" s="21">
        <v>-999</v>
      </c>
      <c r="AP585" s="21">
        <v>-999</v>
      </c>
      <c r="AQ585" s="21">
        <v>-999</v>
      </c>
      <c r="AR585" s="21">
        <v>-999</v>
      </c>
      <c r="AS585" s="21">
        <v>-999</v>
      </c>
      <c r="AT585" s="21">
        <v>123467</v>
      </c>
    </row>
    <row r="586" spans="1:46">
      <c r="A586" s="18" t="s">
        <v>3</v>
      </c>
      <c r="B586" s="19" t="s">
        <v>4</v>
      </c>
      <c r="C586" s="18">
        <v>35</v>
      </c>
      <c r="D586" s="18">
        <v>1</v>
      </c>
      <c r="E586" s="18">
        <v>15</v>
      </c>
      <c r="F586" s="18">
        <v>2</v>
      </c>
      <c r="G586" s="8">
        <f t="shared" si="9"/>
        <v>350115</v>
      </c>
      <c r="H586" s="18">
        <v>5</v>
      </c>
      <c r="I586" s="20">
        <v>40772</v>
      </c>
      <c r="J586" s="21">
        <v>2011</v>
      </c>
      <c r="K586" s="21">
        <v>8</v>
      </c>
      <c r="L586" s="21">
        <v>17</v>
      </c>
      <c r="M586" s="22">
        <v>0.30886574074074075</v>
      </c>
      <c r="N586" s="23">
        <v>44.6327</v>
      </c>
      <c r="O586" s="23">
        <v>-126.4152</v>
      </c>
      <c r="P586" s="18">
        <v>2900</v>
      </c>
      <c r="Q586" s="24">
        <v>60.082000000000001</v>
      </c>
      <c r="R586" s="25">
        <v>8.5609999999999999</v>
      </c>
      <c r="S586" s="25">
        <v>32.578400000000002</v>
      </c>
      <c r="T586" s="21">
        <v>2</v>
      </c>
      <c r="U586" s="18">
        <v>-999</v>
      </c>
      <c r="V586" s="18">
        <v>9</v>
      </c>
      <c r="W586" s="26">
        <v>247.93899999999999</v>
      </c>
      <c r="X586" s="21">
        <v>2</v>
      </c>
      <c r="Y586" s="21">
        <v>-999</v>
      </c>
      <c r="Z586" s="21">
        <v>9</v>
      </c>
      <c r="AA586" s="28">
        <v>2048.9</v>
      </c>
      <c r="AB586" s="21">
        <v>2</v>
      </c>
      <c r="AC586" s="28">
        <v>2181.0100000000002</v>
      </c>
      <c r="AD586" s="18">
        <v>2</v>
      </c>
      <c r="AE586" s="21">
        <v>-999</v>
      </c>
      <c r="AF586" s="21">
        <v>25</v>
      </c>
      <c r="AG586" s="18">
        <v>9</v>
      </c>
      <c r="AH586" s="27">
        <v>9.5737356590883262</v>
      </c>
      <c r="AI586" s="27">
        <v>9.6724511281946093</v>
      </c>
      <c r="AJ586" s="27">
        <v>2.2622295003522985E-2</v>
      </c>
      <c r="AK586" s="27">
        <v>1.0404297061360528</v>
      </c>
      <c r="AL586" s="27">
        <v>2.2524362990520722E-3</v>
      </c>
      <c r="AM586" s="21">
        <v>2</v>
      </c>
      <c r="AN586" s="21">
        <v>-999</v>
      </c>
      <c r="AO586" s="21">
        <v>-999</v>
      </c>
      <c r="AP586" s="21">
        <v>-999</v>
      </c>
      <c r="AQ586" s="21">
        <v>-999</v>
      </c>
      <c r="AR586" s="21">
        <v>-999</v>
      </c>
      <c r="AS586" s="21">
        <v>-999</v>
      </c>
      <c r="AT586" s="21">
        <v>123467</v>
      </c>
    </row>
    <row r="587" spans="1:46">
      <c r="A587" s="18" t="s">
        <v>3</v>
      </c>
      <c r="B587" s="19" t="s">
        <v>4</v>
      </c>
      <c r="C587" s="18">
        <v>35</v>
      </c>
      <c r="D587" s="18">
        <v>1</v>
      </c>
      <c r="E587" s="18">
        <v>16</v>
      </c>
      <c r="F587" s="18">
        <v>2</v>
      </c>
      <c r="G587" s="8">
        <f t="shared" si="9"/>
        <v>350116</v>
      </c>
      <c r="H587" s="18">
        <v>5</v>
      </c>
      <c r="I587" s="20">
        <v>40772</v>
      </c>
      <c r="J587" s="21">
        <v>2011</v>
      </c>
      <c r="K587" s="21">
        <v>8</v>
      </c>
      <c r="L587" s="21">
        <v>17</v>
      </c>
      <c r="M587" s="22">
        <v>0.30954861111111109</v>
      </c>
      <c r="N587" s="23">
        <v>44.6327</v>
      </c>
      <c r="O587" s="23">
        <v>-126.4152</v>
      </c>
      <c r="P587" s="18">
        <v>2900</v>
      </c>
      <c r="Q587" s="24">
        <v>49.84</v>
      </c>
      <c r="R587" s="25">
        <v>9.11</v>
      </c>
      <c r="S587" s="25">
        <v>32.514800000000001</v>
      </c>
      <c r="T587" s="21">
        <v>2</v>
      </c>
      <c r="U587" s="18">
        <v>-999</v>
      </c>
      <c r="V587" s="18">
        <v>9</v>
      </c>
      <c r="W587" s="26">
        <v>264.92</v>
      </c>
      <c r="X587" s="21">
        <v>2</v>
      </c>
      <c r="Y587" s="27">
        <v>264.86969554120515</v>
      </c>
      <c r="Z587" s="21">
        <v>2</v>
      </c>
      <c r="AA587" s="28">
        <v>2037</v>
      </c>
      <c r="AB587" s="21">
        <v>2</v>
      </c>
      <c r="AC587" s="28">
        <v>2183.0300000000002</v>
      </c>
      <c r="AD587" s="18">
        <v>2</v>
      </c>
      <c r="AE587" s="21">
        <v>-999</v>
      </c>
      <c r="AF587" s="21">
        <v>25</v>
      </c>
      <c r="AG587" s="18">
        <v>9</v>
      </c>
      <c r="AH587" s="27">
        <v>8.0679197179003932</v>
      </c>
      <c r="AI587" s="27">
        <v>7.15348562175895</v>
      </c>
      <c r="AJ587" s="27">
        <v>2.2427482919180741E-2</v>
      </c>
      <c r="AK587" s="27">
        <v>0.90914551938320876</v>
      </c>
      <c r="AL587" s="27">
        <v>1.6649223127776095E-3</v>
      </c>
      <c r="AM587" s="21">
        <v>2</v>
      </c>
      <c r="AN587" s="21">
        <v>-999</v>
      </c>
      <c r="AO587" s="21">
        <v>-999</v>
      </c>
      <c r="AP587" s="21">
        <v>-999</v>
      </c>
      <c r="AQ587" s="21">
        <v>-999</v>
      </c>
      <c r="AR587" s="21">
        <v>-999</v>
      </c>
      <c r="AS587" s="21">
        <v>-999</v>
      </c>
      <c r="AT587" s="21">
        <v>123467</v>
      </c>
    </row>
    <row r="588" spans="1:46">
      <c r="A588" s="18" t="s">
        <v>3</v>
      </c>
      <c r="B588" s="19" t="s">
        <v>4</v>
      </c>
      <c r="C588" s="18">
        <v>35</v>
      </c>
      <c r="D588" s="18">
        <v>1</v>
      </c>
      <c r="E588" s="18">
        <v>17</v>
      </c>
      <c r="F588" s="18">
        <v>2</v>
      </c>
      <c r="G588" s="8">
        <f t="shared" si="9"/>
        <v>350117</v>
      </c>
      <c r="H588" s="18">
        <v>5</v>
      </c>
      <c r="I588" s="20">
        <v>40772</v>
      </c>
      <c r="J588" s="21">
        <v>2011</v>
      </c>
      <c r="K588" s="21">
        <v>8</v>
      </c>
      <c r="L588" s="21">
        <v>17</v>
      </c>
      <c r="M588" s="22">
        <v>0.31017361111111114</v>
      </c>
      <c r="N588" s="23">
        <v>44.6327</v>
      </c>
      <c r="O588" s="23">
        <v>-126.4152</v>
      </c>
      <c r="P588" s="18">
        <v>2900</v>
      </c>
      <c r="Q588" s="24">
        <v>40.165999999999997</v>
      </c>
      <c r="R588" s="25">
        <v>9.7479999999999993</v>
      </c>
      <c r="S588" s="25">
        <v>32.4054</v>
      </c>
      <c r="T588" s="21">
        <v>2</v>
      </c>
      <c r="U588" s="18">
        <v>-999</v>
      </c>
      <c r="V588" s="18">
        <v>9</v>
      </c>
      <c r="W588" s="26">
        <v>267.20499999999998</v>
      </c>
      <c r="X588" s="21">
        <v>2</v>
      </c>
      <c r="Y588" s="21">
        <v>-999</v>
      </c>
      <c r="Z588" s="21">
        <v>9</v>
      </c>
      <c r="AA588" s="28">
        <v>2024.2</v>
      </c>
      <c r="AB588" s="21">
        <v>2</v>
      </c>
      <c r="AC588" s="28">
        <v>2174.73</v>
      </c>
      <c r="AD588" s="18">
        <v>2</v>
      </c>
      <c r="AE588" s="21">
        <v>-999</v>
      </c>
      <c r="AF588" s="21">
        <v>25</v>
      </c>
      <c r="AG588" s="18">
        <v>9</v>
      </c>
      <c r="AH588" s="27">
        <v>8.2041258980319558</v>
      </c>
      <c r="AI588" s="27">
        <v>4.5201390852067709</v>
      </c>
      <c r="AJ588" s="27">
        <v>0.25103177628136408</v>
      </c>
      <c r="AK588" s="27">
        <v>0.81264559024833327</v>
      </c>
      <c r="AL588" s="27">
        <v>6.4545431357557137E-2</v>
      </c>
      <c r="AM588" s="21">
        <v>2</v>
      </c>
      <c r="AN588" s="21">
        <v>-999</v>
      </c>
      <c r="AO588" s="21">
        <v>-999</v>
      </c>
      <c r="AP588" s="21">
        <v>-999</v>
      </c>
      <c r="AQ588" s="21">
        <v>-999</v>
      </c>
      <c r="AR588" s="21">
        <v>-999</v>
      </c>
      <c r="AS588" s="21">
        <v>-999</v>
      </c>
      <c r="AT588" s="21">
        <v>123467</v>
      </c>
    </row>
    <row r="589" spans="1:46">
      <c r="A589" s="18" t="s">
        <v>3</v>
      </c>
      <c r="B589" s="19" t="s">
        <v>4</v>
      </c>
      <c r="C589" s="18">
        <v>35</v>
      </c>
      <c r="D589" s="18">
        <v>1</v>
      </c>
      <c r="E589" s="18">
        <v>18</v>
      </c>
      <c r="F589" s="18">
        <v>2</v>
      </c>
      <c r="G589" s="8">
        <f t="shared" si="9"/>
        <v>350118</v>
      </c>
      <c r="H589" s="18">
        <v>5</v>
      </c>
      <c r="I589" s="20">
        <v>40772</v>
      </c>
      <c r="J589" s="21">
        <v>2011</v>
      </c>
      <c r="K589" s="21">
        <v>8</v>
      </c>
      <c r="L589" s="21">
        <v>17</v>
      </c>
      <c r="M589" s="22">
        <v>0.31079861111111112</v>
      </c>
      <c r="N589" s="23">
        <v>44.6327</v>
      </c>
      <c r="O589" s="23">
        <v>-126.4152</v>
      </c>
      <c r="P589" s="18">
        <v>2900</v>
      </c>
      <c r="Q589" s="24">
        <v>30.675999999999998</v>
      </c>
      <c r="R589" s="25">
        <v>11.757999999999999</v>
      </c>
      <c r="S589" s="25">
        <v>32.348100000000002</v>
      </c>
      <c r="T589" s="21">
        <v>2</v>
      </c>
      <c r="U589" s="18">
        <v>-999</v>
      </c>
      <c r="V589" s="18">
        <v>9</v>
      </c>
      <c r="W589" s="26">
        <v>285.35199999999998</v>
      </c>
      <c r="X589" s="21">
        <v>2</v>
      </c>
      <c r="Y589" s="21">
        <v>-999</v>
      </c>
      <c r="Z589" s="21">
        <v>9</v>
      </c>
      <c r="AA589" s="28">
        <v>1986.5</v>
      </c>
      <c r="AB589" s="21">
        <v>2</v>
      </c>
      <c r="AC589" s="28">
        <v>2172.5700000000002</v>
      </c>
      <c r="AD589" s="18">
        <v>2</v>
      </c>
      <c r="AE589" s="23">
        <v>7.8871082564327484</v>
      </c>
      <c r="AF589" s="21">
        <v>25</v>
      </c>
      <c r="AG589" s="18">
        <v>2</v>
      </c>
      <c r="AH589" s="27">
        <v>6.1273735816427228</v>
      </c>
      <c r="AI589" s="27">
        <v>0.44032814770968653</v>
      </c>
      <c r="AJ589" s="27">
        <v>6.6213286142086103E-2</v>
      </c>
      <c r="AK589" s="27">
        <v>0.49248580284380028</v>
      </c>
      <c r="AL589" s="27">
        <v>7.5567382039377864E-2</v>
      </c>
      <c r="AM589" s="21">
        <v>2</v>
      </c>
      <c r="AN589" s="31">
        <v>1.1467800140380859</v>
      </c>
      <c r="AO589" s="21">
        <v>-999</v>
      </c>
      <c r="AP589" s="21">
        <v>-999</v>
      </c>
      <c r="AQ589" s="21">
        <v>-999</v>
      </c>
      <c r="AR589" s="21">
        <v>-999</v>
      </c>
      <c r="AS589" s="21">
        <v>-999</v>
      </c>
      <c r="AT589" s="21">
        <v>123467</v>
      </c>
    </row>
    <row r="590" spans="1:46">
      <c r="A590" s="18" t="s">
        <v>3</v>
      </c>
      <c r="B590" s="19" t="s">
        <v>4</v>
      </c>
      <c r="C590" s="18">
        <v>35</v>
      </c>
      <c r="D590" s="18">
        <v>1</v>
      </c>
      <c r="E590" s="18">
        <v>19</v>
      </c>
      <c r="F590" s="18">
        <v>2</v>
      </c>
      <c r="G590" s="8">
        <f t="shared" si="9"/>
        <v>350119</v>
      </c>
      <c r="H590" s="18">
        <v>5</v>
      </c>
      <c r="I590" s="20">
        <v>40772</v>
      </c>
      <c r="J590" s="21">
        <v>2011</v>
      </c>
      <c r="K590" s="21">
        <v>8</v>
      </c>
      <c r="L590" s="21">
        <v>17</v>
      </c>
      <c r="M590" s="22">
        <v>0.31113425925925925</v>
      </c>
      <c r="N590" s="23">
        <v>44.6327</v>
      </c>
      <c r="O590" s="23">
        <v>-126.4152</v>
      </c>
      <c r="P590" s="18">
        <v>2900</v>
      </c>
      <c r="Q590" s="24">
        <v>30.718</v>
      </c>
      <c r="R590" s="25">
        <v>11.832000000000001</v>
      </c>
      <c r="S590" s="25">
        <v>32.325000000000003</v>
      </c>
      <c r="T590" s="21">
        <v>2</v>
      </c>
      <c r="U590" s="18">
        <v>-999</v>
      </c>
      <c r="V590" s="18">
        <v>9</v>
      </c>
      <c r="W590" s="26">
        <v>285.28800000000001</v>
      </c>
      <c r="X590" s="21">
        <v>2</v>
      </c>
      <c r="Y590" s="21">
        <v>-999</v>
      </c>
      <c r="Z590" s="21">
        <v>9</v>
      </c>
      <c r="AA590" s="21">
        <v>-999</v>
      </c>
      <c r="AB590" s="18">
        <v>9</v>
      </c>
      <c r="AC590" s="21">
        <v>-999</v>
      </c>
      <c r="AD590" s="18">
        <v>9</v>
      </c>
      <c r="AE590" s="21">
        <v>-999</v>
      </c>
      <c r="AF590" s="21">
        <v>25</v>
      </c>
      <c r="AG590" s="18">
        <v>9</v>
      </c>
      <c r="AH590" s="21">
        <v>-999</v>
      </c>
      <c r="AI590" s="21">
        <v>-999</v>
      </c>
      <c r="AJ590" s="21">
        <v>-999</v>
      </c>
      <c r="AK590" s="21">
        <v>-999</v>
      </c>
      <c r="AL590" s="21">
        <v>-999</v>
      </c>
      <c r="AM590" s="21">
        <v>9</v>
      </c>
      <c r="AN590" s="21">
        <v>-999</v>
      </c>
      <c r="AO590" s="27">
        <v>1.3852290943737466</v>
      </c>
      <c r="AP590" s="27">
        <v>11.83320514289165</v>
      </c>
      <c r="AQ590" s="27">
        <v>1.3520553350832116</v>
      </c>
      <c r="AR590" s="27">
        <v>11.549821043726972</v>
      </c>
      <c r="AS590" s="28">
        <v>8.5424174174174183</v>
      </c>
      <c r="AT590" s="21">
        <v>123467</v>
      </c>
    </row>
    <row r="591" spans="1:46">
      <c r="A591" s="18" t="s">
        <v>3</v>
      </c>
      <c r="B591" s="19" t="s">
        <v>4</v>
      </c>
      <c r="C591" s="18">
        <v>35</v>
      </c>
      <c r="D591" s="18">
        <v>1</v>
      </c>
      <c r="E591" s="18">
        <v>20</v>
      </c>
      <c r="F591" s="18">
        <v>2</v>
      </c>
      <c r="G591" s="8">
        <f t="shared" si="9"/>
        <v>350120</v>
      </c>
      <c r="H591" s="18">
        <v>5</v>
      </c>
      <c r="I591" s="20">
        <v>40772</v>
      </c>
      <c r="J591" s="21">
        <v>2011</v>
      </c>
      <c r="K591" s="21">
        <v>8</v>
      </c>
      <c r="L591" s="21">
        <v>17</v>
      </c>
      <c r="M591" s="22">
        <v>0.31247685185185187</v>
      </c>
      <c r="N591" s="23">
        <v>44.6327</v>
      </c>
      <c r="O591" s="23">
        <v>-126.4152</v>
      </c>
      <c r="P591" s="18">
        <v>2900</v>
      </c>
      <c r="Q591" s="24">
        <v>15.097</v>
      </c>
      <c r="R591" s="25">
        <v>16.34</v>
      </c>
      <c r="S591" s="25">
        <v>31.229900000000001</v>
      </c>
      <c r="T591" s="21">
        <v>2</v>
      </c>
      <c r="U591" s="18">
        <v>-999</v>
      </c>
      <c r="V591" s="18">
        <v>9</v>
      </c>
      <c r="W591" s="26">
        <v>262.839</v>
      </c>
      <c r="X591" s="21">
        <v>2</v>
      </c>
      <c r="Y591" s="27">
        <v>265.82521242066167</v>
      </c>
      <c r="Z591" s="21">
        <v>2</v>
      </c>
      <c r="AA591" s="28">
        <v>1920.3</v>
      </c>
      <c r="AB591" s="21">
        <v>2</v>
      </c>
      <c r="AC591" s="28">
        <v>2142.59</v>
      </c>
      <c r="AD591" s="18">
        <v>2</v>
      </c>
      <c r="AE591" s="23">
        <v>7.9817486786344523</v>
      </c>
      <c r="AF591" s="21">
        <v>25</v>
      </c>
      <c r="AG591" s="18">
        <v>2</v>
      </c>
      <c r="AH591" s="27">
        <v>10.992142387490555</v>
      </c>
      <c r="AI591" s="27">
        <v>5.7641327767026469E-2</v>
      </c>
      <c r="AJ591" s="27">
        <v>1.215565415495116E-2</v>
      </c>
      <c r="AK591" s="27">
        <v>0.23791752124247151</v>
      </c>
      <c r="AL591" s="27">
        <v>1.5194567693688951E-2</v>
      </c>
      <c r="AM591" s="21">
        <v>2</v>
      </c>
      <c r="AN591" s="21">
        <v>-999</v>
      </c>
      <c r="AO591" s="21">
        <v>-999</v>
      </c>
      <c r="AP591" s="21">
        <v>-999</v>
      </c>
      <c r="AQ591" s="21">
        <v>-999</v>
      </c>
      <c r="AR591" s="21">
        <v>-999</v>
      </c>
      <c r="AS591" s="21">
        <v>-999</v>
      </c>
      <c r="AT591" s="21">
        <v>123467</v>
      </c>
    </row>
    <row r="592" spans="1:46">
      <c r="A592" s="18" t="s">
        <v>3</v>
      </c>
      <c r="B592" s="19" t="s">
        <v>4</v>
      </c>
      <c r="C592" s="18">
        <v>35</v>
      </c>
      <c r="D592" s="18">
        <v>1</v>
      </c>
      <c r="E592" s="18">
        <v>21</v>
      </c>
      <c r="F592" s="18">
        <v>2</v>
      </c>
      <c r="G592" s="8">
        <f t="shared" si="9"/>
        <v>350121</v>
      </c>
      <c r="H592" s="18">
        <v>5</v>
      </c>
      <c r="I592" s="20">
        <v>40772</v>
      </c>
      <c r="J592" s="21">
        <v>2011</v>
      </c>
      <c r="K592" s="21">
        <v>8</v>
      </c>
      <c r="L592" s="21">
        <v>17</v>
      </c>
      <c r="M592" s="22">
        <v>0.31319444444444444</v>
      </c>
      <c r="N592" s="23">
        <v>44.6327</v>
      </c>
      <c r="O592" s="23">
        <v>-126.4152</v>
      </c>
      <c r="P592" s="18">
        <v>2900</v>
      </c>
      <c r="Q592" s="24">
        <v>10.505000000000001</v>
      </c>
      <c r="R592" s="25">
        <v>17.765999999999998</v>
      </c>
      <c r="S592" s="25">
        <v>30.751899999999999</v>
      </c>
      <c r="T592" s="21">
        <v>2</v>
      </c>
      <c r="U592" s="18">
        <v>-999</v>
      </c>
      <c r="V592" s="18">
        <v>9</v>
      </c>
      <c r="W592" s="26">
        <v>247.88200000000001</v>
      </c>
      <c r="X592" s="21">
        <v>2</v>
      </c>
      <c r="Y592" s="21">
        <v>-999</v>
      </c>
      <c r="Z592" s="21">
        <v>9</v>
      </c>
      <c r="AA592" s="28">
        <v>1880.3</v>
      </c>
      <c r="AB592" s="21">
        <v>2</v>
      </c>
      <c r="AC592" s="28">
        <v>2123.62</v>
      </c>
      <c r="AD592" s="18">
        <v>2</v>
      </c>
      <c r="AE592" s="23">
        <v>8.0275159000533005</v>
      </c>
      <c r="AF592" s="21">
        <v>25</v>
      </c>
      <c r="AG592" s="18">
        <v>2</v>
      </c>
      <c r="AH592" s="27">
        <v>10.401162770500104</v>
      </c>
      <c r="AI592" s="27">
        <v>0.1141465465974838</v>
      </c>
      <c r="AJ592" s="27">
        <v>7.256739216678524E-3</v>
      </c>
      <c r="AK592" s="27">
        <v>0.14121222259482533</v>
      </c>
      <c r="AL592" s="27">
        <v>6.6683549558667508E-3</v>
      </c>
      <c r="AM592" s="21">
        <v>2</v>
      </c>
      <c r="AN592" s="21">
        <v>-999</v>
      </c>
      <c r="AO592" s="21">
        <v>-999</v>
      </c>
      <c r="AP592" s="21">
        <v>-999</v>
      </c>
      <c r="AQ592" s="21">
        <v>-999</v>
      </c>
      <c r="AR592" s="21">
        <v>-999</v>
      </c>
      <c r="AS592" s="21">
        <v>-999</v>
      </c>
      <c r="AT592" s="21">
        <v>123467</v>
      </c>
    </row>
    <row r="593" spans="1:46">
      <c r="A593" s="18" t="s">
        <v>3</v>
      </c>
      <c r="B593" s="19" t="s">
        <v>4</v>
      </c>
      <c r="C593" s="18">
        <v>35</v>
      </c>
      <c r="D593" s="18">
        <v>1</v>
      </c>
      <c r="E593" s="18">
        <v>22</v>
      </c>
      <c r="F593" s="18">
        <v>2</v>
      </c>
      <c r="G593" s="8">
        <f t="shared" si="9"/>
        <v>350122</v>
      </c>
      <c r="H593" s="18">
        <v>5</v>
      </c>
      <c r="I593" s="20">
        <v>40772</v>
      </c>
      <c r="J593" s="21">
        <v>2011</v>
      </c>
      <c r="K593" s="21">
        <v>8</v>
      </c>
      <c r="L593" s="21">
        <v>17</v>
      </c>
      <c r="M593" s="22">
        <v>0.31408564814814816</v>
      </c>
      <c r="N593" s="23">
        <v>44.6327</v>
      </c>
      <c r="O593" s="23">
        <v>-126.4152</v>
      </c>
      <c r="P593" s="18">
        <v>2900</v>
      </c>
      <c r="Q593" s="24">
        <v>4.6040000000000001</v>
      </c>
      <c r="R593" s="25">
        <v>17.844999999999999</v>
      </c>
      <c r="S593" s="25">
        <v>30.7361</v>
      </c>
      <c r="T593" s="21">
        <v>2</v>
      </c>
      <c r="U593" s="18">
        <v>30.739799999999999</v>
      </c>
      <c r="V593" s="18">
        <v>2</v>
      </c>
      <c r="W593" s="26">
        <v>247.49799999999999</v>
      </c>
      <c r="X593" s="21">
        <v>2</v>
      </c>
      <c r="Y593" s="21">
        <v>-999</v>
      </c>
      <c r="Z593" s="21">
        <v>9</v>
      </c>
      <c r="AA593" s="28">
        <v>1880.1</v>
      </c>
      <c r="AB593" s="21">
        <v>2</v>
      </c>
      <c r="AC593" s="28">
        <v>2124.37</v>
      </c>
      <c r="AD593" s="18">
        <v>2</v>
      </c>
      <c r="AE593" s="23">
        <v>8.0287648216851526</v>
      </c>
      <c r="AF593" s="21">
        <v>25</v>
      </c>
      <c r="AG593" s="18">
        <v>2</v>
      </c>
      <c r="AH593" s="27">
        <v>10.354408854622026</v>
      </c>
      <c r="AI593" s="27">
        <v>4.6875159181616374E-2</v>
      </c>
      <c r="AJ593" s="27">
        <v>1.1767822388690305E-2</v>
      </c>
      <c r="AK593" s="27">
        <v>0.13699706564166961</v>
      </c>
      <c r="AL593" s="27">
        <v>6.0800415674899903E-3</v>
      </c>
      <c r="AM593" s="21">
        <v>2</v>
      </c>
      <c r="AN593" s="31">
        <v>0.50714999437332153</v>
      </c>
      <c r="AO593" s="21">
        <v>-999</v>
      </c>
      <c r="AP593" s="21">
        <v>-999</v>
      </c>
      <c r="AQ593" s="21">
        <v>-999</v>
      </c>
      <c r="AR593" s="21">
        <v>-999</v>
      </c>
      <c r="AS593" s="21">
        <v>-999</v>
      </c>
      <c r="AT593" s="21">
        <v>123467</v>
      </c>
    </row>
    <row r="594" spans="1:46">
      <c r="A594" s="18" t="s">
        <v>3</v>
      </c>
      <c r="B594" s="19" t="s">
        <v>4</v>
      </c>
      <c r="C594" s="18">
        <v>35</v>
      </c>
      <c r="D594" s="18">
        <v>1</v>
      </c>
      <c r="E594" s="18">
        <v>23</v>
      </c>
      <c r="F594" s="18">
        <v>2</v>
      </c>
      <c r="G594" s="8">
        <f t="shared" si="9"/>
        <v>350123</v>
      </c>
      <c r="H594" s="18">
        <v>5</v>
      </c>
      <c r="I594" s="20">
        <v>40772</v>
      </c>
      <c r="J594" s="21">
        <v>2011</v>
      </c>
      <c r="K594" s="21">
        <v>8</v>
      </c>
      <c r="L594" s="21">
        <v>17</v>
      </c>
      <c r="M594" s="22">
        <v>0.31444444444444447</v>
      </c>
      <c r="N594" s="23">
        <v>44.6327</v>
      </c>
      <c r="O594" s="23">
        <v>-126.4152</v>
      </c>
      <c r="P594" s="18">
        <v>2900</v>
      </c>
      <c r="Q594" s="24">
        <v>4.84</v>
      </c>
      <c r="R594" s="25">
        <v>17.841999999999999</v>
      </c>
      <c r="S594" s="25">
        <v>30.7317</v>
      </c>
      <c r="T594" s="21">
        <v>2</v>
      </c>
      <c r="U594" s="18">
        <v>-999</v>
      </c>
      <c r="V594" s="18">
        <v>9</v>
      </c>
      <c r="W594" s="26">
        <v>260.03199999999998</v>
      </c>
      <c r="X594" s="21">
        <v>2</v>
      </c>
      <c r="Y594" s="27">
        <v>254.70818673596179</v>
      </c>
      <c r="Z594" s="21">
        <v>2</v>
      </c>
      <c r="AA594" s="28">
        <v>1876.9</v>
      </c>
      <c r="AB594" s="21">
        <v>6</v>
      </c>
      <c r="AC594" s="28">
        <v>2122.6850000000004</v>
      </c>
      <c r="AD594" s="18">
        <v>6</v>
      </c>
      <c r="AE594" s="23">
        <v>8.0297313601518887</v>
      </c>
      <c r="AF594" s="21">
        <v>25</v>
      </c>
      <c r="AG594" s="18">
        <v>6</v>
      </c>
      <c r="AH594" s="27">
        <v>10.307469089885938</v>
      </c>
      <c r="AI594" s="27">
        <v>4.1579774081056037E-2</v>
      </c>
      <c r="AJ594" s="27">
        <v>1.1473664074253671E-2</v>
      </c>
      <c r="AK594" s="27">
        <v>0.13278069364563649</v>
      </c>
      <c r="AL594" s="27">
        <v>5.4916682748564578E-3</v>
      </c>
      <c r="AM594" s="21">
        <v>2</v>
      </c>
      <c r="AN594" s="31">
        <v>0.519569993019104</v>
      </c>
      <c r="AO594" s="27">
        <v>1.471826472107</v>
      </c>
      <c r="AP594" s="27">
        <v>14.599780308469152</v>
      </c>
      <c r="AQ594" s="27">
        <v>1.4400818831085094</v>
      </c>
      <c r="AR594" s="27">
        <v>14.284889909265273</v>
      </c>
      <c r="AS594" s="28">
        <v>9.9194983818770215</v>
      </c>
      <c r="AT594" s="21">
        <v>123467</v>
      </c>
    </row>
    <row r="595" spans="1:46">
      <c r="A595" s="18" t="s">
        <v>3</v>
      </c>
      <c r="B595" s="19" t="s">
        <v>4</v>
      </c>
      <c r="C595" s="18">
        <v>36</v>
      </c>
      <c r="D595" s="18">
        <v>1</v>
      </c>
      <c r="E595" s="18">
        <v>1</v>
      </c>
      <c r="F595" s="18">
        <v>2</v>
      </c>
      <c r="G595" s="8">
        <f t="shared" si="9"/>
        <v>360101</v>
      </c>
      <c r="H595" s="18">
        <v>5</v>
      </c>
      <c r="I595" s="20">
        <v>40772</v>
      </c>
      <c r="J595" s="21">
        <v>2011</v>
      </c>
      <c r="K595" s="21">
        <v>8</v>
      </c>
      <c r="L595" s="21">
        <v>17</v>
      </c>
      <c r="M595" s="22">
        <v>0.67246527777777787</v>
      </c>
      <c r="N595" s="23">
        <v>44.633099999999999</v>
      </c>
      <c r="O595" s="23">
        <v>-127.5523</v>
      </c>
      <c r="P595" s="18">
        <v>2852</v>
      </c>
      <c r="Q595" s="24">
        <v>2800.0210000000002</v>
      </c>
      <c r="R595" s="25">
        <v>1.7010000000000001</v>
      </c>
      <c r="S595" s="25">
        <v>34.648299999999999</v>
      </c>
      <c r="T595" s="21">
        <v>2</v>
      </c>
      <c r="U595" s="18">
        <v>34.6541</v>
      </c>
      <c r="V595" s="18">
        <v>4</v>
      </c>
      <c r="W595" s="26">
        <v>91.775000000000006</v>
      </c>
      <c r="X595" s="21">
        <v>2</v>
      </c>
      <c r="Y595" s="27">
        <v>91.647068276370121</v>
      </c>
      <c r="Z595" s="21">
        <v>6</v>
      </c>
      <c r="AA595" s="28">
        <v>2373.6</v>
      </c>
      <c r="AB595" s="21">
        <v>6</v>
      </c>
      <c r="AC595" s="28">
        <v>2430.7399999999998</v>
      </c>
      <c r="AD595" s="18">
        <v>6</v>
      </c>
      <c r="AE595" s="23">
        <v>7.4715516854813089</v>
      </c>
      <c r="AF595" s="21">
        <v>25</v>
      </c>
      <c r="AG595" s="18">
        <v>6</v>
      </c>
      <c r="AH595" s="21">
        <v>-999</v>
      </c>
      <c r="AI595" s="27">
        <v>39.847890042829697</v>
      </c>
      <c r="AJ595" s="27">
        <v>5.8920398631571065E-2</v>
      </c>
      <c r="AK595" s="27">
        <v>2.812092154108119</v>
      </c>
      <c r="AL595" s="27">
        <v>2.347036625987893E-2</v>
      </c>
      <c r="AM595" s="21">
        <v>2</v>
      </c>
      <c r="AN595" s="21">
        <v>-999</v>
      </c>
      <c r="AO595" s="21">
        <v>-999</v>
      </c>
      <c r="AP595" s="21">
        <v>-999</v>
      </c>
      <c r="AQ595" s="21">
        <v>-999</v>
      </c>
      <c r="AR595" s="21">
        <v>-999</v>
      </c>
      <c r="AS595" s="21">
        <v>-999</v>
      </c>
      <c r="AT595" s="21">
        <v>123467</v>
      </c>
    </row>
    <row r="596" spans="1:46">
      <c r="A596" s="18" t="s">
        <v>3</v>
      </c>
      <c r="B596" s="19" t="s">
        <v>4</v>
      </c>
      <c r="C596" s="18">
        <v>36</v>
      </c>
      <c r="D596" s="18">
        <v>1</v>
      </c>
      <c r="E596" s="18">
        <v>2</v>
      </c>
      <c r="F596" s="18">
        <v>2</v>
      </c>
      <c r="G596" s="8">
        <f t="shared" si="9"/>
        <v>360102</v>
      </c>
      <c r="H596" s="18">
        <v>5</v>
      </c>
      <c r="I596" s="20">
        <v>40772</v>
      </c>
      <c r="J596" s="21">
        <v>2011</v>
      </c>
      <c r="K596" s="21">
        <v>8</v>
      </c>
      <c r="L596" s="21">
        <v>17</v>
      </c>
      <c r="M596" s="22">
        <v>0.67280092592592589</v>
      </c>
      <c r="N596" s="23">
        <v>44.633099999999999</v>
      </c>
      <c r="O596" s="23">
        <v>-127.5523</v>
      </c>
      <c r="P596" s="18">
        <v>2852</v>
      </c>
      <c r="Q596" s="24">
        <v>2800.1260000000002</v>
      </c>
      <c r="R596" s="25">
        <v>1.6990000000000001</v>
      </c>
      <c r="S596" s="25">
        <v>34.648699999999998</v>
      </c>
      <c r="T596" s="21">
        <v>2</v>
      </c>
      <c r="U596" s="18">
        <v>-999</v>
      </c>
      <c r="V596" s="18">
        <v>9</v>
      </c>
      <c r="W596" s="26">
        <v>86.786000000000001</v>
      </c>
      <c r="X596" s="21">
        <v>2</v>
      </c>
      <c r="Y596" s="21">
        <v>-999</v>
      </c>
      <c r="Z596" s="21">
        <v>9</v>
      </c>
      <c r="AA596" s="21">
        <v>-999</v>
      </c>
      <c r="AB596" s="18">
        <v>9</v>
      </c>
      <c r="AC596" s="21">
        <v>-999</v>
      </c>
      <c r="AD596" s="18">
        <v>9</v>
      </c>
      <c r="AE596" s="21">
        <v>-999</v>
      </c>
      <c r="AF596" s="21">
        <v>25</v>
      </c>
      <c r="AG596" s="18">
        <v>9</v>
      </c>
      <c r="AH596" s="21">
        <v>-999</v>
      </c>
      <c r="AI596" s="21">
        <v>-999</v>
      </c>
      <c r="AJ596" s="21">
        <v>-999</v>
      </c>
      <c r="AK596" s="21">
        <v>-999</v>
      </c>
      <c r="AL596" s="21">
        <v>-999</v>
      </c>
      <c r="AM596" s="21">
        <v>9</v>
      </c>
      <c r="AN596" s="21">
        <v>-999</v>
      </c>
      <c r="AO596" s="27">
        <v>0.22756767857142859</v>
      </c>
      <c r="AP596" s="27">
        <v>2.86050125</v>
      </c>
      <c r="AQ596" s="27">
        <v>0.22142857142857145</v>
      </c>
      <c r="AR596" s="27">
        <v>2.7833333333333332</v>
      </c>
      <c r="AS596" s="28">
        <v>12.569892473118278</v>
      </c>
      <c r="AT596" s="21">
        <v>123467</v>
      </c>
    </row>
    <row r="597" spans="1:46">
      <c r="A597" s="18" t="s">
        <v>3</v>
      </c>
      <c r="B597" s="19" t="s">
        <v>4</v>
      </c>
      <c r="C597" s="18">
        <v>36</v>
      </c>
      <c r="D597" s="18">
        <v>1</v>
      </c>
      <c r="E597" s="18">
        <v>3</v>
      </c>
      <c r="F597" s="18">
        <v>2</v>
      </c>
      <c r="G597" s="8">
        <f t="shared" si="9"/>
        <v>360103</v>
      </c>
      <c r="H597" s="18">
        <v>5</v>
      </c>
      <c r="I597" s="20">
        <v>40772</v>
      </c>
      <c r="J597" s="21">
        <v>2011</v>
      </c>
      <c r="K597" s="21">
        <v>8</v>
      </c>
      <c r="L597" s="21">
        <v>17</v>
      </c>
      <c r="M597" s="22">
        <v>0.68276620370370367</v>
      </c>
      <c r="N597" s="23">
        <v>44.633099999999999</v>
      </c>
      <c r="O597" s="23">
        <v>-127.5523</v>
      </c>
      <c r="P597" s="18">
        <v>2852</v>
      </c>
      <c r="Q597" s="24">
        <v>2000.047</v>
      </c>
      <c r="R597" s="25">
        <v>1.921</v>
      </c>
      <c r="S597" s="25">
        <v>34.604599999999998</v>
      </c>
      <c r="T597" s="21">
        <v>2</v>
      </c>
      <c r="U597" s="18">
        <v>-999</v>
      </c>
      <c r="V597" s="18">
        <v>9</v>
      </c>
      <c r="W597" s="26">
        <v>64.596999999999994</v>
      </c>
      <c r="X597" s="21">
        <v>2</v>
      </c>
      <c r="Y597" s="27">
        <v>66.22932624555574</v>
      </c>
      <c r="Z597" s="21">
        <v>2</v>
      </c>
      <c r="AA597" s="28">
        <v>2384.5</v>
      </c>
      <c r="AB597" s="21">
        <v>2</v>
      </c>
      <c r="AC597" s="28">
        <v>2417.87</v>
      </c>
      <c r="AD597" s="18">
        <v>2</v>
      </c>
      <c r="AE597" s="23">
        <v>7.4115441317409179</v>
      </c>
      <c r="AF597" s="21">
        <v>25</v>
      </c>
      <c r="AG597" s="18">
        <v>2</v>
      </c>
      <c r="AH597" s="21">
        <v>-999</v>
      </c>
      <c r="AI597" s="27">
        <v>41.657232020742867</v>
      </c>
      <c r="AJ597" s="27">
        <v>2.4938067197287601E-2</v>
      </c>
      <c r="AK597" s="27">
        <v>2.9247951987030603</v>
      </c>
      <c r="AL597" s="27">
        <v>1.9070286680278756E-2</v>
      </c>
      <c r="AM597" s="21">
        <v>2</v>
      </c>
      <c r="AN597" s="21">
        <v>-999</v>
      </c>
      <c r="AO597" s="21">
        <v>-999</v>
      </c>
      <c r="AP597" s="21">
        <v>-999</v>
      </c>
      <c r="AQ597" s="21">
        <v>-999</v>
      </c>
      <c r="AR597" s="21">
        <v>-999</v>
      </c>
      <c r="AS597" s="21">
        <v>-999</v>
      </c>
      <c r="AT597" s="21">
        <v>123467</v>
      </c>
    </row>
    <row r="598" spans="1:46">
      <c r="A598" s="18" t="s">
        <v>3</v>
      </c>
      <c r="B598" s="19" t="s">
        <v>4</v>
      </c>
      <c r="C598" s="18">
        <v>36</v>
      </c>
      <c r="D598" s="18">
        <v>1</v>
      </c>
      <c r="E598" s="18">
        <v>4</v>
      </c>
      <c r="F598" s="18">
        <v>2</v>
      </c>
      <c r="G598" s="8">
        <f t="shared" si="9"/>
        <v>360104</v>
      </c>
      <c r="H598" s="18">
        <v>5</v>
      </c>
      <c r="I598" s="20">
        <v>40772</v>
      </c>
      <c r="J598" s="21">
        <v>2011</v>
      </c>
      <c r="K598" s="21">
        <v>8</v>
      </c>
      <c r="L598" s="21">
        <v>17</v>
      </c>
      <c r="M598" s="22">
        <v>0.68939814814814815</v>
      </c>
      <c r="N598" s="23">
        <v>44.633099999999999</v>
      </c>
      <c r="O598" s="23">
        <v>-127.5523</v>
      </c>
      <c r="P598" s="18">
        <v>2852</v>
      </c>
      <c r="Q598" s="24">
        <v>1500.5309999999999</v>
      </c>
      <c r="R598" s="25">
        <v>2.488</v>
      </c>
      <c r="S598" s="25">
        <v>34.527799999999999</v>
      </c>
      <c r="T598" s="21">
        <v>2</v>
      </c>
      <c r="U598" s="18">
        <v>-999</v>
      </c>
      <c r="V598" s="18">
        <v>9</v>
      </c>
      <c r="W598" s="26">
        <v>29.891999999999999</v>
      </c>
      <c r="X598" s="21">
        <v>2</v>
      </c>
      <c r="Y598" s="21">
        <v>-999</v>
      </c>
      <c r="Z598" s="21">
        <v>9</v>
      </c>
      <c r="AA598" s="28">
        <v>2388.5</v>
      </c>
      <c r="AB598" s="21">
        <v>2</v>
      </c>
      <c r="AC598" s="28">
        <v>2397.85</v>
      </c>
      <c r="AD598" s="18">
        <v>2</v>
      </c>
      <c r="AE598" s="23">
        <v>7.3420311385747956</v>
      </c>
      <c r="AF598" s="21">
        <v>25</v>
      </c>
      <c r="AG598" s="18">
        <v>2</v>
      </c>
      <c r="AH598" s="27">
        <v>160.80242272202574</v>
      </c>
      <c r="AI598" s="27">
        <v>43.645456735560046</v>
      </c>
      <c r="AJ598" s="27">
        <v>1.926696972398699E-2</v>
      </c>
      <c r="AK598" s="27">
        <v>3.0817371370702031</v>
      </c>
      <c r="AL598" s="27">
        <v>3.3252638102312568E-3</v>
      </c>
      <c r="AM598" s="21">
        <v>2</v>
      </c>
      <c r="AN598" s="21">
        <v>-999</v>
      </c>
      <c r="AO598" s="21">
        <v>-999</v>
      </c>
      <c r="AP598" s="21">
        <v>-999</v>
      </c>
      <c r="AQ598" s="21">
        <v>-999</v>
      </c>
      <c r="AR598" s="21">
        <v>-999</v>
      </c>
      <c r="AS598" s="21">
        <v>-999</v>
      </c>
      <c r="AT598" s="21">
        <v>123467</v>
      </c>
    </row>
    <row r="599" spans="1:46">
      <c r="A599" s="18" t="s">
        <v>3</v>
      </c>
      <c r="B599" s="19" t="s">
        <v>4</v>
      </c>
      <c r="C599" s="18">
        <v>36</v>
      </c>
      <c r="D599" s="18">
        <v>1</v>
      </c>
      <c r="E599" s="18">
        <v>5</v>
      </c>
      <c r="F599" s="18">
        <v>2</v>
      </c>
      <c r="G599" s="8">
        <f t="shared" si="9"/>
        <v>360105</v>
      </c>
      <c r="H599" s="18">
        <v>5</v>
      </c>
      <c r="I599" s="20">
        <v>40772</v>
      </c>
      <c r="J599" s="21">
        <v>2011</v>
      </c>
      <c r="K599" s="21">
        <v>8</v>
      </c>
      <c r="L599" s="21">
        <v>17</v>
      </c>
      <c r="M599" s="22">
        <v>0.69600694444444444</v>
      </c>
      <c r="N599" s="23">
        <v>44.633099999999999</v>
      </c>
      <c r="O599" s="23">
        <v>-127.5523</v>
      </c>
      <c r="P599" s="18">
        <v>2852</v>
      </c>
      <c r="Q599" s="24">
        <v>999.54100000000005</v>
      </c>
      <c r="R599" s="25">
        <v>3.5379999999999998</v>
      </c>
      <c r="S599" s="25">
        <v>34.4086</v>
      </c>
      <c r="T599" s="21">
        <v>2</v>
      </c>
      <c r="U599" s="18">
        <v>-999</v>
      </c>
      <c r="V599" s="18">
        <v>9</v>
      </c>
      <c r="W599" s="26">
        <v>11.446999999999999</v>
      </c>
      <c r="X599" s="21">
        <v>2</v>
      </c>
      <c r="Y599" s="27">
        <v>11.997803157425061</v>
      </c>
      <c r="Z599" s="21">
        <v>2</v>
      </c>
      <c r="AA599" s="28">
        <v>2372.1</v>
      </c>
      <c r="AB599" s="21">
        <v>2</v>
      </c>
      <c r="AC599" s="28">
        <v>2371.84</v>
      </c>
      <c r="AD599" s="18">
        <v>2</v>
      </c>
      <c r="AE599" s="23">
        <v>7.296038746529244</v>
      </c>
      <c r="AF599" s="21">
        <v>25</v>
      </c>
      <c r="AG599" s="18">
        <v>2</v>
      </c>
      <c r="AH599" s="27">
        <v>131.56525179179101</v>
      </c>
      <c r="AI599" s="27">
        <v>44.381010817205365</v>
      </c>
      <c r="AJ599" s="27">
        <v>1.3595655056455819E-2</v>
      </c>
      <c r="AK599" s="27">
        <v>3.1891103101851943</v>
      </c>
      <c r="AL599" s="27">
        <v>2.934314040961688E-3</v>
      </c>
      <c r="AM599" s="21">
        <v>2</v>
      </c>
      <c r="AN599" s="21">
        <v>-999</v>
      </c>
      <c r="AO599" s="21">
        <v>-999</v>
      </c>
      <c r="AP599" s="21">
        <v>-999</v>
      </c>
      <c r="AQ599" s="21">
        <v>-999</v>
      </c>
      <c r="AR599" s="21">
        <v>-999</v>
      </c>
      <c r="AS599" s="21">
        <v>-999</v>
      </c>
      <c r="AT599" s="21">
        <v>123467</v>
      </c>
    </row>
    <row r="600" spans="1:46">
      <c r="A600" s="18" t="s">
        <v>3</v>
      </c>
      <c r="B600" s="19" t="s">
        <v>4</v>
      </c>
      <c r="C600" s="18">
        <v>36</v>
      </c>
      <c r="D600" s="18">
        <v>1</v>
      </c>
      <c r="E600" s="18">
        <v>6</v>
      </c>
      <c r="F600" s="18">
        <v>2</v>
      </c>
      <c r="G600" s="8">
        <f t="shared" si="9"/>
        <v>360106</v>
      </c>
      <c r="H600" s="18">
        <v>5</v>
      </c>
      <c r="I600" s="20">
        <v>40772</v>
      </c>
      <c r="J600" s="21">
        <v>2011</v>
      </c>
      <c r="K600" s="21">
        <v>8</v>
      </c>
      <c r="L600" s="21">
        <v>17</v>
      </c>
      <c r="M600" s="22">
        <v>0.69988425925925923</v>
      </c>
      <c r="N600" s="23">
        <v>44.633099999999999</v>
      </c>
      <c r="O600" s="23">
        <v>-127.5523</v>
      </c>
      <c r="P600" s="18">
        <v>2852</v>
      </c>
      <c r="Q600" s="24">
        <v>750.03099999999995</v>
      </c>
      <c r="R600" s="25">
        <v>4.1950000000000003</v>
      </c>
      <c r="S600" s="25">
        <v>34.283299999999997</v>
      </c>
      <c r="T600" s="21">
        <v>2</v>
      </c>
      <c r="U600" s="18">
        <v>-999</v>
      </c>
      <c r="V600" s="18">
        <v>9</v>
      </c>
      <c r="W600" s="26">
        <v>9.5670000000000002</v>
      </c>
      <c r="X600" s="21">
        <v>2</v>
      </c>
      <c r="Y600" s="27">
        <v>9.0867699247640878</v>
      </c>
      <c r="Z600" s="21">
        <v>2</v>
      </c>
      <c r="AA600" s="28">
        <v>2352.1</v>
      </c>
      <c r="AB600" s="21">
        <v>2</v>
      </c>
      <c r="AC600" s="28">
        <v>2343.17</v>
      </c>
      <c r="AD600" s="18">
        <v>2</v>
      </c>
      <c r="AE600" s="23">
        <v>7.2786873794841593</v>
      </c>
      <c r="AF600" s="21">
        <v>25</v>
      </c>
      <c r="AG600" s="18">
        <v>2</v>
      </c>
      <c r="AH600" s="27">
        <v>111.94600520365893</v>
      </c>
      <c r="AI600" s="27">
        <v>43.853753476336308</v>
      </c>
      <c r="AJ600" s="27">
        <v>1.7216231989336004E-2</v>
      </c>
      <c r="AK600" s="27">
        <v>3.1777642750316444</v>
      </c>
      <c r="AL600" s="27">
        <v>2.6411264983640459E-3</v>
      </c>
      <c r="AM600" s="21">
        <v>2</v>
      </c>
      <c r="AN600" s="21">
        <v>-999</v>
      </c>
      <c r="AO600" s="21">
        <v>-999</v>
      </c>
      <c r="AP600" s="21">
        <v>-999</v>
      </c>
      <c r="AQ600" s="21">
        <v>-999</v>
      </c>
      <c r="AR600" s="21">
        <v>-999</v>
      </c>
      <c r="AS600" s="21">
        <v>-999</v>
      </c>
      <c r="AT600" s="21">
        <v>123467</v>
      </c>
    </row>
    <row r="601" spans="1:46">
      <c r="A601" s="18" t="s">
        <v>3</v>
      </c>
      <c r="B601" s="19" t="s">
        <v>4</v>
      </c>
      <c r="C601" s="18">
        <v>36</v>
      </c>
      <c r="D601" s="18">
        <v>1</v>
      </c>
      <c r="E601" s="18">
        <v>7</v>
      </c>
      <c r="F601" s="18">
        <v>2</v>
      </c>
      <c r="G601" s="8">
        <f t="shared" si="9"/>
        <v>360107</v>
      </c>
      <c r="H601" s="18">
        <v>5</v>
      </c>
      <c r="I601" s="20">
        <v>40772</v>
      </c>
      <c r="J601" s="21">
        <v>2011</v>
      </c>
      <c r="K601" s="21">
        <v>8</v>
      </c>
      <c r="L601" s="21">
        <v>17</v>
      </c>
      <c r="M601" s="22">
        <v>0.70370370370370372</v>
      </c>
      <c r="N601" s="23">
        <v>44.633099999999999</v>
      </c>
      <c r="O601" s="23">
        <v>-127.5523</v>
      </c>
      <c r="P601" s="18">
        <v>2852</v>
      </c>
      <c r="Q601" s="24">
        <v>499.798</v>
      </c>
      <c r="R601" s="25">
        <v>4.7869999999999999</v>
      </c>
      <c r="S601" s="25">
        <v>34.075000000000003</v>
      </c>
      <c r="T601" s="21">
        <v>2</v>
      </c>
      <c r="U601" s="18">
        <v>-999</v>
      </c>
      <c r="V601" s="18">
        <v>9</v>
      </c>
      <c r="W601" s="26">
        <v>31.442</v>
      </c>
      <c r="X601" s="21">
        <v>2</v>
      </c>
      <c r="Y601" s="21">
        <v>-999</v>
      </c>
      <c r="Z601" s="21">
        <v>9</v>
      </c>
      <c r="AA601" s="28">
        <v>2310.6999999999998</v>
      </c>
      <c r="AB601" s="21">
        <v>2</v>
      </c>
      <c r="AC601" s="28">
        <v>2306.54</v>
      </c>
      <c r="AD601" s="18">
        <v>2</v>
      </c>
      <c r="AE601" s="23">
        <v>7.2901645891564746</v>
      </c>
      <c r="AF601" s="21">
        <v>25</v>
      </c>
      <c r="AG601" s="18">
        <v>2</v>
      </c>
      <c r="AH601" s="27">
        <v>87.427957200299204</v>
      </c>
      <c r="AI601" s="27">
        <v>41.701082331535879</v>
      </c>
      <c r="AJ601" s="27">
        <v>5.3319811727841879E-2</v>
      </c>
      <c r="AK601" s="27">
        <v>2.9520587139007355</v>
      </c>
      <c r="AL601" s="27">
        <v>2.2501938894318591E-3</v>
      </c>
      <c r="AM601" s="21">
        <v>2</v>
      </c>
      <c r="AN601" s="21">
        <v>-999</v>
      </c>
      <c r="AO601" s="21">
        <v>-999</v>
      </c>
      <c r="AP601" s="21">
        <v>-999</v>
      </c>
      <c r="AQ601" s="21">
        <v>-999</v>
      </c>
      <c r="AR601" s="21">
        <v>-999</v>
      </c>
      <c r="AS601" s="21">
        <v>-999</v>
      </c>
      <c r="AT601" s="21">
        <v>123467</v>
      </c>
    </row>
    <row r="602" spans="1:46">
      <c r="A602" s="18" t="s">
        <v>3</v>
      </c>
      <c r="B602" s="19" t="s">
        <v>4</v>
      </c>
      <c r="C602" s="18">
        <v>36</v>
      </c>
      <c r="D602" s="18">
        <v>1</v>
      </c>
      <c r="E602" s="18">
        <v>8</v>
      </c>
      <c r="F602" s="18">
        <v>2</v>
      </c>
      <c r="G602" s="8">
        <f t="shared" si="9"/>
        <v>360108</v>
      </c>
      <c r="H602" s="18">
        <v>5</v>
      </c>
      <c r="I602" s="20">
        <v>40772</v>
      </c>
      <c r="J602" s="21">
        <v>2011</v>
      </c>
      <c r="K602" s="21">
        <v>8</v>
      </c>
      <c r="L602" s="21">
        <v>17</v>
      </c>
      <c r="M602" s="22">
        <v>0.70604166666666668</v>
      </c>
      <c r="N602" s="23">
        <v>44.633099999999999</v>
      </c>
      <c r="O602" s="23">
        <v>-127.5523</v>
      </c>
      <c r="P602" s="18">
        <v>2852</v>
      </c>
      <c r="Q602" s="24">
        <v>399.40800000000002</v>
      </c>
      <c r="R602" s="25">
        <v>5.524</v>
      </c>
      <c r="S602" s="25">
        <v>34.021799999999999</v>
      </c>
      <c r="T602" s="21">
        <v>2</v>
      </c>
      <c r="U602" s="18">
        <v>-999</v>
      </c>
      <c r="V602" s="18">
        <v>9</v>
      </c>
      <c r="W602" s="26">
        <v>53.469000000000001</v>
      </c>
      <c r="X602" s="21">
        <v>2</v>
      </c>
      <c r="Y602" s="27">
        <v>52.799998923407159</v>
      </c>
      <c r="Z602" s="21">
        <v>2</v>
      </c>
      <c r="AA602" s="28">
        <v>2283.5</v>
      </c>
      <c r="AB602" s="21">
        <v>2</v>
      </c>
      <c r="AC602" s="28">
        <v>2287.52</v>
      </c>
      <c r="AD602" s="18">
        <v>2</v>
      </c>
      <c r="AE602" s="23">
        <v>7.3262524088804115</v>
      </c>
      <c r="AF602" s="21">
        <v>25</v>
      </c>
      <c r="AG602" s="18">
        <v>3</v>
      </c>
      <c r="AH602" s="27">
        <v>71.974294999435074</v>
      </c>
      <c r="AI602" s="27">
        <v>39.223884804149449</v>
      </c>
      <c r="AJ602" s="27">
        <v>1.0468703742891685E-2</v>
      </c>
      <c r="AK602" s="27">
        <v>2.7757719055100933</v>
      </c>
      <c r="AL602" s="27">
        <v>1.9567670547461094E-3</v>
      </c>
      <c r="AM602" s="21">
        <v>2</v>
      </c>
      <c r="AN602" s="21">
        <v>-999</v>
      </c>
      <c r="AO602" s="21">
        <v>-999</v>
      </c>
      <c r="AP602" s="21">
        <v>-999</v>
      </c>
      <c r="AQ602" s="21">
        <v>-999</v>
      </c>
      <c r="AR602" s="21">
        <v>-999</v>
      </c>
      <c r="AS602" s="21">
        <v>-999</v>
      </c>
      <c r="AT602" s="21">
        <v>123467</v>
      </c>
    </row>
    <row r="603" spans="1:46">
      <c r="A603" s="18" t="s">
        <v>3</v>
      </c>
      <c r="B603" s="19" t="s">
        <v>4</v>
      </c>
      <c r="C603" s="18">
        <v>36</v>
      </c>
      <c r="D603" s="18">
        <v>1</v>
      </c>
      <c r="E603" s="18">
        <v>9</v>
      </c>
      <c r="F603" s="18">
        <v>2</v>
      </c>
      <c r="G603" s="8">
        <f t="shared" si="9"/>
        <v>360109</v>
      </c>
      <c r="H603" s="18">
        <v>5</v>
      </c>
      <c r="I603" s="20">
        <v>40772</v>
      </c>
      <c r="J603" s="21">
        <v>2011</v>
      </c>
      <c r="K603" s="21">
        <v>8</v>
      </c>
      <c r="L603" s="21">
        <v>17</v>
      </c>
      <c r="M603" s="22">
        <v>0.70819444444444446</v>
      </c>
      <c r="N603" s="23">
        <v>44.633099999999999</v>
      </c>
      <c r="O603" s="23">
        <v>-127.5523</v>
      </c>
      <c r="P603" s="18">
        <v>2852</v>
      </c>
      <c r="Q603" s="24">
        <v>300.77199999999999</v>
      </c>
      <c r="R603" s="25">
        <v>6.0460000000000003</v>
      </c>
      <c r="S603" s="25">
        <v>33.921100000000003</v>
      </c>
      <c r="T603" s="21">
        <v>2</v>
      </c>
      <c r="U603" s="18">
        <v>-999</v>
      </c>
      <c r="V603" s="18">
        <v>9</v>
      </c>
      <c r="W603" s="26">
        <v>102.383</v>
      </c>
      <c r="X603" s="21">
        <v>2</v>
      </c>
      <c r="Y603" s="21">
        <v>-999</v>
      </c>
      <c r="Z603" s="21">
        <v>9</v>
      </c>
      <c r="AA603" s="28">
        <v>2236.1999999999998</v>
      </c>
      <c r="AB603" s="21">
        <v>2</v>
      </c>
      <c r="AC603" s="28">
        <v>2270.7600000000002</v>
      </c>
      <c r="AD603" s="18">
        <v>2</v>
      </c>
      <c r="AE603" s="23">
        <v>7.4260680381666679</v>
      </c>
      <c r="AF603" s="21">
        <v>25</v>
      </c>
      <c r="AG603" s="18">
        <v>2</v>
      </c>
      <c r="AH603" s="27">
        <v>55.432867010560592</v>
      </c>
      <c r="AI603" s="27">
        <v>33.573080569329612</v>
      </c>
      <c r="AJ603" s="27">
        <v>9.3931789319155017E-3</v>
      </c>
      <c r="AK603" s="27">
        <v>2.3696250768034339</v>
      </c>
      <c r="AL603" s="27">
        <v>1.565529821985917E-3</v>
      </c>
      <c r="AM603" s="21">
        <v>2</v>
      </c>
      <c r="AN603" s="21">
        <v>-999</v>
      </c>
      <c r="AO603" s="21">
        <v>-999</v>
      </c>
      <c r="AP603" s="21">
        <v>-999</v>
      </c>
      <c r="AQ603" s="21">
        <v>-999</v>
      </c>
      <c r="AR603" s="21">
        <v>-999</v>
      </c>
      <c r="AS603" s="21">
        <v>-999</v>
      </c>
      <c r="AT603" s="21">
        <v>123467</v>
      </c>
    </row>
    <row r="604" spans="1:46">
      <c r="A604" s="18" t="s">
        <v>3</v>
      </c>
      <c r="B604" s="19" t="s">
        <v>4</v>
      </c>
      <c r="C604" s="18">
        <v>36</v>
      </c>
      <c r="D604" s="18">
        <v>1</v>
      </c>
      <c r="E604" s="18">
        <v>10</v>
      </c>
      <c r="F604" s="18">
        <v>2</v>
      </c>
      <c r="G604" s="8">
        <f t="shared" si="9"/>
        <v>360110</v>
      </c>
      <c r="H604" s="18">
        <v>5</v>
      </c>
      <c r="I604" s="20">
        <v>40772</v>
      </c>
      <c r="J604" s="21">
        <v>2011</v>
      </c>
      <c r="K604" s="21">
        <v>8</v>
      </c>
      <c r="L604" s="21">
        <v>17</v>
      </c>
      <c r="M604" s="22">
        <v>0.71004629629629623</v>
      </c>
      <c r="N604" s="23">
        <v>44.633099999999999</v>
      </c>
      <c r="O604" s="23">
        <v>-127.5523</v>
      </c>
      <c r="P604" s="18">
        <v>2852</v>
      </c>
      <c r="Q604" s="24">
        <v>199.48</v>
      </c>
      <c r="R604" s="25">
        <v>7.0140000000000002</v>
      </c>
      <c r="S604" s="25">
        <v>33.844299999999997</v>
      </c>
      <c r="T604" s="21">
        <v>2</v>
      </c>
      <c r="U604" s="18">
        <v>-999</v>
      </c>
      <c r="V604" s="18">
        <v>9</v>
      </c>
      <c r="W604" s="26">
        <v>168.07900000000001</v>
      </c>
      <c r="X604" s="21">
        <v>2</v>
      </c>
      <c r="Y604" s="27">
        <v>162.45384149556239</v>
      </c>
      <c r="Z604" s="21">
        <v>2</v>
      </c>
      <c r="AA604" s="28">
        <v>2180.1</v>
      </c>
      <c r="AB604" s="21">
        <v>2</v>
      </c>
      <c r="AC604" s="28">
        <v>2256.37</v>
      </c>
      <c r="AD604" s="18">
        <v>2</v>
      </c>
      <c r="AE604" s="23">
        <v>7.5457162221308076</v>
      </c>
      <c r="AF604" s="21">
        <v>25</v>
      </c>
      <c r="AG604" s="18">
        <v>2</v>
      </c>
      <c r="AH604" s="27">
        <v>37.981413946210878</v>
      </c>
      <c r="AI604" s="27">
        <v>26.949381504177019</v>
      </c>
      <c r="AJ604" s="27">
        <v>1.3014203230271533E-2</v>
      </c>
      <c r="AK604" s="27">
        <v>1.9171976232384222</v>
      </c>
      <c r="AL604" s="27">
        <v>8.9044548417647335E-3</v>
      </c>
      <c r="AM604" s="21">
        <v>2</v>
      </c>
      <c r="AN604" s="21">
        <v>-999</v>
      </c>
      <c r="AO604" s="21">
        <v>-999</v>
      </c>
      <c r="AP604" s="21">
        <v>-999</v>
      </c>
      <c r="AQ604" s="21">
        <v>-999</v>
      </c>
      <c r="AR604" s="21">
        <v>-999</v>
      </c>
      <c r="AS604" s="21">
        <v>-999</v>
      </c>
      <c r="AT604" s="21">
        <v>123467</v>
      </c>
    </row>
    <row r="605" spans="1:46">
      <c r="A605" s="18" t="s">
        <v>3</v>
      </c>
      <c r="B605" s="19" t="s">
        <v>4</v>
      </c>
      <c r="C605" s="18">
        <v>36</v>
      </c>
      <c r="D605" s="18">
        <v>1</v>
      </c>
      <c r="E605" s="18">
        <v>11</v>
      </c>
      <c r="F605" s="18">
        <v>2</v>
      </c>
      <c r="G605" s="8">
        <f t="shared" si="9"/>
        <v>360111</v>
      </c>
      <c r="H605" s="18">
        <v>5</v>
      </c>
      <c r="I605" s="20">
        <v>40772</v>
      </c>
      <c r="J605" s="21">
        <v>2011</v>
      </c>
      <c r="K605" s="21">
        <v>8</v>
      </c>
      <c r="L605" s="21">
        <v>17</v>
      </c>
      <c r="M605" s="22">
        <v>0.71195601851851853</v>
      </c>
      <c r="N605" s="23">
        <v>44.633099999999999</v>
      </c>
      <c r="O605" s="23">
        <v>-127.5523</v>
      </c>
      <c r="P605" s="18">
        <v>2852</v>
      </c>
      <c r="Q605" s="24">
        <v>150.02799999999999</v>
      </c>
      <c r="R605" s="25">
        <v>7.5190000000000001</v>
      </c>
      <c r="S605" s="25">
        <v>33.667499999999997</v>
      </c>
      <c r="T605" s="21">
        <v>2</v>
      </c>
      <c r="U605" s="18">
        <v>-999</v>
      </c>
      <c r="V605" s="18">
        <v>9</v>
      </c>
      <c r="W605" s="26">
        <v>163.08600000000001</v>
      </c>
      <c r="X605" s="21">
        <v>2</v>
      </c>
      <c r="Y605" s="21">
        <v>-999</v>
      </c>
      <c r="Z605" s="21">
        <v>9</v>
      </c>
      <c r="AA605" s="28">
        <v>2167.1999999999998</v>
      </c>
      <c r="AB605" s="21">
        <v>2</v>
      </c>
      <c r="AC605" s="28">
        <v>2242.81</v>
      </c>
      <c r="AD605" s="18">
        <v>2</v>
      </c>
      <c r="AE605" s="23">
        <v>7.5518140914708214</v>
      </c>
      <c r="AF605" s="21">
        <v>25</v>
      </c>
      <c r="AG605" s="18">
        <v>2</v>
      </c>
      <c r="AH605" s="27">
        <v>31.42546936277472</v>
      </c>
      <c r="AI605" s="27">
        <v>25.289500505681559</v>
      </c>
      <c r="AJ605" s="27">
        <v>1.1939396171635357E-2</v>
      </c>
      <c r="AK605" s="27">
        <v>1.8519765012461269</v>
      </c>
      <c r="AL605" s="27">
        <v>8.6120234680648472E-3</v>
      </c>
      <c r="AM605" s="21">
        <v>2</v>
      </c>
      <c r="AN605" s="21">
        <v>-999</v>
      </c>
      <c r="AO605" s="21">
        <v>-999</v>
      </c>
      <c r="AP605" s="21">
        <v>-999</v>
      </c>
      <c r="AQ605" s="21">
        <v>-999</v>
      </c>
      <c r="AR605" s="21">
        <v>-999</v>
      </c>
      <c r="AS605" s="21">
        <v>-999</v>
      </c>
      <c r="AT605" s="21">
        <v>123467</v>
      </c>
    </row>
    <row r="606" spans="1:46">
      <c r="A606" s="18" t="s">
        <v>3</v>
      </c>
      <c r="B606" s="19" t="s">
        <v>4</v>
      </c>
      <c r="C606" s="18">
        <v>36</v>
      </c>
      <c r="D606" s="18">
        <v>1</v>
      </c>
      <c r="E606" s="18">
        <v>12</v>
      </c>
      <c r="F606" s="18">
        <v>2</v>
      </c>
      <c r="G606" s="8">
        <f t="shared" si="9"/>
        <v>360112</v>
      </c>
      <c r="H606" s="18">
        <v>5</v>
      </c>
      <c r="I606" s="20">
        <v>40772</v>
      </c>
      <c r="J606" s="21">
        <v>2011</v>
      </c>
      <c r="K606" s="21">
        <v>8</v>
      </c>
      <c r="L606" s="21">
        <v>17</v>
      </c>
      <c r="M606" s="22">
        <v>0.7133680555555556</v>
      </c>
      <c r="N606" s="23">
        <v>44.633099999999999</v>
      </c>
      <c r="O606" s="23">
        <v>-127.5523</v>
      </c>
      <c r="P606" s="18">
        <v>2852</v>
      </c>
      <c r="Q606" s="24">
        <v>124.496</v>
      </c>
      <c r="R606" s="25">
        <v>7.6909999999999998</v>
      </c>
      <c r="S606" s="25">
        <v>33.4178</v>
      </c>
      <c r="T606" s="21">
        <v>2</v>
      </c>
      <c r="U606" s="18">
        <v>-999</v>
      </c>
      <c r="V606" s="18">
        <v>9</v>
      </c>
      <c r="W606" s="26">
        <v>189.18299999999999</v>
      </c>
      <c r="X606" s="21">
        <v>2</v>
      </c>
      <c r="Y606" s="21">
        <v>-999</v>
      </c>
      <c r="Z606" s="21">
        <v>9</v>
      </c>
      <c r="AA606" s="28">
        <v>2135.8000000000002</v>
      </c>
      <c r="AB606" s="21">
        <v>2</v>
      </c>
      <c r="AC606" s="28">
        <v>2225.0700000000002</v>
      </c>
      <c r="AD606" s="18">
        <v>2</v>
      </c>
      <c r="AE606" s="23">
        <v>7.5997737474707918</v>
      </c>
      <c r="AF606" s="21">
        <v>25</v>
      </c>
      <c r="AG606" s="18">
        <v>2</v>
      </c>
      <c r="AH606" s="27">
        <v>25.414451956378162</v>
      </c>
      <c r="AI606" s="27">
        <v>21.864862188287631</v>
      </c>
      <c r="AJ606" s="27">
        <v>1.0864892572745666E-2</v>
      </c>
      <c r="AK606" s="27">
        <v>1.6718231093918556</v>
      </c>
      <c r="AL606" s="27">
        <v>8.2220808658615852E-3</v>
      </c>
      <c r="AM606" s="21">
        <v>2</v>
      </c>
      <c r="AN606" s="21">
        <v>-999</v>
      </c>
      <c r="AO606" s="21">
        <v>-999</v>
      </c>
      <c r="AP606" s="21">
        <v>-999</v>
      </c>
      <c r="AQ606" s="21">
        <v>-999</v>
      </c>
      <c r="AR606" s="21">
        <v>-999</v>
      </c>
      <c r="AS606" s="21">
        <v>-999</v>
      </c>
      <c r="AT606" s="21">
        <v>123467</v>
      </c>
    </row>
    <row r="607" spans="1:46">
      <c r="A607" s="18" t="s">
        <v>3</v>
      </c>
      <c r="B607" s="19" t="s">
        <v>4</v>
      </c>
      <c r="C607" s="18">
        <v>36</v>
      </c>
      <c r="D607" s="18">
        <v>1</v>
      </c>
      <c r="E607" s="18">
        <v>13</v>
      </c>
      <c r="F607" s="18">
        <v>2</v>
      </c>
      <c r="G607" s="8">
        <f t="shared" si="9"/>
        <v>360113</v>
      </c>
      <c r="H607" s="18">
        <v>5</v>
      </c>
      <c r="I607" s="20">
        <v>40772</v>
      </c>
      <c r="J607" s="21">
        <v>2011</v>
      </c>
      <c r="K607" s="21">
        <v>8</v>
      </c>
      <c r="L607" s="21">
        <v>17</v>
      </c>
      <c r="M607" s="22">
        <v>0.71451388888888889</v>
      </c>
      <c r="N607" s="23">
        <v>44.633099999999999</v>
      </c>
      <c r="O607" s="23">
        <v>-127.5523</v>
      </c>
      <c r="P607" s="18">
        <v>2852</v>
      </c>
      <c r="Q607" s="24">
        <v>100.25</v>
      </c>
      <c r="R607" s="25">
        <v>7.7279999999999998</v>
      </c>
      <c r="S607" s="25">
        <v>32.917099999999998</v>
      </c>
      <c r="T607" s="21">
        <v>2</v>
      </c>
      <c r="U607" s="18">
        <v>-999</v>
      </c>
      <c r="V607" s="18">
        <v>9</v>
      </c>
      <c r="W607" s="26">
        <v>244.434</v>
      </c>
      <c r="X607" s="21">
        <v>2</v>
      </c>
      <c r="Y607" s="27">
        <v>249.53678190247641</v>
      </c>
      <c r="Z607" s="21">
        <v>2</v>
      </c>
      <c r="AA607" s="28">
        <v>2067</v>
      </c>
      <c r="AB607" s="21">
        <v>2</v>
      </c>
      <c r="AC607" s="28">
        <v>2200.08</v>
      </c>
      <c r="AD607" s="18">
        <v>2</v>
      </c>
      <c r="AE607" s="23">
        <v>7.716671556053619</v>
      </c>
      <c r="AF607" s="21">
        <v>25</v>
      </c>
      <c r="AG607" s="18">
        <v>2</v>
      </c>
      <c r="AH607" s="27">
        <v>14.499899975087366</v>
      </c>
      <c r="AI607" s="27">
        <v>13.248213602796731</v>
      </c>
      <c r="AJ607" s="27">
        <v>1.9191936866851635E-2</v>
      </c>
      <c r="AK607" s="27">
        <v>1.204000284259223</v>
      </c>
      <c r="AL607" s="27">
        <v>7.9313616643621552E-3</v>
      </c>
      <c r="AM607" s="21">
        <v>2</v>
      </c>
      <c r="AN607" s="21">
        <v>-999</v>
      </c>
      <c r="AO607" s="21">
        <v>-999</v>
      </c>
      <c r="AP607" s="21">
        <v>-999</v>
      </c>
      <c r="AQ607" s="21">
        <v>-999</v>
      </c>
      <c r="AR607" s="21">
        <v>-999</v>
      </c>
      <c r="AS607" s="21">
        <v>-999</v>
      </c>
      <c r="AT607" s="21">
        <v>123467</v>
      </c>
    </row>
    <row r="608" spans="1:46">
      <c r="A608" s="18" t="s">
        <v>3</v>
      </c>
      <c r="B608" s="19" t="s">
        <v>4</v>
      </c>
      <c r="C608" s="18">
        <v>36</v>
      </c>
      <c r="D608" s="18">
        <v>1</v>
      </c>
      <c r="E608" s="18">
        <v>14</v>
      </c>
      <c r="F608" s="18">
        <v>2</v>
      </c>
      <c r="G608" s="8">
        <f t="shared" si="9"/>
        <v>360114</v>
      </c>
      <c r="H608" s="18">
        <v>5</v>
      </c>
      <c r="I608" s="20">
        <v>40772</v>
      </c>
      <c r="J608" s="21">
        <v>2011</v>
      </c>
      <c r="K608" s="21">
        <v>8</v>
      </c>
      <c r="L608" s="21">
        <v>17</v>
      </c>
      <c r="M608" s="22">
        <v>0.71552083333333327</v>
      </c>
      <c r="N608" s="23">
        <v>44.633099999999999</v>
      </c>
      <c r="O608" s="23">
        <v>-127.5523</v>
      </c>
      <c r="P608" s="18">
        <v>2852</v>
      </c>
      <c r="Q608" s="24">
        <v>79.241</v>
      </c>
      <c r="R608" s="25">
        <v>8.2210000000000001</v>
      </c>
      <c r="S608" s="25">
        <v>32.665300000000002</v>
      </c>
      <c r="T608" s="21">
        <v>2</v>
      </c>
      <c r="U608" s="18">
        <v>-999</v>
      </c>
      <c r="V608" s="18">
        <v>9</v>
      </c>
      <c r="W608" s="26">
        <v>278.33499999999998</v>
      </c>
      <c r="X608" s="21">
        <v>2</v>
      </c>
      <c r="Y608" s="21">
        <v>-999</v>
      </c>
      <c r="Z608" s="21">
        <v>9</v>
      </c>
      <c r="AA608" s="28">
        <v>2032.3</v>
      </c>
      <c r="AB608" s="21">
        <v>2</v>
      </c>
      <c r="AC608" s="28">
        <v>2186.0300000000002</v>
      </c>
      <c r="AD608" s="18">
        <v>2</v>
      </c>
      <c r="AE608" s="23">
        <v>7.7908963675406842</v>
      </c>
      <c r="AF608" s="21">
        <v>25</v>
      </c>
      <c r="AG608" s="18">
        <v>2</v>
      </c>
      <c r="AH608" s="27">
        <v>7.2113377762054878</v>
      </c>
      <c r="AI608" s="27">
        <v>6.6331223261937104</v>
      </c>
      <c r="AJ608" s="27">
        <v>0.41485783303690527</v>
      </c>
      <c r="AK608" s="27">
        <v>0.90453893907668959</v>
      </c>
      <c r="AL608" s="27">
        <v>0.53296891581370132</v>
      </c>
      <c r="AM608" s="21">
        <v>2</v>
      </c>
      <c r="AN608" s="21">
        <v>-999</v>
      </c>
      <c r="AO608" s="21">
        <v>-999</v>
      </c>
      <c r="AP608" s="21">
        <v>-999</v>
      </c>
      <c r="AQ608" s="21">
        <v>-999</v>
      </c>
      <c r="AR608" s="21">
        <v>-999</v>
      </c>
      <c r="AS608" s="21">
        <v>-999</v>
      </c>
      <c r="AT608" s="21">
        <v>123467</v>
      </c>
    </row>
    <row r="609" spans="1:46">
      <c r="A609" s="18" t="s">
        <v>3</v>
      </c>
      <c r="B609" s="19" t="s">
        <v>4</v>
      </c>
      <c r="C609" s="18">
        <v>36</v>
      </c>
      <c r="D609" s="18">
        <v>1</v>
      </c>
      <c r="E609" s="18">
        <v>15</v>
      </c>
      <c r="F609" s="18">
        <v>2</v>
      </c>
      <c r="G609" s="8">
        <f t="shared" si="9"/>
        <v>360115</v>
      </c>
      <c r="H609" s="18">
        <v>5</v>
      </c>
      <c r="I609" s="20">
        <v>40772</v>
      </c>
      <c r="J609" s="21">
        <v>2011</v>
      </c>
      <c r="K609" s="21">
        <v>8</v>
      </c>
      <c r="L609" s="21">
        <v>17</v>
      </c>
      <c r="M609" s="22">
        <v>0.7165625000000001</v>
      </c>
      <c r="N609" s="23">
        <v>44.633099999999999</v>
      </c>
      <c r="O609" s="23">
        <v>-127.5523</v>
      </c>
      <c r="P609" s="18">
        <v>2852</v>
      </c>
      <c r="Q609" s="24">
        <v>59.637</v>
      </c>
      <c r="R609" s="25">
        <v>9.8010000000000002</v>
      </c>
      <c r="S609" s="25">
        <v>32.600499999999997</v>
      </c>
      <c r="T609" s="21">
        <v>2</v>
      </c>
      <c r="U609" s="18">
        <v>-999</v>
      </c>
      <c r="V609" s="18">
        <v>9</v>
      </c>
      <c r="W609" s="26">
        <v>288.28699999999998</v>
      </c>
      <c r="X609" s="21">
        <v>2</v>
      </c>
      <c r="Y609" s="21">
        <v>-999</v>
      </c>
      <c r="Z609" s="21">
        <v>9</v>
      </c>
      <c r="AA609" s="28">
        <v>2009.9</v>
      </c>
      <c r="AB609" s="21">
        <v>2</v>
      </c>
      <c r="AC609" s="28">
        <v>2185.0300000000002</v>
      </c>
      <c r="AD609" s="18">
        <v>2</v>
      </c>
      <c r="AE609" s="23">
        <v>7.8337104239982471</v>
      </c>
      <c r="AF609" s="21">
        <v>25</v>
      </c>
      <c r="AG609" s="18">
        <v>2</v>
      </c>
      <c r="AH609" s="27">
        <v>5.1898882602823599</v>
      </c>
      <c r="AI609" s="27">
        <v>2.5314784273168169</v>
      </c>
      <c r="AJ609" s="27">
        <v>0.1197817199910422</v>
      </c>
      <c r="AK609" s="27">
        <v>0.66619399785696565</v>
      </c>
      <c r="AL609" s="27">
        <v>0.35493781949921249</v>
      </c>
      <c r="AM609" s="21">
        <v>2</v>
      </c>
      <c r="AN609" s="21">
        <v>-999</v>
      </c>
      <c r="AO609" s="21">
        <v>-999</v>
      </c>
      <c r="AP609" s="21">
        <v>-999</v>
      </c>
      <c r="AQ609" s="21">
        <v>-999</v>
      </c>
      <c r="AR609" s="21">
        <v>-999</v>
      </c>
      <c r="AS609" s="21">
        <v>-999</v>
      </c>
      <c r="AT609" s="21">
        <v>123467</v>
      </c>
    </row>
    <row r="610" spans="1:46">
      <c r="A610" s="18" t="s">
        <v>3</v>
      </c>
      <c r="B610" s="19" t="s">
        <v>4</v>
      </c>
      <c r="C610" s="18">
        <v>36</v>
      </c>
      <c r="D610" s="18">
        <v>1</v>
      </c>
      <c r="E610" s="18">
        <v>16</v>
      </c>
      <c r="F610" s="18">
        <v>2</v>
      </c>
      <c r="G610" s="8">
        <f t="shared" si="9"/>
        <v>360116</v>
      </c>
      <c r="H610" s="18">
        <v>5</v>
      </c>
      <c r="I610" s="20">
        <v>40772</v>
      </c>
      <c r="J610" s="21">
        <v>2011</v>
      </c>
      <c r="K610" s="21">
        <v>8</v>
      </c>
      <c r="L610" s="21">
        <v>17</v>
      </c>
      <c r="M610" s="22">
        <v>0.71749999999999992</v>
      </c>
      <c r="N610" s="23">
        <v>44.633099999999999</v>
      </c>
      <c r="O610" s="23">
        <v>-127.5523</v>
      </c>
      <c r="P610" s="18">
        <v>2852</v>
      </c>
      <c r="Q610" s="24">
        <v>49.28</v>
      </c>
      <c r="R610" s="25">
        <v>11.359</v>
      </c>
      <c r="S610" s="25">
        <v>32.584299999999999</v>
      </c>
      <c r="T610" s="21">
        <v>2</v>
      </c>
      <c r="U610" s="18">
        <v>-999</v>
      </c>
      <c r="V610" s="18">
        <v>9</v>
      </c>
      <c r="W610" s="26">
        <v>306.15100000000001</v>
      </c>
      <c r="X610" s="21">
        <v>2</v>
      </c>
      <c r="Y610" s="27">
        <v>306.65772796850723</v>
      </c>
      <c r="Z610" s="21">
        <v>2</v>
      </c>
      <c r="AA610" s="28">
        <v>1988.2</v>
      </c>
      <c r="AB610" s="21">
        <v>2</v>
      </c>
      <c r="AC610" s="28">
        <v>2184</v>
      </c>
      <c r="AD610" s="18">
        <v>2</v>
      </c>
      <c r="AE610" s="23">
        <v>7.8832338729384075</v>
      </c>
      <c r="AF610" s="21">
        <v>25</v>
      </c>
      <c r="AG610" s="18">
        <v>2</v>
      </c>
      <c r="AH610" s="27">
        <v>4.8036667170039671</v>
      </c>
      <c r="AI610" s="27">
        <v>0.49970043612433712</v>
      </c>
      <c r="AJ610" s="27">
        <v>3.4769434501007383E-2</v>
      </c>
      <c r="AK610" s="27">
        <v>0.48540089404786646</v>
      </c>
      <c r="AL610" s="27">
        <v>0.12272141247820352</v>
      </c>
      <c r="AM610" s="21">
        <v>2</v>
      </c>
      <c r="AN610" s="21">
        <v>-999</v>
      </c>
      <c r="AO610" s="21">
        <v>-999</v>
      </c>
      <c r="AP610" s="21">
        <v>-999</v>
      </c>
      <c r="AQ610" s="21">
        <v>-999</v>
      </c>
      <c r="AR610" s="21">
        <v>-999</v>
      </c>
      <c r="AS610" s="21">
        <v>-999</v>
      </c>
      <c r="AT610" s="21">
        <v>123467</v>
      </c>
    </row>
    <row r="611" spans="1:46">
      <c r="A611" s="18" t="s">
        <v>3</v>
      </c>
      <c r="B611" s="19" t="s">
        <v>4</v>
      </c>
      <c r="C611" s="18">
        <v>36</v>
      </c>
      <c r="D611" s="18">
        <v>1</v>
      </c>
      <c r="E611" s="18">
        <v>17</v>
      </c>
      <c r="F611" s="18">
        <v>2</v>
      </c>
      <c r="G611" s="8">
        <f t="shared" si="9"/>
        <v>360117</v>
      </c>
      <c r="H611" s="18">
        <v>5</v>
      </c>
      <c r="I611" s="20">
        <v>40772</v>
      </c>
      <c r="J611" s="21">
        <v>2011</v>
      </c>
      <c r="K611" s="21">
        <v>8</v>
      </c>
      <c r="L611" s="21">
        <v>17</v>
      </c>
      <c r="M611" s="22">
        <v>0.71832175925925934</v>
      </c>
      <c r="N611" s="23">
        <v>44.633099999999999</v>
      </c>
      <c r="O611" s="23">
        <v>-127.5523</v>
      </c>
      <c r="P611" s="18">
        <v>2852</v>
      </c>
      <c r="Q611" s="24">
        <v>40.878999999999998</v>
      </c>
      <c r="R611" s="25">
        <v>13.218999999999999</v>
      </c>
      <c r="S611" s="25">
        <v>32.545499999999997</v>
      </c>
      <c r="T611" s="21">
        <v>2</v>
      </c>
      <c r="U611" s="18">
        <v>-999</v>
      </c>
      <c r="V611" s="18">
        <v>9</v>
      </c>
      <c r="W611" s="26">
        <v>295.58100000000002</v>
      </c>
      <c r="X611" s="21">
        <v>2</v>
      </c>
      <c r="Y611" s="21">
        <v>-999</v>
      </c>
      <c r="Z611" s="21">
        <v>9</v>
      </c>
      <c r="AA611" s="28">
        <v>1968.1</v>
      </c>
      <c r="AB611" s="21">
        <v>2</v>
      </c>
      <c r="AC611" s="28">
        <v>2179.58</v>
      </c>
      <c r="AD611" s="18">
        <v>2</v>
      </c>
      <c r="AE611" s="23">
        <v>7.92519603393837</v>
      </c>
      <c r="AF611" s="21">
        <v>25</v>
      </c>
      <c r="AG611" s="18">
        <v>2</v>
      </c>
      <c r="AH611" s="27">
        <v>3.1455974559619113</v>
      </c>
      <c r="AI611" s="27">
        <v>0.1739500897306126</v>
      </c>
      <c r="AJ611" s="27">
        <v>1.0284211386100408E-2</v>
      </c>
      <c r="AK611" s="27">
        <v>0.37747953030505688</v>
      </c>
      <c r="AL611" s="27">
        <v>1.4202006199852945E-2</v>
      </c>
      <c r="AM611" s="21">
        <v>2</v>
      </c>
      <c r="AN611" s="31">
        <v>0.99566978216171265</v>
      </c>
      <c r="AO611" s="21">
        <v>-999</v>
      </c>
      <c r="AP611" s="21">
        <v>-999</v>
      </c>
      <c r="AQ611" s="21">
        <v>-999</v>
      </c>
      <c r="AR611" s="21">
        <v>-999</v>
      </c>
      <c r="AS611" s="21">
        <v>-999</v>
      </c>
      <c r="AT611" s="21">
        <v>123467</v>
      </c>
    </row>
    <row r="612" spans="1:46">
      <c r="A612" s="18" t="s">
        <v>3</v>
      </c>
      <c r="B612" s="19" t="s">
        <v>4</v>
      </c>
      <c r="C612" s="18">
        <v>36</v>
      </c>
      <c r="D612" s="18">
        <v>1</v>
      </c>
      <c r="E612" s="18">
        <v>18</v>
      </c>
      <c r="F612" s="18">
        <v>2</v>
      </c>
      <c r="G612" s="8">
        <f t="shared" si="9"/>
        <v>360118</v>
      </c>
      <c r="H612" s="18">
        <v>5</v>
      </c>
      <c r="I612" s="20">
        <v>40772</v>
      </c>
      <c r="J612" s="21">
        <v>2011</v>
      </c>
      <c r="K612" s="21">
        <v>8</v>
      </c>
      <c r="L612" s="21">
        <v>17</v>
      </c>
      <c r="M612" s="22">
        <v>0.71885416666666668</v>
      </c>
      <c r="N612" s="23">
        <v>44.633099999999999</v>
      </c>
      <c r="O612" s="23">
        <v>-127.5523</v>
      </c>
      <c r="P612" s="18">
        <v>2852</v>
      </c>
      <c r="Q612" s="24">
        <v>40.774000000000001</v>
      </c>
      <c r="R612" s="25">
        <v>13.22</v>
      </c>
      <c r="S612" s="25">
        <v>32.542200000000001</v>
      </c>
      <c r="T612" s="21">
        <v>2</v>
      </c>
      <c r="U612" s="18">
        <v>-999</v>
      </c>
      <c r="V612" s="18">
        <v>9</v>
      </c>
      <c r="W612" s="26">
        <v>295.23899999999998</v>
      </c>
      <c r="X612" s="21">
        <v>2</v>
      </c>
      <c r="Y612" s="21">
        <v>-999</v>
      </c>
      <c r="Z612" s="21">
        <v>9</v>
      </c>
      <c r="AA612" s="21">
        <v>-999</v>
      </c>
      <c r="AB612" s="18">
        <v>9</v>
      </c>
      <c r="AC612" s="28">
        <v>1932.09</v>
      </c>
      <c r="AD612" s="18">
        <v>4</v>
      </c>
      <c r="AE612" s="21">
        <v>-999</v>
      </c>
      <c r="AF612" s="21">
        <v>25</v>
      </c>
      <c r="AG612" s="18">
        <v>9</v>
      </c>
      <c r="AH612" s="27">
        <v>4.3946990780250621</v>
      </c>
      <c r="AI612" s="27">
        <v>0.22360868294660491</v>
      </c>
      <c r="AJ612" s="27">
        <v>9.2068402089272288E-3</v>
      </c>
      <c r="AK612" s="27">
        <v>0.35015376326505149</v>
      </c>
      <c r="AL612" s="27">
        <v>6.1705418421533547E-3</v>
      </c>
      <c r="AM612" s="21">
        <v>2</v>
      </c>
      <c r="AN612" s="21">
        <v>-999</v>
      </c>
      <c r="AO612" s="27">
        <v>0.65125527500000013</v>
      </c>
      <c r="AP612" s="27">
        <v>6.5991428708333331</v>
      </c>
      <c r="AQ612" s="27">
        <v>0.63571428571428579</v>
      </c>
      <c r="AR612" s="27">
        <v>6.4416666666666664</v>
      </c>
      <c r="AS612" s="28">
        <v>10.132958801498125</v>
      </c>
      <c r="AT612" s="21">
        <v>123467</v>
      </c>
    </row>
    <row r="613" spans="1:46">
      <c r="A613" s="18" t="s">
        <v>3</v>
      </c>
      <c r="B613" s="19" t="s">
        <v>4</v>
      </c>
      <c r="C613" s="18">
        <v>36</v>
      </c>
      <c r="D613" s="18">
        <v>1</v>
      </c>
      <c r="E613" s="18">
        <v>19</v>
      </c>
      <c r="F613" s="18">
        <v>2</v>
      </c>
      <c r="G613" s="8">
        <f t="shared" si="9"/>
        <v>360119</v>
      </c>
      <c r="H613" s="18">
        <v>5</v>
      </c>
      <c r="I613" s="20">
        <v>40772</v>
      </c>
      <c r="J613" s="21">
        <v>2011</v>
      </c>
      <c r="K613" s="21">
        <v>8</v>
      </c>
      <c r="L613" s="21">
        <v>17</v>
      </c>
      <c r="M613" s="22">
        <v>0.7197337962962963</v>
      </c>
      <c r="N613" s="23">
        <v>44.633099999999999</v>
      </c>
      <c r="O613" s="23">
        <v>-127.5523</v>
      </c>
      <c r="P613" s="18">
        <v>2852</v>
      </c>
      <c r="Q613" s="24">
        <v>30.274999999999999</v>
      </c>
      <c r="R613" s="25">
        <v>15.445</v>
      </c>
      <c r="S613" s="25">
        <v>32.346800000000002</v>
      </c>
      <c r="T613" s="21">
        <v>2</v>
      </c>
      <c r="U613" s="18">
        <v>-999</v>
      </c>
      <c r="V613" s="18">
        <v>9</v>
      </c>
      <c r="W613" s="26">
        <v>268.62599999999998</v>
      </c>
      <c r="X613" s="21">
        <v>2</v>
      </c>
      <c r="Y613" s="21">
        <v>-999</v>
      </c>
      <c r="Z613" s="21">
        <v>9</v>
      </c>
      <c r="AA613" s="28">
        <v>1965.9</v>
      </c>
      <c r="AB613" s="21">
        <v>2</v>
      </c>
      <c r="AC613" s="28">
        <v>2180</v>
      </c>
      <c r="AD613" s="18">
        <v>2</v>
      </c>
      <c r="AE613" s="23">
        <v>7.9282659864064096</v>
      </c>
      <c r="AF613" s="21">
        <v>25</v>
      </c>
      <c r="AG613" s="18">
        <v>2</v>
      </c>
      <c r="AH613" s="27">
        <v>4.3724096901614748</v>
      </c>
      <c r="AI613" s="27">
        <v>0.15918372905819192</v>
      </c>
      <c r="AJ613" s="27">
        <v>8.2285743020849966E-3</v>
      </c>
      <c r="AK613" s="27">
        <v>0.34589399834121581</v>
      </c>
      <c r="AL613" s="27">
        <v>1.3518372067711068E-2</v>
      </c>
      <c r="AM613" s="21">
        <v>2</v>
      </c>
      <c r="AN613" s="31">
        <v>0.57959997653961182</v>
      </c>
      <c r="AO613" s="21">
        <v>-999</v>
      </c>
      <c r="AP613" s="21">
        <v>-999</v>
      </c>
      <c r="AQ613" s="21">
        <v>-999</v>
      </c>
      <c r="AR613" s="21">
        <v>-999</v>
      </c>
      <c r="AS613" s="21">
        <v>-999</v>
      </c>
      <c r="AT613" s="21">
        <v>123467</v>
      </c>
    </row>
    <row r="614" spans="1:46">
      <c r="A614" s="18" t="s">
        <v>3</v>
      </c>
      <c r="B614" s="19" t="s">
        <v>4</v>
      </c>
      <c r="C614" s="18">
        <v>36</v>
      </c>
      <c r="D614" s="18">
        <v>1</v>
      </c>
      <c r="E614" s="18">
        <v>20</v>
      </c>
      <c r="F614" s="18">
        <v>2</v>
      </c>
      <c r="G614" s="8">
        <f t="shared" si="9"/>
        <v>360120</v>
      </c>
      <c r="H614" s="18">
        <v>5</v>
      </c>
      <c r="I614" s="20">
        <v>40772</v>
      </c>
      <c r="J614" s="21">
        <v>2011</v>
      </c>
      <c r="K614" s="21">
        <v>8</v>
      </c>
      <c r="L614" s="21">
        <v>17</v>
      </c>
      <c r="M614" s="22">
        <v>0.72076388888888887</v>
      </c>
      <c r="N614" s="23">
        <v>44.633099999999999</v>
      </c>
      <c r="O614" s="23">
        <v>-127.5523</v>
      </c>
      <c r="P614" s="18">
        <v>2852</v>
      </c>
      <c r="Q614" s="24">
        <v>19.831</v>
      </c>
      <c r="R614" s="25">
        <v>17.29</v>
      </c>
      <c r="S614" s="25">
        <v>31.205100000000002</v>
      </c>
      <c r="T614" s="21">
        <v>2</v>
      </c>
      <c r="U614" s="18">
        <v>-999</v>
      </c>
      <c r="V614" s="18">
        <v>9</v>
      </c>
      <c r="W614" s="26">
        <v>262.82900000000001</v>
      </c>
      <c r="X614" s="21">
        <v>2</v>
      </c>
      <c r="Y614" s="27">
        <v>265.58350311304395</v>
      </c>
      <c r="Z614" s="21">
        <v>2</v>
      </c>
      <c r="AA614" s="28">
        <v>1916</v>
      </c>
      <c r="AB614" s="21">
        <v>2</v>
      </c>
      <c r="AC614" s="28">
        <v>2141.81</v>
      </c>
      <c r="AD614" s="18">
        <v>2</v>
      </c>
      <c r="AE614" s="23">
        <v>7.9774622625172649</v>
      </c>
      <c r="AF614" s="21">
        <v>25</v>
      </c>
      <c r="AG614" s="18">
        <v>2</v>
      </c>
      <c r="AH614" s="27">
        <v>5.8081868537426278</v>
      </c>
      <c r="AI614" s="27">
        <v>9.500241486237139E-2</v>
      </c>
      <c r="AJ614" s="27">
        <v>7.1570446697142532E-3</v>
      </c>
      <c r="AK614" s="27">
        <v>0.10735567004571381</v>
      </c>
      <c r="AL614" s="27">
        <v>2.088288376231693E-2</v>
      </c>
      <c r="AM614" s="21">
        <v>2</v>
      </c>
      <c r="AN614" s="21">
        <v>-999</v>
      </c>
      <c r="AO614" s="21">
        <v>-999</v>
      </c>
      <c r="AP614" s="21">
        <v>-999</v>
      </c>
      <c r="AQ614" s="21">
        <v>-999</v>
      </c>
      <c r="AR614" s="21">
        <v>-999</v>
      </c>
      <c r="AS614" s="21">
        <v>-999</v>
      </c>
      <c r="AT614" s="21">
        <v>123467</v>
      </c>
    </row>
    <row r="615" spans="1:46">
      <c r="A615" s="18" t="s">
        <v>3</v>
      </c>
      <c r="B615" s="19" t="s">
        <v>4</v>
      </c>
      <c r="C615" s="18">
        <v>36</v>
      </c>
      <c r="D615" s="18">
        <v>1</v>
      </c>
      <c r="E615" s="18">
        <v>21</v>
      </c>
      <c r="F615" s="18">
        <v>2</v>
      </c>
      <c r="G615" s="8">
        <f t="shared" si="9"/>
        <v>360121</v>
      </c>
      <c r="H615" s="18">
        <v>5</v>
      </c>
      <c r="I615" s="20">
        <v>40772</v>
      </c>
      <c r="J615" s="21">
        <v>2011</v>
      </c>
      <c r="K615" s="21">
        <v>8</v>
      </c>
      <c r="L615" s="21">
        <v>17</v>
      </c>
      <c r="M615" s="22">
        <v>0.72146990740740735</v>
      </c>
      <c r="N615" s="23">
        <v>44.633099999999999</v>
      </c>
      <c r="O615" s="23">
        <v>-127.5523</v>
      </c>
      <c r="P615" s="18">
        <v>2852</v>
      </c>
      <c r="Q615" s="24">
        <v>15.114000000000001</v>
      </c>
      <c r="R615" s="25">
        <v>17.913</v>
      </c>
      <c r="S615" s="25">
        <v>30.712399999999999</v>
      </c>
      <c r="T615" s="21">
        <v>2</v>
      </c>
      <c r="U615" s="18">
        <v>-999</v>
      </c>
      <c r="V615" s="18">
        <v>9</v>
      </c>
      <c r="W615" s="26">
        <v>249.13200000000001</v>
      </c>
      <c r="X615" s="21">
        <v>2</v>
      </c>
      <c r="Y615" s="21">
        <v>-999</v>
      </c>
      <c r="Z615" s="21">
        <v>9</v>
      </c>
      <c r="AA615" s="28">
        <v>1890.1</v>
      </c>
      <c r="AB615" s="21">
        <v>2</v>
      </c>
      <c r="AC615" s="28">
        <v>2125.4899999999998</v>
      </c>
      <c r="AD615" s="18">
        <v>2</v>
      </c>
      <c r="AE615" s="23">
        <v>7.9976765650850323</v>
      </c>
      <c r="AF615" s="21">
        <v>25</v>
      </c>
      <c r="AG615" s="18">
        <v>2</v>
      </c>
      <c r="AH615" s="27">
        <v>4.6957465695544789</v>
      </c>
      <c r="AI615" s="27">
        <v>9.2388848083051089E-2</v>
      </c>
      <c r="AJ615" s="27">
        <v>1.3730826679009714E-3</v>
      </c>
      <c r="AK615" s="27">
        <v>0.17232187482157191</v>
      </c>
      <c r="AL615" s="27">
        <v>2.0596240018514574E-2</v>
      </c>
      <c r="AM615" s="21">
        <v>2</v>
      </c>
      <c r="AN615" s="21">
        <v>-999</v>
      </c>
      <c r="AO615" s="21">
        <v>-999</v>
      </c>
      <c r="AP615" s="21">
        <v>-999</v>
      </c>
      <c r="AQ615" s="21">
        <v>-999</v>
      </c>
      <c r="AR615" s="21">
        <v>-999</v>
      </c>
      <c r="AS615" s="21">
        <v>-999</v>
      </c>
      <c r="AT615" s="21">
        <v>123467</v>
      </c>
    </row>
    <row r="616" spans="1:46">
      <c r="A616" s="18" t="s">
        <v>3</v>
      </c>
      <c r="B616" s="19" t="s">
        <v>4</v>
      </c>
      <c r="C616" s="18">
        <v>36</v>
      </c>
      <c r="D616" s="18">
        <v>1</v>
      </c>
      <c r="E616" s="18">
        <v>22</v>
      </c>
      <c r="F616" s="18">
        <v>2</v>
      </c>
      <c r="G616" s="8">
        <f t="shared" si="9"/>
        <v>360122</v>
      </c>
      <c r="H616" s="18">
        <v>5</v>
      </c>
      <c r="I616" s="20">
        <v>40772</v>
      </c>
      <c r="J616" s="21">
        <v>2011</v>
      </c>
      <c r="K616" s="21">
        <v>8</v>
      </c>
      <c r="L616" s="21">
        <v>17</v>
      </c>
      <c r="M616" s="22">
        <v>0.72232638888888889</v>
      </c>
      <c r="N616" s="23">
        <v>44.633099999999999</v>
      </c>
      <c r="O616" s="23">
        <v>-127.5523</v>
      </c>
      <c r="P616" s="18">
        <v>2852</v>
      </c>
      <c r="Q616" s="24">
        <v>10.053000000000001</v>
      </c>
      <c r="R616" s="25">
        <v>18.084</v>
      </c>
      <c r="S616" s="25">
        <v>30.620799999999999</v>
      </c>
      <c r="T616" s="21">
        <v>2</v>
      </c>
      <c r="U616" s="18">
        <v>-999</v>
      </c>
      <c r="V616" s="18">
        <v>9</v>
      </c>
      <c r="W616" s="26">
        <v>245.58699999999999</v>
      </c>
      <c r="X616" s="21">
        <v>2</v>
      </c>
      <c r="Y616" s="21">
        <v>-999</v>
      </c>
      <c r="Z616" s="21">
        <v>9</v>
      </c>
      <c r="AA616" s="28">
        <v>1877.7</v>
      </c>
      <c r="AB616" s="21">
        <v>2</v>
      </c>
      <c r="AC616" s="28">
        <v>2116.54</v>
      </c>
      <c r="AD616" s="18">
        <v>2</v>
      </c>
      <c r="AE616" s="23">
        <v>8.0106911776181366</v>
      </c>
      <c r="AF616" s="21">
        <v>25</v>
      </c>
      <c r="AG616" s="18">
        <v>2</v>
      </c>
      <c r="AH616" s="27">
        <v>6.8563629547201739</v>
      </c>
      <c r="AI616" s="27">
        <v>8.5038792065324678E-2</v>
      </c>
      <c r="AJ616" s="27">
        <v>2.9425187565856284E-4</v>
      </c>
      <c r="AK616" s="27">
        <v>7.5720816002803518E-2</v>
      </c>
      <c r="AL616" s="27">
        <v>1.2456662736212496E-2</v>
      </c>
      <c r="AM616" s="21">
        <v>2</v>
      </c>
      <c r="AN616" s="31">
        <v>0.44712001085281372</v>
      </c>
      <c r="AO616" s="21">
        <v>-999</v>
      </c>
      <c r="AP616" s="21">
        <v>-999</v>
      </c>
      <c r="AQ616" s="21">
        <v>-999</v>
      </c>
      <c r="AR616" s="21">
        <v>-999</v>
      </c>
      <c r="AS616" s="21">
        <v>-999</v>
      </c>
      <c r="AT616" s="21">
        <v>123467</v>
      </c>
    </row>
    <row r="617" spans="1:46">
      <c r="A617" s="18" t="s">
        <v>3</v>
      </c>
      <c r="B617" s="19" t="s">
        <v>4</v>
      </c>
      <c r="C617" s="18">
        <v>36</v>
      </c>
      <c r="D617" s="18">
        <v>1</v>
      </c>
      <c r="E617" s="18">
        <v>23</v>
      </c>
      <c r="F617" s="18">
        <v>2</v>
      </c>
      <c r="G617" s="8">
        <f t="shared" si="9"/>
        <v>360123</v>
      </c>
      <c r="H617" s="18">
        <v>5</v>
      </c>
      <c r="I617" s="20">
        <v>40772</v>
      </c>
      <c r="J617" s="21">
        <v>2011</v>
      </c>
      <c r="K617" s="21">
        <v>8</v>
      </c>
      <c r="L617" s="21">
        <v>17</v>
      </c>
      <c r="M617" s="22">
        <v>0.72303240740740737</v>
      </c>
      <c r="N617" s="23">
        <v>44.633099999999999</v>
      </c>
      <c r="O617" s="23">
        <v>-127.5523</v>
      </c>
      <c r="P617" s="18">
        <v>2852</v>
      </c>
      <c r="Q617" s="24">
        <v>4.0490000000000004</v>
      </c>
      <c r="R617" s="25">
        <v>18.094000000000001</v>
      </c>
      <c r="S617" s="25">
        <v>30.609400000000001</v>
      </c>
      <c r="T617" s="21">
        <v>2</v>
      </c>
      <c r="U617" s="18">
        <v>30.614100000000001</v>
      </c>
      <c r="V617" s="18">
        <v>2</v>
      </c>
      <c r="W617" s="26">
        <v>254.833</v>
      </c>
      <c r="X617" s="21">
        <v>2</v>
      </c>
      <c r="Y617" s="27">
        <v>252.47399559822023</v>
      </c>
      <c r="Z617" s="21">
        <v>2</v>
      </c>
      <c r="AA617" s="28">
        <v>1875.1</v>
      </c>
      <c r="AB617" s="21">
        <v>6</v>
      </c>
      <c r="AC617" s="28">
        <v>2114.5700000000002</v>
      </c>
      <c r="AD617" s="18">
        <v>6</v>
      </c>
      <c r="AE617" s="23">
        <v>8.0125205926916045</v>
      </c>
      <c r="AF617" s="21">
        <v>25</v>
      </c>
      <c r="AG617" s="18">
        <v>6</v>
      </c>
      <c r="AH617" s="27">
        <v>7.0154160277267277</v>
      </c>
      <c r="AI617" s="27">
        <v>0.41028864778229551</v>
      </c>
      <c r="AJ617" s="27">
        <v>8.6314609143777199E-3</v>
      </c>
      <c r="AK617" s="27">
        <v>7.1405722109852049E-2</v>
      </c>
      <c r="AL617" s="27">
        <v>1.2162513106623151E-2</v>
      </c>
      <c r="AM617" s="21">
        <v>2</v>
      </c>
      <c r="AN617" s="31">
        <v>0.48851999640464783</v>
      </c>
      <c r="AO617" s="21">
        <v>-999</v>
      </c>
      <c r="AP617" s="21">
        <v>-999</v>
      </c>
      <c r="AQ617" s="21">
        <v>-999</v>
      </c>
      <c r="AR617" s="21">
        <v>-999</v>
      </c>
      <c r="AS617" s="21">
        <v>-999</v>
      </c>
      <c r="AT617" s="21">
        <v>123467</v>
      </c>
    </row>
    <row r="618" spans="1:46">
      <c r="A618" s="18" t="s">
        <v>3</v>
      </c>
      <c r="B618" s="19" t="s">
        <v>4</v>
      </c>
      <c r="C618" s="18">
        <v>36</v>
      </c>
      <c r="D618" s="18">
        <v>1</v>
      </c>
      <c r="E618" s="18">
        <v>24</v>
      </c>
      <c r="F618" s="18">
        <v>2</v>
      </c>
      <c r="G618" s="8">
        <f t="shared" si="9"/>
        <v>360124</v>
      </c>
      <c r="H618" s="18">
        <v>5</v>
      </c>
      <c r="I618" s="20">
        <v>40772</v>
      </c>
      <c r="J618" s="21">
        <v>2011</v>
      </c>
      <c r="K618" s="21">
        <v>8</v>
      </c>
      <c r="L618" s="21">
        <v>17</v>
      </c>
      <c r="M618" s="22">
        <v>0.72347222222222218</v>
      </c>
      <c r="N618" s="23">
        <v>44.633099999999999</v>
      </c>
      <c r="O618" s="23">
        <v>-127.5523</v>
      </c>
      <c r="P618" s="18">
        <v>2852</v>
      </c>
      <c r="Q618" s="24">
        <v>3.863</v>
      </c>
      <c r="R618" s="25">
        <v>18.099</v>
      </c>
      <c r="S618" s="25">
        <v>30.610299999999999</v>
      </c>
      <c r="T618" s="21">
        <v>2</v>
      </c>
      <c r="U618" s="18">
        <v>-999</v>
      </c>
      <c r="V618" s="18">
        <v>9</v>
      </c>
      <c r="W618" s="26">
        <v>244.749</v>
      </c>
      <c r="X618" s="21">
        <v>2</v>
      </c>
      <c r="Y618" s="21">
        <v>-999</v>
      </c>
      <c r="Z618" s="21">
        <v>9</v>
      </c>
      <c r="AA618" s="21">
        <v>-999</v>
      </c>
      <c r="AB618" s="18">
        <v>9</v>
      </c>
      <c r="AC618" s="21">
        <v>-999</v>
      </c>
      <c r="AD618" s="18">
        <v>9</v>
      </c>
      <c r="AE618" s="21">
        <v>-999</v>
      </c>
      <c r="AF618" s="21">
        <v>25</v>
      </c>
      <c r="AG618" s="18">
        <v>9</v>
      </c>
      <c r="AH618" s="21">
        <v>-999</v>
      </c>
      <c r="AI618" s="21">
        <v>-999</v>
      </c>
      <c r="AJ618" s="21">
        <v>-999</v>
      </c>
      <c r="AK618" s="21">
        <v>-999</v>
      </c>
      <c r="AL618" s="21">
        <v>-999</v>
      </c>
      <c r="AM618" s="21">
        <v>9</v>
      </c>
      <c r="AN618" s="21">
        <v>-999</v>
      </c>
      <c r="AO618" s="27">
        <v>2.042535218704483</v>
      </c>
      <c r="AP618" s="27">
        <v>16.534477332929356</v>
      </c>
      <c r="AQ618" s="27">
        <v>1.9987842304412016</v>
      </c>
      <c r="AR618" s="27">
        <v>16.180309768469286</v>
      </c>
      <c r="AS618" s="28">
        <v>8.0950757575757564</v>
      </c>
      <c r="AT618" s="21">
        <v>123467</v>
      </c>
    </row>
    <row r="619" spans="1:46">
      <c r="A619" s="18" t="s">
        <v>3</v>
      </c>
      <c r="B619" s="19" t="s">
        <v>4</v>
      </c>
      <c r="C619" s="18">
        <v>37</v>
      </c>
      <c r="D619" s="18">
        <v>1</v>
      </c>
      <c r="E619" s="18">
        <v>1</v>
      </c>
      <c r="F619" s="18">
        <v>2</v>
      </c>
      <c r="G619" s="8">
        <f t="shared" si="9"/>
        <v>370101</v>
      </c>
      <c r="H619" s="18">
        <v>6</v>
      </c>
      <c r="I619" s="20">
        <v>40773</v>
      </c>
      <c r="J619" s="21">
        <v>2011</v>
      </c>
      <c r="K619" s="21">
        <v>8</v>
      </c>
      <c r="L619" s="21">
        <v>18</v>
      </c>
      <c r="M619" s="22">
        <v>0.2041550925925926</v>
      </c>
      <c r="N619" s="23">
        <v>44.2</v>
      </c>
      <c r="O619" s="23">
        <v>-124.9752</v>
      </c>
      <c r="P619" s="18">
        <v>304</v>
      </c>
      <c r="Q619" s="24">
        <v>292.31099999999998</v>
      </c>
      <c r="R619" s="25">
        <v>6.7750000000000004</v>
      </c>
      <c r="S619" s="25">
        <v>34.050899999999999</v>
      </c>
      <c r="T619" s="21">
        <v>2</v>
      </c>
      <c r="U619" s="18">
        <v>34.050899999999999</v>
      </c>
      <c r="V619" s="18">
        <v>2</v>
      </c>
      <c r="W619" s="26">
        <v>56.871000000000002</v>
      </c>
      <c r="X619" s="21">
        <v>2</v>
      </c>
      <c r="Y619" s="27">
        <v>57.156930609596827</v>
      </c>
      <c r="Z619" s="21">
        <v>6</v>
      </c>
      <c r="AA619" s="28">
        <v>2260.5</v>
      </c>
      <c r="AB619" s="21">
        <v>6</v>
      </c>
      <c r="AC619" s="28">
        <v>2278.4650000000001</v>
      </c>
      <c r="AD619" s="18">
        <v>6</v>
      </c>
      <c r="AE619" s="23">
        <v>7.3553123566602974</v>
      </c>
      <c r="AF619" s="21">
        <v>25</v>
      </c>
      <c r="AG619" s="18">
        <v>2</v>
      </c>
      <c r="AH619" s="27">
        <v>57.522162741926316</v>
      </c>
      <c r="AI619" s="27">
        <v>35.578256392061398</v>
      </c>
      <c r="AJ619" s="27">
        <v>9.4892567999415867E-2</v>
      </c>
      <c r="AK619" s="27">
        <v>2.6009368096912056</v>
      </c>
      <c r="AL619" s="27">
        <v>7.8261911752095549E-3</v>
      </c>
      <c r="AM619" s="21">
        <v>2</v>
      </c>
      <c r="AN619" s="21">
        <v>-999</v>
      </c>
      <c r="AO619" s="21">
        <v>-999</v>
      </c>
      <c r="AP619" s="21">
        <v>-999</v>
      </c>
      <c r="AQ619" s="21">
        <v>-999</v>
      </c>
      <c r="AR619" s="21">
        <v>-999</v>
      </c>
      <c r="AS619" s="21">
        <v>-999</v>
      </c>
      <c r="AT619" s="21">
        <v>123467</v>
      </c>
    </row>
    <row r="620" spans="1:46">
      <c r="A620" s="18" t="s">
        <v>3</v>
      </c>
      <c r="B620" s="19" t="s">
        <v>4</v>
      </c>
      <c r="C620" s="18">
        <v>37</v>
      </c>
      <c r="D620" s="18">
        <v>1</v>
      </c>
      <c r="E620" s="18">
        <v>2</v>
      </c>
      <c r="F620" s="18">
        <v>2</v>
      </c>
      <c r="G620" s="8">
        <f t="shared" si="9"/>
        <v>370102</v>
      </c>
      <c r="H620" s="18">
        <v>6</v>
      </c>
      <c r="I620" s="20">
        <v>40773</v>
      </c>
      <c r="J620" s="21">
        <v>2011</v>
      </c>
      <c r="K620" s="21">
        <v>8</v>
      </c>
      <c r="L620" s="21">
        <v>18</v>
      </c>
      <c r="M620" s="22">
        <v>0.20432870370370371</v>
      </c>
      <c r="N620" s="23">
        <v>44.2</v>
      </c>
      <c r="O620" s="23">
        <v>-124.9752</v>
      </c>
      <c r="P620" s="18">
        <v>304</v>
      </c>
      <c r="Q620" s="24">
        <v>292.35000000000002</v>
      </c>
      <c r="R620" s="25">
        <v>6.78</v>
      </c>
      <c r="S620" s="25">
        <v>34.048699999999997</v>
      </c>
      <c r="T620" s="21">
        <v>2</v>
      </c>
      <c r="U620" s="18">
        <v>-999</v>
      </c>
      <c r="V620" s="18">
        <v>9</v>
      </c>
      <c r="W620" s="26">
        <v>59.104999999999997</v>
      </c>
      <c r="X620" s="21">
        <v>2</v>
      </c>
      <c r="Y620" s="21">
        <v>-999</v>
      </c>
      <c r="Z620" s="21">
        <v>9</v>
      </c>
      <c r="AA620" s="21">
        <v>-999</v>
      </c>
      <c r="AB620" s="18">
        <v>9</v>
      </c>
      <c r="AC620" s="21">
        <v>-999</v>
      </c>
      <c r="AD620" s="18">
        <v>9</v>
      </c>
      <c r="AE620" s="21">
        <v>-999</v>
      </c>
      <c r="AF620" s="21">
        <v>25</v>
      </c>
      <c r="AG620" s="18">
        <v>9</v>
      </c>
      <c r="AH620" s="21">
        <v>-999</v>
      </c>
      <c r="AI620" s="21">
        <v>-999</v>
      </c>
      <c r="AJ620" s="21">
        <v>-999</v>
      </c>
      <c r="AK620" s="21">
        <v>-999</v>
      </c>
      <c r="AL620" s="21">
        <v>-999</v>
      </c>
      <c r="AM620" s="21">
        <v>9</v>
      </c>
      <c r="AN620" s="21">
        <v>-999</v>
      </c>
      <c r="AO620" s="27">
        <v>0.54268719285714284</v>
      </c>
      <c r="AP620" s="27">
        <v>5.6554361291666675</v>
      </c>
      <c r="AQ620" s="27">
        <v>0.52857142857142858</v>
      </c>
      <c r="AR620" s="27">
        <v>5.5083333333333337</v>
      </c>
      <c r="AS620" s="28">
        <v>10.421171171171173</v>
      </c>
      <c r="AT620" s="21">
        <v>123467</v>
      </c>
    </row>
    <row r="621" spans="1:46">
      <c r="A621" s="18" t="s">
        <v>3</v>
      </c>
      <c r="B621" s="19" t="s">
        <v>4</v>
      </c>
      <c r="C621" s="18">
        <v>37</v>
      </c>
      <c r="D621" s="18">
        <v>1</v>
      </c>
      <c r="E621" s="18">
        <v>3</v>
      </c>
      <c r="F621" s="18">
        <v>2</v>
      </c>
      <c r="G621" s="8">
        <f t="shared" si="9"/>
        <v>370103</v>
      </c>
      <c r="H621" s="18">
        <v>6</v>
      </c>
      <c r="I621" s="20">
        <v>40773</v>
      </c>
      <c r="J621" s="21">
        <v>2011</v>
      </c>
      <c r="K621" s="21">
        <v>8</v>
      </c>
      <c r="L621" s="21">
        <v>18</v>
      </c>
      <c r="M621" s="22">
        <v>0.20636574074074074</v>
      </c>
      <c r="N621" s="23">
        <v>44.2</v>
      </c>
      <c r="O621" s="23">
        <v>-124.9752</v>
      </c>
      <c r="P621" s="18">
        <v>304</v>
      </c>
      <c r="Q621" s="24">
        <v>200.80799999999999</v>
      </c>
      <c r="R621" s="25">
        <v>7.2460000000000004</v>
      </c>
      <c r="S621" s="25">
        <v>33.988500000000002</v>
      </c>
      <c r="T621" s="21">
        <v>2</v>
      </c>
      <c r="U621" s="18">
        <v>-999</v>
      </c>
      <c r="V621" s="18">
        <v>9</v>
      </c>
      <c r="W621" s="26">
        <v>80.968000000000004</v>
      </c>
      <c r="X621" s="21">
        <v>2</v>
      </c>
      <c r="Y621" s="27">
        <v>80.655027149227493</v>
      </c>
      <c r="Z621" s="21">
        <v>2</v>
      </c>
      <c r="AA621" s="28">
        <v>2235.9</v>
      </c>
      <c r="AB621" s="21">
        <v>2</v>
      </c>
      <c r="AC621" s="28">
        <v>2268.36</v>
      </c>
      <c r="AD621" s="18">
        <v>2</v>
      </c>
      <c r="AE621" s="23">
        <v>7.3921731392613772</v>
      </c>
      <c r="AF621" s="21">
        <v>25</v>
      </c>
      <c r="AG621" s="18">
        <v>2</v>
      </c>
      <c r="AH621" s="27">
        <v>50.097183999738952</v>
      </c>
      <c r="AI621" s="27">
        <v>33.228058506256573</v>
      </c>
      <c r="AJ621" s="27">
        <v>5.8209880349254839E-2</v>
      </c>
      <c r="AK621" s="27">
        <v>2.4310207005019051</v>
      </c>
      <c r="AL621" s="27">
        <v>2.7392884870237571E-3</v>
      </c>
      <c r="AM621" s="21">
        <v>2</v>
      </c>
      <c r="AN621" s="21">
        <v>-999</v>
      </c>
      <c r="AO621" s="21">
        <v>-999</v>
      </c>
      <c r="AP621" s="21">
        <v>-999</v>
      </c>
      <c r="AQ621" s="21">
        <v>-999</v>
      </c>
      <c r="AR621" s="21">
        <v>-999</v>
      </c>
      <c r="AS621" s="21">
        <v>-999</v>
      </c>
      <c r="AT621" s="21">
        <v>123467</v>
      </c>
    </row>
    <row r="622" spans="1:46">
      <c r="A622" s="18" t="s">
        <v>3</v>
      </c>
      <c r="B622" s="19" t="s">
        <v>4</v>
      </c>
      <c r="C622" s="18">
        <v>37</v>
      </c>
      <c r="D622" s="18">
        <v>1</v>
      </c>
      <c r="E622" s="18">
        <v>4</v>
      </c>
      <c r="F622" s="18">
        <v>2</v>
      </c>
      <c r="G622" s="8">
        <f t="shared" si="9"/>
        <v>370104</v>
      </c>
      <c r="H622" s="18">
        <v>6</v>
      </c>
      <c r="I622" s="20">
        <v>40773</v>
      </c>
      <c r="J622" s="21">
        <v>2011</v>
      </c>
      <c r="K622" s="21">
        <v>8</v>
      </c>
      <c r="L622" s="21">
        <v>18</v>
      </c>
      <c r="M622" s="22">
        <v>0.20858796296296298</v>
      </c>
      <c r="N622" s="23">
        <v>44.2</v>
      </c>
      <c r="O622" s="23">
        <v>-124.9752</v>
      </c>
      <c r="P622" s="18">
        <v>304</v>
      </c>
      <c r="Q622" s="24">
        <v>150.874</v>
      </c>
      <c r="R622" s="25">
        <v>7.4390000000000001</v>
      </c>
      <c r="S622" s="25">
        <v>33.9726</v>
      </c>
      <c r="T622" s="21">
        <v>2</v>
      </c>
      <c r="U622" s="18">
        <v>-999</v>
      </c>
      <c r="V622" s="18">
        <v>9</v>
      </c>
      <c r="W622" s="26">
        <v>81.575999999999993</v>
      </c>
      <c r="X622" s="21">
        <v>2</v>
      </c>
      <c r="Y622" s="27">
        <v>82.093863519526181</v>
      </c>
      <c r="Z622" s="21">
        <v>2</v>
      </c>
      <c r="AA622" s="28">
        <v>2239.3000000000002</v>
      </c>
      <c r="AB622" s="21">
        <v>2</v>
      </c>
      <c r="AC622" s="28">
        <v>2263.19</v>
      </c>
      <c r="AD622" s="18">
        <v>2</v>
      </c>
      <c r="AE622" s="23">
        <v>7.3834336185974996</v>
      </c>
      <c r="AF622" s="21">
        <v>25</v>
      </c>
      <c r="AG622" s="18">
        <v>2</v>
      </c>
      <c r="AH622" s="27">
        <v>50.060496943160679</v>
      </c>
      <c r="AI622" s="27">
        <v>33.095199645536638</v>
      </c>
      <c r="AJ622" s="27">
        <v>5.1068762589223007E-2</v>
      </c>
      <c r="AK622" s="27">
        <v>2.4622578866773264</v>
      </c>
      <c r="AL622" s="27">
        <v>2.2501562060385613E-3</v>
      </c>
      <c r="AM622" s="21">
        <v>2</v>
      </c>
      <c r="AN622" s="21">
        <v>-999</v>
      </c>
      <c r="AO622" s="21">
        <v>-999</v>
      </c>
      <c r="AP622" s="21">
        <v>-999</v>
      </c>
      <c r="AQ622" s="21">
        <v>-999</v>
      </c>
      <c r="AR622" s="21">
        <v>-999</v>
      </c>
      <c r="AS622" s="21">
        <v>-999</v>
      </c>
      <c r="AT622" s="21">
        <v>123467</v>
      </c>
    </row>
    <row r="623" spans="1:46">
      <c r="A623" s="18" t="s">
        <v>3</v>
      </c>
      <c r="B623" s="19" t="s">
        <v>4</v>
      </c>
      <c r="C623" s="18">
        <v>37</v>
      </c>
      <c r="D623" s="18">
        <v>1</v>
      </c>
      <c r="E623" s="18">
        <v>5</v>
      </c>
      <c r="F623" s="18">
        <v>2</v>
      </c>
      <c r="G623" s="8">
        <f t="shared" si="9"/>
        <v>370105</v>
      </c>
      <c r="H623" s="18">
        <v>6</v>
      </c>
      <c r="I623" s="20">
        <v>40773</v>
      </c>
      <c r="J623" s="21">
        <v>2011</v>
      </c>
      <c r="K623" s="21">
        <v>8</v>
      </c>
      <c r="L623" s="21">
        <v>18</v>
      </c>
      <c r="M623" s="22">
        <v>0.2096875</v>
      </c>
      <c r="N623" s="23">
        <v>44.2</v>
      </c>
      <c r="O623" s="23">
        <v>-124.9752</v>
      </c>
      <c r="P623" s="18">
        <v>304</v>
      </c>
      <c r="Q623" s="24">
        <v>124.988</v>
      </c>
      <c r="R623" s="25">
        <v>7.53</v>
      </c>
      <c r="S623" s="25">
        <v>33.938400000000001</v>
      </c>
      <c r="T623" s="21">
        <v>2</v>
      </c>
      <c r="U623" s="18">
        <v>-999</v>
      </c>
      <c r="V623" s="18">
        <v>9</v>
      </c>
      <c r="W623" s="26">
        <v>98.052000000000007</v>
      </c>
      <c r="X623" s="21">
        <v>2</v>
      </c>
      <c r="Y623" s="27">
        <v>96.889354899397674</v>
      </c>
      <c r="Z623" s="21">
        <v>2</v>
      </c>
      <c r="AA623" s="28">
        <v>2221.5</v>
      </c>
      <c r="AB623" s="21">
        <v>2</v>
      </c>
      <c r="AC623" s="28">
        <v>2261.48</v>
      </c>
      <c r="AD623" s="18">
        <v>2</v>
      </c>
      <c r="AE623" s="23">
        <v>7.4141096177324055</v>
      </c>
      <c r="AF623" s="21">
        <v>25</v>
      </c>
      <c r="AG623" s="18">
        <v>3</v>
      </c>
      <c r="AH623" s="27">
        <v>44.987039852133847</v>
      </c>
      <c r="AI623" s="27">
        <v>31.876418724343864</v>
      </c>
      <c r="AJ623" s="27">
        <v>5.8212030498668271E-2</v>
      </c>
      <c r="AK623" s="27">
        <v>2.3223175931880484</v>
      </c>
      <c r="AL623" s="27">
        <v>1.7610362167664352E-3</v>
      </c>
      <c r="AM623" s="21">
        <v>2</v>
      </c>
      <c r="AN623" s="21">
        <v>-999</v>
      </c>
      <c r="AO623" s="21">
        <v>-999</v>
      </c>
      <c r="AP623" s="21">
        <v>-999</v>
      </c>
      <c r="AQ623" s="21">
        <v>-999</v>
      </c>
      <c r="AR623" s="21">
        <v>-999</v>
      </c>
      <c r="AS623" s="21">
        <v>-999</v>
      </c>
      <c r="AT623" s="21">
        <v>123467</v>
      </c>
    </row>
    <row r="624" spans="1:46">
      <c r="A624" s="18" t="s">
        <v>3</v>
      </c>
      <c r="B624" s="19" t="s">
        <v>4</v>
      </c>
      <c r="C624" s="18">
        <v>37</v>
      </c>
      <c r="D624" s="18">
        <v>1</v>
      </c>
      <c r="E624" s="18">
        <v>6</v>
      </c>
      <c r="F624" s="18">
        <v>2</v>
      </c>
      <c r="G624" s="8">
        <f t="shared" si="9"/>
        <v>370106</v>
      </c>
      <c r="H624" s="18">
        <v>6</v>
      </c>
      <c r="I624" s="20">
        <v>40773</v>
      </c>
      <c r="J624" s="21">
        <v>2011</v>
      </c>
      <c r="K624" s="21">
        <v>8</v>
      </c>
      <c r="L624" s="21">
        <v>18</v>
      </c>
      <c r="M624" s="22">
        <v>0.21090277777777777</v>
      </c>
      <c r="N624" s="23">
        <v>44.2</v>
      </c>
      <c r="O624" s="23">
        <v>-124.9752</v>
      </c>
      <c r="P624" s="18">
        <v>304</v>
      </c>
      <c r="Q624" s="24">
        <v>100.379</v>
      </c>
      <c r="R624" s="25">
        <v>7.673</v>
      </c>
      <c r="S624" s="25">
        <v>33.895200000000003</v>
      </c>
      <c r="T624" s="21">
        <v>2</v>
      </c>
      <c r="U624" s="18">
        <v>-999</v>
      </c>
      <c r="V624" s="18">
        <v>9</v>
      </c>
      <c r="W624" s="26">
        <v>109.46899999999999</v>
      </c>
      <c r="X624" s="21">
        <v>2</v>
      </c>
      <c r="Y624" s="27">
        <v>109.07702633298362</v>
      </c>
      <c r="Z624" s="21">
        <v>2</v>
      </c>
      <c r="AA624" s="28">
        <v>2212.9</v>
      </c>
      <c r="AB624" s="21">
        <v>2</v>
      </c>
      <c r="AC624" s="28">
        <v>2257.59</v>
      </c>
      <c r="AD624" s="18">
        <v>2</v>
      </c>
      <c r="AE624" s="23">
        <v>7.4407156637158058</v>
      </c>
      <c r="AF624" s="21">
        <v>25</v>
      </c>
      <c r="AG624" s="18">
        <v>2</v>
      </c>
      <c r="AH624" s="27">
        <v>41.406900164624496</v>
      </c>
      <c r="AI624" s="27">
        <v>30.55123366784882</v>
      </c>
      <c r="AJ624" s="27">
        <v>4.6375430755456443E-2</v>
      </c>
      <c r="AK624" s="27">
        <v>2.2356088454898311</v>
      </c>
      <c r="AL624" s="27">
        <v>1.2718999996222233E-3</v>
      </c>
      <c r="AM624" s="21">
        <v>2</v>
      </c>
      <c r="AN624" s="21">
        <v>-999</v>
      </c>
      <c r="AO624" s="21">
        <v>-999</v>
      </c>
      <c r="AP624" s="21">
        <v>-999</v>
      </c>
      <c r="AQ624" s="21">
        <v>-999</v>
      </c>
      <c r="AR624" s="21">
        <v>-999</v>
      </c>
      <c r="AS624" s="21">
        <v>-999</v>
      </c>
      <c r="AT624" s="21">
        <v>123467</v>
      </c>
    </row>
    <row r="625" spans="1:46">
      <c r="A625" s="18" t="s">
        <v>3</v>
      </c>
      <c r="B625" s="19" t="s">
        <v>4</v>
      </c>
      <c r="C625" s="18">
        <v>37</v>
      </c>
      <c r="D625" s="18">
        <v>1</v>
      </c>
      <c r="E625" s="18">
        <v>7</v>
      </c>
      <c r="F625" s="18">
        <v>2</v>
      </c>
      <c r="G625" s="8">
        <f t="shared" si="9"/>
        <v>370107</v>
      </c>
      <c r="H625" s="18">
        <v>6</v>
      </c>
      <c r="I625" s="20">
        <v>40773</v>
      </c>
      <c r="J625" s="21">
        <v>2011</v>
      </c>
      <c r="K625" s="21">
        <v>8</v>
      </c>
      <c r="L625" s="21">
        <v>18</v>
      </c>
      <c r="M625" s="22">
        <v>0.21185185185185185</v>
      </c>
      <c r="N625" s="23">
        <v>44.2</v>
      </c>
      <c r="O625" s="23">
        <v>-124.9752</v>
      </c>
      <c r="P625" s="18">
        <v>304</v>
      </c>
      <c r="Q625" s="24">
        <v>80.164000000000001</v>
      </c>
      <c r="R625" s="25">
        <v>7.8170000000000002</v>
      </c>
      <c r="S625" s="25">
        <v>33.814900000000002</v>
      </c>
      <c r="T625" s="21">
        <v>2</v>
      </c>
      <c r="U625" s="18">
        <v>-999</v>
      </c>
      <c r="V625" s="18">
        <v>9</v>
      </c>
      <c r="W625" s="26">
        <v>118.45399999999999</v>
      </c>
      <c r="X625" s="21">
        <v>2</v>
      </c>
      <c r="Y625" s="21">
        <v>-999</v>
      </c>
      <c r="Z625" s="21">
        <v>9</v>
      </c>
      <c r="AA625" s="28">
        <v>2196.5</v>
      </c>
      <c r="AB625" s="21">
        <v>2</v>
      </c>
      <c r="AC625" s="28">
        <v>2252.84</v>
      </c>
      <c r="AD625" s="18">
        <v>2</v>
      </c>
      <c r="AE625" s="21">
        <v>-999</v>
      </c>
      <c r="AF625" s="21">
        <v>25</v>
      </c>
      <c r="AG625" s="18">
        <v>9</v>
      </c>
      <c r="AH625" s="27">
        <v>38.014645287990326</v>
      </c>
      <c r="AI625" s="27">
        <v>28.965812981135315</v>
      </c>
      <c r="AJ625" s="27">
        <v>4.4029914341004228E-2</v>
      </c>
      <c r="AK625" s="27">
        <v>2.1336896489650647</v>
      </c>
      <c r="AL625" s="27">
        <v>7.8275403272896405E-4</v>
      </c>
      <c r="AM625" s="21">
        <v>2</v>
      </c>
      <c r="AN625" s="21">
        <v>-999</v>
      </c>
      <c r="AO625" s="21">
        <v>-999</v>
      </c>
      <c r="AP625" s="21">
        <v>-999</v>
      </c>
      <c r="AQ625" s="21">
        <v>-999</v>
      </c>
      <c r="AR625" s="21">
        <v>-999</v>
      </c>
      <c r="AS625" s="21">
        <v>-999</v>
      </c>
      <c r="AT625" s="21">
        <v>123467</v>
      </c>
    </row>
    <row r="626" spans="1:46">
      <c r="A626" s="18" t="s">
        <v>3</v>
      </c>
      <c r="B626" s="19" t="s">
        <v>4</v>
      </c>
      <c r="C626" s="18">
        <v>37</v>
      </c>
      <c r="D626" s="18">
        <v>1</v>
      </c>
      <c r="E626" s="18">
        <v>8</v>
      </c>
      <c r="F626" s="18">
        <v>2</v>
      </c>
      <c r="G626" s="8">
        <f t="shared" si="9"/>
        <v>370108</v>
      </c>
      <c r="H626" s="18">
        <v>6</v>
      </c>
      <c r="I626" s="20">
        <v>40773</v>
      </c>
      <c r="J626" s="21">
        <v>2011</v>
      </c>
      <c r="K626" s="21">
        <v>8</v>
      </c>
      <c r="L626" s="21">
        <v>18</v>
      </c>
      <c r="M626" s="22">
        <v>0.21292824074074077</v>
      </c>
      <c r="N626" s="23">
        <v>44.2</v>
      </c>
      <c r="O626" s="23">
        <v>-124.9752</v>
      </c>
      <c r="P626" s="18">
        <v>304</v>
      </c>
      <c r="Q626" s="24">
        <v>60.085000000000001</v>
      </c>
      <c r="R626" s="25">
        <v>8.0739999999999998</v>
      </c>
      <c r="S626" s="25">
        <v>33.5685</v>
      </c>
      <c r="T626" s="21">
        <v>2</v>
      </c>
      <c r="U626" s="18">
        <v>-999</v>
      </c>
      <c r="V626" s="18">
        <v>9</v>
      </c>
      <c r="W626" s="26">
        <v>143.661</v>
      </c>
      <c r="X626" s="21">
        <v>2</v>
      </c>
      <c r="Y626" s="27">
        <v>143.62373611144639</v>
      </c>
      <c r="Z626" s="21">
        <v>2</v>
      </c>
      <c r="AA626" s="28">
        <v>2172.1999999999998</v>
      </c>
      <c r="AB626" s="21">
        <v>2</v>
      </c>
      <c r="AC626" s="28">
        <v>2236.79</v>
      </c>
      <c r="AD626" s="18">
        <v>2</v>
      </c>
      <c r="AE626" s="23">
        <v>7.5052041317767451</v>
      </c>
      <c r="AF626" s="21">
        <v>25</v>
      </c>
      <c r="AG626" s="18">
        <v>2</v>
      </c>
      <c r="AH626" s="27">
        <v>32.387928544127469</v>
      </c>
      <c r="AI626" s="27">
        <v>26.317351023167472</v>
      </c>
      <c r="AJ626" s="27">
        <v>3.6991847803115784E-2</v>
      </c>
      <c r="AK626" s="27">
        <v>1.9785745473105683</v>
      </c>
      <c r="AL626" s="27">
        <v>2.9358609367552207E-4</v>
      </c>
      <c r="AM626" s="21">
        <v>2</v>
      </c>
      <c r="AN626" s="21">
        <v>-999</v>
      </c>
      <c r="AO626" s="21">
        <v>-999</v>
      </c>
      <c r="AP626" s="21">
        <v>-999</v>
      </c>
      <c r="AQ626" s="21">
        <v>-999</v>
      </c>
      <c r="AR626" s="21">
        <v>-999</v>
      </c>
      <c r="AS626" s="21">
        <v>-999</v>
      </c>
      <c r="AT626" s="21">
        <v>123467</v>
      </c>
    </row>
    <row r="627" spans="1:46">
      <c r="A627" s="18" t="s">
        <v>3</v>
      </c>
      <c r="B627" s="19" t="s">
        <v>4</v>
      </c>
      <c r="C627" s="18">
        <v>37</v>
      </c>
      <c r="D627" s="18">
        <v>1</v>
      </c>
      <c r="E627" s="18">
        <v>9</v>
      </c>
      <c r="F627" s="18">
        <v>2</v>
      </c>
      <c r="G627" s="8">
        <f t="shared" si="9"/>
        <v>370109</v>
      </c>
      <c r="H627" s="18">
        <v>6</v>
      </c>
      <c r="I627" s="20">
        <v>40773</v>
      </c>
      <c r="J627" s="21">
        <v>2011</v>
      </c>
      <c r="K627" s="21">
        <v>8</v>
      </c>
      <c r="L627" s="21">
        <v>18</v>
      </c>
      <c r="M627" s="22">
        <v>0.21375</v>
      </c>
      <c r="N627" s="23">
        <v>44.2</v>
      </c>
      <c r="O627" s="23">
        <v>-124.9752</v>
      </c>
      <c r="P627" s="18">
        <v>304</v>
      </c>
      <c r="Q627" s="24">
        <v>49.566000000000003</v>
      </c>
      <c r="R627" s="25">
        <v>8.2390000000000008</v>
      </c>
      <c r="S627" s="25">
        <v>33.412700000000001</v>
      </c>
      <c r="T627" s="21">
        <v>2</v>
      </c>
      <c r="U627" s="18">
        <v>-999</v>
      </c>
      <c r="V627" s="18">
        <v>9</v>
      </c>
      <c r="W627" s="26">
        <v>156.41999999999999</v>
      </c>
      <c r="X627" s="21">
        <v>2</v>
      </c>
      <c r="Y627" s="21">
        <v>-999</v>
      </c>
      <c r="Z627" s="21">
        <v>9</v>
      </c>
      <c r="AA627" s="28">
        <v>2150.6999999999998</v>
      </c>
      <c r="AB627" s="21">
        <v>2</v>
      </c>
      <c r="AC627" s="28">
        <v>2230.6799999999998</v>
      </c>
      <c r="AD627" s="18">
        <v>2</v>
      </c>
      <c r="AE627" s="23">
        <v>7.5406373949293934</v>
      </c>
      <c r="AF627" s="21">
        <v>25</v>
      </c>
      <c r="AG627" s="18">
        <v>2</v>
      </c>
      <c r="AH627" s="27">
        <v>28.437666958514647</v>
      </c>
      <c r="AI627" s="27">
        <v>23.837720960554773</v>
      </c>
      <c r="AJ627" s="27">
        <v>4.8936636928018439E-2</v>
      </c>
      <c r="AK627" s="27">
        <v>1.8423665070660382</v>
      </c>
      <c r="AL627" s="27">
        <v>8.3192282777631351E-3</v>
      </c>
      <c r="AM627" s="21">
        <v>2</v>
      </c>
      <c r="AN627" s="21">
        <v>-999</v>
      </c>
      <c r="AO627" s="21">
        <v>-999</v>
      </c>
      <c r="AP627" s="21">
        <v>-999</v>
      </c>
      <c r="AQ627" s="21">
        <v>-999</v>
      </c>
      <c r="AR627" s="21">
        <v>-999</v>
      </c>
      <c r="AS627" s="21">
        <v>-999</v>
      </c>
      <c r="AT627" s="21">
        <v>123467</v>
      </c>
    </row>
    <row r="628" spans="1:46">
      <c r="A628" s="18" t="s">
        <v>3</v>
      </c>
      <c r="B628" s="19" t="s">
        <v>4</v>
      </c>
      <c r="C628" s="18">
        <v>37</v>
      </c>
      <c r="D628" s="18">
        <v>1</v>
      </c>
      <c r="E628" s="18">
        <v>10</v>
      </c>
      <c r="F628" s="18">
        <v>2</v>
      </c>
      <c r="G628" s="8">
        <f t="shared" si="9"/>
        <v>370110</v>
      </c>
      <c r="H628" s="18">
        <v>6</v>
      </c>
      <c r="I628" s="20">
        <v>40773</v>
      </c>
      <c r="J628" s="21">
        <v>2011</v>
      </c>
      <c r="K628" s="21">
        <v>8</v>
      </c>
      <c r="L628" s="21">
        <v>18</v>
      </c>
      <c r="M628" s="22">
        <v>0.21472222222222223</v>
      </c>
      <c r="N628" s="23">
        <v>44.2</v>
      </c>
      <c r="O628" s="23">
        <v>-124.9752</v>
      </c>
      <c r="P628" s="18">
        <v>304</v>
      </c>
      <c r="Q628" s="24">
        <v>39.988999999999997</v>
      </c>
      <c r="R628" s="25">
        <v>8.23</v>
      </c>
      <c r="S628" s="25">
        <v>33.18</v>
      </c>
      <c r="T628" s="21">
        <v>2</v>
      </c>
      <c r="U628" s="18">
        <v>-999</v>
      </c>
      <c r="V628" s="18">
        <v>9</v>
      </c>
      <c r="W628" s="26">
        <v>183.042</v>
      </c>
      <c r="X628" s="21">
        <v>2</v>
      </c>
      <c r="Y628" s="27">
        <v>183.15858434945173</v>
      </c>
      <c r="Z628" s="21">
        <v>2</v>
      </c>
      <c r="AA628" s="28">
        <v>2121</v>
      </c>
      <c r="AB628" s="21">
        <v>2</v>
      </c>
      <c r="AC628" s="28">
        <v>2211.87</v>
      </c>
      <c r="AD628" s="18">
        <v>2</v>
      </c>
      <c r="AE628" s="23">
        <v>7.584593208458954</v>
      </c>
      <c r="AF628" s="21">
        <v>25</v>
      </c>
      <c r="AG628" s="18">
        <v>2</v>
      </c>
      <c r="AH628" s="27">
        <v>23.555482991386395</v>
      </c>
      <c r="AI628" s="27">
        <v>20.405086913093449</v>
      </c>
      <c r="AJ628" s="27">
        <v>7.0480849404061824E-2</v>
      </c>
      <c r="AK628" s="27">
        <v>1.6604113438773567</v>
      </c>
      <c r="AL628" s="27">
        <v>1.6445531527614427E-2</v>
      </c>
      <c r="AM628" s="21">
        <v>2</v>
      </c>
      <c r="AN628" s="21">
        <v>-999</v>
      </c>
      <c r="AO628" s="21">
        <v>-999</v>
      </c>
      <c r="AP628" s="21">
        <v>-999</v>
      </c>
      <c r="AQ628" s="21">
        <v>-999</v>
      </c>
      <c r="AR628" s="21">
        <v>-999</v>
      </c>
      <c r="AS628" s="21">
        <v>-999</v>
      </c>
      <c r="AT628" s="21">
        <v>123467</v>
      </c>
    </row>
    <row r="629" spans="1:46">
      <c r="A629" s="18" t="s">
        <v>3</v>
      </c>
      <c r="B629" s="19" t="s">
        <v>4</v>
      </c>
      <c r="C629" s="18">
        <v>37</v>
      </c>
      <c r="D629" s="18">
        <v>1</v>
      </c>
      <c r="E629" s="18">
        <v>11</v>
      </c>
      <c r="F629" s="18">
        <v>2</v>
      </c>
      <c r="G629" s="8">
        <f t="shared" si="9"/>
        <v>370111</v>
      </c>
      <c r="H629" s="18">
        <v>6</v>
      </c>
      <c r="I629" s="20">
        <v>40773</v>
      </c>
      <c r="J629" s="21">
        <v>2011</v>
      </c>
      <c r="K629" s="21">
        <v>8</v>
      </c>
      <c r="L629" s="21">
        <v>18</v>
      </c>
      <c r="M629" s="22">
        <v>0.21556712962962962</v>
      </c>
      <c r="N629" s="23">
        <v>44.2</v>
      </c>
      <c r="O629" s="23">
        <v>-124.9752</v>
      </c>
      <c r="P629" s="18">
        <v>304</v>
      </c>
      <c r="Q629" s="24">
        <v>29.654</v>
      </c>
      <c r="R629" s="25">
        <v>8.1649999999999991</v>
      </c>
      <c r="S629" s="25">
        <v>32.872799999999998</v>
      </c>
      <c r="T629" s="21">
        <v>2</v>
      </c>
      <c r="U629" s="18">
        <v>-999</v>
      </c>
      <c r="V629" s="18">
        <v>9</v>
      </c>
      <c r="W629" s="26">
        <v>179.971</v>
      </c>
      <c r="X629" s="21">
        <v>2</v>
      </c>
      <c r="Y629" s="21">
        <v>-999</v>
      </c>
      <c r="Z629" s="21">
        <v>9</v>
      </c>
      <c r="AA629" s="28">
        <v>2116.6</v>
      </c>
      <c r="AB629" s="21">
        <v>2</v>
      </c>
      <c r="AC629" s="28">
        <v>2201.4299999999998</v>
      </c>
      <c r="AD629" s="18">
        <v>2</v>
      </c>
      <c r="AE629" s="21">
        <v>-999</v>
      </c>
      <c r="AF629" s="21">
        <v>25</v>
      </c>
      <c r="AG629" s="18">
        <v>9</v>
      </c>
      <c r="AH629" s="27">
        <v>23.712387681410107</v>
      </c>
      <c r="AI629" s="27">
        <v>19.642077712362706</v>
      </c>
      <c r="AJ629" s="27">
        <v>0.1970973507419215</v>
      </c>
      <c r="AK629" s="27">
        <v>1.6575564086984544</v>
      </c>
      <c r="AL629" s="27">
        <v>0.16214267900080576</v>
      </c>
      <c r="AM629" s="21">
        <v>2</v>
      </c>
      <c r="AN629" s="31">
        <v>0.39991000294685364</v>
      </c>
      <c r="AO629" s="21">
        <v>-999</v>
      </c>
      <c r="AP629" s="21">
        <v>-999</v>
      </c>
      <c r="AQ629" s="21">
        <v>-999</v>
      </c>
      <c r="AR629" s="21">
        <v>-999</v>
      </c>
      <c r="AS629" s="21">
        <v>-999</v>
      </c>
      <c r="AT629" s="21">
        <v>123467</v>
      </c>
    </row>
    <row r="630" spans="1:46">
      <c r="A630" s="18" t="s">
        <v>3</v>
      </c>
      <c r="B630" s="19" t="s">
        <v>4</v>
      </c>
      <c r="C630" s="18">
        <v>37</v>
      </c>
      <c r="D630" s="18">
        <v>1</v>
      </c>
      <c r="E630" s="18">
        <v>12</v>
      </c>
      <c r="F630" s="18">
        <v>2</v>
      </c>
      <c r="G630" s="8">
        <f t="shared" si="9"/>
        <v>370112</v>
      </c>
      <c r="H630" s="18">
        <v>6</v>
      </c>
      <c r="I630" s="20">
        <v>40773</v>
      </c>
      <c r="J630" s="21">
        <v>2011</v>
      </c>
      <c r="K630" s="21">
        <v>8</v>
      </c>
      <c r="L630" s="21">
        <v>18</v>
      </c>
      <c r="M630" s="22">
        <v>0.21635416666666665</v>
      </c>
      <c r="N630" s="23">
        <v>44.2</v>
      </c>
      <c r="O630" s="23">
        <v>-124.9752</v>
      </c>
      <c r="P630" s="18">
        <v>304</v>
      </c>
      <c r="Q630" s="24">
        <v>19.896999999999998</v>
      </c>
      <c r="R630" s="25">
        <v>8.49</v>
      </c>
      <c r="S630" s="25">
        <v>32.615900000000003</v>
      </c>
      <c r="T630" s="21">
        <v>2</v>
      </c>
      <c r="U630" s="18">
        <v>-999</v>
      </c>
      <c r="V630" s="18">
        <v>9</v>
      </c>
      <c r="W630" s="26">
        <v>206.69300000000001</v>
      </c>
      <c r="X630" s="21">
        <v>2</v>
      </c>
      <c r="Y630" s="27">
        <v>209.33311963542505</v>
      </c>
      <c r="Z630" s="21">
        <v>2</v>
      </c>
      <c r="AA630" s="28">
        <v>2083.6999999999998</v>
      </c>
      <c r="AB630" s="21">
        <v>2</v>
      </c>
      <c r="AC630" s="28">
        <v>2187.2600000000002</v>
      </c>
      <c r="AD630" s="18">
        <v>2</v>
      </c>
      <c r="AE630" s="23">
        <v>7.6243271577389491</v>
      </c>
      <c r="AF630" s="21">
        <v>25</v>
      </c>
      <c r="AG630" s="18">
        <v>2</v>
      </c>
      <c r="AH630" s="27">
        <v>18.455646186890764</v>
      </c>
      <c r="AI630" s="27">
        <v>15.356724062161534</v>
      </c>
      <c r="AJ630" s="27">
        <v>0.1900836760238728</v>
      </c>
      <c r="AK630" s="27">
        <v>1.4487882035534128</v>
      </c>
      <c r="AL630" s="27">
        <v>0.32513024440971544</v>
      </c>
      <c r="AM630" s="21">
        <v>2</v>
      </c>
      <c r="AN630" s="21">
        <v>-999</v>
      </c>
      <c r="AO630" s="21">
        <v>-999</v>
      </c>
      <c r="AP630" s="21">
        <v>-999</v>
      </c>
      <c r="AQ630" s="21">
        <v>-999</v>
      </c>
      <c r="AR630" s="21">
        <v>-999</v>
      </c>
      <c r="AS630" s="21">
        <v>-999</v>
      </c>
      <c r="AT630" s="21">
        <v>123467</v>
      </c>
    </row>
    <row r="631" spans="1:46">
      <c r="A631" s="18" t="s">
        <v>3</v>
      </c>
      <c r="B631" s="19" t="s">
        <v>4</v>
      </c>
      <c r="C631" s="18">
        <v>37</v>
      </c>
      <c r="D631" s="18">
        <v>1</v>
      </c>
      <c r="E631" s="18">
        <v>13</v>
      </c>
      <c r="F631" s="18">
        <v>2</v>
      </c>
      <c r="G631" s="8">
        <f t="shared" si="9"/>
        <v>370113</v>
      </c>
      <c r="H631" s="18">
        <v>6</v>
      </c>
      <c r="I631" s="20">
        <v>40773</v>
      </c>
      <c r="J631" s="21">
        <v>2011</v>
      </c>
      <c r="K631" s="21">
        <v>8</v>
      </c>
      <c r="L631" s="21">
        <v>18</v>
      </c>
      <c r="M631" s="22">
        <v>0.21714120370370371</v>
      </c>
      <c r="N631" s="23">
        <v>44.2</v>
      </c>
      <c r="O631" s="23">
        <v>-124.9752</v>
      </c>
      <c r="P631" s="18">
        <v>304</v>
      </c>
      <c r="Q631" s="24">
        <v>14.996</v>
      </c>
      <c r="R631" s="25">
        <v>9.0980000000000008</v>
      </c>
      <c r="S631" s="25">
        <v>32.5411</v>
      </c>
      <c r="T631" s="21">
        <v>2</v>
      </c>
      <c r="U631" s="18">
        <v>-999</v>
      </c>
      <c r="V631" s="18">
        <v>9</v>
      </c>
      <c r="W631" s="26">
        <v>235.18700000000001</v>
      </c>
      <c r="X631" s="21">
        <v>2</v>
      </c>
      <c r="Y631" s="21">
        <v>-999</v>
      </c>
      <c r="Z631" s="21">
        <v>9</v>
      </c>
      <c r="AA631" s="28">
        <v>2050</v>
      </c>
      <c r="AB631" s="21">
        <v>2</v>
      </c>
      <c r="AC631" s="28">
        <v>2189.8200000000002</v>
      </c>
      <c r="AD631" s="18">
        <v>2</v>
      </c>
      <c r="AE631" s="21">
        <v>-999</v>
      </c>
      <c r="AF631" s="21">
        <v>25</v>
      </c>
      <c r="AG631" s="18">
        <v>9</v>
      </c>
      <c r="AH631" s="27">
        <v>13.009452882145133</v>
      </c>
      <c r="AI631" s="27">
        <v>10.944468133883893</v>
      </c>
      <c r="AJ631" s="27">
        <v>0.18304275525256147</v>
      </c>
      <c r="AK631" s="27">
        <v>1.1747447026508693</v>
      </c>
      <c r="AL631" s="27">
        <v>0.46235679376529837</v>
      </c>
      <c r="AM631" s="21">
        <v>2</v>
      </c>
      <c r="AN631" s="21">
        <v>-999</v>
      </c>
      <c r="AO631" s="21">
        <v>-999</v>
      </c>
      <c r="AP631" s="21">
        <v>-999</v>
      </c>
      <c r="AQ631" s="21">
        <v>-999</v>
      </c>
      <c r="AR631" s="21">
        <v>-999</v>
      </c>
      <c r="AS631" s="21">
        <v>-999</v>
      </c>
      <c r="AT631" s="21">
        <v>123467</v>
      </c>
    </row>
    <row r="632" spans="1:46">
      <c r="A632" s="18" t="s">
        <v>3</v>
      </c>
      <c r="B632" s="19" t="s">
        <v>4</v>
      </c>
      <c r="C632" s="18">
        <v>37</v>
      </c>
      <c r="D632" s="18">
        <v>1</v>
      </c>
      <c r="E632" s="18">
        <v>14</v>
      </c>
      <c r="F632" s="18">
        <v>2</v>
      </c>
      <c r="G632" s="8">
        <f t="shared" si="9"/>
        <v>370114</v>
      </c>
      <c r="H632" s="18">
        <v>6</v>
      </c>
      <c r="I632" s="20">
        <v>40773</v>
      </c>
      <c r="J632" s="21">
        <v>2011</v>
      </c>
      <c r="K632" s="21">
        <v>8</v>
      </c>
      <c r="L632" s="21">
        <v>18</v>
      </c>
      <c r="M632" s="22">
        <v>0.21785879629629631</v>
      </c>
      <c r="N632" s="23">
        <v>44.2</v>
      </c>
      <c r="O632" s="23">
        <v>-124.9752</v>
      </c>
      <c r="P632" s="18">
        <v>304</v>
      </c>
      <c r="Q632" s="24">
        <v>10.561</v>
      </c>
      <c r="R632" s="25">
        <v>11.865</v>
      </c>
      <c r="S632" s="25">
        <v>32.390599999999999</v>
      </c>
      <c r="T632" s="21">
        <v>2</v>
      </c>
      <c r="U632" s="18">
        <v>-999</v>
      </c>
      <c r="V632" s="18">
        <v>9</v>
      </c>
      <c r="W632" s="26">
        <v>314.601</v>
      </c>
      <c r="X632" s="21">
        <v>2</v>
      </c>
      <c r="Y632" s="21">
        <v>-999</v>
      </c>
      <c r="Z632" s="21">
        <v>9</v>
      </c>
      <c r="AA632" s="28">
        <v>1981.1</v>
      </c>
      <c r="AB632" s="21">
        <v>2</v>
      </c>
      <c r="AC632" s="28">
        <v>2196.96</v>
      </c>
      <c r="AD632" s="18">
        <v>2</v>
      </c>
      <c r="AE632" s="23">
        <v>7.9324311638186984</v>
      </c>
      <c r="AF632" s="21">
        <v>25</v>
      </c>
      <c r="AG632" s="18">
        <v>3</v>
      </c>
      <c r="AH632" s="27">
        <v>6.2574464514381427</v>
      </c>
      <c r="AI632" s="27">
        <v>3.0638822660275573</v>
      </c>
      <c r="AJ632" s="27">
        <v>0.11851595351470044</v>
      </c>
      <c r="AK632" s="27">
        <v>0.53038337874553954</v>
      </c>
      <c r="AL632" s="27">
        <v>0.24682661393144226</v>
      </c>
      <c r="AM632" s="21">
        <v>2</v>
      </c>
      <c r="AN632" s="31">
        <v>5.2779998779296875</v>
      </c>
      <c r="AO632" s="21">
        <v>-999</v>
      </c>
      <c r="AP632" s="21">
        <v>-999</v>
      </c>
      <c r="AQ632" s="21">
        <v>-999</v>
      </c>
      <c r="AR632" s="21">
        <v>-999</v>
      </c>
      <c r="AS632" s="21">
        <v>-999</v>
      </c>
      <c r="AT632" s="21">
        <v>123467</v>
      </c>
    </row>
    <row r="633" spans="1:46">
      <c r="A633" s="18" t="s">
        <v>3</v>
      </c>
      <c r="B633" s="19" t="s">
        <v>4</v>
      </c>
      <c r="C633" s="18">
        <v>37</v>
      </c>
      <c r="D633" s="18">
        <v>1</v>
      </c>
      <c r="E633" s="18">
        <v>15</v>
      </c>
      <c r="F633" s="18">
        <v>2</v>
      </c>
      <c r="G633" s="8">
        <f t="shared" si="9"/>
        <v>370115</v>
      </c>
      <c r="H633" s="18">
        <v>6</v>
      </c>
      <c r="I633" s="20">
        <v>40773</v>
      </c>
      <c r="J633" s="21">
        <v>2011</v>
      </c>
      <c r="K633" s="21">
        <v>8</v>
      </c>
      <c r="L633" s="21">
        <v>18</v>
      </c>
      <c r="M633" s="22">
        <v>0.21850694444444443</v>
      </c>
      <c r="N633" s="23">
        <v>44.2</v>
      </c>
      <c r="O633" s="23">
        <v>-124.9752</v>
      </c>
      <c r="P633" s="18">
        <v>304</v>
      </c>
      <c r="Q633" s="24">
        <v>3.75</v>
      </c>
      <c r="R633" s="25">
        <v>13.052</v>
      </c>
      <c r="S633" s="25">
        <v>32.200899999999997</v>
      </c>
      <c r="T633" s="21">
        <v>2</v>
      </c>
      <c r="U633" s="18">
        <v>-999</v>
      </c>
      <c r="V633" s="18">
        <v>9</v>
      </c>
      <c r="W633" s="26">
        <v>303.35399999999998</v>
      </c>
      <c r="X633" s="21">
        <v>2</v>
      </c>
      <c r="Y633" s="21">
        <v>-999</v>
      </c>
      <c r="Z633" s="21">
        <v>9</v>
      </c>
      <c r="AA633" s="21">
        <v>-999</v>
      </c>
      <c r="AB633" s="18">
        <v>9</v>
      </c>
      <c r="AC633" s="21">
        <v>-999</v>
      </c>
      <c r="AD633" s="18">
        <v>9</v>
      </c>
      <c r="AE633" s="21">
        <v>-999</v>
      </c>
      <c r="AF633" s="21">
        <v>25</v>
      </c>
      <c r="AG633" s="18">
        <v>9</v>
      </c>
      <c r="AH633" s="21">
        <v>-999</v>
      </c>
      <c r="AI633" s="21">
        <v>-999</v>
      </c>
      <c r="AJ633" s="21">
        <v>-999</v>
      </c>
      <c r="AK633" s="21">
        <v>-999</v>
      </c>
      <c r="AL633" s="21">
        <v>-999</v>
      </c>
      <c r="AM633" s="21">
        <v>9</v>
      </c>
      <c r="AN633" s="21">
        <v>-999</v>
      </c>
      <c r="AO633" s="21">
        <v>-999</v>
      </c>
      <c r="AP633" s="21">
        <v>-999</v>
      </c>
      <c r="AQ633" s="21">
        <v>-999</v>
      </c>
      <c r="AR633" s="21">
        <v>-999</v>
      </c>
      <c r="AS633" s="21">
        <v>-999</v>
      </c>
      <c r="AT633" s="21">
        <v>123467</v>
      </c>
    </row>
    <row r="634" spans="1:46">
      <c r="A634" s="18" t="s">
        <v>3</v>
      </c>
      <c r="B634" s="19" t="s">
        <v>4</v>
      </c>
      <c r="C634" s="18">
        <v>37</v>
      </c>
      <c r="D634" s="18">
        <v>1</v>
      </c>
      <c r="E634" s="18">
        <v>16</v>
      </c>
      <c r="F634" s="18">
        <v>2</v>
      </c>
      <c r="G634" s="8">
        <f t="shared" si="9"/>
        <v>370116</v>
      </c>
      <c r="H634" s="18">
        <v>6</v>
      </c>
      <c r="I634" s="20">
        <v>40773</v>
      </c>
      <c r="J634" s="21">
        <v>2011</v>
      </c>
      <c r="K634" s="21">
        <v>8</v>
      </c>
      <c r="L634" s="21">
        <v>18</v>
      </c>
      <c r="M634" s="22">
        <v>0.21865740740740738</v>
      </c>
      <c r="N634" s="23">
        <v>44.2</v>
      </c>
      <c r="O634" s="23">
        <v>-124.9752</v>
      </c>
      <c r="P634" s="18">
        <v>304</v>
      </c>
      <c r="Q634" s="24">
        <v>3.6669999999999998</v>
      </c>
      <c r="R634" s="25">
        <v>13.047000000000001</v>
      </c>
      <c r="S634" s="25">
        <v>32.201000000000001</v>
      </c>
      <c r="T634" s="21">
        <v>2</v>
      </c>
      <c r="U634" s="18">
        <v>32.212200000000003</v>
      </c>
      <c r="V634" s="18">
        <v>2</v>
      </c>
      <c r="W634" s="26">
        <v>313.12700000000001</v>
      </c>
      <c r="X634" s="21">
        <v>2</v>
      </c>
      <c r="Y634" s="27">
        <v>311.81286676320781</v>
      </c>
      <c r="Z634" s="21">
        <v>2</v>
      </c>
      <c r="AA634" s="28">
        <v>1951.2</v>
      </c>
      <c r="AB634" s="21">
        <v>6</v>
      </c>
      <c r="AC634" s="28">
        <v>2192</v>
      </c>
      <c r="AD634" s="18">
        <v>2</v>
      </c>
      <c r="AE634" s="23">
        <v>7.9787038273249067</v>
      </c>
      <c r="AF634" s="21">
        <v>25</v>
      </c>
      <c r="AG634" s="18">
        <v>2</v>
      </c>
      <c r="AH634" s="27">
        <v>3.7814324966480402</v>
      </c>
      <c r="AI634" s="27">
        <v>0.66412501097173404</v>
      </c>
      <c r="AJ634" s="27">
        <v>5.2800852705032028E-2</v>
      </c>
      <c r="AK634" s="27">
        <v>0.30975194110076298</v>
      </c>
      <c r="AL634" s="27">
        <v>7.3911397710476182E-2</v>
      </c>
      <c r="AM634" s="21">
        <v>2</v>
      </c>
      <c r="AN634" s="31">
        <v>4.8111000061035156</v>
      </c>
      <c r="AO634" s="27">
        <v>3.9621636726761795</v>
      </c>
      <c r="AP634" s="27">
        <v>30.599100972135059</v>
      </c>
      <c r="AQ634" s="27">
        <v>3.8684874747769604</v>
      </c>
      <c r="AR634" s="27">
        <v>29.875655987272069</v>
      </c>
      <c r="AS634" s="28">
        <v>7.7228260869565215</v>
      </c>
      <c r="AT634" s="21">
        <v>123467</v>
      </c>
    </row>
    <row r="635" spans="1:46">
      <c r="A635" s="18" t="s">
        <v>3</v>
      </c>
      <c r="B635" s="19" t="s">
        <v>4</v>
      </c>
      <c r="C635" s="18">
        <v>38</v>
      </c>
      <c r="D635" s="18">
        <v>1</v>
      </c>
      <c r="E635" s="18">
        <v>1</v>
      </c>
      <c r="F635" s="18">
        <v>2</v>
      </c>
      <c r="G635" s="8">
        <f t="shared" si="9"/>
        <v>380101</v>
      </c>
      <c r="H635" s="18">
        <v>6</v>
      </c>
      <c r="I635" s="20">
        <v>40773</v>
      </c>
      <c r="J635" s="21">
        <v>2011</v>
      </c>
      <c r="K635" s="21">
        <v>8</v>
      </c>
      <c r="L635" s="21">
        <v>18</v>
      </c>
      <c r="M635" s="22">
        <v>0.30824074074074076</v>
      </c>
      <c r="N635" s="23">
        <v>44.2</v>
      </c>
      <c r="O635" s="23">
        <v>-124.6986</v>
      </c>
      <c r="P635" s="18">
        <v>111</v>
      </c>
      <c r="Q635" s="24">
        <v>102.786</v>
      </c>
      <c r="R635" s="25">
        <v>7.2770000000000001</v>
      </c>
      <c r="S635" s="25">
        <v>33.956400000000002</v>
      </c>
      <c r="T635" s="21">
        <v>2</v>
      </c>
      <c r="U635" s="18">
        <v>33.959099999999999</v>
      </c>
      <c r="V635" s="18">
        <v>2</v>
      </c>
      <c r="W635" s="26">
        <v>57.918999999999997</v>
      </c>
      <c r="X635" s="21">
        <v>2</v>
      </c>
      <c r="Y635" s="27">
        <v>57.404196513790232</v>
      </c>
      <c r="Z635" s="21">
        <v>6</v>
      </c>
      <c r="AA635" s="28">
        <v>2256.8000000000002</v>
      </c>
      <c r="AB635" s="21">
        <v>6</v>
      </c>
      <c r="AC635" s="28">
        <v>2266.5349999999999</v>
      </c>
      <c r="AD635" s="18">
        <v>6</v>
      </c>
      <c r="AE635" s="23">
        <v>7.3318952126891892</v>
      </c>
      <c r="AF635" s="21">
        <v>25</v>
      </c>
      <c r="AG635" s="18">
        <v>6</v>
      </c>
      <c r="AH635" s="27">
        <v>58.130204147072725</v>
      </c>
      <c r="AI635" s="27">
        <v>33.552605675213755</v>
      </c>
      <c r="AJ635" s="27">
        <v>0.22589425909302702</v>
      </c>
      <c r="AK635" s="27">
        <v>2.6115449044637051</v>
      </c>
      <c r="AL635" s="27">
        <v>2.1557967595763887E-2</v>
      </c>
      <c r="AM635" s="21">
        <v>2</v>
      </c>
      <c r="AN635" s="21">
        <v>-999</v>
      </c>
      <c r="AO635" s="21">
        <v>-999</v>
      </c>
      <c r="AP635" s="21">
        <v>-999</v>
      </c>
      <c r="AQ635" s="21">
        <v>-999</v>
      </c>
      <c r="AR635" s="21">
        <v>-999</v>
      </c>
      <c r="AS635" s="21">
        <v>-999</v>
      </c>
      <c r="AT635" s="21">
        <v>123467</v>
      </c>
    </row>
    <row r="636" spans="1:46">
      <c r="A636" s="18" t="s">
        <v>3</v>
      </c>
      <c r="B636" s="19" t="s">
        <v>4</v>
      </c>
      <c r="C636" s="18">
        <v>38</v>
      </c>
      <c r="D636" s="18">
        <v>1</v>
      </c>
      <c r="E636" s="18">
        <v>2</v>
      </c>
      <c r="F636" s="18">
        <v>2</v>
      </c>
      <c r="G636" s="8">
        <f t="shared" si="9"/>
        <v>380102</v>
      </c>
      <c r="H636" s="18">
        <v>6</v>
      </c>
      <c r="I636" s="20">
        <v>40773</v>
      </c>
      <c r="J636" s="21">
        <v>2011</v>
      </c>
      <c r="K636" s="21">
        <v>8</v>
      </c>
      <c r="L636" s="21">
        <v>18</v>
      </c>
      <c r="M636" s="22">
        <v>0.3084722222222222</v>
      </c>
      <c r="N636" s="23">
        <v>44.2</v>
      </c>
      <c r="O636" s="23">
        <v>-124.6986</v>
      </c>
      <c r="P636" s="18">
        <v>111</v>
      </c>
      <c r="Q636" s="24">
        <v>102.94</v>
      </c>
      <c r="R636" s="25">
        <v>7.2779999999999996</v>
      </c>
      <c r="S636" s="25">
        <v>33.956299999999999</v>
      </c>
      <c r="T636" s="21">
        <v>2</v>
      </c>
      <c r="U636" s="18">
        <v>-999</v>
      </c>
      <c r="V636" s="18">
        <v>9</v>
      </c>
      <c r="W636" s="26">
        <v>56.6</v>
      </c>
      <c r="X636" s="21">
        <v>2</v>
      </c>
      <c r="Y636" s="21">
        <v>-999</v>
      </c>
      <c r="Z636" s="21">
        <v>9</v>
      </c>
      <c r="AA636" s="21">
        <v>-999</v>
      </c>
      <c r="AB636" s="18">
        <v>9</v>
      </c>
      <c r="AC636" s="21">
        <v>-999</v>
      </c>
      <c r="AD636" s="18">
        <v>9</v>
      </c>
      <c r="AE636" s="21">
        <v>-999</v>
      </c>
      <c r="AF636" s="21">
        <v>25</v>
      </c>
      <c r="AG636" s="18">
        <v>9</v>
      </c>
      <c r="AH636" s="21">
        <v>-999</v>
      </c>
      <c r="AI636" s="21">
        <v>-999</v>
      </c>
      <c r="AJ636" s="21">
        <v>-999</v>
      </c>
      <c r="AK636" s="21">
        <v>-999</v>
      </c>
      <c r="AL636" s="21">
        <v>-999</v>
      </c>
      <c r="AM636" s="21">
        <v>9</v>
      </c>
      <c r="AN636" s="21">
        <v>-999</v>
      </c>
      <c r="AO636" s="27">
        <v>0.62652547720848339</v>
      </c>
      <c r="AP636" s="27">
        <v>5.1411714376653848</v>
      </c>
      <c r="AQ636" s="27">
        <v>0.6103157354024874</v>
      </c>
      <c r="AR636" s="27">
        <v>5.008156796415312</v>
      </c>
      <c r="AS636" s="28">
        <v>8.2058457711442792</v>
      </c>
      <c r="AT636" s="21">
        <v>123467</v>
      </c>
    </row>
    <row r="637" spans="1:46">
      <c r="A637" s="18" t="s">
        <v>3</v>
      </c>
      <c r="B637" s="19" t="s">
        <v>4</v>
      </c>
      <c r="C637" s="18">
        <v>38</v>
      </c>
      <c r="D637" s="18">
        <v>1</v>
      </c>
      <c r="E637" s="18">
        <v>3</v>
      </c>
      <c r="F637" s="18">
        <v>2</v>
      </c>
      <c r="G637" s="8">
        <f t="shared" si="9"/>
        <v>380103</v>
      </c>
      <c r="H637" s="18">
        <v>6</v>
      </c>
      <c r="I637" s="20">
        <v>40773</v>
      </c>
      <c r="J637" s="21">
        <v>2011</v>
      </c>
      <c r="K637" s="21">
        <v>8</v>
      </c>
      <c r="L637" s="21">
        <v>18</v>
      </c>
      <c r="M637" s="22">
        <v>0.30916666666666665</v>
      </c>
      <c r="N637" s="23">
        <v>44.2</v>
      </c>
      <c r="O637" s="23">
        <v>-124.6986</v>
      </c>
      <c r="P637" s="18">
        <v>111</v>
      </c>
      <c r="Q637" s="24">
        <v>89.844999999999999</v>
      </c>
      <c r="R637" s="25">
        <v>7.2839999999999998</v>
      </c>
      <c r="S637" s="25">
        <v>33.954900000000002</v>
      </c>
      <c r="T637" s="21">
        <v>2</v>
      </c>
      <c r="U637" s="18">
        <v>-999</v>
      </c>
      <c r="V637" s="18">
        <v>9</v>
      </c>
      <c r="W637" s="26">
        <v>58.826999999999998</v>
      </c>
      <c r="X637" s="21">
        <v>2</v>
      </c>
      <c r="Y637" s="27">
        <v>60.949968308519409</v>
      </c>
      <c r="Z637" s="21">
        <v>2</v>
      </c>
      <c r="AA637" s="28">
        <v>2257.4</v>
      </c>
      <c r="AB637" s="21">
        <v>2</v>
      </c>
      <c r="AC637" s="28">
        <v>2265.54</v>
      </c>
      <c r="AD637" s="18">
        <v>2</v>
      </c>
      <c r="AE637" s="23">
        <v>7.3424376812538643</v>
      </c>
      <c r="AF637" s="21">
        <v>25</v>
      </c>
      <c r="AG637" s="18">
        <v>2</v>
      </c>
      <c r="AH637" s="27">
        <v>57.637270126157141</v>
      </c>
      <c r="AI637" s="27">
        <v>33.659601823993007</v>
      </c>
      <c r="AJ637" s="27">
        <v>0.19974139075519703</v>
      </c>
      <c r="AK637" s="27">
        <v>2.604459573337099</v>
      </c>
      <c r="AL637" s="27">
        <v>1.6425136391029417E-2</v>
      </c>
      <c r="AM637" s="21">
        <v>2</v>
      </c>
      <c r="AN637" s="21">
        <v>-999</v>
      </c>
      <c r="AO637" s="21">
        <v>-999</v>
      </c>
      <c r="AP637" s="21">
        <v>-999</v>
      </c>
      <c r="AQ637" s="21">
        <v>-999</v>
      </c>
      <c r="AR637" s="21">
        <v>-999</v>
      </c>
      <c r="AS637" s="21">
        <v>-999</v>
      </c>
      <c r="AT637" s="21">
        <v>123467</v>
      </c>
    </row>
    <row r="638" spans="1:46">
      <c r="A638" s="18" t="s">
        <v>3</v>
      </c>
      <c r="B638" s="19" t="s">
        <v>4</v>
      </c>
      <c r="C638" s="18">
        <v>38</v>
      </c>
      <c r="D638" s="18">
        <v>1</v>
      </c>
      <c r="E638" s="18">
        <v>4</v>
      </c>
      <c r="F638" s="18">
        <v>2</v>
      </c>
      <c r="G638" s="8">
        <f t="shared" si="9"/>
        <v>380104</v>
      </c>
      <c r="H638" s="18">
        <v>6</v>
      </c>
      <c r="I638" s="20">
        <v>40773</v>
      </c>
      <c r="J638" s="21">
        <v>2011</v>
      </c>
      <c r="K638" s="21">
        <v>8</v>
      </c>
      <c r="L638" s="21">
        <v>18</v>
      </c>
      <c r="M638" s="22">
        <v>0.30989583333333331</v>
      </c>
      <c r="N638" s="23">
        <v>44.2</v>
      </c>
      <c r="O638" s="23">
        <v>-124.6986</v>
      </c>
      <c r="P638" s="18">
        <v>111</v>
      </c>
      <c r="Q638" s="24">
        <v>80.150000000000006</v>
      </c>
      <c r="R638" s="25">
        <v>7.351</v>
      </c>
      <c r="S638" s="25">
        <v>33.925899999999999</v>
      </c>
      <c r="T638" s="21">
        <v>2</v>
      </c>
      <c r="U638" s="18">
        <v>-999</v>
      </c>
      <c r="V638" s="18">
        <v>9</v>
      </c>
      <c r="W638" s="26">
        <v>64.668000000000006</v>
      </c>
      <c r="X638" s="21">
        <v>2</v>
      </c>
      <c r="Y638" s="21">
        <v>-999</v>
      </c>
      <c r="Z638" s="21">
        <v>9</v>
      </c>
      <c r="AA638" s="28">
        <v>2251.1</v>
      </c>
      <c r="AB638" s="21">
        <v>2</v>
      </c>
      <c r="AC638" s="28">
        <v>2262.41</v>
      </c>
      <c r="AD638" s="18">
        <v>2</v>
      </c>
      <c r="AE638" s="23">
        <v>7.3485690269435171</v>
      </c>
      <c r="AF638" s="21">
        <v>25</v>
      </c>
      <c r="AG638" s="18">
        <v>2</v>
      </c>
      <c r="AH638" s="27">
        <v>53.059314822953503</v>
      </c>
      <c r="AI638" s="27">
        <v>33.464586735990153</v>
      </c>
      <c r="AJ638" s="27">
        <v>0.14558067071570702</v>
      </c>
      <c r="AK638" s="27">
        <v>2.5376402340001181</v>
      </c>
      <c r="AL638" s="27">
        <v>-4.8885383047584633E-4</v>
      </c>
      <c r="AM638" s="21">
        <v>2</v>
      </c>
      <c r="AN638" s="21">
        <v>-999</v>
      </c>
      <c r="AO638" s="21">
        <v>-999</v>
      </c>
      <c r="AP638" s="21">
        <v>-999</v>
      </c>
      <c r="AQ638" s="21">
        <v>-999</v>
      </c>
      <c r="AR638" s="21">
        <v>-999</v>
      </c>
      <c r="AS638" s="21">
        <v>-999</v>
      </c>
      <c r="AT638" s="21">
        <v>123467</v>
      </c>
    </row>
    <row r="639" spans="1:46">
      <c r="A639" s="18" t="s">
        <v>3</v>
      </c>
      <c r="B639" s="19" t="s">
        <v>4</v>
      </c>
      <c r="C639" s="18">
        <v>38</v>
      </c>
      <c r="D639" s="18">
        <v>1</v>
      </c>
      <c r="E639" s="18">
        <v>5</v>
      </c>
      <c r="F639" s="18">
        <v>2</v>
      </c>
      <c r="G639" s="8">
        <f t="shared" si="9"/>
        <v>380105</v>
      </c>
      <c r="H639" s="18">
        <v>6</v>
      </c>
      <c r="I639" s="20">
        <v>40773</v>
      </c>
      <c r="J639" s="21">
        <v>2011</v>
      </c>
      <c r="K639" s="21">
        <v>8</v>
      </c>
      <c r="L639" s="21">
        <v>18</v>
      </c>
      <c r="M639" s="22">
        <v>0.31061342592592595</v>
      </c>
      <c r="N639" s="23">
        <v>44.2</v>
      </c>
      <c r="O639" s="23">
        <v>-124.6986</v>
      </c>
      <c r="P639" s="18">
        <v>111</v>
      </c>
      <c r="Q639" s="24">
        <v>70.097999999999999</v>
      </c>
      <c r="R639" s="25">
        <v>7.4329999999999998</v>
      </c>
      <c r="S639" s="25">
        <v>33.879800000000003</v>
      </c>
      <c r="T639" s="21">
        <v>2</v>
      </c>
      <c r="U639" s="18">
        <v>-999</v>
      </c>
      <c r="V639" s="18">
        <v>9</v>
      </c>
      <c r="W639" s="26">
        <v>73.918000000000006</v>
      </c>
      <c r="X639" s="21">
        <v>2</v>
      </c>
      <c r="Y639" s="27">
        <v>74.485317087133538</v>
      </c>
      <c r="Z639" s="21">
        <v>2</v>
      </c>
      <c r="AA639" s="28">
        <v>2242.3000000000002</v>
      </c>
      <c r="AB639" s="21">
        <v>2</v>
      </c>
      <c r="AC639" s="28">
        <v>2258.69</v>
      </c>
      <c r="AD639" s="18">
        <v>2</v>
      </c>
      <c r="AE639" s="23">
        <v>7.3597046614973936</v>
      </c>
      <c r="AF639" s="21">
        <v>25</v>
      </c>
      <c r="AG639" s="18">
        <v>2</v>
      </c>
      <c r="AH639" s="27">
        <v>49.756946105494116</v>
      </c>
      <c r="AI639" s="27">
        <v>32.772900538027486</v>
      </c>
      <c r="AJ639" s="27">
        <v>0.16318497269598697</v>
      </c>
      <c r="AK639" s="27">
        <v>2.4783778837015444</v>
      </c>
      <c r="AL639" s="27">
        <v>3.1385486060762018E-2</v>
      </c>
      <c r="AM639" s="21">
        <v>2</v>
      </c>
      <c r="AN639" s="21">
        <v>-999</v>
      </c>
      <c r="AO639" s="21">
        <v>-999</v>
      </c>
      <c r="AP639" s="21">
        <v>-999</v>
      </c>
      <c r="AQ639" s="21">
        <v>-999</v>
      </c>
      <c r="AR639" s="21">
        <v>-999</v>
      </c>
      <c r="AS639" s="21">
        <v>-999</v>
      </c>
      <c r="AT639" s="21">
        <v>123467</v>
      </c>
    </row>
    <row r="640" spans="1:46">
      <c r="A640" s="18" t="s">
        <v>3</v>
      </c>
      <c r="B640" s="19" t="s">
        <v>4</v>
      </c>
      <c r="C640" s="18">
        <v>38</v>
      </c>
      <c r="D640" s="18">
        <v>1</v>
      </c>
      <c r="E640" s="18">
        <v>6</v>
      </c>
      <c r="F640" s="18">
        <v>2</v>
      </c>
      <c r="G640" s="8">
        <f t="shared" si="9"/>
        <v>380106</v>
      </c>
      <c r="H640" s="18">
        <v>6</v>
      </c>
      <c r="I640" s="20">
        <v>40773</v>
      </c>
      <c r="J640" s="21">
        <v>2011</v>
      </c>
      <c r="K640" s="21">
        <v>8</v>
      </c>
      <c r="L640" s="21">
        <v>18</v>
      </c>
      <c r="M640" s="22">
        <v>0.31138888888888888</v>
      </c>
      <c r="N640" s="23">
        <v>44.2</v>
      </c>
      <c r="O640" s="23">
        <v>-124.6986</v>
      </c>
      <c r="P640" s="18">
        <v>111</v>
      </c>
      <c r="Q640" s="24">
        <v>60.158000000000001</v>
      </c>
      <c r="R640" s="25">
        <v>7.5819999999999999</v>
      </c>
      <c r="S640" s="25">
        <v>33.812199999999997</v>
      </c>
      <c r="T640" s="21">
        <v>2</v>
      </c>
      <c r="U640" s="18">
        <v>-999</v>
      </c>
      <c r="V640" s="18">
        <v>9</v>
      </c>
      <c r="W640" s="26">
        <v>86.823999999999998</v>
      </c>
      <c r="X640" s="21">
        <v>2</v>
      </c>
      <c r="Y640" s="21">
        <v>-999</v>
      </c>
      <c r="Z640" s="21">
        <v>9</v>
      </c>
      <c r="AA640" s="28">
        <v>2229.6999999999998</v>
      </c>
      <c r="AB640" s="21">
        <v>2</v>
      </c>
      <c r="AC640" s="28">
        <v>2253.29</v>
      </c>
      <c r="AD640" s="18">
        <v>2</v>
      </c>
      <c r="AE640" s="23">
        <v>7.3936395616363892</v>
      </c>
      <c r="AF640" s="21">
        <v>25</v>
      </c>
      <c r="AG640" s="18">
        <v>2</v>
      </c>
      <c r="AH640" s="27">
        <v>45.361921782702233</v>
      </c>
      <c r="AI640" s="27">
        <v>31.291623085269528</v>
      </c>
      <c r="AJ640" s="27">
        <v>0.18089112912702998</v>
      </c>
      <c r="AK640" s="27">
        <v>2.3668382008912903</v>
      </c>
      <c r="AL640" s="27">
        <v>6.2578552779080643E-3</v>
      </c>
      <c r="AM640" s="21">
        <v>2</v>
      </c>
      <c r="AN640" s="21">
        <v>-999</v>
      </c>
      <c r="AO640" s="21">
        <v>-999</v>
      </c>
      <c r="AP640" s="21">
        <v>-999</v>
      </c>
      <c r="AQ640" s="21">
        <v>-999</v>
      </c>
      <c r="AR640" s="21">
        <v>-999</v>
      </c>
      <c r="AS640" s="21">
        <v>-999</v>
      </c>
      <c r="AT640" s="21">
        <v>123467</v>
      </c>
    </row>
    <row r="641" spans="1:46">
      <c r="A641" s="18" t="s">
        <v>3</v>
      </c>
      <c r="B641" s="19" t="s">
        <v>4</v>
      </c>
      <c r="C641" s="18">
        <v>38</v>
      </c>
      <c r="D641" s="18">
        <v>1</v>
      </c>
      <c r="E641" s="18">
        <v>7</v>
      </c>
      <c r="F641" s="18">
        <v>2</v>
      </c>
      <c r="G641" s="8">
        <f t="shared" si="9"/>
        <v>380107</v>
      </c>
      <c r="H641" s="18">
        <v>6</v>
      </c>
      <c r="I641" s="20">
        <v>40773</v>
      </c>
      <c r="J641" s="21">
        <v>2011</v>
      </c>
      <c r="K641" s="21">
        <v>8</v>
      </c>
      <c r="L641" s="21">
        <v>18</v>
      </c>
      <c r="M641" s="22">
        <v>0.31206018518518519</v>
      </c>
      <c r="N641" s="23">
        <v>44.2</v>
      </c>
      <c r="O641" s="23">
        <v>-124.6986</v>
      </c>
      <c r="P641" s="18">
        <v>111</v>
      </c>
      <c r="Q641" s="24">
        <v>49.965000000000003</v>
      </c>
      <c r="R641" s="25">
        <v>7.7</v>
      </c>
      <c r="S641" s="25">
        <v>33.72</v>
      </c>
      <c r="T641" s="21">
        <v>2</v>
      </c>
      <c r="U641" s="18">
        <v>-999</v>
      </c>
      <c r="V641" s="18">
        <v>9</v>
      </c>
      <c r="W641" s="26">
        <v>108.146</v>
      </c>
      <c r="X641" s="21">
        <v>2</v>
      </c>
      <c r="Y641" s="27">
        <v>102.95763363120541</v>
      </c>
      <c r="Z641" s="21">
        <v>2</v>
      </c>
      <c r="AA641" s="28">
        <v>2215.4</v>
      </c>
      <c r="AB641" s="21">
        <v>2</v>
      </c>
      <c r="AC641" s="28">
        <v>2246.4</v>
      </c>
      <c r="AD641" s="18">
        <v>2</v>
      </c>
      <c r="AE641" s="23">
        <v>7.4158350078849313</v>
      </c>
      <c r="AF641" s="21">
        <v>25</v>
      </c>
      <c r="AG641" s="18">
        <v>2</v>
      </c>
      <c r="AH641" s="27">
        <v>34.954852137704101</v>
      </c>
      <c r="AI641" s="27">
        <v>27.543383827404305</v>
      </c>
      <c r="AJ641" s="27">
        <v>0.21776865841222343</v>
      </c>
      <c r="AK641" s="27">
        <v>2.132216253560185</v>
      </c>
      <c r="AL641" s="27">
        <v>0.16907140116512542</v>
      </c>
      <c r="AM641" s="21">
        <v>2</v>
      </c>
      <c r="AN641" s="21">
        <v>-999</v>
      </c>
      <c r="AO641" s="21">
        <v>-999</v>
      </c>
      <c r="AP641" s="21">
        <v>-999</v>
      </c>
      <c r="AQ641" s="21">
        <v>-999</v>
      </c>
      <c r="AR641" s="21">
        <v>-999</v>
      </c>
      <c r="AS641" s="21">
        <v>-999</v>
      </c>
      <c r="AT641" s="21">
        <v>123467</v>
      </c>
    </row>
    <row r="642" spans="1:46">
      <c r="A642" s="18" t="s">
        <v>3</v>
      </c>
      <c r="B642" s="19" t="s">
        <v>4</v>
      </c>
      <c r="C642" s="18">
        <v>38</v>
      </c>
      <c r="D642" s="18">
        <v>1</v>
      </c>
      <c r="E642" s="18">
        <v>8</v>
      </c>
      <c r="F642" s="18">
        <v>2</v>
      </c>
      <c r="G642" s="8">
        <f t="shared" ref="G642:G705" si="10">(C642*10000)+(D642*100)+E642</f>
        <v>380108</v>
      </c>
      <c r="H642" s="18">
        <v>6</v>
      </c>
      <c r="I642" s="20">
        <v>40773</v>
      </c>
      <c r="J642" s="21">
        <v>2011</v>
      </c>
      <c r="K642" s="21">
        <v>8</v>
      </c>
      <c r="L642" s="21">
        <v>18</v>
      </c>
      <c r="M642" s="22">
        <v>0.31429398148148152</v>
      </c>
      <c r="N642" s="23">
        <v>44.2</v>
      </c>
      <c r="O642" s="23">
        <v>-124.6986</v>
      </c>
      <c r="P642" s="18">
        <v>111</v>
      </c>
      <c r="Q642" s="24">
        <v>40.18</v>
      </c>
      <c r="R642" s="25">
        <v>7.907</v>
      </c>
      <c r="S642" s="25">
        <v>33.5242</v>
      </c>
      <c r="T642" s="21">
        <v>2</v>
      </c>
      <c r="U642" s="18">
        <v>-999</v>
      </c>
      <c r="V642" s="18">
        <v>9</v>
      </c>
      <c r="W642" s="26">
        <v>113.617</v>
      </c>
      <c r="X642" s="21">
        <v>2</v>
      </c>
      <c r="Y642" s="21">
        <v>-999</v>
      </c>
      <c r="Z642" s="21">
        <v>9</v>
      </c>
      <c r="AA642" s="28">
        <v>2195.1</v>
      </c>
      <c r="AB642" s="21">
        <v>2</v>
      </c>
      <c r="AC642" s="28">
        <v>2242.14</v>
      </c>
      <c r="AD642" s="18">
        <v>2</v>
      </c>
      <c r="AE642" s="23">
        <v>7.4316132106454003</v>
      </c>
      <c r="AF642" s="21">
        <v>25</v>
      </c>
      <c r="AG642" s="18">
        <v>2</v>
      </c>
      <c r="AH642" s="27">
        <v>41.859301097610484</v>
      </c>
      <c r="AI642" s="27">
        <v>29.94571818481284</v>
      </c>
      <c r="AJ642" s="27">
        <v>0.18278786418876661</v>
      </c>
      <c r="AK642" s="27">
        <v>2.266999835150139</v>
      </c>
      <c r="AL642" s="27">
        <v>4.8899910162858908E-3</v>
      </c>
      <c r="AM642" s="21">
        <v>2</v>
      </c>
      <c r="AN642" s="21">
        <v>-999</v>
      </c>
      <c r="AO642" s="21">
        <v>-999</v>
      </c>
      <c r="AP642" s="21">
        <v>-999</v>
      </c>
      <c r="AQ642" s="21">
        <v>-999</v>
      </c>
      <c r="AR642" s="21">
        <v>-999</v>
      </c>
      <c r="AS642" s="21">
        <v>-999</v>
      </c>
      <c r="AT642" s="21">
        <v>123467</v>
      </c>
    </row>
    <row r="643" spans="1:46">
      <c r="A643" s="18" t="s">
        <v>3</v>
      </c>
      <c r="B643" s="19" t="s">
        <v>4</v>
      </c>
      <c r="C643" s="18">
        <v>38</v>
      </c>
      <c r="D643" s="18">
        <v>1</v>
      </c>
      <c r="E643" s="18">
        <v>9</v>
      </c>
      <c r="F643" s="18">
        <v>2</v>
      </c>
      <c r="G643" s="8">
        <f t="shared" si="10"/>
        <v>380109</v>
      </c>
      <c r="H643" s="18">
        <v>6</v>
      </c>
      <c r="I643" s="20">
        <v>40773</v>
      </c>
      <c r="J643" s="21">
        <v>2011</v>
      </c>
      <c r="K643" s="21">
        <v>8</v>
      </c>
      <c r="L643" s="21">
        <v>18</v>
      </c>
      <c r="M643" s="22">
        <v>0.31502314814814814</v>
      </c>
      <c r="N643" s="23">
        <v>44.2</v>
      </c>
      <c r="O643" s="23">
        <v>-124.6986</v>
      </c>
      <c r="P643" s="18">
        <v>111</v>
      </c>
      <c r="Q643" s="24">
        <v>29.896000000000001</v>
      </c>
      <c r="R643" s="25">
        <v>8.7330000000000005</v>
      </c>
      <c r="S643" s="25">
        <v>33.346499999999999</v>
      </c>
      <c r="T643" s="21">
        <v>2</v>
      </c>
      <c r="U643" s="18">
        <v>-999</v>
      </c>
      <c r="V643" s="18">
        <v>9</v>
      </c>
      <c r="W643" s="26">
        <v>171.13800000000001</v>
      </c>
      <c r="X643" s="21">
        <v>2</v>
      </c>
      <c r="Y643" s="27">
        <v>172.7407301728814</v>
      </c>
      <c r="Z643" s="21">
        <v>2</v>
      </c>
      <c r="AA643" s="28">
        <v>2169.8000000000002</v>
      </c>
      <c r="AB643" s="21">
        <v>2</v>
      </c>
      <c r="AC643" s="28">
        <v>2238.56</v>
      </c>
      <c r="AD643" s="18">
        <v>2</v>
      </c>
      <c r="AE643" s="23">
        <v>7.5321557263343593</v>
      </c>
      <c r="AF643" s="21">
        <v>25</v>
      </c>
      <c r="AG643" s="18">
        <v>2</v>
      </c>
      <c r="AH643" s="27">
        <v>20.152443548689437</v>
      </c>
      <c r="AI643" s="27">
        <v>19.289833554776422</v>
      </c>
      <c r="AJ643" s="27">
        <v>0.32062995351478163</v>
      </c>
      <c r="AK643" s="27">
        <v>1.7151452821481685</v>
      </c>
      <c r="AL643" s="27">
        <v>2.9193171423435547</v>
      </c>
      <c r="AM643" s="21">
        <v>2</v>
      </c>
      <c r="AN643" s="31">
        <v>3.1465001106262207</v>
      </c>
      <c r="AO643" s="21">
        <v>-999</v>
      </c>
      <c r="AP643" s="21">
        <v>-999</v>
      </c>
      <c r="AQ643" s="21">
        <v>-999</v>
      </c>
      <c r="AR643" s="21">
        <v>-999</v>
      </c>
      <c r="AS643" s="21">
        <v>-999</v>
      </c>
      <c r="AT643" s="21">
        <v>123467</v>
      </c>
    </row>
    <row r="644" spans="1:46">
      <c r="A644" s="18" t="s">
        <v>3</v>
      </c>
      <c r="B644" s="19" t="s">
        <v>4</v>
      </c>
      <c r="C644" s="18">
        <v>38</v>
      </c>
      <c r="D644" s="18">
        <v>1</v>
      </c>
      <c r="E644" s="18">
        <v>10</v>
      </c>
      <c r="F644" s="18">
        <v>2</v>
      </c>
      <c r="G644" s="8">
        <f t="shared" si="10"/>
        <v>380110</v>
      </c>
      <c r="H644" s="18">
        <v>6</v>
      </c>
      <c r="I644" s="20">
        <v>40773</v>
      </c>
      <c r="J644" s="21">
        <v>2011</v>
      </c>
      <c r="K644" s="21">
        <v>8</v>
      </c>
      <c r="L644" s="21">
        <v>18</v>
      </c>
      <c r="M644" s="22">
        <v>0.31572916666666667</v>
      </c>
      <c r="N644" s="23">
        <v>44.2</v>
      </c>
      <c r="O644" s="23">
        <v>-124.6986</v>
      </c>
      <c r="P644" s="18">
        <v>111</v>
      </c>
      <c r="Q644" s="24">
        <v>19.907</v>
      </c>
      <c r="R644" s="25">
        <v>8.8699999999999992</v>
      </c>
      <c r="S644" s="25">
        <v>32.939</v>
      </c>
      <c r="T644" s="21">
        <v>2</v>
      </c>
      <c r="U644" s="18">
        <v>-999</v>
      </c>
      <c r="V644" s="18">
        <v>9</v>
      </c>
      <c r="W644" s="26">
        <v>195.14</v>
      </c>
      <c r="X644" s="21">
        <v>2</v>
      </c>
      <c r="Y644" s="21">
        <v>-999</v>
      </c>
      <c r="Z644" s="21">
        <v>9</v>
      </c>
      <c r="AA644" s="28">
        <v>2135.8000000000002</v>
      </c>
      <c r="AB644" s="21">
        <v>2</v>
      </c>
      <c r="AC644" s="28">
        <v>2227.59</v>
      </c>
      <c r="AD644" s="18">
        <v>2</v>
      </c>
      <c r="AE644" s="23">
        <v>7.5864722372692501</v>
      </c>
      <c r="AF644" s="21">
        <v>25</v>
      </c>
      <c r="AG644" s="18">
        <v>3</v>
      </c>
      <c r="AH644" s="27">
        <v>12.294357382486607</v>
      </c>
      <c r="AI644" s="27">
        <v>14.367437198014253</v>
      </c>
      <c r="AJ644" s="27">
        <v>0.25673784387127341</v>
      </c>
      <c r="AK644" s="27">
        <v>1.3423945190220545</v>
      </c>
      <c r="AL644" s="27">
        <v>2.0773848708364624</v>
      </c>
      <c r="AM644" s="21">
        <v>2</v>
      </c>
      <c r="AN644" s="21">
        <v>-999</v>
      </c>
      <c r="AO644" s="21">
        <v>-999</v>
      </c>
      <c r="AP644" s="21">
        <v>-999</v>
      </c>
      <c r="AQ644" s="21">
        <v>-999</v>
      </c>
      <c r="AR644" s="21">
        <v>-999</v>
      </c>
      <c r="AS644" s="21">
        <v>-999</v>
      </c>
      <c r="AT644" s="21">
        <v>123467</v>
      </c>
    </row>
    <row r="645" spans="1:46">
      <c r="A645" s="18" t="s">
        <v>3</v>
      </c>
      <c r="B645" s="19" t="s">
        <v>4</v>
      </c>
      <c r="C645" s="18">
        <v>38</v>
      </c>
      <c r="D645" s="18">
        <v>1</v>
      </c>
      <c r="E645" s="18">
        <v>11</v>
      </c>
      <c r="F645" s="18">
        <v>2</v>
      </c>
      <c r="G645" s="8">
        <f t="shared" si="10"/>
        <v>380111</v>
      </c>
      <c r="H645" s="18">
        <v>6</v>
      </c>
      <c r="I645" s="20">
        <v>40773</v>
      </c>
      <c r="J645" s="21">
        <v>2011</v>
      </c>
      <c r="K645" s="21">
        <v>8</v>
      </c>
      <c r="L645" s="21">
        <v>18</v>
      </c>
      <c r="M645" s="22">
        <v>0.31640046296296293</v>
      </c>
      <c r="N645" s="23">
        <v>44.2</v>
      </c>
      <c r="O645" s="23">
        <v>-124.6986</v>
      </c>
      <c r="P645" s="18">
        <v>111</v>
      </c>
      <c r="Q645" s="24">
        <v>10.215</v>
      </c>
      <c r="R645" s="25">
        <v>11.16</v>
      </c>
      <c r="S645" s="25">
        <v>32.802700000000002</v>
      </c>
      <c r="T645" s="21">
        <v>2</v>
      </c>
      <c r="U645" s="18">
        <v>-999</v>
      </c>
      <c r="V645" s="18">
        <v>9</v>
      </c>
      <c r="W645" s="26">
        <v>324.15800000000002</v>
      </c>
      <c r="X645" s="21">
        <v>2</v>
      </c>
      <c r="Y645" s="27">
        <v>320.32045688447403</v>
      </c>
      <c r="Z645" s="21">
        <v>2</v>
      </c>
      <c r="AA645" s="28">
        <v>1990.6</v>
      </c>
      <c r="AB645" s="21">
        <v>2</v>
      </c>
      <c r="AC645" s="28">
        <v>2221.67</v>
      </c>
      <c r="AD645" s="18">
        <v>2</v>
      </c>
      <c r="AE645" s="23">
        <v>7.9449254417034485</v>
      </c>
      <c r="AF645" s="21">
        <v>25</v>
      </c>
      <c r="AG645" s="18">
        <v>2</v>
      </c>
      <c r="AH645" s="27">
        <v>3.6888748378008569</v>
      </c>
      <c r="AI645" s="27">
        <v>2.8389810116878991</v>
      </c>
      <c r="AJ645" s="27">
        <v>0.16316826377794685</v>
      </c>
      <c r="AK645" s="27">
        <v>0.41621361917810912</v>
      </c>
      <c r="AL645" s="27">
        <v>0.15020286950473671</v>
      </c>
      <c r="AM645" s="21">
        <v>2</v>
      </c>
      <c r="AN645" s="31">
        <v>12.54539966583252</v>
      </c>
      <c r="AO645" s="21">
        <v>-999</v>
      </c>
      <c r="AP645" s="21">
        <v>-999</v>
      </c>
      <c r="AQ645" s="21">
        <v>-999</v>
      </c>
      <c r="AR645" s="21">
        <v>-999</v>
      </c>
      <c r="AS645" s="21">
        <v>-999</v>
      </c>
      <c r="AT645" s="21">
        <v>123467</v>
      </c>
    </row>
    <row r="646" spans="1:46">
      <c r="A646" s="18" t="s">
        <v>3</v>
      </c>
      <c r="B646" s="19" t="s">
        <v>4</v>
      </c>
      <c r="C646" s="18">
        <v>38</v>
      </c>
      <c r="D646" s="18">
        <v>1</v>
      </c>
      <c r="E646" s="18">
        <v>12</v>
      </c>
      <c r="F646" s="18">
        <v>2</v>
      </c>
      <c r="G646" s="8">
        <f t="shared" si="10"/>
        <v>380112</v>
      </c>
      <c r="H646" s="18">
        <v>6</v>
      </c>
      <c r="I646" s="20">
        <v>40773</v>
      </c>
      <c r="J646" s="21">
        <v>2011</v>
      </c>
      <c r="K646" s="21">
        <v>8</v>
      </c>
      <c r="L646" s="21">
        <v>18</v>
      </c>
      <c r="M646" s="22">
        <v>0.3167476851851852</v>
      </c>
      <c r="N646" s="23">
        <v>44.2</v>
      </c>
      <c r="O646" s="23">
        <v>-124.6986</v>
      </c>
      <c r="P646" s="18">
        <v>111</v>
      </c>
      <c r="Q646" s="24">
        <v>10.305</v>
      </c>
      <c r="R646" s="25">
        <v>11.186999999999999</v>
      </c>
      <c r="S646" s="25">
        <v>32.807899999999997</v>
      </c>
      <c r="T646" s="21">
        <v>2</v>
      </c>
      <c r="U646" s="18">
        <v>-999</v>
      </c>
      <c r="V646" s="18">
        <v>9</v>
      </c>
      <c r="W646" s="26">
        <v>325.464</v>
      </c>
      <c r="X646" s="21">
        <v>2</v>
      </c>
      <c r="Y646" s="21">
        <v>-999</v>
      </c>
      <c r="Z646" s="21">
        <v>9</v>
      </c>
      <c r="AA646" s="21">
        <v>-999</v>
      </c>
      <c r="AB646" s="18">
        <v>9</v>
      </c>
      <c r="AC646" s="21">
        <v>-999</v>
      </c>
      <c r="AD646" s="18">
        <v>9</v>
      </c>
      <c r="AE646" s="21">
        <v>-999</v>
      </c>
      <c r="AF646" s="21">
        <v>25</v>
      </c>
      <c r="AG646" s="18">
        <v>9</v>
      </c>
      <c r="AH646" s="21">
        <v>-999</v>
      </c>
      <c r="AI646" s="21">
        <v>-999</v>
      </c>
      <c r="AJ646" s="21">
        <v>-999</v>
      </c>
      <c r="AK646" s="21">
        <v>-999</v>
      </c>
      <c r="AL646" s="21">
        <v>-999</v>
      </c>
      <c r="AM646" s="21">
        <v>9</v>
      </c>
      <c r="AN646" s="21">
        <v>-999</v>
      </c>
      <c r="AO646" s="27">
        <v>5.9744868000000011</v>
      </c>
      <c r="AP646" s="27">
        <v>38.515671337500002</v>
      </c>
      <c r="AQ646" s="27">
        <v>5.8285714285714292</v>
      </c>
      <c r="AR646" s="27">
        <v>37.575000000000003</v>
      </c>
      <c r="AS646" s="28">
        <v>6.4466911764705879</v>
      </c>
      <c r="AT646" s="21">
        <v>123467</v>
      </c>
    </row>
    <row r="647" spans="1:46">
      <c r="A647" s="18" t="s">
        <v>3</v>
      </c>
      <c r="B647" s="19" t="s">
        <v>4</v>
      </c>
      <c r="C647" s="18">
        <v>38</v>
      </c>
      <c r="D647" s="18">
        <v>1</v>
      </c>
      <c r="E647" s="18">
        <v>13</v>
      </c>
      <c r="F647" s="18">
        <v>2</v>
      </c>
      <c r="G647" s="8">
        <f t="shared" si="10"/>
        <v>380113</v>
      </c>
      <c r="H647" s="18">
        <v>6</v>
      </c>
      <c r="I647" s="20">
        <v>40773</v>
      </c>
      <c r="J647" s="21">
        <v>2011</v>
      </c>
      <c r="K647" s="21">
        <v>8</v>
      </c>
      <c r="L647" s="21">
        <v>18</v>
      </c>
      <c r="M647" s="22">
        <v>0.31740740740740742</v>
      </c>
      <c r="N647" s="23">
        <v>44.2</v>
      </c>
      <c r="O647" s="23">
        <v>-124.6986</v>
      </c>
      <c r="P647" s="18">
        <v>111</v>
      </c>
      <c r="Q647" s="24">
        <v>4.2690000000000001</v>
      </c>
      <c r="R647" s="25">
        <v>11.581</v>
      </c>
      <c r="S647" s="25">
        <v>32.400399999999998</v>
      </c>
      <c r="T647" s="21">
        <v>2</v>
      </c>
      <c r="U647" s="18">
        <v>32.539099999999998</v>
      </c>
      <c r="V647" s="18">
        <v>4</v>
      </c>
      <c r="W647" s="26">
        <v>324.27499999999998</v>
      </c>
      <c r="X647" s="21">
        <v>2</v>
      </c>
      <c r="Y647" s="27">
        <v>317.2605569050441</v>
      </c>
      <c r="Z647" s="21">
        <v>2</v>
      </c>
      <c r="AA647" s="28">
        <v>1983.4</v>
      </c>
      <c r="AB647" s="21">
        <v>6</v>
      </c>
      <c r="AC647" s="28">
        <v>2208.67</v>
      </c>
      <c r="AD647" s="18">
        <v>2</v>
      </c>
      <c r="AE647" s="23">
        <v>7.9443417048996334</v>
      </c>
      <c r="AF647" s="21">
        <v>25</v>
      </c>
      <c r="AG647" s="18">
        <v>2</v>
      </c>
      <c r="AH647" s="27">
        <v>3.2875345293959639</v>
      </c>
      <c r="AI647" s="27">
        <v>1.5743205814989336</v>
      </c>
      <c r="AJ647" s="27">
        <v>0.14163403888516271</v>
      </c>
      <c r="AK647" s="27">
        <v>0.37508060608703764</v>
      </c>
      <c r="AL647" s="27">
        <v>0.14114463308390091</v>
      </c>
      <c r="AM647" s="21">
        <v>2</v>
      </c>
      <c r="AN647" s="31">
        <v>10.738699913024902</v>
      </c>
      <c r="AO647" s="21">
        <v>-999</v>
      </c>
      <c r="AP647" s="21">
        <v>-999</v>
      </c>
      <c r="AQ647" s="21">
        <v>-999</v>
      </c>
      <c r="AR647" s="21">
        <v>-999</v>
      </c>
      <c r="AS647" s="21">
        <v>-999</v>
      </c>
      <c r="AT647" s="21">
        <v>123467</v>
      </c>
    </row>
    <row r="648" spans="1:46">
      <c r="A648" s="18" t="s">
        <v>3</v>
      </c>
      <c r="B648" s="19" t="s">
        <v>4</v>
      </c>
      <c r="C648" s="18">
        <v>38</v>
      </c>
      <c r="D648" s="18">
        <v>1</v>
      </c>
      <c r="E648" s="18">
        <v>14</v>
      </c>
      <c r="F648" s="18">
        <v>2</v>
      </c>
      <c r="G648" s="8">
        <f t="shared" si="10"/>
        <v>380114</v>
      </c>
      <c r="H648" s="18">
        <v>6</v>
      </c>
      <c r="I648" s="20">
        <v>40773</v>
      </c>
      <c r="J648" s="21">
        <v>2011</v>
      </c>
      <c r="K648" s="21">
        <v>8</v>
      </c>
      <c r="L648" s="21">
        <v>18</v>
      </c>
      <c r="M648" s="22">
        <v>0.31777777777777777</v>
      </c>
      <c r="N648" s="23">
        <v>44.2</v>
      </c>
      <c r="O648" s="23">
        <v>-124.6986</v>
      </c>
      <c r="P648" s="18">
        <v>111</v>
      </c>
      <c r="Q648" s="24">
        <v>4.3810000000000002</v>
      </c>
      <c r="R648" s="25">
        <v>11.59</v>
      </c>
      <c r="S648" s="25">
        <v>32.394500000000001</v>
      </c>
      <c r="T648" s="21">
        <v>2</v>
      </c>
      <c r="U648" s="18">
        <v>-999</v>
      </c>
      <c r="V648" s="18">
        <v>9</v>
      </c>
      <c r="W648" s="26">
        <v>304.125</v>
      </c>
      <c r="X648" s="21">
        <v>2</v>
      </c>
      <c r="Y648" s="21">
        <v>-999</v>
      </c>
      <c r="Z648" s="21">
        <v>9</v>
      </c>
      <c r="AA648" s="21">
        <v>-999</v>
      </c>
      <c r="AB648" s="18">
        <v>9</v>
      </c>
      <c r="AC648" s="21">
        <v>-999</v>
      </c>
      <c r="AD648" s="18">
        <v>9</v>
      </c>
      <c r="AE648" s="21">
        <v>-999</v>
      </c>
      <c r="AF648" s="21">
        <v>25</v>
      </c>
      <c r="AG648" s="18">
        <v>9</v>
      </c>
      <c r="AH648" s="21">
        <v>-999</v>
      </c>
      <c r="AI648" s="21">
        <v>-999</v>
      </c>
      <c r="AJ648" s="21">
        <v>-999</v>
      </c>
      <c r="AK648" s="21">
        <v>-999</v>
      </c>
      <c r="AL648" s="21">
        <v>-999</v>
      </c>
      <c r="AM648" s="21">
        <v>9</v>
      </c>
      <c r="AN648" s="21">
        <v>-999</v>
      </c>
      <c r="AO648" s="27">
        <v>8.3215408424180968</v>
      </c>
      <c r="AP648" s="27">
        <v>62.753158031711322</v>
      </c>
      <c r="AQ648" s="27">
        <v>8.1214209097802019</v>
      </c>
      <c r="AR648" s="27">
        <v>61.244043554485245</v>
      </c>
      <c r="AS648" s="28">
        <v>7.5410502958579881</v>
      </c>
      <c r="AT648" s="21">
        <v>123467</v>
      </c>
    </row>
    <row r="649" spans="1:46">
      <c r="A649" s="18" t="s">
        <v>3</v>
      </c>
      <c r="B649" s="19" t="s">
        <v>4</v>
      </c>
      <c r="C649" s="18">
        <v>39</v>
      </c>
      <c r="D649" s="18">
        <v>1</v>
      </c>
      <c r="E649" s="18">
        <v>1</v>
      </c>
      <c r="F649" s="18">
        <v>2</v>
      </c>
      <c r="G649" s="8">
        <f t="shared" si="10"/>
        <v>390101</v>
      </c>
      <c r="H649" s="18">
        <v>6</v>
      </c>
      <c r="I649" s="20">
        <v>40773</v>
      </c>
      <c r="J649" s="21">
        <v>2011</v>
      </c>
      <c r="K649" s="21">
        <v>8</v>
      </c>
      <c r="L649" s="21">
        <v>18</v>
      </c>
      <c r="M649" s="22">
        <v>0.4185532407407408</v>
      </c>
      <c r="N649" s="23">
        <v>44.1999</v>
      </c>
      <c r="O649" s="23">
        <v>-124.3313</v>
      </c>
      <c r="P649" s="18">
        <v>85</v>
      </c>
      <c r="Q649" s="24">
        <v>75.748999999999995</v>
      </c>
      <c r="R649" s="25">
        <v>7.3559999999999999</v>
      </c>
      <c r="S649" s="25">
        <v>33.9191</v>
      </c>
      <c r="T649" s="21">
        <v>2</v>
      </c>
      <c r="U649" s="18">
        <v>33.918799999999997</v>
      </c>
      <c r="V649" s="18">
        <v>2</v>
      </c>
      <c r="W649" s="26">
        <v>27.471</v>
      </c>
      <c r="X649" s="21">
        <v>2</v>
      </c>
      <c r="Y649" s="27">
        <v>28.19207369700743</v>
      </c>
      <c r="Z649" s="21">
        <v>6</v>
      </c>
      <c r="AA649" s="28">
        <v>2282.6</v>
      </c>
      <c r="AB649" s="21">
        <v>6</v>
      </c>
      <c r="AC649" s="28">
        <v>2265.9349999999999</v>
      </c>
      <c r="AD649" s="18">
        <v>6</v>
      </c>
      <c r="AE649" s="23">
        <v>7.2464434003204419</v>
      </c>
      <c r="AF649" s="21">
        <v>25</v>
      </c>
      <c r="AG649" s="18">
        <v>6</v>
      </c>
      <c r="AH649" s="27">
        <v>69.622179421497037</v>
      </c>
      <c r="AI649" s="27">
        <v>33.713289584937016</v>
      </c>
      <c r="AJ649" s="27">
        <v>0.30392195498720115</v>
      </c>
      <c r="AK649" s="27">
        <v>2.8558984414271018</v>
      </c>
      <c r="AL649" s="27">
        <v>0.1723707275671339</v>
      </c>
      <c r="AM649" s="21">
        <v>2</v>
      </c>
      <c r="AN649" s="21">
        <v>-999</v>
      </c>
      <c r="AO649" s="21">
        <v>-999</v>
      </c>
      <c r="AP649" s="21">
        <v>-999</v>
      </c>
      <c r="AQ649" s="21">
        <v>-999</v>
      </c>
      <c r="AR649" s="21">
        <v>-999</v>
      </c>
      <c r="AS649" s="21">
        <v>-999</v>
      </c>
      <c r="AT649" s="21">
        <v>123467</v>
      </c>
    </row>
    <row r="650" spans="1:46">
      <c r="A650" s="18" t="s">
        <v>3</v>
      </c>
      <c r="B650" s="19" t="s">
        <v>4</v>
      </c>
      <c r="C650" s="18">
        <v>39</v>
      </c>
      <c r="D650" s="18">
        <v>1</v>
      </c>
      <c r="E650" s="18">
        <v>2</v>
      </c>
      <c r="F650" s="18">
        <v>2</v>
      </c>
      <c r="G650" s="8">
        <f t="shared" si="10"/>
        <v>390102</v>
      </c>
      <c r="H650" s="18">
        <v>6</v>
      </c>
      <c r="I650" s="20">
        <v>40773</v>
      </c>
      <c r="J650" s="21">
        <v>2011</v>
      </c>
      <c r="K650" s="21">
        <v>8</v>
      </c>
      <c r="L650" s="21">
        <v>18</v>
      </c>
      <c r="M650" s="22">
        <v>0.41881944444444441</v>
      </c>
      <c r="N650" s="23">
        <v>44.1999</v>
      </c>
      <c r="O650" s="23">
        <v>-124.3313</v>
      </c>
      <c r="P650" s="18">
        <v>85</v>
      </c>
      <c r="Q650" s="24">
        <v>75.795000000000002</v>
      </c>
      <c r="R650" s="25">
        <v>7.3579999999999997</v>
      </c>
      <c r="S650" s="25">
        <v>33.918900000000001</v>
      </c>
      <c r="T650" s="21">
        <v>2</v>
      </c>
      <c r="U650" s="18">
        <v>-999</v>
      </c>
      <c r="V650" s="18">
        <v>9</v>
      </c>
      <c r="W650" s="26">
        <v>26.702000000000002</v>
      </c>
      <c r="X650" s="21">
        <v>2</v>
      </c>
      <c r="Y650" s="21">
        <v>-999</v>
      </c>
      <c r="Z650" s="21">
        <v>9</v>
      </c>
      <c r="AA650" s="21">
        <v>-999</v>
      </c>
      <c r="AB650" s="18">
        <v>9</v>
      </c>
      <c r="AC650" s="21">
        <v>-999</v>
      </c>
      <c r="AD650" s="18">
        <v>9</v>
      </c>
      <c r="AE650" s="21">
        <v>-999</v>
      </c>
      <c r="AF650" s="21">
        <v>25</v>
      </c>
      <c r="AG650" s="18">
        <v>9</v>
      </c>
      <c r="AH650" s="21">
        <v>-999</v>
      </c>
      <c r="AI650" s="21">
        <v>-999</v>
      </c>
      <c r="AJ650" s="21">
        <v>-999</v>
      </c>
      <c r="AK650" s="21">
        <v>-999</v>
      </c>
      <c r="AL650" s="21">
        <v>-999</v>
      </c>
      <c r="AM650" s="21">
        <v>9</v>
      </c>
      <c r="AN650" s="21">
        <v>-999</v>
      </c>
      <c r="AO650" s="27">
        <v>1.2388637224226169</v>
      </c>
      <c r="AP650" s="27">
        <v>11.190331540335244</v>
      </c>
      <c r="AQ650" s="27">
        <v>1.2068602035450102</v>
      </c>
      <c r="AR650" s="27">
        <v>10.901252136187814</v>
      </c>
      <c r="AS650" s="28">
        <v>9.0327380952380949</v>
      </c>
      <c r="AT650" s="21">
        <v>123467</v>
      </c>
    </row>
    <row r="651" spans="1:46">
      <c r="A651" s="18" t="s">
        <v>3</v>
      </c>
      <c r="B651" s="19" t="s">
        <v>4</v>
      </c>
      <c r="C651" s="18">
        <v>39</v>
      </c>
      <c r="D651" s="18">
        <v>1</v>
      </c>
      <c r="E651" s="18">
        <v>3</v>
      </c>
      <c r="F651" s="18">
        <v>2</v>
      </c>
      <c r="G651" s="8">
        <f t="shared" si="10"/>
        <v>390103</v>
      </c>
      <c r="H651" s="18">
        <v>6</v>
      </c>
      <c r="I651" s="20">
        <v>40773</v>
      </c>
      <c r="J651" s="21">
        <v>2011</v>
      </c>
      <c r="K651" s="21">
        <v>8</v>
      </c>
      <c r="L651" s="21">
        <v>18</v>
      </c>
      <c r="M651" s="22">
        <v>0.41966435185185186</v>
      </c>
      <c r="N651" s="23">
        <v>44.1999</v>
      </c>
      <c r="O651" s="23">
        <v>-124.3313</v>
      </c>
      <c r="P651" s="18">
        <v>85</v>
      </c>
      <c r="Q651" s="24">
        <v>72.975999999999999</v>
      </c>
      <c r="R651" s="25">
        <v>7.3550000000000004</v>
      </c>
      <c r="S651" s="25">
        <v>33.918799999999997</v>
      </c>
      <c r="T651" s="21">
        <v>2</v>
      </c>
      <c r="U651" s="18">
        <v>-999</v>
      </c>
      <c r="V651" s="18">
        <v>9</v>
      </c>
      <c r="W651" s="26">
        <v>27.172000000000001</v>
      </c>
      <c r="X651" s="21">
        <v>2</v>
      </c>
      <c r="Y651" s="27">
        <v>29.366713200824094</v>
      </c>
      <c r="Z651" s="21">
        <v>2</v>
      </c>
      <c r="AA651" s="28">
        <v>2282.1999999999998</v>
      </c>
      <c r="AB651" s="21">
        <v>2</v>
      </c>
      <c r="AC651" s="28">
        <v>2267.46</v>
      </c>
      <c r="AD651" s="18">
        <v>2</v>
      </c>
      <c r="AE651" s="23">
        <v>7.2477201573102157</v>
      </c>
      <c r="AF651" s="21">
        <v>25</v>
      </c>
      <c r="AG651" s="18">
        <v>2</v>
      </c>
      <c r="AH651" s="27">
        <v>70.768709779472289</v>
      </c>
      <c r="AI651" s="27">
        <v>33.697946974730833</v>
      </c>
      <c r="AJ651" s="27">
        <v>0.30895724332068158</v>
      </c>
      <c r="AK651" s="27">
        <v>2.8693915117010644</v>
      </c>
      <c r="AL651" s="27">
        <v>0.13863967437617927</v>
      </c>
      <c r="AM651" s="21">
        <v>2</v>
      </c>
      <c r="AN651" s="21">
        <v>-999</v>
      </c>
      <c r="AO651" s="21">
        <v>-999</v>
      </c>
      <c r="AP651" s="21">
        <v>-999</v>
      </c>
      <c r="AQ651" s="21">
        <v>-999</v>
      </c>
      <c r="AR651" s="21">
        <v>-999</v>
      </c>
      <c r="AS651" s="21">
        <v>-999</v>
      </c>
      <c r="AT651" s="21">
        <v>123467</v>
      </c>
    </row>
    <row r="652" spans="1:46">
      <c r="A652" s="18" t="s">
        <v>3</v>
      </c>
      <c r="B652" s="19" t="s">
        <v>4</v>
      </c>
      <c r="C652" s="18">
        <v>39</v>
      </c>
      <c r="D652" s="18">
        <v>1</v>
      </c>
      <c r="E652" s="18">
        <v>4</v>
      </c>
      <c r="F652" s="18">
        <v>2</v>
      </c>
      <c r="G652" s="8">
        <f t="shared" si="10"/>
        <v>390104</v>
      </c>
      <c r="H652" s="18">
        <v>6</v>
      </c>
      <c r="I652" s="20">
        <v>40773</v>
      </c>
      <c r="J652" s="21">
        <v>2011</v>
      </c>
      <c r="K652" s="21">
        <v>8</v>
      </c>
      <c r="L652" s="21">
        <v>18</v>
      </c>
      <c r="M652" s="22">
        <v>0.42021990740740739</v>
      </c>
      <c r="N652" s="23">
        <v>44.1999</v>
      </c>
      <c r="O652" s="23">
        <v>-124.3313</v>
      </c>
      <c r="P652" s="18">
        <v>85</v>
      </c>
      <c r="Q652" s="24">
        <v>70.132999999999996</v>
      </c>
      <c r="R652" s="25">
        <v>7.3620000000000001</v>
      </c>
      <c r="S652" s="25">
        <v>33.915500000000002</v>
      </c>
      <c r="T652" s="21">
        <v>2</v>
      </c>
      <c r="U652" s="18">
        <v>-999</v>
      </c>
      <c r="V652" s="18">
        <v>9</v>
      </c>
      <c r="W652" s="26">
        <v>28.710999999999999</v>
      </c>
      <c r="X652" s="21">
        <v>2</v>
      </c>
      <c r="Y652" s="27">
        <v>27.583056027440097</v>
      </c>
      <c r="Z652" s="21">
        <v>2</v>
      </c>
      <c r="AA652" s="28">
        <v>2279.1999999999998</v>
      </c>
      <c r="AB652" s="21">
        <v>2</v>
      </c>
      <c r="AC652" s="28">
        <v>2266.39</v>
      </c>
      <c r="AD652" s="18">
        <v>2</v>
      </c>
      <c r="AE652" s="23">
        <v>7.2464141070904917</v>
      </c>
      <c r="AF652" s="21">
        <v>25</v>
      </c>
      <c r="AG652" s="18">
        <v>2</v>
      </c>
      <c r="AH652" s="27">
        <v>69.104322415279526</v>
      </c>
      <c r="AI652" s="27">
        <v>34.005911735609494</v>
      </c>
      <c r="AJ652" s="27">
        <v>0.29790981587189014</v>
      </c>
      <c r="AK652" s="27">
        <v>2.8659765121932113</v>
      </c>
      <c r="AL652" s="27">
        <v>0.17100238528386474</v>
      </c>
      <c r="AM652" s="21">
        <v>2</v>
      </c>
      <c r="AN652" s="21">
        <v>-999</v>
      </c>
      <c r="AO652" s="21">
        <v>-999</v>
      </c>
      <c r="AP652" s="21">
        <v>-999</v>
      </c>
      <c r="AQ652" s="21">
        <v>-999</v>
      </c>
      <c r="AR652" s="21">
        <v>-999</v>
      </c>
      <c r="AS652" s="21">
        <v>-999</v>
      </c>
      <c r="AT652" s="21">
        <v>123467</v>
      </c>
    </row>
    <row r="653" spans="1:46">
      <c r="A653" s="18" t="s">
        <v>3</v>
      </c>
      <c r="B653" s="19" t="s">
        <v>4</v>
      </c>
      <c r="C653" s="18">
        <v>39</v>
      </c>
      <c r="D653" s="18">
        <v>1</v>
      </c>
      <c r="E653" s="18">
        <v>5</v>
      </c>
      <c r="F653" s="18">
        <v>2</v>
      </c>
      <c r="G653" s="8">
        <f t="shared" si="10"/>
        <v>390105</v>
      </c>
      <c r="H653" s="18">
        <v>6</v>
      </c>
      <c r="I653" s="20">
        <v>40773</v>
      </c>
      <c r="J653" s="21">
        <v>2011</v>
      </c>
      <c r="K653" s="21">
        <v>8</v>
      </c>
      <c r="L653" s="21">
        <v>18</v>
      </c>
      <c r="M653" s="22">
        <v>0.42108796296296297</v>
      </c>
      <c r="N653" s="23">
        <v>44.1999</v>
      </c>
      <c r="O653" s="23">
        <v>-124.3313</v>
      </c>
      <c r="P653" s="18">
        <v>85</v>
      </c>
      <c r="Q653" s="24">
        <v>60.008000000000003</v>
      </c>
      <c r="R653" s="25">
        <v>7.5609999999999999</v>
      </c>
      <c r="S653" s="25">
        <v>33.855499999999999</v>
      </c>
      <c r="T653" s="21">
        <v>2</v>
      </c>
      <c r="U653" s="18">
        <v>-999</v>
      </c>
      <c r="V653" s="18">
        <v>9</v>
      </c>
      <c r="W653" s="26">
        <v>55.212000000000003</v>
      </c>
      <c r="X653" s="21">
        <v>2</v>
      </c>
      <c r="Y653" s="21">
        <v>-999</v>
      </c>
      <c r="Z653" s="21">
        <v>9</v>
      </c>
      <c r="AA653" s="28">
        <v>2252.4</v>
      </c>
      <c r="AB653" s="21">
        <v>2</v>
      </c>
      <c r="AC653" s="28">
        <v>2256.9</v>
      </c>
      <c r="AD653" s="18">
        <v>2</v>
      </c>
      <c r="AE653" s="23">
        <v>7.2925212005419731</v>
      </c>
      <c r="AF653" s="21">
        <v>25</v>
      </c>
      <c r="AG653" s="18">
        <v>2</v>
      </c>
      <c r="AH653" s="27">
        <v>51.593093252458772</v>
      </c>
      <c r="AI653" s="27">
        <v>34.594271595227561</v>
      </c>
      <c r="AJ653" s="27">
        <v>0.19027181815289712</v>
      </c>
      <c r="AK653" s="27">
        <v>2.6309527661141598</v>
      </c>
      <c r="AL653" s="27">
        <v>0.12094873538290532</v>
      </c>
      <c r="AM653" s="21">
        <v>2</v>
      </c>
      <c r="AN653" s="21">
        <v>-999</v>
      </c>
      <c r="AO653" s="21">
        <v>-999</v>
      </c>
      <c r="AP653" s="21">
        <v>-999</v>
      </c>
      <c r="AQ653" s="21">
        <v>-999</v>
      </c>
      <c r="AR653" s="21">
        <v>-999</v>
      </c>
      <c r="AS653" s="21">
        <v>-999</v>
      </c>
      <c r="AT653" s="21">
        <v>123467</v>
      </c>
    </row>
    <row r="654" spans="1:46">
      <c r="A654" s="18" t="s">
        <v>3</v>
      </c>
      <c r="B654" s="19" t="s">
        <v>4</v>
      </c>
      <c r="C654" s="18">
        <v>39</v>
      </c>
      <c r="D654" s="18">
        <v>1</v>
      </c>
      <c r="E654" s="18">
        <v>6</v>
      </c>
      <c r="F654" s="18">
        <v>2</v>
      </c>
      <c r="G654" s="8">
        <f t="shared" si="10"/>
        <v>390106</v>
      </c>
      <c r="H654" s="18">
        <v>6</v>
      </c>
      <c r="I654" s="20">
        <v>40773</v>
      </c>
      <c r="J654" s="21">
        <v>2011</v>
      </c>
      <c r="K654" s="21">
        <v>8</v>
      </c>
      <c r="L654" s="21">
        <v>18</v>
      </c>
      <c r="M654" s="22">
        <v>0.421875</v>
      </c>
      <c r="N654" s="23">
        <v>44.1999</v>
      </c>
      <c r="O654" s="23">
        <v>-124.3313</v>
      </c>
      <c r="P654" s="18">
        <v>85</v>
      </c>
      <c r="Q654" s="24">
        <v>49.987000000000002</v>
      </c>
      <c r="R654" s="25">
        <v>7.6829999999999998</v>
      </c>
      <c r="S654" s="25">
        <v>33.773699999999998</v>
      </c>
      <c r="T654" s="21">
        <v>2</v>
      </c>
      <c r="U654" s="18">
        <v>-999</v>
      </c>
      <c r="V654" s="18">
        <v>9</v>
      </c>
      <c r="W654" s="26">
        <v>81.400000000000006</v>
      </c>
      <c r="X654" s="21">
        <v>2</v>
      </c>
      <c r="Y654" s="27">
        <v>75.408197673460961</v>
      </c>
      <c r="Z654" s="21">
        <v>2</v>
      </c>
      <c r="AA654" s="28">
        <v>2236.5</v>
      </c>
      <c r="AB654" s="21">
        <v>2</v>
      </c>
      <c r="AC654" s="28">
        <v>2250.34</v>
      </c>
      <c r="AD654" s="18">
        <v>2</v>
      </c>
      <c r="AE654" s="23">
        <v>7.3397574510073937</v>
      </c>
      <c r="AF654" s="21">
        <v>25</v>
      </c>
      <c r="AG654" s="18">
        <v>2</v>
      </c>
      <c r="AH654" s="27">
        <v>45.558777104288865</v>
      </c>
      <c r="AI654" s="27">
        <v>32.848417754234895</v>
      </c>
      <c r="AJ654" s="27">
        <v>0.1694558129170112</v>
      </c>
      <c r="AK654" s="27">
        <v>2.4706520628817783</v>
      </c>
      <c r="AL654" s="27">
        <v>2.1218644779568051E-2</v>
      </c>
      <c r="AM654" s="21">
        <v>2</v>
      </c>
      <c r="AN654" s="21">
        <v>-999</v>
      </c>
      <c r="AO654" s="21">
        <v>-999</v>
      </c>
      <c r="AP654" s="21">
        <v>-999</v>
      </c>
      <c r="AQ654" s="21">
        <v>-999</v>
      </c>
      <c r="AR654" s="21">
        <v>-999</v>
      </c>
      <c r="AS654" s="21">
        <v>-999</v>
      </c>
      <c r="AT654" s="21">
        <v>123467</v>
      </c>
    </row>
    <row r="655" spans="1:46">
      <c r="A655" s="18" t="s">
        <v>3</v>
      </c>
      <c r="B655" s="19" t="s">
        <v>4</v>
      </c>
      <c r="C655" s="18">
        <v>39</v>
      </c>
      <c r="D655" s="18">
        <v>1</v>
      </c>
      <c r="E655" s="18">
        <v>7</v>
      </c>
      <c r="F655" s="18">
        <v>2</v>
      </c>
      <c r="G655" s="8">
        <f t="shared" si="10"/>
        <v>390107</v>
      </c>
      <c r="H655" s="18">
        <v>6</v>
      </c>
      <c r="I655" s="20">
        <v>40773</v>
      </c>
      <c r="J655" s="21">
        <v>2011</v>
      </c>
      <c r="K655" s="21">
        <v>8</v>
      </c>
      <c r="L655" s="21">
        <v>18</v>
      </c>
      <c r="M655" s="22">
        <v>0.4225694444444445</v>
      </c>
      <c r="N655" s="23">
        <v>44.1999</v>
      </c>
      <c r="O655" s="23">
        <v>-124.3313</v>
      </c>
      <c r="P655" s="18">
        <v>85</v>
      </c>
      <c r="Q655" s="24">
        <v>40.118000000000002</v>
      </c>
      <c r="R655" s="25">
        <v>7.8730000000000002</v>
      </c>
      <c r="S655" s="25">
        <v>33.611400000000003</v>
      </c>
      <c r="T655" s="21">
        <v>2</v>
      </c>
      <c r="U655" s="18">
        <v>-999</v>
      </c>
      <c r="V655" s="18">
        <v>9</v>
      </c>
      <c r="W655" s="26">
        <v>79.591999999999999</v>
      </c>
      <c r="X655" s="21">
        <v>2</v>
      </c>
      <c r="Y655" s="21">
        <v>-999</v>
      </c>
      <c r="Z655" s="21">
        <v>9</v>
      </c>
      <c r="AA655" s="28">
        <v>2222.1</v>
      </c>
      <c r="AB655" s="21">
        <v>2</v>
      </c>
      <c r="AC655" s="28">
        <v>2238.91</v>
      </c>
      <c r="AD655" s="18">
        <v>2</v>
      </c>
      <c r="AE655" s="23">
        <v>7.3509859955298609</v>
      </c>
      <c r="AF655" s="21">
        <v>25</v>
      </c>
      <c r="AG655" s="18">
        <v>2</v>
      </c>
      <c r="AH655" s="27">
        <v>40.437226200407757</v>
      </c>
      <c r="AI655" s="27">
        <v>31.649012209221279</v>
      </c>
      <c r="AJ655" s="27">
        <v>0.21142957379341412</v>
      </c>
      <c r="AK655" s="27">
        <v>2.3963322276752175</v>
      </c>
      <c r="AL655" s="27">
        <v>4.0095340081082237E-3</v>
      </c>
      <c r="AM655" s="21">
        <v>2</v>
      </c>
      <c r="AN655" s="21">
        <v>-999</v>
      </c>
      <c r="AO655" s="21">
        <v>-999</v>
      </c>
      <c r="AP655" s="21">
        <v>-999</v>
      </c>
      <c r="AQ655" s="21">
        <v>-999</v>
      </c>
      <c r="AR655" s="21">
        <v>-999</v>
      </c>
      <c r="AS655" s="21">
        <v>-999</v>
      </c>
      <c r="AT655" s="21">
        <v>123467</v>
      </c>
    </row>
    <row r="656" spans="1:46">
      <c r="A656" s="18" t="s">
        <v>3</v>
      </c>
      <c r="B656" s="19" t="s">
        <v>4</v>
      </c>
      <c r="C656" s="18">
        <v>39</v>
      </c>
      <c r="D656" s="18">
        <v>1</v>
      </c>
      <c r="E656" s="18">
        <v>8</v>
      </c>
      <c r="F656" s="18">
        <v>2</v>
      </c>
      <c r="G656" s="8">
        <f t="shared" si="10"/>
        <v>390108</v>
      </c>
      <c r="H656" s="18">
        <v>6</v>
      </c>
      <c r="I656" s="20">
        <v>40773</v>
      </c>
      <c r="J656" s="21">
        <v>2011</v>
      </c>
      <c r="K656" s="21">
        <v>8</v>
      </c>
      <c r="L656" s="21">
        <v>18</v>
      </c>
      <c r="M656" s="22">
        <v>0.42348379629629629</v>
      </c>
      <c r="N656" s="23">
        <v>44.1999</v>
      </c>
      <c r="O656" s="23">
        <v>-124.3313</v>
      </c>
      <c r="P656" s="18">
        <v>85</v>
      </c>
      <c r="Q656" s="24">
        <v>30.268000000000001</v>
      </c>
      <c r="R656" s="25">
        <v>8.3390000000000004</v>
      </c>
      <c r="S656" s="25">
        <v>33.390900000000002</v>
      </c>
      <c r="T656" s="21">
        <v>2</v>
      </c>
      <c r="U656" s="18">
        <v>-999</v>
      </c>
      <c r="V656" s="18">
        <v>9</v>
      </c>
      <c r="W656" s="26">
        <v>114.875</v>
      </c>
      <c r="X656" s="21">
        <v>2</v>
      </c>
      <c r="Y656" s="27">
        <v>117.8788882804832</v>
      </c>
      <c r="Z656" s="21">
        <v>2</v>
      </c>
      <c r="AA656" s="28">
        <v>2205.6</v>
      </c>
      <c r="AB656" s="21">
        <v>2</v>
      </c>
      <c r="AC656" s="28">
        <v>2237.16</v>
      </c>
      <c r="AD656" s="18">
        <v>2</v>
      </c>
      <c r="AE656" s="23">
        <v>7.3863293022135013</v>
      </c>
      <c r="AF656" s="21">
        <v>25</v>
      </c>
      <c r="AG656" s="18">
        <v>3</v>
      </c>
      <c r="AH656" s="27">
        <v>32.03553376191951</v>
      </c>
      <c r="AI656" s="27">
        <v>26.113953189104404</v>
      </c>
      <c r="AJ656" s="27">
        <v>0.6401629422396824</v>
      </c>
      <c r="AK656" s="27">
        <v>2.1950399923213069</v>
      </c>
      <c r="AL656" s="27">
        <v>1.9632315625110628</v>
      </c>
      <c r="AM656" s="21">
        <v>2</v>
      </c>
      <c r="AN656" s="21">
        <v>-999</v>
      </c>
      <c r="AO656" s="21">
        <v>-999</v>
      </c>
      <c r="AP656" s="21">
        <v>-999</v>
      </c>
      <c r="AQ656" s="21">
        <v>-999</v>
      </c>
      <c r="AR656" s="21">
        <v>-999</v>
      </c>
      <c r="AS656" s="21">
        <v>-999</v>
      </c>
      <c r="AT656" s="21">
        <v>123467</v>
      </c>
    </row>
    <row r="657" spans="1:46">
      <c r="A657" s="18" t="s">
        <v>3</v>
      </c>
      <c r="B657" s="19" t="s">
        <v>4</v>
      </c>
      <c r="C657" s="18">
        <v>39</v>
      </c>
      <c r="D657" s="18">
        <v>1</v>
      </c>
      <c r="E657" s="18">
        <v>9</v>
      </c>
      <c r="F657" s="18">
        <v>2</v>
      </c>
      <c r="G657" s="8">
        <f t="shared" si="10"/>
        <v>390109</v>
      </c>
      <c r="H657" s="18">
        <v>6</v>
      </c>
      <c r="I657" s="20">
        <v>40773</v>
      </c>
      <c r="J657" s="21">
        <v>2011</v>
      </c>
      <c r="K657" s="21">
        <v>8</v>
      </c>
      <c r="L657" s="21">
        <v>18</v>
      </c>
      <c r="M657" s="22">
        <v>0.4244560185185185</v>
      </c>
      <c r="N657" s="23">
        <v>44.1999</v>
      </c>
      <c r="O657" s="23">
        <v>-124.3313</v>
      </c>
      <c r="P657" s="18">
        <v>85</v>
      </c>
      <c r="Q657" s="24">
        <v>20.12</v>
      </c>
      <c r="R657" s="25">
        <v>9.8089999999999993</v>
      </c>
      <c r="S657" s="25">
        <v>33.104700000000001</v>
      </c>
      <c r="T657" s="21">
        <v>2</v>
      </c>
      <c r="U657" s="18">
        <v>-999</v>
      </c>
      <c r="V657" s="18">
        <v>9</v>
      </c>
      <c r="W657" s="26">
        <v>265.7</v>
      </c>
      <c r="X657" s="21">
        <v>2</v>
      </c>
      <c r="Y657" s="21">
        <v>-999</v>
      </c>
      <c r="Z657" s="21">
        <v>9</v>
      </c>
      <c r="AA657" s="28">
        <v>2103</v>
      </c>
      <c r="AB657" s="21">
        <v>2</v>
      </c>
      <c r="AC657" s="28">
        <v>2240.4699999999998</v>
      </c>
      <c r="AD657" s="18">
        <v>2</v>
      </c>
      <c r="AE657" s="23">
        <v>7.7141386208916058</v>
      </c>
      <c r="AF657" s="21">
        <v>25</v>
      </c>
      <c r="AG657" s="18">
        <v>2</v>
      </c>
      <c r="AH657" s="27">
        <v>5.039330068247529</v>
      </c>
      <c r="AI657" s="27">
        <v>8.0769569560789787</v>
      </c>
      <c r="AJ657" s="27">
        <v>0.31980683724061221</v>
      </c>
      <c r="AK657" s="27">
        <v>0.85992722525083554</v>
      </c>
      <c r="AL657" s="27">
        <v>2.4444825457727672</v>
      </c>
      <c r="AM657" s="21">
        <v>2</v>
      </c>
      <c r="AN657" s="21">
        <v>-999</v>
      </c>
      <c r="AO657" s="21">
        <v>-999</v>
      </c>
      <c r="AP657" s="21">
        <v>-999</v>
      </c>
      <c r="AQ657" s="21">
        <v>-999</v>
      </c>
      <c r="AR657" s="21">
        <v>-999</v>
      </c>
      <c r="AS657" s="21">
        <v>-999</v>
      </c>
      <c r="AT657" s="21">
        <v>123467</v>
      </c>
    </row>
    <row r="658" spans="1:46">
      <c r="A658" s="18" t="s">
        <v>3</v>
      </c>
      <c r="B658" s="19" t="s">
        <v>4</v>
      </c>
      <c r="C658" s="18">
        <v>39</v>
      </c>
      <c r="D658" s="18">
        <v>1</v>
      </c>
      <c r="E658" s="18">
        <v>10</v>
      </c>
      <c r="F658" s="18">
        <v>2</v>
      </c>
      <c r="G658" s="8">
        <f t="shared" si="10"/>
        <v>390110</v>
      </c>
      <c r="H658" s="18">
        <v>6</v>
      </c>
      <c r="I658" s="20">
        <v>40773</v>
      </c>
      <c r="J658" s="21">
        <v>2011</v>
      </c>
      <c r="K658" s="21">
        <v>8</v>
      </c>
      <c r="L658" s="21">
        <v>18</v>
      </c>
      <c r="M658" s="22">
        <v>0.42520833333333335</v>
      </c>
      <c r="N658" s="23">
        <v>44.1999</v>
      </c>
      <c r="O658" s="23">
        <v>-124.3313</v>
      </c>
      <c r="P658" s="18">
        <v>85</v>
      </c>
      <c r="Q658" s="24">
        <v>15.143000000000001</v>
      </c>
      <c r="R658" s="25">
        <v>11.212999999999999</v>
      </c>
      <c r="S658" s="25">
        <v>33.128500000000003</v>
      </c>
      <c r="T658" s="21">
        <v>2</v>
      </c>
      <c r="U658" s="18">
        <v>-999</v>
      </c>
      <c r="V658" s="18">
        <v>9</v>
      </c>
      <c r="W658" s="26">
        <v>300.452</v>
      </c>
      <c r="X658" s="21">
        <v>2</v>
      </c>
      <c r="Y658" s="27">
        <v>284.47153295658541</v>
      </c>
      <c r="Z658" s="21">
        <v>2</v>
      </c>
      <c r="AA658" s="28">
        <v>2046.9</v>
      </c>
      <c r="AB658" s="21">
        <v>2</v>
      </c>
      <c r="AC658" s="28">
        <v>2242.41</v>
      </c>
      <c r="AD658" s="18">
        <v>2</v>
      </c>
      <c r="AE658" s="23">
        <v>7.8652443474951026</v>
      </c>
      <c r="AF658" s="21">
        <v>25</v>
      </c>
      <c r="AG658" s="18">
        <v>2</v>
      </c>
      <c r="AH658" s="27">
        <v>3.0089549695421165</v>
      </c>
      <c r="AI658" s="27">
        <v>4.5630306131517813</v>
      </c>
      <c r="AJ658" s="27">
        <v>0.24094726867748983</v>
      </c>
      <c r="AK658" s="27">
        <v>0.54176450423708433</v>
      </c>
      <c r="AL658" s="27">
        <v>1.4432379434831537</v>
      </c>
      <c r="AM658" s="21">
        <v>2</v>
      </c>
      <c r="AN658" s="31">
        <v>2.0299999713897705</v>
      </c>
      <c r="AO658" s="21">
        <v>-999</v>
      </c>
      <c r="AP658" s="21">
        <v>-999</v>
      </c>
      <c r="AQ658" s="21">
        <v>-999</v>
      </c>
      <c r="AR658" s="21">
        <v>-999</v>
      </c>
      <c r="AS658" s="21">
        <v>-999</v>
      </c>
      <c r="AT658" s="21">
        <v>123467</v>
      </c>
    </row>
    <row r="659" spans="1:46">
      <c r="A659" s="18" t="s">
        <v>3</v>
      </c>
      <c r="B659" s="19" t="s">
        <v>4</v>
      </c>
      <c r="C659" s="18">
        <v>39</v>
      </c>
      <c r="D659" s="18">
        <v>1</v>
      </c>
      <c r="E659" s="18">
        <v>11</v>
      </c>
      <c r="F659" s="18">
        <v>2</v>
      </c>
      <c r="G659" s="8">
        <f t="shared" si="10"/>
        <v>390111</v>
      </c>
      <c r="H659" s="18">
        <v>6</v>
      </c>
      <c r="I659" s="20">
        <v>40773</v>
      </c>
      <c r="J659" s="21">
        <v>2011</v>
      </c>
      <c r="K659" s="21">
        <v>8</v>
      </c>
      <c r="L659" s="21">
        <v>18</v>
      </c>
      <c r="M659" s="22">
        <v>0.42554398148148148</v>
      </c>
      <c r="N659" s="23">
        <v>44.1999</v>
      </c>
      <c r="O659" s="23">
        <v>-124.3313</v>
      </c>
      <c r="P659" s="18">
        <v>85</v>
      </c>
      <c r="Q659" s="24">
        <v>15.239000000000001</v>
      </c>
      <c r="R659" s="25">
        <v>11.157</v>
      </c>
      <c r="S659" s="25">
        <v>33.152099999999997</v>
      </c>
      <c r="T659" s="21">
        <v>2</v>
      </c>
      <c r="U659" s="18">
        <v>-999</v>
      </c>
      <c r="V659" s="18">
        <v>9</v>
      </c>
      <c r="W659" s="26">
        <v>316.959</v>
      </c>
      <c r="X659" s="21">
        <v>2</v>
      </c>
      <c r="Y659" s="21">
        <v>-999</v>
      </c>
      <c r="Z659" s="21">
        <v>9</v>
      </c>
      <c r="AA659" s="21">
        <v>-999</v>
      </c>
      <c r="AB659" s="18">
        <v>9</v>
      </c>
      <c r="AC659" s="21">
        <v>-999</v>
      </c>
      <c r="AD659" s="18">
        <v>9</v>
      </c>
      <c r="AE659" s="21">
        <v>-999</v>
      </c>
      <c r="AF659" s="21">
        <v>25</v>
      </c>
      <c r="AG659" s="18">
        <v>9</v>
      </c>
      <c r="AH659" s="27">
        <v>0.97887148211267139</v>
      </c>
      <c r="AI659" s="27">
        <v>0.90109786345590814</v>
      </c>
      <c r="AJ659" s="27">
        <v>0.12805744254302287</v>
      </c>
      <c r="AK659" s="27">
        <v>0.16366699875819501</v>
      </c>
      <c r="AL659" s="27">
        <v>0.2416362743172395</v>
      </c>
      <c r="AM659" s="21">
        <v>2</v>
      </c>
      <c r="AN659" s="21">
        <v>-999</v>
      </c>
      <c r="AO659" s="27">
        <v>3.5072980970048411</v>
      </c>
      <c r="AP659" s="27">
        <v>23.847952931662988</v>
      </c>
      <c r="AQ659" s="27">
        <v>3.4207767331704346</v>
      </c>
      <c r="AR659" s="27">
        <v>23.259648956569375</v>
      </c>
      <c r="AS659" s="28">
        <v>6.7995226730310261</v>
      </c>
      <c r="AT659" s="21">
        <v>123467</v>
      </c>
    </row>
    <row r="660" spans="1:46">
      <c r="A660" s="18" t="s">
        <v>3</v>
      </c>
      <c r="B660" s="19" t="s">
        <v>4</v>
      </c>
      <c r="C660" s="18">
        <v>39</v>
      </c>
      <c r="D660" s="18">
        <v>1</v>
      </c>
      <c r="E660" s="18">
        <v>12</v>
      </c>
      <c r="F660" s="18">
        <v>2</v>
      </c>
      <c r="G660" s="8">
        <f t="shared" si="10"/>
        <v>390112</v>
      </c>
      <c r="H660" s="18">
        <v>6</v>
      </c>
      <c r="I660" s="20">
        <v>40773</v>
      </c>
      <c r="J660" s="21">
        <v>2011</v>
      </c>
      <c r="K660" s="21">
        <v>8</v>
      </c>
      <c r="L660" s="21">
        <v>18</v>
      </c>
      <c r="M660" s="22">
        <v>0.4261226851851852</v>
      </c>
      <c r="N660" s="23">
        <v>44.1999</v>
      </c>
      <c r="O660" s="23">
        <v>-124.3313</v>
      </c>
      <c r="P660" s="18">
        <v>85</v>
      </c>
      <c r="Q660" s="24">
        <v>10.013999999999999</v>
      </c>
      <c r="R660" s="25">
        <v>12.349</v>
      </c>
      <c r="S660" s="25">
        <v>33.1661</v>
      </c>
      <c r="T660" s="21">
        <v>2</v>
      </c>
      <c r="U660" s="18">
        <v>-999</v>
      </c>
      <c r="V660" s="18">
        <v>9</v>
      </c>
      <c r="W660" s="26">
        <v>318.875</v>
      </c>
      <c r="X660" s="21">
        <v>2</v>
      </c>
      <c r="Y660" s="27">
        <v>333.84485611688063</v>
      </c>
      <c r="Z660" s="21">
        <v>2</v>
      </c>
      <c r="AA660" s="28">
        <v>1950.2</v>
      </c>
      <c r="AB660" s="21">
        <v>2</v>
      </c>
      <c r="AC660" s="28">
        <v>2245.1799999999998</v>
      </c>
      <c r="AD660" s="18">
        <v>2</v>
      </c>
      <c r="AE660" s="23">
        <v>8.0578184222661413</v>
      </c>
      <c r="AF660" s="21">
        <v>25</v>
      </c>
      <c r="AG660" s="18">
        <v>3</v>
      </c>
      <c r="AH660" s="27">
        <v>0.95360521746686455</v>
      </c>
      <c r="AI660" s="27">
        <v>0.84012737049706943</v>
      </c>
      <c r="AJ660" s="27">
        <v>0.12169520830209063</v>
      </c>
      <c r="AK660" s="27">
        <v>0.1559342138533219</v>
      </c>
      <c r="AL660" s="27">
        <v>0.24114042481081463</v>
      </c>
      <c r="AM660" s="21">
        <v>2</v>
      </c>
      <c r="AN660" s="31">
        <v>1.3844599723815918</v>
      </c>
      <c r="AO660" s="21">
        <v>-999</v>
      </c>
      <c r="AP660" s="21">
        <v>-999</v>
      </c>
      <c r="AQ660" s="21">
        <v>-999</v>
      </c>
      <c r="AR660" s="21">
        <v>-999</v>
      </c>
      <c r="AS660" s="21">
        <v>-999</v>
      </c>
      <c r="AT660" s="21">
        <v>123467</v>
      </c>
    </row>
    <row r="661" spans="1:46">
      <c r="A661" s="18" t="s">
        <v>3</v>
      </c>
      <c r="B661" s="19" t="s">
        <v>4</v>
      </c>
      <c r="C661" s="18">
        <v>39</v>
      </c>
      <c r="D661" s="18">
        <v>1</v>
      </c>
      <c r="E661" s="18">
        <v>13</v>
      </c>
      <c r="F661" s="18">
        <v>2</v>
      </c>
      <c r="G661" s="8">
        <f t="shared" si="10"/>
        <v>390113</v>
      </c>
      <c r="H661" s="18">
        <v>6</v>
      </c>
      <c r="I661" s="20">
        <v>40773</v>
      </c>
      <c r="J661" s="21">
        <v>2011</v>
      </c>
      <c r="K661" s="21">
        <v>8</v>
      </c>
      <c r="L661" s="21">
        <v>18</v>
      </c>
      <c r="M661" s="22">
        <v>0.4268865740740741</v>
      </c>
      <c r="N661" s="23">
        <v>44.1999</v>
      </c>
      <c r="O661" s="23">
        <v>-124.3313</v>
      </c>
      <c r="P661" s="18">
        <v>85</v>
      </c>
      <c r="Q661" s="24">
        <v>3.3130000000000002</v>
      </c>
      <c r="R661" s="25">
        <v>12.696</v>
      </c>
      <c r="S661" s="25">
        <v>33.184600000000003</v>
      </c>
      <c r="T661" s="21">
        <v>2</v>
      </c>
      <c r="U661" s="18">
        <v>-999</v>
      </c>
      <c r="V661" s="18">
        <v>9</v>
      </c>
      <c r="W661" s="26">
        <v>335.35899999999998</v>
      </c>
      <c r="X661" s="21">
        <v>2</v>
      </c>
      <c r="Y661" s="21">
        <v>-999</v>
      </c>
      <c r="Z661" s="21">
        <v>9</v>
      </c>
      <c r="AA661" s="21">
        <v>-999</v>
      </c>
      <c r="AB661" s="18">
        <v>9</v>
      </c>
      <c r="AC661" s="21">
        <v>-999</v>
      </c>
      <c r="AD661" s="18">
        <v>9</v>
      </c>
      <c r="AE661" s="23">
        <v>8.1070774315808656</v>
      </c>
      <c r="AF661" s="21">
        <v>25</v>
      </c>
      <c r="AG661" s="18">
        <v>3</v>
      </c>
      <c r="AH661" s="21">
        <v>-999</v>
      </c>
      <c r="AI661" s="21">
        <v>-999</v>
      </c>
      <c r="AJ661" s="21">
        <v>-999</v>
      </c>
      <c r="AK661" s="21">
        <v>-999</v>
      </c>
      <c r="AL661" s="21">
        <v>-999</v>
      </c>
      <c r="AM661" s="21">
        <v>9</v>
      </c>
      <c r="AN661" s="21">
        <v>-999</v>
      </c>
      <c r="AO661" s="27">
        <v>2.8408392771428574</v>
      </c>
      <c r="AP661" s="27">
        <v>21.551573227500004</v>
      </c>
      <c r="AQ661" s="27">
        <v>2.7714285714285718</v>
      </c>
      <c r="AR661" s="27">
        <v>21.025000000000002</v>
      </c>
      <c r="AS661" s="28">
        <v>7.5863402061855671</v>
      </c>
      <c r="AT661" s="21">
        <v>123467</v>
      </c>
    </row>
    <row r="662" spans="1:46">
      <c r="A662" s="18" t="s">
        <v>3</v>
      </c>
      <c r="B662" s="19" t="s">
        <v>4</v>
      </c>
      <c r="C662" s="18">
        <v>39</v>
      </c>
      <c r="D662" s="18">
        <v>1</v>
      </c>
      <c r="E662" s="18">
        <v>14</v>
      </c>
      <c r="F662" s="18">
        <v>2</v>
      </c>
      <c r="G662" s="8">
        <f t="shared" si="10"/>
        <v>390114</v>
      </c>
      <c r="H662" s="18">
        <v>6</v>
      </c>
      <c r="I662" s="20">
        <v>40773</v>
      </c>
      <c r="J662" s="21">
        <v>2011</v>
      </c>
      <c r="K662" s="21">
        <v>8</v>
      </c>
      <c r="L662" s="21">
        <v>18</v>
      </c>
      <c r="M662" s="22">
        <v>0.42730324074074072</v>
      </c>
      <c r="N662" s="23">
        <v>44.1999</v>
      </c>
      <c r="O662" s="23">
        <v>-124.3313</v>
      </c>
      <c r="P662" s="18">
        <v>85</v>
      </c>
      <c r="Q662" s="24">
        <v>3.3380000000000001</v>
      </c>
      <c r="R662" s="25">
        <v>12.699</v>
      </c>
      <c r="S662" s="25">
        <v>33.185299999999998</v>
      </c>
      <c r="T662" s="21">
        <v>2</v>
      </c>
      <c r="U662" s="18">
        <v>33.188899999999997</v>
      </c>
      <c r="V662" s="18">
        <v>2</v>
      </c>
      <c r="W662" s="26">
        <v>342.12599999999998</v>
      </c>
      <c r="X662" s="21">
        <v>2</v>
      </c>
      <c r="Y662" s="27">
        <v>344.14985086908945</v>
      </c>
      <c r="Z662" s="21">
        <v>2</v>
      </c>
      <c r="AA662" s="28">
        <v>1924.8</v>
      </c>
      <c r="AB662" s="21">
        <v>6</v>
      </c>
      <c r="AC662" s="28">
        <v>2245.4899999999998</v>
      </c>
      <c r="AD662" s="18">
        <v>6</v>
      </c>
      <c r="AE662" s="23">
        <v>8.1046281820536947</v>
      </c>
      <c r="AF662" s="21">
        <v>25</v>
      </c>
      <c r="AG662" s="18">
        <v>2</v>
      </c>
      <c r="AH662" s="27">
        <v>0.56395732436130663</v>
      </c>
      <c r="AI662" s="27">
        <v>8.383546001346745E-2</v>
      </c>
      <c r="AJ662" s="27">
        <v>8.138985149498823E-2</v>
      </c>
      <c r="AK662" s="27">
        <v>6.5933605658199598E-2</v>
      </c>
      <c r="AL662" s="27">
        <v>8.1194202813509898E-3</v>
      </c>
      <c r="AM662" s="21">
        <v>2</v>
      </c>
      <c r="AN662" s="31">
        <v>1.2403299808502197</v>
      </c>
      <c r="AO662" s="21">
        <v>-999</v>
      </c>
      <c r="AP662" s="21">
        <v>-999</v>
      </c>
      <c r="AQ662" s="21">
        <v>-999</v>
      </c>
      <c r="AR662" s="21">
        <v>-999</v>
      </c>
      <c r="AS662" s="21">
        <v>-999</v>
      </c>
      <c r="AT662" s="21">
        <v>123467</v>
      </c>
    </row>
    <row r="663" spans="1:46">
      <c r="A663" s="18" t="s">
        <v>3</v>
      </c>
      <c r="B663" s="19" t="s">
        <v>4</v>
      </c>
      <c r="C663" s="18">
        <v>40</v>
      </c>
      <c r="D663" s="18">
        <v>1</v>
      </c>
      <c r="E663" s="18">
        <v>1</v>
      </c>
      <c r="F663" s="18">
        <v>2</v>
      </c>
      <c r="G663" s="8">
        <f t="shared" si="10"/>
        <v>400101</v>
      </c>
      <c r="H663" s="18">
        <v>6</v>
      </c>
      <c r="I663" s="20">
        <v>40773</v>
      </c>
      <c r="J663" s="21">
        <v>2011</v>
      </c>
      <c r="K663" s="21">
        <v>8</v>
      </c>
      <c r="L663" s="21">
        <v>18</v>
      </c>
      <c r="M663" s="22">
        <v>0.52188657407407402</v>
      </c>
      <c r="N663" s="23">
        <v>44.199800000000003</v>
      </c>
      <c r="O663" s="23">
        <v>-124.1528</v>
      </c>
      <c r="P663" s="18">
        <v>37</v>
      </c>
      <c r="Q663" s="24">
        <v>26.988</v>
      </c>
      <c r="R663" s="25">
        <v>8.0459999999999994</v>
      </c>
      <c r="S663" s="25">
        <v>33.665399999999998</v>
      </c>
      <c r="T663" s="21">
        <v>2</v>
      </c>
      <c r="U663" s="18">
        <v>33.656500000000001</v>
      </c>
      <c r="V663" s="18">
        <v>2</v>
      </c>
      <c r="W663" s="26">
        <v>94.046000000000006</v>
      </c>
      <c r="X663" s="21">
        <v>2</v>
      </c>
      <c r="Y663" s="27">
        <v>102.88009501191519</v>
      </c>
      <c r="Z663" s="21">
        <v>6</v>
      </c>
      <c r="AA663" s="28">
        <v>2223.6999999999998</v>
      </c>
      <c r="AB663" s="21">
        <v>6</v>
      </c>
      <c r="AC663" s="28">
        <v>2241.4349999999999</v>
      </c>
      <c r="AD663" s="18">
        <v>6</v>
      </c>
      <c r="AE663" s="23">
        <v>7.37633379119782</v>
      </c>
      <c r="AF663" s="21">
        <v>25</v>
      </c>
      <c r="AG663" s="18">
        <v>2</v>
      </c>
      <c r="AH663" s="27">
        <v>39.802029368768416</v>
      </c>
      <c r="AI663" s="27">
        <v>30.564319595249145</v>
      </c>
      <c r="AJ663" s="27">
        <v>0.39212424738379414</v>
      </c>
      <c r="AK663" s="27">
        <v>2.2884836657616936</v>
      </c>
      <c r="AL663" s="27">
        <v>7.066843819775287E-2</v>
      </c>
      <c r="AM663" s="21">
        <v>2</v>
      </c>
      <c r="AN663" s="31">
        <v>2.8826000690460205</v>
      </c>
      <c r="AO663" s="21">
        <v>-999</v>
      </c>
      <c r="AP663" s="21">
        <v>-999</v>
      </c>
      <c r="AQ663" s="21">
        <v>-999</v>
      </c>
      <c r="AR663" s="21">
        <v>-999</v>
      </c>
      <c r="AS663" s="21">
        <v>-999</v>
      </c>
      <c r="AT663" s="21">
        <v>123467</v>
      </c>
    </row>
    <row r="664" spans="1:46">
      <c r="A664" s="18" t="s">
        <v>3</v>
      </c>
      <c r="B664" s="19" t="s">
        <v>4</v>
      </c>
      <c r="C664" s="18">
        <v>40</v>
      </c>
      <c r="D664" s="18">
        <v>1</v>
      </c>
      <c r="E664" s="18">
        <v>2</v>
      </c>
      <c r="F664" s="18">
        <v>2</v>
      </c>
      <c r="G664" s="8">
        <f t="shared" si="10"/>
        <v>400102</v>
      </c>
      <c r="H664" s="18">
        <v>6</v>
      </c>
      <c r="I664" s="20">
        <v>40773</v>
      </c>
      <c r="J664" s="21">
        <v>2011</v>
      </c>
      <c r="K664" s="21">
        <v>8</v>
      </c>
      <c r="L664" s="21">
        <v>18</v>
      </c>
      <c r="M664" s="22">
        <v>0.52226851851851852</v>
      </c>
      <c r="N664" s="23">
        <v>44.199800000000003</v>
      </c>
      <c r="O664" s="23">
        <v>-124.1528</v>
      </c>
      <c r="P664" s="18">
        <v>37</v>
      </c>
      <c r="Q664" s="24">
        <v>27.111000000000001</v>
      </c>
      <c r="R664" s="25">
        <v>7.7560000000000002</v>
      </c>
      <c r="S664" s="25">
        <v>33.690800000000003</v>
      </c>
      <c r="T664" s="21">
        <v>2</v>
      </c>
      <c r="U664" s="18">
        <v>-999</v>
      </c>
      <c r="V664" s="18">
        <v>9</v>
      </c>
      <c r="W664" s="26">
        <v>70.486999999999995</v>
      </c>
      <c r="X664" s="21">
        <v>2</v>
      </c>
      <c r="Y664" s="21">
        <v>-999</v>
      </c>
      <c r="Z664" s="21">
        <v>9</v>
      </c>
      <c r="AA664" s="21">
        <v>-999</v>
      </c>
      <c r="AB664" s="18">
        <v>9</v>
      </c>
      <c r="AC664" s="21">
        <v>-999</v>
      </c>
      <c r="AD664" s="18">
        <v>9</v>
      </c>
      <c r="AE664" s="21">
        <v>-999</v>
      </c>
      <c r="AF664" s="21">
        <v>25</v>
      </c>
      <c r="AG664" s="18">
        <v>9</v>
      </c>
      <c r="AH664" s="21">
        <v>-999</v>
      </c>
      <c r="AI664" s="21">
        <v>-999</v>
      </c>
      <c r="AJ664" s="21">
        <v>-999</v>
      </c>
      <c r="AK664" s="21">
        <v>-999</v>
      </c>
      <c r="AL664" s="21">
        <v>-999</v>
      </c>
      <c r="AM664" s="21">
        <v>9</v>
      </c>
      <c r="AN664" s="21">
        <v>-999</v>
      </c>
      <c r="AO664" s="27">
        <v>1.2573859159534118</v>
      </c>
      <c r="AP664" s="27">
        <v>8.4036071099067229</v>
      </c>
      <c r="AQ664" s="27">
        <v>1.225186065845292</v>
      </c>
      <c r="AR664" s="27">
        <v>8.1884027833167057</v>
      </c>
      <c r="AS664" s="28">
        <v>6.6833952912019816</v>
      </c>
      <c r="AT664" s="21">
        <v>123467</v>
      </c>
    </row>
    <row r="665" spans="1:46">
      <c r="A665" s="18" t="s">
        <v>3</v>
      </c>
      <c r="B665" s="19" t="s">
        <v>4</v>
      </c>
      <c r="C665" s="18">
        <v>40</v>
      </c>
      <c r="D665" s="18">
        <v>1</v>
      </c>
      <c r="E665" s="18">
        <v>3</v>
      </c>
      <c r="F665" s="18">
        <v>2</v>
      </c>
      <c r="G665" s="8">
        <f t="shared" si="10"/>
        <v>400103</v>
      </c>
      <c r="H665" s="18">
        <v>6</v>
      </c>
      <c r="I665" s="20">
        <v>40773</v>
      </c>
      <c r="J665" s="21">
        <v>2011</v>
      </c>
      <c r="K665" s="21">
        <v>8</v>
      </c>
      <c r="L665" s="21">
        <v>18</v>
      </c>
      <c r="M665" s="22">
        <v>0.52319444444444441</v>
      </c>
      <c r="N665" s="23">
        <v>44.199800000000003</v>
      </c>
      <c r="O665" s="23">
        <v>-124.1528</v>
      </c>
      <c r="P665" s="18">
        <v>37</v>
      </c>
      <c r="Q665" s="24">
        <v>20.099</v>
      </c>
      <c r="R665" s="25">
        <v>7.8609999999999998</v>
      </c>
      <c r="S665" s="25">
        <v>33.641100000000002</v>
      </c>
      <c r="T665" s="21">
        <v>2</v>
      </c>
      <c r="U665" s="18">
        <v>-999</v>
      </c>
      <c r="V665" s="18">
        <v>9</v>
      </c>
      <c r="W665" s="26">
        <v>80.900999999999996</v>
      </c>
      <c r="X665" s="21">
        <v>2</v>
      </c>
      <c r="Y665" s="27">
        <v>80.378602113939962</v>
      </c>
      <c r="Z665" s="21">
        <v>2</v>
      </c>
      <c r="AA665" s="28">
        <v>2231.3000000000002</v>
      </c>
      <c r="AB665" s="21">
        <v>2</v>
      </c>
      <c r="AC665" s="28">
        <v>2237.71</v>
      </c>
      <c r="AD665" s="18">
        <v>2</v>
      </c>
      <c r="AE665" s="23">
        <v>7.3261253794406116</v>
      </c>
      <c r="AF665" s="21">
        <v>25</v>
      </c>
      <c r="AG665" s="18">
        <v>2</v>
      </c>
      <c r="AH665" s="27">
        <v>40.9653462586706</v>
      </c>
      <c r="AI665" s="27">
        <v>32.241916750393571</v>
      </c>
      <c r="AJ665" s="27">
        <v>0.36063558442582749</v>
      </c>
      <c r="AK665" s="27">
        <v>2.4118666234803512</v>
      </c>
      <c r="AL665" s="27">
        <v>1.1248465475717428E-2</v>
      </c>
      <c r="AM665" s="21">
        <v>2</v>
      </c>
      <c r="AN665" s="21">
        <v>-999</v>
      </c>
      <c r="AO665" s="21">
        <v>-999</v>
      </c>
      <c r="AP665" s="21">
        <v>-999</v>
      </c>
      <c r="AQ665" s="21">
        <v>-999</v>
      </c>
      <c r="AR665" s="21">
        <v>-999</v>
      </c>
      <c r="AS665" s="21">
        <v>-999</v>
      </c>
      <c r="AT665" s="21">
        <v>123467</v>
      </c>
    </row>
    <row r="666" spans="1:46">
      <c r="A666" s="18" t="s">
        <v>3</v>
      </c>
      <c r="B666" s="19" t="s">
        <v>4</v>
      </c>
      <c r="C666" s="18">
        <v>40</v>
      </c>
      <c r="D666" s="18">
        <v>1</v>
      </c>
      <c r="E666" s="18">
        <v>4</v>
      </c>
      <c r="F666" s="18">
        <v>2</v>
      </c>
      <c r="G666" s="8">
        <f t="shared" si="10"/>
        <v>400104</v>
      </c>
      <c r="H666" s="18">
        <v>6</v>
      </c>
      <c r="I666" s="20">
        <v>40773</v>
      </c>
      <c r="J666" s="21">
        <v>2011</v>
      </c>
      <c r="K666" s="21">
        <v>8</v>
      </c>
      <c r="L666" s="21">
        <v>18</v>
      </c>
      <c r="M666" s="22">
        <v>0.52391203703703704</v>
      </c>
      <c r="N666" s="23">
        <v>44.199800000000003</v>
      </c>
      <c r="O666" s="23">
        <v>-124.1528</v>
      </c>
      <c r="P666" s="18">
        <v>37</v>
      </c>
      <c r="Q666" s="24">
        <v>15.032</v>
      </c>
      <c r="R666" s="25">
        <v>8.2490000000000006</v>
      </c>
      <c r="S666" s="25">
        <v>33.652099999999997</v>
      </c>
      <c r="T666" s="21">
        <v>2</v>
      </c>
      <c r="U666" s="18">
        <v>-999</v>
      </c>
      <c r="V666" s="18">
        <v>9</v>
      </c>
      <c r="W666" s="26">
        <v>116.1</v>
      </c>
      <c r="X666" s="21">
        <v>2</v>
      </c>
      <c r="Y666" s="27">
        <v>111.19553981894136</v>
      </c>
      <c r="Z666" s="21">
        <v>2</v>
      </c>
      <c r="AA666" s="28">
        <v>2215.9</v>
      </c>
      <c r="AB666" s="21">
        <v>2</v>
      </c>
      <c r="AC666" s="28">
        <v>2241.56</v>
      </c>
      <c r="AD666" s="18">
        <v>2</v>
      </c>
      <c r="AE666" s="23">
        <v>7.3896232599076388</v>
      </c>
      <c r="AF666" s="21">
        <v>25</v>
      </c>
      <c r="AG666" s="18">
        <v>2</v>
      </c>
      <c r="AH666" s="27">
        <v>39.86462889725437</v>
      </c>
      <c r="AI666" s="27">
        <v>29.938281135899192</v>
      </c>
      <c r="AJ666" s="27">
        <v>0.42489510341853792</v>
      </c>
      <c r="AK666" s="27">
        <v>2.2730518665615569</v>
      </c>
      <c r="AL666" s="27">
        <v>6.2795270809093306E-2</v>
      </c>
      <c r="AM666" s="21">
        <v>2</v>
      </c>
      <c r="AN666" s="21">
        <v>-999</v>
      </c>
      <c r="AO666" s="21">
        <v>-999</v>
      </c>
      <c r="AP666" s="21">
        <v>-999</v>
      </c>
      <c r="AQ666" s="21">
        <v>-999</v>
      </c>
      <c r="AR666" s="21">
        <v>-999</v>
      </c>
      <c r="AS666" s="21">
        <v>-999</v>
      </c>
      <c r="AT666" s="21">
        <v>123467</v>
      </c>
    </row>
    <row r="667" spans="1:46">
      <c r="A667" s="18" t="s">
        <v>3</v>
      </c>
      <c r="B667" s="19" t="s">
        <v>4</v>
      </c>
      <c r="C667" s="18">
        <v>40</v>
      </c>
      <c r="D667" s="18">
        <v>1</v>
      </c>
      <c r="E667" s="18">
        <v>5</v>
      </c>
      <c r="F667" s="18">
        <v>2</v>
      </c>
      <c r="G667" s="8">
        <f t="shared" si="10"/>
        <v>400105</v>
      </c>
      <c r="H667" s="18">
        <v>6</v>
      </c>
      <c r="I667" s="20">
        <v>40773</v>
      </c>
      <c r="J667" s="21">
        <v>2011</v>
      </c>
      <c r="K667" s="21">
        <v>8</v>
      </c>
      <c r="L667" s="21">
        <v>18</v>
      </c>
      <c r="M667" s="22">
        <v>0.52476851851851858</v>
      </c>
      <c r="N667" s="23">
        <v>44.199800000000003</v>
      </c>
      <c r="O667" s="23">
        <v>-124.1528</v>
      </c>
      <c r="P667" s="18">
        <v>37</v>
      </c>
      <c r="Q667" s="24">
        <v>10.057</v>
      </c>
      <c r="R667" s="25">
        <v>8.7759999999999998</v>
      </c>
      <c r="S667" s="25">
        <v>33.593600000000002</v>
      </c>
      <c r="T667" s="21">
        <v>2</v>
      </c>
      <c r="U667" s="18">
        <v>-999</v>
      </c>
      <c r="V667" s="18">
        <v>9</v>
      </c>
      <c r="W667" s="26">
        <v>161.608</v>
      </c>
      <c r="X667" s="21">
        <v>2</v>
      </c>
      <c r="Y667" s="27">
        <v>159.1300054564291</v>
      </c>
      <c r="Z667" s="21">
        <v>2</v>
      </c>
      <c r="AA667" s="28">
        <v>2189.6</v>
      </c>
      <c r="AB667" s="21">
        <v>2</v>
      </c>
      <c r="AC667" s="28">
        <v>2245.46</v>
      </c>
      <c r="AD667" s="18">
        <v>2</v>
      </c>
      <c r="AE667" s="23">
        <v>7.4857018723788453</v>
      </c>
      <c r="AF667" s="21">
        <v>25</v>
      </c>
      <c r="AG667" s="18">
        <v>2</v>
      </c>
      <c r="AH667" s="27">
        <v>34.95392584059033</v>
      </c>
      <c r="AI667" s="27">
        <v>25.508306788876418</v>
      </c>
      <c r="AJ667" s="27">
        <v>0.5666491085442833</v>
      </c>
      <c r="AK667" s="27">
        <v>1.9919286114959061</v>
      </c>
      <c r="AL667" s="27">
        <v>0.46550718238602518</v>
      </c>
      <c r="AM667" s="21">
        <v>2</v>
      </c>
      <c r="AN667" s="31">
        <v>6.8411002159118652</v>
      </c>
      <c r="AO667" s="21">
        <v>-999</v>
      </c>
      <c r="AP667" s="21">
        <v>-999</v>
      </c>
      <c r="AQ667" s="21">
        <v>-999</v>
      </c>
      <c r="AR667" s="21">
        <v>-999</v>
      </c>
      <c r="AS667" s="21">
        <v>-999</v>
      </c>
      <c r="AT667" s="21">
        <v>123467</v>
      </c>
    </row>
    <row r="668" spans="1:46">
      <c r="A668" s="18" t="s">
        <v>3</v>
      </c>
      <c r="B668" s="19" t="s">
        <v>4</v>
      </c>
      <c r="C668" s="18">
        <v>40</v>
      </c>
      <c r="D668" s="18">
        <v>1</v>
      </c>
      <c r="E668" s="18">
        <v>6</v>
      </c>
      <c r="F668" s="18">
        <v>2</v>
      </c>
      <c r="G668" s="8">
        <f t="shared" si="10"/>
        <v>400106</v>
      </c>
      <c r="H668" s="18">
        <v>6</v>
      </c>
      <c r="I668" s="20">
        <v>40773</v>
      </c>
      <c r="J668" s="21">
        <v>2011</v>
      </c>
      <c r="K668" s="21">
        <v>8</v>
      </c>
      <c r="L668" s="21">
        <v>18</v>
      </c>
      <c r="M668" s="22">
        <v>0.52509259259259256</v>
      </c>
      <c r="N668" s="23">
        <v>44.199800000000003</v>
      </c>
      <c r="O668" s="23">
        <v>-124.1528</v>
      </c>
      <c r="P668" s="18">
        <v>37</v>
      </c>
      <c r="Q668" s="24">
        <v>10.087999999999999</v>
      </c>
      <c r="R668" s="25">
        <v>8.8070000000000004</v>
      </c>
      <c r="S668" s="25">
        <v>33.5989</v>
      </c>
      <c r="T668" s="21">
        <v>2</v>
      </c>
      <c r="U668" s="18">
        <v>-999</v>
      </c>
      <c r="V668" s="18">
        <v>9</v>
      </c>
      <c r="W668" s="26">
        <v>159.541</v>
      </c>
      <c r="X668" s="21">
        <v>2</v>
      </c>
      <c r="Y668" s="21">
        <v>-999</v>
      </c>
      <c r="Z668" s="21">
        <v>9</v>
      </c>
      <c r="AA668" s="21">
        <v>-999</v>
      </c>
      <c r="AB668" s="18">
        <v>9</v>
      </c>
      <c r="AC668" s="21">
        <v>-999</v>
      </c>
      <c r="AD668" s="18">
        <v>9</v>
      </c>
      <c r="AE668" s="21">
        <v>-999</v>
      </c>
      <c r="AF668" s="21">
        <v>25</v>
      </c>
      <c r="AG668" s="18">
        <v>9</v>
      </c>
      <c r="AH668" s="21">
        <v>-999</v>
      </c>
      <c r="AI668" s="21">
        <v>-999</v>
      </c>
      <c r="AJ668" s="21">
        <v>-999</v>
      </c>
      <c r="AK668" s="21">
        <v>-999</v>
      </c>
      <c r="AL668" s="21">
        <v>-999</v>
      </c>
      <c r="AM668" s="21">
        <v>9</v>
      </c>
      <c r="AN668" s="21">
        <v>-999</v>
      </c>
      <c r="AO668" s="27">
        <v>4.3826008060120287</v>
      </c>
      <c r="AP668" s="27">
        <v>25.51168774629387</v>
      </c>
      <c r="AQ668" s="27">
        <v>4.2713275965293231</v>
      </c>
      <c r="AR668" s="27">
        <v>24.86395196096829</v>
      </c>
      <c r="AS668" s="28">
        <v>5.8211297071129708</v>
      </c>
      <c r="AT668" s="21">
        <v>123467</v>
      </c>
    </row>
    <row r="669" spans="1:46">
      <c r="A669" s="18" t="s">
        <v>3</v>
      </c>
      <c r="B669" s="19" t="s">
        <v>4</v>
      </c>
      <c r="C669" s="18">
        <v>40</v>
      </c>
      <c r="D669" s="18">
        <v>1</v>
      </c>
      <c r="E669" s="18">
        <v>7</v>
      </c>
      <c r="F669" s="18">
        <v>2</v>
      </c>
      <c r="G669" s="8">
        <f t="shared" si="10"/>
        <v>400107</v>
      </c>
      <c r="H669" s="18">
        <v>6</v>
      </c>
      <c r="I669" s="20">
        <v>40773</v>
      </c>
      <c r="J669" s="21">
        <v>2011</v>
      </c>
      <c r="K669" s="21">
        <v>8</v>
      </c>
      <c r="L669" s="21">
        <v>18</v>
      </c>
      <c r="M669" s="22">
        <v>0.52593750000000006</v>
      </c>
      <c r="N669" s="23">
        <v>44.199800000000003</v>
      </c>
      <c r="O669" s="23">
        <v>-124.1528</v>
      </c>
      <c r="P669" s="18">
        <v>37</v>
      </c>
      <c r="Q669" s="24">
        <v>2.9289999999999998</v>
      </c>
      <c r="R669" s="25">
        <v>8.8849999999999998</v>
      </c>
      <c r="S669" s="25">
        <v>33.595199999999998</v>
      </c>
      <c r="T669" s="21">
        <v>2</v>
      </c>
      <c r="U669" s="18">
        <v>-999</v>
      </c>
      <c r="V669" s="18">
        <v>9</v>
      </c>
      <c r="W669" s="26">
        <v>169.471</v>
      </c>
      <c r="X669" s="21">
        <v>2</v>
      </c>
      <c r="Y669" s="21">
        <v>-999</v>
      </c>
      <c r="Z669" s="21">
        <v>9</v>
      </c>
      <c r="AA669" s="21">
        <v>-999</v>
      </c>
      <c r="AB669" s="18">
        <v>9</v>
      </c>
      <c r="AC669" s="21">
        <v>-999</v>
      </c>
      <c r="AD669" s="18">
        <v>9</v>
      </c>
      <c r="AE669" s="21">
        <v>-999</v>
      </c>
      <c r="AF669" s="21">
        <v>25</v>
      </c>
      <c r="AG669" s="18">
        <v>9</v>
      </c>
      <c r="AH669" s="21">
        <v>-999</v>
      </c>
      <c r="AI669" s="21">
        <v>-999</v>
      </c>
      <c r="AJ669" s="21">
        <v>-999</v>
      </c>
      <c r="AK669" s="21">
        <v>-999</v>
      </c>
      <c r="AL669" s="21">
        <v>-999</v>
      </c>
      <c r="AM669" s="21">
        <v>9</v>
      </c>
      <c r="AN669" s="21">
        <v>-999</v>
      </c>
      <c r="AO669" s="27">
        <v>4.1700965478571428</v>
      </c>
      <c r="AP669" s="27">
        <v>24.582071770833334</v>
      </c>
      <c r="AQ669" s="27">
        <v>4.0642857142857141</v>
      </c>
      <c r="AR669" s="27">
        <v>23.958333333333332</v>
      </c>
      <c r="AS669" s="28">
        <v>5.8948447568834217</v>
      </c>
      <c r="AT669" s="21">
        <v>123467</v>
      </c>
    </row>
    <row r="670" spans="1:46">
      <c r="A670" s="18" t="s">
        <v>3</v>
      </c>
      <c r="B670" s="19" t="s">
        <v>4</v>
      </c>
      <c r="C670" s="18">
        <v>40</v>
      </c>
      <c r="D670" s="18">
        <v>1</v>
      </c>
      <c r="E670" s="18">
        <v>8</v>
      </c>
      <c r="F670" s="18">
        <v>2</v>
      </c>
      <c r="G670" s="8">
        <f t="shared" si="10"/>
        <v>400108</v>
      </c>
      <c r="H670" s="18">
        <v>6</v>
      </c>
      <c r="I670" s="20">
        <v>40773</v>
      </c>
      <c r="J670" s="21">
        <v>2011</v>
      </c>
      <c r="K670" s="21">
        <v>8</v>
      </c>
      <c r="L670" s="21">
        <v>18</v>
      </c>
      <c r="M670" s="22">
        <v>0.52620370370370373</v>
      </c>
      <c r="N670" s="23">
        <v>44.199800000000003</v>
      </c>
      <c r="O670" s="23">
        <v>-124.1528</v>
      </c>
      <c r="P670" s="18">
        <v>37</v>
      </c>
      <c r="Q670" s="24">
        <v>2.9830000000000001</v>
      </c>
      <c r="R670" s="25">
        <v>8.9149999999999991</v>
      </c>
      <c r="S670" s="25">
        <v>33.592300000000002</v>
      </c>
      <c r="T670" s="21">
        <v>2</v>
      </c>
      <c r="U670" s="18">
        <v>34.048999999999999</v>
      </c>
      <c r="V670" s="18">
        <v>4</v>
      </c>
      <c r="W670" s="26">
        <v>171.185</v>
      </c>
      <c r="X670" s="21">
        <v>2</v>
      </c>
      <c r="Y670" s="27">
        <v>174.49978787964568</v>
      </c>
      <c r="Z670" s="21">
        <v>2</v>
      </c>
      <c r="AA670" s="28">
        <v>2181.1999999999998</v>
      </c>
      <c r="AB670" s="21">
        <v>6</v>
      </c>
      <c r="AC670" s="28">
        <v>2244.5649999999996</v>
      </c>
      <c r="AD670" s="18">
        <v>6</v>
      </c>
      <c r="AE670" s="23">
        <v>7.5176921868902316</v>
      </c>
      <c r="AF670" s="21">
        <v>25</v>
      </c>
      <c r="AG670" s="18">
        <v>6</v>
      </c>
      <c r="AH670" s="27">
        <v>33.490236748691075</v>
      </c>
      <c r="AI670" s="27">
        <v>23.932706811171961</v>
      </c>
      <c r="AJ670" s="27">
        <v>0.62631757760221551</v>
      </c>
      <c r="AK670" s="27">
        <v>1.9017439237454745</v>
      </c>
      <c r="AL670" s="27">
        <v>0.61184076962390399</v>
      </c>
      <c r="AM670" s="21">
        <v>2</v>
      </c>
      <c r="AN670" s="31">
        <v>7.4500999450683594</v>
      </c>
      <c r="AO670" s="21">
        <v>-999</v>
      </c>
      <c r="AP670" s="21">
        <v>-999</v>
      </c>
      <c r="AQ670" s="21">
        <v>-999</v>
      </c>
      <c r="AR670" s="21">
        <v>-999</v>
      </c>
      <c r="AS670" s="21">
        <v>-999</v>
      </c>
      <c r="AT670" s="21">
        <v>123467</v>
      </c>
    </row>
    <row r="671" spans="1:46">
      <c r="A671" s="18" t="s">
        <v>3</v>
      </c>
      <c r="B671" s="19" t="s">
        <v>4</v>
      </c>
      <c r="C671" s="18">
        <v>41</v>
      </c>
      <c r="D671" s="18">
        <v>1</v>
      </c>
      <c r="E671" s="18">
        <v>1</v>
      </c>
      <c r="F671" s="18">
        <v>2</v>
      </c>
      <c r="G671" s="8">
        <f t="shared" si="10"/>
        <v>410101</v>
      </c>
      <c r="H671" s="18">
        <v>6</v>
      </c>
      <c r="I671" s="20">
        <v>40773</v>
      </c>
      <c r="J671" s="21">
        <v>2011</v>
      </c>
      <c r="K671" s="21">
        <v>8</v>
      </c>
      <c r="L671" s="21">
        <v>18</v>
      </c>
      <c r="M671" s="22">
        <v>0.60300925925925919</v>
      </c>
      <c r="N671" s="23">
        <v>44.2</v>
      </c>
      <c r="O671" s="23">
        <v>-124.2328</v>
      </c>
      <c r="P671" s="18">
        <v>65</v>
      </c>
      <c r="Q671" s="24">
        <v>58.369</v>
      </c>
      <c r="R671" s="25">
        <v>7.46</v>
      </c>
      <c r="S671" s="25">
        <v>33.888500000000001</v>
      </c>
      <c r="T671" s="21">
        <v>2</v>
      </c>
      <c r="U671" s="18">
        <v>34.048400000000001</v>
      </c>
      <c r="V671" s="18">
        <v>4</v>
      </c>
      <c r="W671" s="26">
        <v>31.609000000000002</v>
      </c>
      <c r="X671" s="21">
        <v>2</v>
      </c>
      <c r="Y671" s="27">
        <v>32.152354435817742</v>
      </c>
      <c r="Z671" s="21">
        <v>6</v>
      </c>
      <c r="AA671" s="28">
        <v>2280</v>
      </c>
      <c r="AB671" s="21">
        <v>2</v>
      </c>
      <c r="AC671" s="28">
        <v>2262.8850000000002</v>
      </c>
      <c r="AD671" s="18">
        <v>6</v>
      </c>
      <c r="AE671" s="23">
        <v>7.2446910912369491</v>
      </c>
      <c r="AF671" s="21">
        <v>25</v>
      </c>
      <c r="AG671" s="18">
        <v>2</v>
      </c>
      <c r="AH671" s="27">
        <v>69.20918196176504</v>
      </c>
      <c r="AI671" s="27">
        <v>33.502565088136492</v>
      </c>
      <c r="AJ671" s="27">
        <v>0.34472690155782926</v>
      </c>
      <c r="AK671" s="27">
        <v>1.7752212994407075</v>
      </c>
      <c r="AL671" s="27">
        <v>0.32604808221100784</v>
      </c>
      <c r="AM671" s="21">
        <v>3</v>
      </c>
      <c r="AN671" s="21">
        <v>-999</v>
      </c>
      <c r="AO671" s="21">
        <v>-999</v>
      </c>
      <c r="AP671" s="21">
        <v>-999</v>
      </c>
      <c r="AQ671" s="21">
        <v>-999</v>
      </c>
      <c r="AR671" s="21">
        <v>-999</v>
      </c>
      <c r="AS671" s="21">
        <v>-999</v>
      </c>
      <c r="AT671" s="21">
        <v>123467</v>
      </c>
    </row>
    <row r="672" spans="1:46">
      <c r="A672" s="18" t="s">
        <v>3</v>
      </c>
      <c r="B672" s="19" t="s">
        <v>4</v>
      </c>
      <c r="C672" s="18">
        <v>41</v>
      </c>
      <c r="D672" s="18">
        <v>1</v>
      </c>
      <c r="E672" s="18">
        <v>2</v>
      </c>
      <c r="F672" s="18">
        <v>2</v>
      </c>
      <c r="G672" s="8">
        <f t="shared" si="10"/>
        <v>410102</v>
      </c>
      <c r="H672" s="18">
        <v>6</v>
      </c>
      <c r="I672" s="20">
        <v>40773</v>
      </c>
      <c r="J672" s="21">
        <v>2011</v>
      </c>
      <c r="K672" s="21">
        <v>8</v>
      </c>
      <c r="L672" s="21">
        <v>18</v>
      </c>
      <c r="M672" s="22">
        <v>0.6033101851851852</v>
      </c>
      <c r="N672" s="23">
        <v>44.2</v>
      </c>
      <c r="O672" s="23">
        <v>-124.2328</v>
      </c>
      <c r="P672" s="18">
        <v>65</v>
      </c>
      <c r="Q672" s="24">
        <v>58.594999999999999</v>
      </c>
      <c r="R672" s="25">
        <v>7.4610000000000003</v>
      </c>
      <c r="S672" s="25">
        <v>33.888500000000001</v>
      </c>
      <c r="T672" s="21">
        <v>2</v>
      </c>
      <c r="U672" s="18">
        <v>-999</v>
      </c>
      <c r="V672" s="18">
        <v>9</v>
      </c>
      <c r="W672" s="26">
        <v>30.864000000000001</v>
      </c>
      <c r="X672" s="21">
        <v>2</v>
      </c>
      <c r="Y672" s="21">
        <v>-999</v>
      </c>
      <c r="Z672" s="21">
        <v>9</v>
      </c>
      <c r="AA672" s="21">
        <v>-999</v>
      </c>
      <c r="AB672" s="18">
        <v>9</v>
      </c>
      <c r="AC672" s="21">
        <v>-999</v>
      </c>
      <c r="AD672" s="18">
        <v>9</v>
      </c>
      <c r="AE672" s="21">
        <v>-999</v>
      </c>
      <c r="AF672" s="21">
        <v>25</v>
      </c>
      <c r="AG672" s="18">
        <v>9</v>
      </c>
      <c r="AH672" s="21">
        <v>-999</v>
      </c>
      <c r="AI672" s="21">
        <v>-999</v>
      </c>
      <c r="AJ672" s="21">
        <v>-999</v>
      </c>
      <c r="AK672" s="21">
        <v>-999</v>
      </c>
      <c r="AL672" s="21">
        <v>-999</v>
      </c>
      <c r="AM672" s="21">
        <v>9</v>
      </c>
      <c r="AN672" s="21">
        <v>-999</v>
      </c>
      <c r="AO672" s="27">
        <v>0.99026060590473153</v>
      </c>
      <c r="AP672" s="27">
        <v>9.2047593639441629</v>
      </c>
      <c r="AQ672" s="27">
        <v>0.96471504790764195</v>
      </c>
      <c r="AR672" s="27">
        <v>8.9673059978516516</v>
      </c>
      <c r="AS672" s="28">
        <v>9.2952898550724647</v>
      </c>
      <c r="AT672" s="21">
        <v>123467</v>
      </c>
    </row>
    <row r="673" spans="1:46">
      <c r="A673" s="18" t="s">
        <v>3</v>
      </c>
      <c r="B673" s="19" t="s">
        <v>4</v>
      </c>
      <c r="C673" s="18">
        <v>41</v>
      </c>
      <c r="D673" s="18">
        <v>1</v>
      </c>
      <c r="E673" s="18">
        <v>3</v>
      </c>
      <c r="F673" s="18">
        <v>2</v>
      </c>
      <c r="G673" s="8">
        <f t="shared" si="10"/>
        <v>410103</v>
      </c>
      <c r="H673" s="18">
        <v>6</v>
      </c>
      <c r="I673" s="20">
        <v>40773</v>
      </c>
      <c r="J673" s="21">
        <v>2011</v>
      </c>
      <c r="K673" s="21">
        <v>8</v>
      </c>
      <c r="L673" s="21">
        <v>18</v>
      </c>
      <c r="M673" s="22">
        <v>0.60398148148148145</v>
      </c>
      <c r="N673" s="23">
        <v>44.2</v>
      </c>
      <c r="O673" s="23">
        <v>-124.2328</v>
      </c>
      <c r="P673" s="18">
        <v>65</v>
      </c>
      <c r="Q673" s="24">
        <v>55.375999999999998</v>
      </c>
      <c r="R673" s="25">
        <v>7.4610000000000003</v>
      </c>
      <c r="S673" s="25">
        <v>33.888399999999997</v>
      </c>
      <c r="T673" s="21">
        <v>2</v>
      </c>
      <c r="U673" s="18">
        <v>-999</v>
      </c>
      <c r="V673" s="18">
        <v>9</v>
      </c>
      <c r="W673" s="26">
        <v>31.594999999999999</v>
      </c>
      <c r="X673" s="21">
        <v>2</v>
      </c>
      <c r="Y673" s="27">
        <v>32.543918475518289</v>
      </c>
      <c r="Z673" s="21">
        <v>2</v>
      </c>
      <c r="AA673" s="28">
        <v>2286.3000000000002</v>
      </c>
      <c r="AB673" s="21">
        <v>2</v>
      </c>
      <c r="AC673" s="28">
        <v>2263.21</v>
      </c>
      <c r="AD673" s="18">
        <v>2</v>
      </c>
      <c r="AE673" s="23">
        <v>7.2419007678418419</v>
      </c>
      <c r="AF673" s="21">
        <v>25</v>
      </c>
      <c r="AG673" s="18">
        <v>2</v>
      </c>
      <c r="AH673" s="27">
        <v>69.556505566296664</v>
      </c>
      <c r="AI673" s="27">
        <v>33.462667255252192</v>
      </c>
      <c r="AJ673" s="27">
        <v>0.3421842603314339</v>
      </c>
      <c r="AK673" s="27">
        <v>2.9352153156866696</v>
      </c>
      <c r="AL673" s="27">
        <v>0.3139215420588462</v>
      </c>
      <c r="AM673" s="21">
        <v>2</v>
      </c>
      <c r="AN673" s="21">
        <v>-999</v>
      </c>
      <c r="AO673" s="21">
        <v>-999</v>
      </c>
      <c r="AP673" s="21">
        <v>-999</v>
      </c>
      <c r="AQ673" s="21">
        <v>-999</v>
      </c>
      <c r="AR673" s="21">
        <v>-999</v>
      </c>
      <c r="AS673" s="21">
        <v>-999</v>
      </c>
      <c r="AT673" s="21">
        <v>123467</v>
      </c>
    </row>
    <row r="674" spans="1:46">
      <c r="A674" s="18" t="s">
        <v>3</v>
      </c>
      <c r="B674" s="19" t="s">
        <v>4</v>
      </c>
      <c r="C674" s="18">
        <v>41</v>
      </c>
      <c r="D674" s="18">
        <v>1</v>
      </c>
      <c r="E674" s="18">
        <v>4</v>
      </c>
      <c r="F674" s="18">
        <v>2</v>
      </c>
      <c r="G674" s="8">
        <f t="shared" si="10"/>
        <v>410104</v>
      </c>
      <c r="H674" s="18">
        <v>6</v>
      </c>
      <c r="I674" s="20">
        <v>40773</v>
      </c>
      <c r="J674" s="21">
        <v>2011</v>
      </c>
      <c r="K674" s="21">
        <v>8</v>
      </c>
      <c r="L674" s="21">
        <v>18</v>
      </c>
      <c r="M674" s="22">
        <v>0.60465277777777782</v>
      </c>
      <c r="N674" s="23">
        <v>44.2</v>
      </c>
      <c r="O674" s="23">
        <v>-124.2328</v>
      </c>
      <c r="P674" s="18">
        <v>65</v>
      </c>
      <c r="Q674" s="24">
        <v>50.24</v>
      </c>
      <c r="R674" s="25">
        <v>7.5119999999999996</v>
      </c>
      <c r="S674" s="25">
        <v>33.849600000000002</v>
      </c>
      <c r="T674" s="21">
        <v>2</v>
      </c>
      <c r="U674" s="18">
        <v>-999</v>
      </c>
      <c r="V674" s="18">
        <v>9</v>
      </c>
      <c r="W674" s="26">
        <v>56.5</v>
      </c>
      <c r="X674" s="21">
        <v>2</v>
      </c>
      <c r="Y674" s="27">
        <v>49.774849161121907</v>
      </c>
      <c r="Z674" s="21">
        <v>2</v>
      </c>
      <c r="AA674" s="28">
        <v>2263.6</v>
      </c>
      <c r="AB674" s="21">
        <v>2</v>
      </c>
      <c r="AC674" s="28">
        <v>2258.17</v>
      </c>
      <c r="AD674" s="18">
        <v>2</v>
      </c>
      <c r="AE674" s="23">
        <v>7.2828169364843429</v>
      </c>
      <c r="AF674" s="21">
        <v>25</v>
      </c>
      <c r="AG674" s="18">
        <v>2</v>
      </c>
      <c r="AH674" s="27">
        <v>57.204794860596508</v>
      </c>
      <c r="AI674" s="27">
        <v>34.040143833866004</v>
      </c>
      <c r="AJ674" s="27">
        <v>0.30004327121588925</v>
      </c>
      <c r="AK674" s="27">
        <v>2.7177974273434033</v>
      </c>
      <c r="AL674" s="27">
        <v>0.13378722132442519</v>
      </c>
      <c r="AM674" s="21">
        <v>2</v>
      </c>
      <c r="AN674" s="21">
        <v>-999</v>
      </c>
      <c r="AO674" s="21">
        <v>-999</v>
      </c>
      <c r="AP674" s="21">
        <v>-999</v>
      </c>
      <c r="AQ674" s="21">
        <v>-999</v>
      </c>
      <c r="AR674" s="21">
        <v>-999</v>
      </c>
      <c r="AS674" s="21">
        <v>-999</v>
      </c>
      <c r="AT674" s="21">
        <v>123467</v>
      </c>
    </row>
    <row r="675" spans="1:46">
      <c r="A675" s="18" t="s">
        <v>3</v>
      </c>
      <c r="B675" s="19" t="s">
        <v>4</v>
      </c>
      <c r="C675" s="18">
        <v>41</v>
      </c>
      <c r="D675" s="18">
        <v>1</v>
      </c>
      <c r="E675" s="18">
        <v>5</v>
      </c>
      <c r="F675" s="18">
        <v>2</v>
      </c>
      <c r="G675" s="8">
        <f t="shared" si="10"/>
        <v>410105</v>
      </c>
      <c r="H675" s="18">
        <v>6</v>
      </c>
      <c r="I675" s="20">
        <v>40773</v>
      </c>
      <c r="J675" s="21">
        <v>2011</v>
      </c>
      <c r="K675" s="21">
        <v>8</v>
      </c>
      <c r="L675" s="21">
        <v>18</v>
      </c>
      <c r="M675" s="22">
        <v>0.60556712962962966</v>
      </c>
      <c r="N675" s="23">
        <v>44.2</v>
      </c>
      <c r="O675" s="23">
        <v>-124.2328</v>
      </c>
      <c r="P675" s="18">
        <v>65</v>
      </c>
      <c r="Q675" s="24">
        <v>40.213999999999999</v>
      </c>
      <c r="R675" s="25">
        <v>7.7160000000000002</v>
      </c>
      <c r="S675" s="25">
        <v>33.806699999999999</v>
      </c>
      <c r="T675" s="21">
        <v>2</v>
      </c>
      <c r="U675" s="18">
        <v>-999</v>
      </c>
      <c r="V675" s="18">
        <v>9</v>
      </c>
      <c r="W675" s="26">
        <v>69.317999999999998</v>
      </c>
      <c r="X675" s="21">
        <v>2</v>
      </c>
      <c r="Y675" s="27">
        <v>67.661586202524902</v>
      </c>
      <c r="Z675" s="21">
        <v>2</v>
      </c>
      <c r="AA675" s="28">
        <v>2253.5</v>
      </c>
      <c r="AB675" s="21">
        <v>2</v>
      </c>
      <c r="AC675" s="28">
        <v>2250.67</v>
      </c>
      <c r="AD675" s="18">
        <v>2</v>
      </c>
      <c r="AE675" s="23">
        <v>7.3021757448757079</v>
      </c>
      <c r="AF675" s="21">
        <v>25</v>
      </c>
      <c r="AG675" s="18">
        <v>3</v>
      </c>
      <c r="AH675" s="27">
        <v>50.479088259962744</v>
      </c>
      <c r="AI675" s="27">
        <v>33.895695235128372</v>
      </c>
      <c r="AJ675" s="27">
        <v>0.43736507143102754</v>
      </c>
      <c r="AK675" s="27">
        <v>2.6277112565314953</v>
      </c>
      <c r="AL675" s="27">
        <v>0.27198395877676379</v>
      </c>
      <c r="AM675" s="21">
        <v>2</v>
      </c>
      <c r="AN675" s="21">
        <v>-999</v>
      </c>
      <c r="AO675" s="21">
        <v>-999</v>
      </c>
      <c r="AP675" s="21">
        <v>-999</v>
      </c>
      <c r="AQ675" s="21">
        <v>-999</v>
      </c>
      <c r="AR675" s="21">
        <v>-999</v>
      </c>
      <c r="AS675" s="21">
        <v>-999</v>
      </c>
      <c r="AT675" s="21">
        <v>123467</v>
      </c>
    </row>
    <row r="676" spans="1:46">
      <c r="A676" s="18" t="s">
        <v>3</v>
      </c>
      <c r="B676" s="19" t="s">
        <v>4</v>
      </c>
      <c r="C676" s="18">
        <v>41</v>
      </c>
      <c r="D676" s="18">
        <v>1</v>
      </c>
      <c r="E676" s="18">
        <v>6</v>
      </c>
      <c r="F676" s="18">
        <v>2</v>
      </c>
      <c r="G676" s="8">
        <f t="shared" si="10"/>
        <v>410106</v>
      </c>
      <c r="H676" s="18">
        <v>6</v>
      </c>
      <c r="I676" s="20">
        <v>40773</v>
      </c>
      <c r="J676" s="21">
        <v>2011</v>
      </c>
      <c r="K676" s="21">
        <v>8</v>
      </c>
      <c r="L676" s="21">
        <v>18</v>
      </c>
      <c r="M676" s="22">
        <v>0.60644675925925928</v>
      </c>
      <c r="N676" s="23">
        <v>44.2</v>
      </c>
      <c r="O676" s="23">
        <v>-124.2328</v>
      </c>
      <c r="P676" s="18">
        <v>65</v>
      </c>
      <c r="Q676" s="24">
        <v>30.311</v>
      </c>
      <c r="R676" s="25">
        <v>7.7910000000000004</v>
      </c>
      <c r="S676" s="25">
        <v>33.699199999999998</v>
      </c>
      <c r="T676" s="21">
        <v>2</v>
      </c>
      <c r="U676" s="18">
        <v>-999</v>
      </c>
      <c r="V676" s="18">
        <v>9</v>
      </c>
      <c r="W676" s="26">
        <v>77.846999999999994</v>
      </c>
      <c r="X676" s="21">
        <v>2</v>
      </c>
      <c r="Y676" s="21">
        <v>-999</v>
      </c>
      <c r="Z676" s="21">
        <v>9</v>
      </c>
      <c r="AA676" s="28">
        <v>2236.6999999999998</v>
      </c>
      <c r="AB676" s="21">
        <v>2</v>
      </c>
      <c r="AC676" s="28">
        <v>2243.9499999999998</v>
      </c>
      <c r="AD676" s="18">
        <v>2</v>
      </c>
      <c r="AE676" s="23">
        <v>7.3270682937956551</v>
      </c>
      <c r="AF676" s="21">
        <v>25</v>
      </c>
      <c r="AG676" s="18">
        <v>2</v>
      </c>
      <c r="AH676" s="27">
        <v>43.754652377702307</v>
      </c>
      <c r="AI676" s="27">
        <v>32.840490323671538</v>
      </c>
      <c r="AJ676" s="27">
        <v>0.22065607636994838</v>
      </c>
      <c r="AK676" s="27">
        <v>2.4815005822615075</v>
      </c>
      <c r="AL676" s="27">
        <v>5.1838528579819434E-3</v>
      </c>
      <c r="AM676" s="21">
        <v>2</v>
      </c>
      <c r="AN676" s="21">
        <v>-999</v>
      </c>
      <c r="AO676" s="21">
        <v>-999</v>
      </c>
      <c r="AP676" s="21">
        <v>-999</v>
      </c>
      <c r="AQ676" s="21">
        <v>-999</v>
      </c>
      <c r="AR676" s="21">
        <v>-999</v>
      </c>
      <c r="AS676" s="21">
        <v>-999</v>
      </c>
      <c r="AT676" s="21">
        <v>123467</v>
      </c>
    </row>
    <row r="677" spans="1:46">
      <c r="A677" s="18" t="s">
        <v>3</v>
      </c>
      <c r="B677" s="19" t="s">
        <v>4</v>
      </c>
      <c r="C677" s="18">
        <v>41</v>
      </c>
      <c r="D677" s="18">
        <v>1</v>
      </c>
      <c r="E677" s="18">
        <v>7</v>
      </c>
      <c r="F677" s="18">
        <v>2</v>
      </c>
      <c r="G677" s="8">
        <f t="shared" si="10"/>
        <v>410107</v>
      </c>
      <c r="H677" s="18">
        <v>6</v>
      </c>
      <c r="I677" s="20">
        <v>40773</v>
      </c>
      <c r="J677" s="21">
        <v>2011</v>
      </c>
      <c r="K677" s="21">
        <v>8</v>
      </c>
      <c r="L677" s="21">
        <v>18</v>
      </c>
      <c r="M677" s="22">
        <v>0.60722222222222222</v>
      </c>
      <c r="N677" s="23">
        <v>44.2</v>
      </c>
      <c r="O677" s="23">
        <v>-124.2328</v>
      </c>
      <c r="P677" s="18">
        <v>65</v>
      </c>
      <c r="Q677" s="24">
        <v>20.116</v>
      </c>
      <c r="R677" s="25">
        <v>8.0670000000000002</v>
      </c>
      <c r="S677" s="25">
        <v>33.5548</v>
      </c>
      <c r="T677" s="21">
        <v>2</v>
      </c>
      <c r="U677" s="18">
        <v>-999</v>
      </c>
      <c r="V677" s="18">
        <v>9</v>
      </c>
      <c r="W677" s="26">
        <v>87.96</v>
      </c>
      <c r="X677" s="21">
        <v>2</v>
      </c>
      <c r="Y677" s="27">
        <v>84.042577724333682</v>
      </c>
      <c r="Z677" s="21">
        <v>2</v>
      </c>
      <c r="AA677" s="28">
        <v>2229</v>
      </c>
      <c r="AB677" s="21">
        <v>2</v>
      </c>
      <c r="AC677" s="28">
        <v>2234.14</v>
      </c>
      <c r="AD677" s="18">
        <v>2</v>
      </c>
      <c r="AE677" s="23">
        <v>7.3184967674446417</v>
      </c>
      <c r="AF677" s="21">
        <v>25</v>
      </c>
      <c r="AG677" s="18">
        <v>2</v>
      </c>
      <c r="AH677" s="27">
        <v>39.208684102018708</v>
      </c>
      <c r="AI677" s="27">
        <v>31.063591059542262</v>
      </c>
      <c r="AJ677" s="27">
        <v>0.60559730776864396</v>
      </c>
      <c r="AK677" s="27">
        <v>2.4178895579753421</v>
      </c>
      <c r="AL677" s="27">
        <v>0.54915575606738287</v>
      </c>
      <c r="AM677" s="21">
        <v>2</v>
      </c>
      <c r="AN677" s="21">
        <v>-999</v>
      </c>
      <c r="AO677" s="21">
        <v>-999</v>
      </c>
      <c r="AP677" s="21">
        <v>-999</v>
      </c>
      <c r="AQ677" s="21">
        <v>-999</v>
      </c>
      <c r="AR677" s="21">
        <v>-999</v>
      </c>
      <c r="AS677" s="21">
        <v>-999</v>
      </c>
      <c r="AT677" s="21">
        <v>123467</v>
      </c>
    </row>
    <row r="678" spans="1:46">
      <c r="A678" s="18" t="s">
        <v>3</v>
      </c>
      <c r="B678" s="19" t="s">
        <v>4</v>
      </c>
      <c r="C678" s="18">
        <v>41</v>
      </c>
      <c r="D678" s="18">
        <v>1</v>
      </c>
      <c r="E678" s="18">
        <v>8</v>
      </c>
      <c r="F678" s="18">
        <v>2</v>
      </c>
      <c r="G678" s="8">
        <f t="shared" si="10"/>
        <v>410108</v>
      </c>
      <c r="H678" s="18">
        <v>6</v>
      </c>
      <c r="I678" s="20">
        <v>40773</v>
      </c>
      <c r="J678" s="21">
        <v>2011</v>
      </c>
      <c r="K678" s="21">
        <v>8</v>
      </c>
      <c r="L678" s="21">
        <v>18</v>
      </c>
      <c r="M678" s="22">
        <v>0.60788194444444443</v>
      </c>
      <c r="N678" s="23">
        <v>44.2</v>
      </c>
      <c r="O678" s="23">
        <v>-124.2328</v>
      </c>
      <c r="P678" s="18">
        <v>65</v>
      </c>
      <c r="Q678" s="24">
        <v>15.074</v>
      </c>
      <c r="R678" s="25">
        <v>8.5980000000000008</v>
      </c>
      <c r="S678" s="25">
        <v>33.5167</v>
      </c>
      <c r="T678" s="21">
        <v>2</v>
      </c>
      <c r="U678" s="18">
        <v>-999</v>
      </c>
      <c r="V678" s="18">
        <v>9</v>
      </c>
      <c r="W678" s="26">
        <v>113.54</v>
      </c>
      <c r="X678" s="21">
        <v>2</v>
      </c>
      <c r="Y678" s="27">
        <v>115.17336601696039</v>
      </c>
      <c r="Z678" s="21">
        <v>2</v>
      </c>
      <c r="AA678" s="28">
        <v>2212.3000000000002</v>
      </c>
      <c r="AB678" s="21">
        <v>2</v>
      </c>
      <c r="AC678" s="28">
        <v>2238.17</v>
      </c>
      <c r="AD678" s="18">
        <v>2</v>
      </c>
      <c r="AE678" s="23">
        <v>7.3841934690272835</v>
      </c>
      <c r="AF678" s="21">
        <v>25</v>
      </c>
      <c r="AG678" s="18">
        <v>2</v>
      </c>
      <c r="AH678" s="27">
        <v>36.29293941723396</v>
      </c>
      <c r="AI678" s="27">
        <v>27.324447184791136</v>
      </c>
      <c r="AJ678" s="27">
        <v>0.59759297406244627</v>
      </c>
      <c r="AK678" s="27">
        <v>2.2339549433072654</v>
      </c>
      <c r="AL678" s="27">
        <v>1.3706781392311338</v>
      </c>
      <c r="AM678" s="21">
        <v>2</v>
      </c>
      <c r="AN678" s="21">
        <v>-999</v>
      </c>
      <c r="AO678" s="21">
        <v>-999</v>
      </c>
      <c r="AP678" s="21">
        <v>-999</v>
      </c>
      <c r="AQ678" s="21">
        <v>-999</v>
      </c>
      <c r="AR678" s="21">
        <v>-999</v>
      </c>
      <c r="AS678" s="21">
        <v>-999</v>
      </c>
      <c r="AT678" s="21">
        <v>123467</v>
      </c>
    </row>
    <row r="679" spans="1:46">
      <c r="A679" s="18" t="s">
        <v>3</v>
      </c>
      <c r="B679" s="19" t="s">
        <v>4</v>
      </c>
      <c r="C679" s="18">
        <v>41</v>
      </c>
      <c r="D679" s="18">
        <v>1</v>
      </c>
      <c r="E679" s="18">
        <v>9</v>
      </c>
      <c r="F679" s="18">
        <v>2</v>
      </c>
      <c r="G679" s="8">
        <f t="shared" si="10"/>
        <v>410109</v>
      </c>
      <c r="H679" s="18">
        <v>6</v>
      </c>
      <c r="I679" s="20">
        <v>40773</v>
      </c>
      <c r="J679" s="21">
        <v>2011</v>
      </c>
      <c r="K679" s="21">
        <v>8</v>
      </c>
      <c r="L679" s="21">
        <v>18</v>
      </c>
      <c r="M679" s="22">
        <v>0.60855324074074069</v>
      </c>
      <c r="N679" s="23">
        <v>44.2</v>
      </c>
      <c r="O679" s="23">
        <v>-124.2328</v>
      </c>
      <c r="P679" s="18">
        <v>65</v>
      </c>
      <c r="Q679" s="24">
        <v>10.068</v>
      </c>
      <c r="R679" s="25">
        <v>9.1</v>
      </c>
      <c r="S679" s="25">
        <v>33.412100000000002</v>
      </c>
      <c r="T679" s="21">
        <v>2</v>
      </c>
      <c r="U679" s="18">
        <v>-999</v>
      </c>
      <c r="V679" s="18">
        <v>9</v>
      </c>
      <c r="W679" s="26">
        <v>183.858</v>
      </c>
      <c r="X679" s="21">
        <v>2</v>
      </c>
      <c r="Y679" s="21">
        <v>-999</v>
      </c>
      <c r="Z679" s="21">
        <v>9</v>
      </c>
      <c r="AA679" s="21">
        <v>-999</v>
      </c>
      <c r="AB679" s="18">
        <v>9</v>
      </c>
      <c r="AC679" s="21">
        <v>-999</v>
      </c>
      <c r="AD679" s="18">
        <v>9</v>
      </c>
      <c r="AE679" s="21">
        <v>-999</v>
      </c>
      <c r="AF679" s="21">
        <v>25</v>
      </c>
      <c r="AG679" s="18">
        <v>9</v>
      </c>
      <c r="AH679" s="21">
        <v>-999</v>
      </c>
      <c r="AI679" s="21">
        <v>-999</v>
      </c>
      <c r="AJ679" s="21">
        <v>-999</v>
      </c>
      <c r="AK679" s="21">
        <v>-999</v>
      </c>
      <c r="AL679" s="21">
        <v>-999</v>
      </c>
      <c r="AM679" s="21">
        <v>9</v>
      </c>
      <c r="AN679" s="21">
        <v>-999</v>
      </c>
      <c r="AO679" s="27">
        <v>3.9258297971007696</v>
      </c>
      <c r="AP679" s="27">
        <v>23.212247609841853</v>
      </c>
      <c r="AQ679" s="27">
        <v>3.8269322991597341</v>
      </c>
      <c r="AR679" s="27">
        <v>22.627496530746047</v>
      </c>
      <c r="AS679" s="28">
        <v>5.912698412698413</v>
      </c>
      <c r="AT679" s="21">
        <v>123467</v>
      </c>
    </row>
    <row r="680" spans="1:46">
      <c r="A680" s="18" t="s">
        <v>3</v>
      </c>
      <c r="B680" s="19" t="s">
        <v>4</v>
      </c>
      <c r="C680" s="18">
        <v>41</v>
      </c>
      <c r="D680" s="18">
        <v>1</v>
      </c>
      <c r="E680" s="18">
        <v>10</v>
      </c>
      <c r="F680" s="18">
        <v>2</v>
      </c>
      <c r="G680" s="8">
        <f t="shared" si="10"/>
        <v>410110</v>
      </c>
      <c r="H680" s="18">
        <v>6</v>
      </c>
      <c r="I680" s="20">
        <v>40773</v>
      </c>
      <c r="J680" s="21">
        <v>2011</v>
      </c>
      <c r="K680" s="21">
        <v>8</v>
      </c>
      <c r="L680" s="21">
        <v>18</v>
      </c>
      <c r="M680" s="22">
        <v>0.60894675925925923</v>
      </c>
      <c r="N680" s="23">
        <v>44.2</v>
      </c>
      <c r="O680" s="23">
        <v>-124.2328</v>
      </c>
      <c r="P680" s="18">
        <v>65</v>
      </c>
      <c r="Q680" s="24">
        <v>10.108000000000001</v>
      </c>
      <c r="R680" s="25">
        <v>8.9499999999999993</v>
      </c>
      <c r="S680" s="25">
        <v>33.488900000000001</v>
      </c>
      <c r="T680" s="21">
        <v>2</v>
      </c>
      <c r="U680" s="18">
        <v>-999</v>
      </c>
      <c r="V680" s="18">
        <v>9</v>
      </c>
      <c r="W680" s="26">
        <v>171.50299999999999</v>
      </c>
      <c r="X680" s="21">
        <v>2</v>
      </c>
      <c r="Y680" s="21">
        <v>-999</v>
      </c>
      <c r="Z680" s="21">
        <v>9</v>
      </c>
      <c r="AA680" s="28">
        <v>2150</v>
      </c>
      <c r="AB680" s="21">
        <v>2</v>
      </c>
      <c r="AC680" s="28">
        <v>2246.41</v>
      </c>
      <c r="AD680" s="18">
        <v>2</v>
      </c>
      <c r="AE680" s="23">
        <v>7.5977592615251837</v>
      </c>
      <c r="AF680" s="21">
        <v>25</v>
      </c>
      <c r="AG680" s="18">
        <v>2</v>
      </c>
      <c r="AH680" s="27">
        <v>21.572874514336007</v>
      </c>
      <c r="AI680" s="27">
        <v>17.736520764115102</v>
      </c>
      <c r="AJ680" s="27">
        <v>0.5262917402195082</v>
      </c>
      <c r="AK680" s="27">
        <v>1.4307700729461945</v>
      </c>
      <c r="AL680" s="27">
        <v>0.83600171225202924</v>
      </c>
      <c r="AM680" s="21">
        <v>2</v>
      </c>
      <c r="AN680" s="21">
        <v>-999</v>
      </c>
      <c r="AO680" s="21">
        <v>-999</v>
      </c>
      <c r="AP680" s="21">
        <v>-999</v>
      </c>
      <c r="AQ680" s="21">
        <v>-999</v>
      </c>
      <c r="AR680" s="21">
        <v>-999</v>
      </c>
      <c r="AS680" s="21">
        <v>-999</v>
      </c>
      <c r="AT680" s="21">
        <v>123467</v>
      </c>
    </row>
    <row r="681" spans="1:46">
      <c r="A681" s="18" t="s">
        <v>3</v>
      </c>
      <c r="B681" s="19" t="s">
        <v>4</v>
      </c>
      <c r="C681" s="18">
        <v>41</v>
      </c>
      <c r="D681" s="18">
        <v>1</v>
      </c>
      <c r="E681" s="18">
        <v>11</v>
      </c>
      <c r="F681" s="18">
        <v>2</v>
      </c>
      <c r="G681" s="8">
        <f t="shared" si="10"/>
        <v>410111</v>
      </c>
      <c r="H681" s="18">
        <v>6</v>
      </c>
      <c r="I681" s="20">
        <v>40773</v>
      </c>
      <c r="J681" s="21">
        <v>2011</v>
      </c>
      <c r="K681" s="21">
        <v>8</v>
      </c>
      <c r="L681" s="21">
        <v>18</v>
      </c>
      <c r="M681" s="22">
        <v>0.60968750000000005</v>
      </c>
      <c r="N681" s="23">
        <v>44.2</v>
      </c>
      <c r="O681" s="23">
        <v>-124.2328</v>
      </c>
      <c r="P681" s="18">
        <v>65</v>
      </c>
      <c r="Q681" s="24">
        <v>3.2570000000000001</v>
      </c>
      <c r="R681" s="25">
        <v>10.651</v>
      </c>
      <c r="S681" s="25">
        <v>33.452599999999997</v>
      </c>
      <c r="T681" s="21">
        <v>2</v>
      </c>
      <c r="U681" s="18">
        <v>33.465699999999998</v>
      </c>
      <c r="V681" s="18">
        <v>2</v>
      </c>
      <c r="W681" s="26">
        <v>281.66800000000001</v>
      </c>
      <c r="X681" s="21">
        <v>2</v>
      </c>
      <c r="Y681" s="27">
        <v>274.759963222382</v>
      </c>
      <c r="Z681" s="21">
        <v>2</v>
      </c>
      <c r="AA681" s="28">
        <v>2068.1999999999998</v>
      </c>
      <c r="AB681" s="21">
        <v>6</v>
      </c>
      <c r="AC681" s="28">
        <v>2256.4499999999998</v>
      </c>
      <c r="AD681" s="18">
        <v>6</v>
      </c>
      <c r="AE681" s="23">
        <v>7.8331952252319823</v>
      </c>
      <c r="AF681" s="21">
        <v>25</v>
      </c>
      <c r="AG681" s="18">
        <v>3</v>
      </c>
      <c r="AH681" s="27">
        <v>10.48356265687462</v>
      </c>
      <c r="AI681" s="27">
        <v>8.0016098908823086</v>
      </c>
      <c r="AJ681" s="27">
        <v>0.29944651045297632</v>
      </c>
      <c r="AK681" s="27">
        <v>0.6911432853153473</v>
      </c>
      <c r="AL681" s="27">
        <v>0.3696858422090159</v>
      </c>
      <c r="AM681" s="21">
        <v>2</v>
      </c>
      <c r="AN681" s="21">
        <v>-999</v>
      </c>
      <c r="AO681" s="21">
        <v>-999</v>
      </c>
      <c r="AP681" s="21">
        <v>-999</v>
      </c>
      <c r="AQ681" s="21">
        <v>-999</v>
      </c>
      <c r="AR681" s="21">
        <v>-999</v>
      </c>
      <c r="AS681" s="21">
        <v>-999</v>
      </c>
      <c r="AT681" s="21">
        <v>123467</v>
      </c>
    </row>
    <row r="682" spans="1:46">
      <c r="A682" s="18" t="s">
        <v>3</v>
      </c>
      <c r="B682" s="19" t="s">
        <v>4</v>
      </c>
      <c r="C682" s="18">
        <v>41</v>
      </c>
      <c r="D682" s="18">
        <v>1</v>
      </c>
      <c r="E682" s="18">
        <v>12</v>
      </c>
      <c r="F682" s="18">
        <v>2</v>
      </c>
      <c r="G682" s="8">
        <f t="shared" si="10"/>
        <v>410112</v>
      </c>
      <c r="H682" s="18">
        <v>6</v>
      </c>
      <c r="I682" s="20">
        <v>40773</v>
      </c>
      <c r="J682" s="21">
        <v>2011</v>
      </c>
      <c r="K682" s="21">
        <v>8</v>
      </c>
      <c r="L682" s="21">
        <v>18</v>
      </c>
      <c r="M682" s="22">
        <v>0.60994212962962957</v>
      </c>
      <c r="N682" s="23">
        <v>44.2</v>
      </c>
      <c r="O682" s="23">
        <v>-124.2328</v>
      </c>
      <c r="P682" s="18">
        <v>65</v>
      </c>
      <c r="Q682" s="24">
        <v>3.2919999999999998</v>
      </c>
      <c r="R682" s="25">
        <v>10.372</v>
      </c>
      <c r="S682" s="25">
        <v>33.458300000000001</v>
      </c>
      <c r="T682" s="21">
        <v>2</v>
      </c>
      <c r="U682" s="18">
        <v>-999</v>
      </c>
      <c r="V682" s="18">
        <v>9</v>
      </c>
      <c r="W682" s="26">
        <v>263.22399999999999</v>
      </c>
      <c r="X682" s="21">
        <v>2</v>
      </c>
      <c r="Y682" s="21">
        <v>-999</v>
      </c>
      <c r="Z682" s="21">
        <v>9</v>
      </c>
      <c r="AA682" s="21">
        <v>-999</v>
      </c>
      <c r="AB682" s="18">
        <v>9</v>
      </c>
      <c r="AC682" s="21">
        <v>-999</v>
      </c>
      <c r="AD682" s="18">
        <v>9</v>
      </c>
      <c r="AE682" s="21">
        <v>-999</v>
      </c>
      <c r="AF682" s="21">
        <v>25</v>
      </c>
      <c r="AG682" s="18">
        <v>9</v>
      </c>
      <c r="AH682" s="27">
        <v>10.289529634440019</v>
      </c>
      <c r="AI682" s="27">
        <v>7.9912066397115114</v>
      </c>
      <c r="AJ682" s="27">
        <v>0.30091263862198375</v>
      </c>
      <c r="AK682" s="27">
        <v>0.69837949516331022</v>
      </c>
      <c r="AL682" s="27">
        <v>0.35285822090685814</v>
      </c>
      <c r="AM682" s="21">
        <v>2</v>
      </c>
      <c r="AN682" s="21">
        <v>-999</v>
      </c>
      <c r="AO682" s="27">
        <v>7.289669210714286</v>
      </c>
      <c r="AP682" s="27">
        <v>42.890606481666673</v>
      </c>
      <c r="AQ682" s="27">
        <v>7.1071428571428568</v>
      </c>
      <c r="AR682" s="27">
        <v>41.81666666666667</v>
      </c>
      <c r="AS682" s="28">
        <v>5.8837520938023458</v>
      </c>
      <c r="AT682" s="21">
        <v>123467</v>
      </c>
    </row>
    <row r="683" spans="1:46">
      <c r="A683" s="18" t="s">
        <v>3</v>
      </c>
      <c r="B683" s="19" t="s">
        <v>4</v>
      </c>
      <c r="C683" s="18">
        <v>42</v>
      </c>
      <c r="D683" s="18">
        <v>1</v>
      </c>
      <c r="E683" s="18">
        <v>1</v>
      </c>
      <c r="F683" s="18">
        <v>2</v>
      </c>
      <c r="G683" s="8">
        <f t="shared" si="10"/>
        <v>420101</v>
      </c>
      <c r="H683" s="18">
        <v>7</v>
      </c>
      <c r="I683" s="20">
        <v>40774</v>
      </c>
      <c r="J683" s="21">
        <v>2011</v>
      </c>
      <c r="K683" s="21">
        <v>8</v>
      </c>
      <c r="L683" s="21">
        <v>19</v>
      </c>
      <c r="M683" s="22">
        <v>0.37525462962962958</v>
      </c>
      <c r="N683" s="23">
        <v>41.509500000000003</v>
      </c>
      <c r="O683" s="23">
        <v>-126.6797</v>
      </c>
      <c r="P683" s="18">
        <v>2900</v>
      </c>
      <c r="Q683" s="24">
        <v>2498.877</v>
      </c>
      <c r="R683" s="25">
        <v>1.788</v>
      </c>
      <c r="S683" s="25">
        <v>34.634</v>
      </c>
      <c r="T683" s="21">
        <v>2</v>
      </c>
      <c r="U683" s="18">
        <v>34.633000000000003</v>
      </c>
      <c r="V683" s="18">
        <v>2</v>
      </c>
      <c r="W683" s="26">
        <v>81.477999999999994</v>
      </c>
      <c r="X683" s="21">
        <v>2</v>
      </c>
      <c r="Y683" s="27">
        <v>81.76257276199027</v>
      </c>
      <c r="Z683" s="21">
        <v>6</v>
      </c>
      <c r="AA683" s="28">
        <v>2374</v>
      </c>
      <c r="AB683" s="21">
        <v>2</v>
      </c>
      <c r="AC683" s="28">
        <v>2429.835</v>
      </c>
      <c r="AD683" s="18">
        <v>6</v>
      </c>
      <c r="AE683" s="23">
        <v>7.4478406601747587</v>
      </c>
      <c r="AF683" s="21">
        <v>25</v>
      </c>
      <c r="AG683" s="18">
        <v>6</v>
      </c>
      <c r="AH683" s="27">
        <v>181.30905782598518</v>
      </c>
      <c r="AI683" s="27">
        <v>39.736430573367095</v>
      </c>
      <c r="AJ683" s="27">
        <v>6.8949191493913972E-2</v>
      </c>
      <c r="AK683" s="27">
        <v>2.8438243071377118</v>
      </c>
      <c r="AL683" s="27">
        <v>4.2415236156426173E-2</v>
      </c>
      <c r="AM683" s="21">
        <v>2</v>
      </c>
      <c r="AN683" s="21">
        <v>-999</v>
      </c>
      <c r="AO683" s="21">
        <v>-999</v>
      </c>
      <c r="AP683" s="21">
        <v>-999</v>
      </c>
      <c r="AQ683" s="21">
        <v>-999</v>
      </c>
      <c r="AR683" s="21">
        <v>-999</v>
      </c>
      <c r="AS683" s="21">
        <v>-999</v>
      </c>
      <c r="AT683" s="21">
        <v>123467</v>
      </c>
    </row>
    <row r="684" spans="1:46">
      <c r="A684" s="18" t="s">
        <v>3</v>
      </c>
      <c r="B684" s="19" t="s">
        <v>4</v>
      </c>
      <c r="C684" s="18">
        <v>42</v>
      </c>
      <c r="D684" s="18">
        <v>1</v>
      </c>
      <c r="E684" s="18">
        <v>2</v>
      </c>
      <c r="F684" s="18">
        <v>2</v>
      </c>
      <c r="G684" s="8">
        <f t="shared" si="10"/>
        <v>420102</v>
      </c>
      <c r="H684" s="18">
        <v>7</v>
      </c>
      <c r="I684" s="20">
        <v>40774</v>
      </c>
      <c r="J684" s="21">
        <v>2011</v>
      </c>
      <c r="K684" s="21">
        <v>8</v>
      </c>
      <c r="L684" s="21">
        <v>19</v>
      </c>
      <c r="M684" s="22">
        <v>0.3755324074074074</v>
      </c>
      <c r="N684" s="23">
        <v>41.509500000000003</v>
      </c>
      <c r="O684" s="23">
        <v>-126.6797</v>
      </c>
      <c r="P684" s="18">
        <v>2900</v>
      </c>
      <c r="Q684" s="24">
        <v>2498.5770000000002</v>
      </c>
      <c r="R684" s="25">
        <v>1.788</v>
      </c>
      <c r="S684" s="25">
        <v>34.634</v>
      </c>
      <c r="T684" s="21">
        <v>2</v>
      </c>
      <c r="U684" s="18">
        <v>-999</v>
      </c>
      <c r="V684" s="18">
        <v>9</v>
      </c>
      <c r="W684" s="26">
        <v>77.463999999999999</v>
      </c>
      <c r="X684" s="21">
        <v>2</v>
      </c>
      <c r="Y684" s="21">
        <v>-999</v>
      </c>
      <c r="Z684" s="21">
        <v>9</v>
      </c>
      <c r="AA684" s="21">
        <v>-999</v>
      </c>
      <c r="AB684" s="18">
        <v>9</v>
      </c>
      <c r="AC684" s="21">
        <v>-999</v>
      </c>
      <c r="AD684" s="18">
        <v>9</v>
      </c>
      <c r="AE684" s="21">
        <v>-999</v>
      </c>
      <c r="AF684" s="21">
        <v>25</v>
      </c>
      <c r="AG684" s="18">
        <v>9</v>
      </c>
      <c r="AH684" s="21">
        <v>-999</v>
      </c>
      <c r="AI684" s="21">
        <v>-999</v>
      </c>
      <c r="AJ684" s="21">
        <v>-999</v>
      </c>
      <c r="AK684" s="21">
        <v>-999</v>
      </c>
      <c r="AL684" s="21">
        <v>-999</v>
      </c>
      <c r="AM684" s="21">
        <v>9</v>
      </c>
      <c r="AN684" s="21">
        <v>-999</v>
      </c>
      <c r="AO684" s="27">
        <v>0.39090544642762548</v>
      </c>
      <c r="AP684" s="27">
        <v>3.8893515687909921</v>
      </c>
      <c r="AQ684" s="27">
        <v>0.3803674425064722</v>
      </c>
      <c r="AR684" s="27">
        <v>3.7845026789706462</v>
      </c>
      <c r="AS684" s="28">
        <v>9.9495967741935498</v>
      </c>
      <c r="AT684" s="21">
        <v>123467</v>
      </c>
    </row>
    <row r="685" spans="1:46">
      <c r="A685" s="18" t="s">
        <v>3</v>
      </c>
      <c r="B685" s="19" t="s">
        <v>4</v>
      </c>
      <c r="C685" s="18">
        <v>42</v>
      </c>
      <c r="D685" s="18">
        <v>1</v>
      </c>
      <c r="E685" s="18">
        <v>3</v>
      </c>
      <c r="F685" s="18">
        <v>2</v>
      </c>
      <c r="G685" s="8">
        <f t="shared" si="10"/>
        <v>420103</v>
      </c>
      <c r="H685" s="18">
        <v>7</v>
      </c>
      <c r="I685" s="20">
        <v>40774</v>
      </c>
      <c r="J685" s="21">
        <v>2011</v>
      </c>
      <c r="K685" s="21">
        <v>8</v>
      </c>
      <c r="L685" s="21">
        <v>19</v>
      </c>
      <c r="M685" s="22">
        <v>0.37953703703703701</v>
      </c>
      <c r="N685" s="23">
        <v>41.509500000000003</v>
      </c>
      <c r="O685" s="23">
        <v>-126.6797</v>
      </c>
      <c r="P685" s="18">
        <v>2900</v>
      </c>
      <c r="Q685" s="24">
        <v>2251.3589999999999</v>
      </c>
      <c r="R685" s="25">
        <v>1.83</v>
      </c>
      <c r="S685" s="25">
        <v>34.6252</v>
      </c>
      <c r="T685" s="21">
        <v>2</v>
      </c>
      <c r="U685" s="18">
        <v>-999</v>
      </c>
      <c r="V685" s="18">
        <v>9</v>
      </c>
      <c r="W685" s="26">
        <v>73.111000000000004</v>
      </c>
      <c r="X685" s="21">
        <v>2</v>
      </c>
      <c r="Y685" s="21">
        <v>-999</v>
      </c>
      <c r="Z685" s="21">
        <v>9</v>
      </c>
      <c r="AA685" s="28">
        <v>2373.1999999999998</v>
      </c>
      <c r="AB685" s="21">
        <v>2</v>
      </c>
      <c r="AC685" s="28">
        <v>2424.4</v>
      </c>
      <c r="AD685" s="18">
        <v>2</v>
      </c>
      <c r="AE685" s="23">
        <v>7.4399889280766098</v>
      </c>
      <c r="AF685" s="21">
        <v>25</v>
      </c>
      <c r="AG685" s="18">
        <v>2</v>
      </c>
      <c r="AH685" s="27">
        <v>179.26886841119511</v>
      </c>
      <c r="AI685" s="27">
        <v>40.088034108550552</v>
      </c>
      <c r="AJ685" s="27">
        <v>3.0785452281759267E-2</v>
      </c>
      <c r="AK685" s="27">
        <v>2.8658812784454244</v>
      </c>
      <c r="AL685" s="27">
        <v>1.2314180912703707E-2</v>
      </c>
      <c r="AM685" s="21">
        <v>2</v>
      </c>
      <c r="AN685" s="21">
        <v>-999</v>
      </c>
      <c r="AO685" s="21">
        <v>-999</v>
      </c>
      <c r="AP685" s="21">
        <v>-999</v>
      </c>
      <c r="AQ685" s="21">
        <v>-999</v>
      </c>
      <c r="AR685" s="21">
        <v>-999</v>
      </c>
      <c r="AS685" s="21">
        <v>-999</v>
      </c>
      <c r="AT685" s="21">
        <v>123467</v>
      </c>
    </row>
    <row r="686" spans="1:46">
      <c r="A686" s="18" t="s">
        <v>3</v>
      </c>
      <c r="B686" s="19" t="s">
        <v>4</v>
      </c>
      <c r="C686" s="18">
        <v>42</v>
      </c>
      <c r="D686" s="18">
        <v>1</v>
      </c>
      <c r="E686" s="18">
        <v>4</v>
      </c>
      <c r="F686" s="18">
        <v>2</v>
      </c>
      <c r="G686" s="8">
        <f t="shared" si="10"/>
        <v>420104</v>
      </c>
      <c r="H686" s="18">
        <v>7</v>
      </c>
      <c r="I686" s="20">
        <v>40774</v>
      </c>
      <c r="J686" s="21">
        <v>2011</v>
      </c>
      <c r="K686" s="21">
        <v>8</v>
      </c>
      <c r="L686" s="21">
        <v>19</v>
      </c>
      <c r="M686" s="22">
        <v>0.38398148148148148</v>
      </c>
      <c r="N686" s="23">
        <v>41.509500000000003</v>
      </c>
      <c r="O686" s="23">
        <v>-126.6797</v>
      </c>
      <c r="P686" s="18">
        <v>2900</v>
      </c>
      <c r="Q686" s="24">
        <v>2000.43</v>
      </c>
      <c r="R686" s="25">
        <v>1.944</v>
      </c>
      <c r="S686" s="25">
        <v>34.608400000000003</v>
      </c>
      <c r="T686" s="21">
        <v>2</v>
      </c>
      <c r="U686" s="18">
        <v>-999</v>
      </c>
      <c r="V686" s="18">
        <v>9</v>
      </c>
      <c r="W686" s="26">
        <v>67.864999999999995</v>
      </c>
      <c r="X686" s="21">
        <v>2</v>
      </c>
      <c r="Y686" s="27">
        <v>67.793732404471427</v>
      </c>
      <c r="Z686" s="21">
        <v>2</v>
      </c>
      <c r="AA686" s="28">
        <v>2379.4</v>
      </c>
      <c r="AB686" s="21">
        <v>2</v>
      </c>
      <c r="AC686" s="28">
        <v>2419.8000000000002</v>
      </c>
      <c r="AD686" s="18">
        <v>2</v>
      </c>
      <c r="AE686" s="23">
        <v>7.4202122000059703</v>
      </c>
      <c r="AF686" s="21">
        <v>25</v>
      </c>
      <c r="AG686" s="18">
        <v>2</v>
      </c>
      <c r="AH686" s="27">
        <v>175.44622323855933</v>
      </c>
      <c r="AI686" s="27">
        <v>40.80286098121455</v>
      </c>
      <c r="AJ686" s="27">
        <v>2.4335469214701106E-2</v>
      </c>
      <c r="AK686" s="27">
        <v>2.918497115218492</v>
      </c>
      <c r="AL686" s="27">
        <v>3.4206482831909192E-3</v>
      </c>
      <c r="AM686" s="21">
        <v>2</v>
      </c>
      <c r="AN686" s="21">
        <v>-999</v>
      </c>
      <c r="AO686" s="21">
        <v>-999</v>
      </c>
      <c r="AP686" s="21">
        <v>-999</v>
      </c>
      <c r="AQ686" s="21">
        <v>-999</v>
      </c>
      <c r="AR686" s="21">
        <v>-999</v>
      </c>
      <c r="AS686" s="21">
        <v>-999</v>
      </c>
      <c r="AT686" s="21">
        <v>123467</v>
      </c>
    </row>
    <row r="687" spans="1:46">
      <c r="A687" s="18" t="s">
        <v>3</v>
      </c>
      <c r="B687" s="19" t="s">
        <v>4</v>
      </c>
      <c r="C687" s="18">
        <v>42</v>
      </c>
      <c r="D687" s="18">
        <v>1</v>
      </c>
      <c r="E687" s="18">
        <v>5</v>
      </c>
      <c r="F687" s="18">
        <v>2</v>
      </c>
      <c r="G687" s="8">
        <f t="shared" si="10"/>
        <v>420105</v>
      </c>
      <c r="H687" s="18">
        <v>7</v>
      </c>
      <c r="I687" s="20">
        <v>40774</v>
      </c>
      <c r="J687" s="21">
        <v>2011</v>
      </c>
      <c r="K687" s="21">
        <v>8</v>
      </c>
      <c r="L687" s="21">
        <v>19</v>
      </c>
      <c r="M687" s="22">
        <v>0.39170138888888889</v>
      </c>
      <c r="N687" s="23">
        <v>41.509500000000003</v>
      </c>
      <c r="O687" s="23">
        <v>-126.6797</v>
      </c>
      <c r="P687" s="18">
        <v>2900</v>
      </c>
      <c r="Q687" s="24">
        <v>1500.5650000000001</v>
      </c>
      <c r="R687" s="25">
        <v>2.6389999999999998</v>
      </c>
      <c r="S687" s="25">
        <v>34.5349</v>
      </c>
      <c r="T687" s="21">
        <v>2</v>
      </c>
      <c r="U687" s="18">
        <v>-999</v>
      </c>
      <c r="V687" s="18">
        <v>9</v>
      </c>
      <c r="W687" s="26">
        <v>33.921999999999997</v>
      </c>
      <c r="X687" s="21">
        <v>2</v>
      </c>
      <c r="Y687" s="21">
        <v>-999</v>
      </c>
      <c r="Z687" s="21">
        <v>9</v>
      </c>
      <c r="AA687" s="28">
        <v>2383</v>
      </c>
      <c r="AB687" s="21">
        <v>2</v>
      </c>
      <c r="AC687" s="28">
        <v>2399.66</v>
      </c>
      <c r="AD687" s="18">
        <v>2</v>
      </c>
      <c r="AE687" s="23">
        <v>7.3529671280993156</v>
      </c>
      <c r="AF687" s="21">
        <v>25</v>
      </c>
      <c r="AG687" s="18">
        <v>2</v>
      </c>
      <c r="AH687" s="27">
        <v>156.12520746282749</v>
      </c>
      <c r="AI687" s="27">
        <v>42.896868850241383</v>
      </c>
      <c r="AJ687" s="27">
        <v>1.788607551582647E-2</v>
      </c>
      <c r="AK687" s="27">
        <v>3.081096418365648</v>
      </c>
      <c r="AL687" s="27">
        <v>3.029881644757489E-3</v>
      </c>
      <c r="AM687" s="21">
        <v>2</v>
      </c>
      <c r="AN687" s="21">
        <v>-999</v>
      </c>
      <c r="AO687" s="21">
        <v>-999</v>
      </c>
      <c r="AP687" s="21">
        <v>-999</v>
      </c>
      <c r="AQ687" s="21">
        <v>-999</v>
      </c>
      <c r="AR687" s="21">
        <v>-999</v>
      </c>
      <c r="AS687" s="21">
        <v>-999</v>
      </c>
      <c r="AT687" s="21">
        <v>123467</v>
      </c>
    </row>
    <row r="688" spans="1:46">
      <c r="A688" s="18" t="s">
        <v>3</v>
      </c>
      <c r="B688" s="19" t="s">
        <v>4</v>
      </c>
      <c r="C688" s="18">
        <v>42</v>
      </c>
      <c r="D688" s="18">
        <v>1</v>
      </c>
      <c r="E688" s="18">
        <v>6</v>
      </c>
      <c r="F688" s="18">
        <v>2</v>
      </c>
      <c r="G688" s="8">
        <f t="shared" si="10"/>
        <v>420106</v>
      </c>
      <c r="H688" s="18">
        <v>7</v>
      </c>
      <c r="I688" s="20">
        <v>40774</v>
      </c>
      <c r="J688" s="21">
        <v>2011</v>
      </c>
      <c r="K688" s="21">
        <v>8</v>
      </c>
      <c r="L688" s="21">
        <v>19</v>
      </c>
      <c r="M688" s="22">
        <v>0.39883101851851849</v>
      </c>
      <c r="N688" s="23">
        <v>41.509500000000003</v>
      </c>
      <c r="O688" s="23">
        <v>-126.6797</v>
      </c>
      <c r="P688" s="18">
        <v>2900</v>
      </c>
      <c r="Q688" s="24">
        <v>999.66</v>
      </c>
      <c r="R688" s="25">
        <v>3.7429999999999999</v>
      </c>
      <c r="S688" s="25">
        <v>34.4358</v>
      </c>
      <c r="T688" s="21">
        <v>2</v>
      </c>
      <c r="U688" s="18">
        <v>-999</v>
      </c>
      <c r="V688" s="18">
        <v>9</v>
      </c>
      <c r="W688" s="26">
        <v>13.943</v>
      </c>
      <c r="X688" s="21">
        <v>2</v>
      </c>
      <c r="Y688" s="21">
        <v>-999</v>
      </c>
      <c r="Z688" s="21">
        <v>9</v>
      </c>
      <c r="AA688" s="28">
        <v>2363.9</v>
      </c>
      <c r="AB688" s="21">
        <v>2</v>
      </c>
      <c r="AC688" s="28">
        <v>2368.9699999999998</v>
      </c>
      <c r="AD688" s="18">
        <v>2</v>
      </c>
      <c r="AE688" s="23">
        <v>7.3108419823347113</v>
      </c>
      <c r="AF688" s="21">
        <v>25</v>
      </c>
      <c r="AG688" s="18">
        <v>2</v>
      </c>
      <c r="AH688" s="27">
        <v>125.80990081180741</v>
      </c>
      <c r="AI688" s="27">
        <v>43.375053098890874</v>
      </c>
      <c r="AJ688" s="27">
        <v>1.1436197398052605E-2</v>
      </c>
      <c r="AK688" s="27">
        <v>3.1907968193335834</v>
      </c>
      <c r="AL688" s="27">
        <v>1.1045216290426874E-2</v>
      </c>
      <c r="AM688" s="21">
        <v>2</v>
      </c>
      <c r="AN688" s="21">
        <v>-999</v>
      </c>
      <c r="AO688" s="21">
        <v>-999</v>
      </c>
      <c r="AP688" s="21">
        <v>-999</v>
      </c>
      <c r="AQ688" s="21">
        <v>-999</v>
      </c>
      <c r="AR688" s="21">
        <v>-999</v>
      </c>
      <c r="AS688" s="21">
        <v>-999</v>
      </c>
      <c r="AT688" s="21">
        <v>123467</v>
      </c>
    </row>
    <row r="689" spans="1:46">
      <c r="A689" s="18" t="s">
        <v>3</v>
      </c>
      <c r="B689" s="19" t="s">
        <v>4</v>
      </c>
      <c r="C689" s="18">
        <v>42</v>
      </c>
      <c r="D689" s="18">
        <v>1</v>
      </c>
      <c r="E689" s="18">
        <v>7</v>
      </c>
      <c r="F689" s="18">
        <v>2</v>
      </c>
      <c r="G689" s="8">
        <f t="shared" si="10"/>
        <v>420107</v>
      </c>
      <c r="H689" s="18">
        <v>7</v>
      </c>
      <c r="I689" s="20">
        <v>40774</v>
      </c>
      <c r="J689" s="21">
        <v>2011</v>
      </c>
      <c r="K689" s="21">
        <v>8</v>
      </c>
      <c r="L689" s="21">
        <v>19</v>
      </c>
      <c r="M689" s="22">
        <v>0.40295138888888887</v>
      </c>
      <c r="N689" s="23">
        <v>41.509500000000003</v>
      </c>
      <c r="O689" s="23">
        <v>-126.6797</v>
      </c>
      <c r="P689" s="18">
        <v>2900</v>
      </c>
      <c r="Q689" s="24">
        <v>749.53399999999999</v>
      </c>
      <c r="R689" s="25">
        <v>4.3479999999999999</v>
      </c>
      <c r="S689" s="25">
        <v>34.334200000000003</v>
      </c>
      <c r="T689" s="21">
        <v>2</v>
      </c>
      <c r="U689" s="18">
        <v>-999</v>
      </c>
      <c r="V689" s="18">
        <v>9</v>
      </c>
      <c r="W689" s="26">
        <v>9.9890000000000008</v>
      </c>
      <c r="X689" s="21">
        <v>2</v>
      </c>
      <c r="Y689" s="27">
        <v>9.4343723530163413</v>
      </c>
      <c r="Z689" s="21">
        <v>2</v>
      </c>
      <c r="AA689" s="28">
        <v>2346.5</v>
      </c>
      <c r="AB689" s="21">
        <v>2</v>
      </c>
      <c r="AC689" s="28">
        <v>2346.64</v>
      </c>
      <c r="AD689" s="18">
        <v>2</v>
      </c>
      <c r="AE689" s="23">
        <v>7.2913009651433454</v>
      </c>
      <c r="AF689" s="21">
        <v>25</v>
      </c>
      <c r="AG689" s="18">
        <v>2</v>
      </c>
      <c r="AH689" s="27">
        <v>110.28039747715786</v>
      </c>
      <c r="AI689" s="27">
        <v>42.770973527952719</v>
      </c>
      <c r="AJ689" s="27">
        <v>9.2864986644867094E-3</v>
      </c>
      <c r="AK689" s="27">
        <v>3.1900589201774658</v>
      </c>
      <c r="AL689" s="27">
        <v>1.0655035309779489E-2</v>
      </c>
      <c r="AM689" s="21">
        <v>2</v>
      </c>
      <c r="AN689" s="21">
        <v>-999</v>
      </c>
      <c r="AO689" s="21">
        <v>-999</v>
      </c>
      <c r="AP689" s="21">
        <v>-999</v>
      </c>
      <c r="AQ689" s="21">
        <v>-999</v>
      </c>
      <c r="AR689" s="21">
        <v>-999</v>
      </c>
      <c r="AS689" s="21">
        <v>-999</v>
      </c>
      <c r="AT689" s="21">
        <v>123467</v>
      </c>
    </row>
    <row r="690" spans="1:46">
      <c r="A690" s="18" t="s">
        <v>3</v>
      </c>
      <c r="B690" s="19" t="s">
        <v>4</v>
      </c>
      <c r="C690" s="18">
        <v>42</v>
      </c>
      <c r="D690" s="18">
        <v>1</v>
      </c>
      <c r="E690" s="18">
        <v>8</v>
      </c>
      <c r="F690" s="18">
        <v>2</v>
      </c>
      <c r="G690" s="8">
        <f t="shared" si="10"/>
        <v>420108</v>
      </c>
      <c r="H690" s="18">
        <v>7</v>
      </c>
      <c r="I690" s="20">
        <v>40774</v>
      </c>
      <c r="J690" s="21">
        <v>2011</v>
      </c>
      <c r="K690" s="21">
        <v>8</v>
      </c>
      <c r="L690" s="21">
        <v>19</v>
      </c>
      <c r="M690" s="22">
        <v>0.40731481481481485</v>
      </c>
      <c r="N690" s="23">
        <v>41.509500000000003</v>
      </c>
      <c r="O690" s="23">
        <v>-126.6797</v>
      </c>
      <c r="P690" s="18">
        <v>2900</v>
      </c>
      <c r="Q690" s="24">
        <v>498.39299999999997</v>
      </c>
      <c r="R690" s="25">
        <v>5.194</v>
      </c>
      <c r="S690" s="25">
        <v>34.148000000000003</v>
      </c>
      <c r="T690" s="21">
        <v>2</v>
      </c>
      <c r="U690" s="18">
        <v>-999</v>
      </c>
      <c r="V690" s="18">
        <v>9</v>
      </c>
      <c r="W690" s="26">
        <v>22.795999999999999</v>
      </c>
      <c r="X690" s="21">
        <v>2</v>
      </c>
      <c r="Y690" s="21">
        <v>-999</v>
      </c>
      <c r="Z690" s="21">
        <v>9</v>
      </c>
      <c r="AA690" s="28">
        <v>2309.8000000000002</v>
      </c>
      <c r="AB690" s="21">
        <v>2</v>
      </c>
      <c r="AC690" s="28">
        <v>2308.44</v>
      </c>
      <c r="AD690" s="18">
        <v>2</v>
      </c>
      <c r="AE690" s="23">
        <v>7.2925032154205809</v>
      </c>
      <c r="AF690" s="21">
        <v>25</v>
      </c>
      <c r="AG690" s="18">
        <v>2</v>
      </c>
      <c r="AH690" s="27">
        <v>85.561835699310123</v>
      </c>
      <c r="AI690" s="27">
        <v>40.786832156673505</v>
      </c>
      <c r="AJ690" s="27">
        <v>1.1634162599701207E-2</v>
      </c>
      <c r="AK690" s="27">
        <v>3.0124659847444812</v>
      </c>
      <c r="AL690" s="27">
        <v>3.5586850304968394E-2</v>
      </c>
      <c r="AM690" s="21">
        <v>2</v>
      </c>
      <c r="AN690" s="21">
        <v>-999</v>
      </c>
      <c r="AO690" s="21">
        <v>-999</v>
      </c>
      <c r="AP690" s="21">
        <v>-999</v>
      </c>
      <c r="AQ690" s="21">
        <v>-999</v>
      </c>
      <c r="AR690" s="21">
        <v>-999</v>
      </c>
      <c r="AS690" s="21">
        <v>-999</v>
      </c>
      <c r="AT690" s="21">
        <v>123467</v>
      </c>
    </row>
    <row r="691" spans="1:46">
      <c r="A691" s="18" t="s">
        <v>3</v>
      </c>
      <c r="B691" s="19" t="s">
        <v>4</v>
      </c>
      <c r="C691" s="18">
        <v>42</v>
      </c>
      <c r="D691" s="18">
        <v>1</v>
      </c>
      <c r="E691" s="18">
        <v>9</v>
      </c>
      <c r="F691" s="18">
        <v>2</v>
      </c>
      <c r="G691" s="8">
        <f t="shared" si="10"/>
        <v>420109</v>
      </c>
      <c r="H691" s="18">
        <v>7</v>
      </c>
      <c r="I691" s="20">
        <v>40774</v>
      </c>
      <c r="J691" s="21">
        <v>2011</v>
      </c>
      <c r="K691" s="21">
        <v>8</v>
      </c>
      <c r="L691" s="21">
        <v>19</v>
      </c>
      <c r="M691" s="22">
        <v>0.40920138888888885</v>
      </c>
      <c r="N691" s="23">
        <v>41.509500000000003</v>
      </c>
      <c r="O691" s="23">
        <v>-126.6797</v>
      </c>
      <c r="P691" s="18">
        <v>2900</v>
      </c>
      <c r="Q691" s="24">
        <v>399.83300000000003</v>
      </c>
      <c r="R691" s="25">
        <v>5.6539999999999999</v>
      </c>
      <c r="S691" s="25">
        <v>34.0871</v>
      </c>
      <c r="T691" s="21">
        <v>2</v>
      </c>
      <c r="U691" s="18">
        <v>-999</v>
      </c>
      <c r="V691" s="18">
        <v>9</v>
      </c>
      <c r="W691" s="26">
        <v>36.64</v>
      </c>
      <c r="X691" s="21">
        <v>2</v>
      </c>
      <c r="Y691" s="27">
        <v>38.315633482103962</v>
      </c>
      <c r="Z691" s="21">
        <v>2</v>
      </c>
      <c r="AA691" s="28">
        <v>2294.6</v>
      </c>
      <c r="AB691" s="21">
        <v>2</v>
      </c>
      <c r="AC691" s="28">
        <v>2296.63</v>
      </c>
      <c r="AD691" s="18">
        <v>2</v>
      </c>
      <c r="AE691" s="23">
        <v>7.3140577029215628</v>
      </c>
      <c r="AF691" s="21">
        <v>25</v>
      </c>
      <c r="AG691" s="18">
        <v>2</v>
      </c>
      <c r="AH691" s="27">
        <v>74.71834670442604</v>
      </c>
      <c r="AI691" s="27">
        <v>39.102323122035415</v>
      </c>
      <c r="AJ691" s="27">
        <v>9.5815063908573049E-3</v>
      </c>
      <c r="AK691" s="27">
        <v>2.8719098849494129</v>
      </c>
      <c r="AL691" s="27">
        <v>9.8748178109855905E-3</v>
      </c>
      <c r="AM691" s="21">
        <v>2</v>
      </c>
      <c r="AN691" s="21">
        <v>-999</v>
      </c>
      <c r="AO691" s="21">
        <v>-999</v>
      </c>
      <c r="AP691" s="21">
        <v>-999</v>
      </c>
      <c r="AQ691" s="21">
        <v>-999</v>
      </c>
      <c r="AR691" s="21">
        <v>-999</v>
      </c>
      <c r="AS691" s="21">
        <v>-999</v>
      </c>
      <c r="AT691" s="21">
        <v>123467</v>
      </c>
    </row>
    <row r="692" spans="1:46">
      <c r="A692" s="18" t="s">
        <v>3</v>
      </c>
      <c r="B692" s="19" t="s">
        <v>4</v>
      </c>
      <c r="C692" s="18">
        <v>42</v>
      </c>
      <c r="D692" s="18">
        <v>1</v>
      </c>
      <c r="E692" s="18">
        <v>10</v>
      </c>
      <c r="F692" s="18">
        <v>2</v>
      </c>
      <c r="G692" s="8">
        <f t="shared" si="10"/>
        <v>420110</v>
      </c>
      <c r="H692" s="18">
        <v>7</v>
      </c>
      <c r="I692" s="20">
        <v>40774</v>
      </c>
      <c r="J692" s="21">
        <v>2011</v>
      </c>
      <c r="K692" s="21">
        <v>8</v>
      </c>
      <c r="L692" s="21">
        <v>19</v>
      </c>
      <c r="M692" s="22">
        <v>0.41123842592592591</v>
      </c>
      <c r="N692" s="23">
        <v>41.509500000000003</v>
      </c>
      <c r="O692" s="23">
        <v>-126.6797</v>
      </c>
      <c r="P692" s="18">
        <v>2900</v>
      </c>
      <c r="Q692" s="24">
        <v>300.17700000000002</v>
      </c>
      <c r="R692" s="25">
        <v>6.6189999999999998</v>
      </c>
      <c r="S692" s="25">
        <v>34.081899999999997</v>
      </c>
      <c r="T692" s="21">
        <v>2</v>
      </c>
      <c r="U692" s="18">
        <v>-999</v>
      </c>
      <c r="V692" s="18">
        <v>9</v>
      </c>
      <c r="W692" s="26">
        <v>48.07</v>
      </c>
      <c r="X692" s="21">
        <v>2</v>
      </c>
      <c r="Y692" s="21">
        <v>-999</v>
      </c>
      <c r="Z692" s="21">
        <v>9</v>
      </c>
      <c r="AA692" s="28">
        <v>2270.5</v>
      </c>
      <c r="AB692" s="21">
        <v>2</v>
      </c>
      <c r="AC692" s="28">
        <v>2285.27</v>
      </c>
      <c r="AD692" s="18">
        <v>2</v>
      </c>
      <c r="AE692" s="23">
        <v>7.3473869952276152</v>
      </c>
      <c r="AF692" s="21">
        <v>25</v>
      </c>
      <c r="AG692" s="18">
        <v>2</v>
      </c>
      <c r="AH692" s="27">
        <v>60.447902984929726</v>
      </c>
      <c r="AI692" s="27">
        <v>36.401749254182427</v>
      </c>
      <c r="AJ692" s="27">
        <v>3.0308963245826949E-3</v>
      </c>
      <c r="AK692" s="27">
        <v>2.6933913532130349</v>
      </c>
      <c r="AL692" s="27">
        <v>9.4837723704684334E-3</v>
      </c>
      <c r="AM692" s="21">
        <v>2</v>
      </c>
      <c r="AN692" s="21">
        <v>-999</v>
      </c>
      <c r="AO692" s="21">
        <v>-999</v>
      </c>
      <c r="AP692" s="21">
        <v>-999</v>
      </c>
      <c r="AQ692" s="21">
        <v>-999</v>
      </c>
      <c r="AR692" s="21">
        <v>-999</v>
      </c>
      <c r="AS692" s="21">
        <v>-999</v>
      </c>
      <c r="AT692" s="21">
        <v>123467</v>
      </c>
    </row>
    <row r="693" spans="1:46">
      <c r="A693" s="18" t="s">
        <v>3</v>
      </c>
      <c r="B693" s="19" t="s">
        <v>4</v>
      </c>
      <c r="C693" s="18">
        <v>42</v>
      </c>
      <c r="D693" s="18">
        <v>1</v>
      </c>
      <c r="E693" s="18">
        <v>11</v>
      </c>
      <c r="F693" s="18">
        <v>2</v>
      </c>
      <c r="G693" s="8">
        <f t="shared" si="10"/>
        <v>420111</v>
      </c>
      <c r="H693" s="18">
        <v>7</v>
      </c>
      <c r="I693" s="20">
        <v>40774</v>
      </c>
      <c r="J693" s="21">
        <v>2011</v>
      </c>
      <c r="K693" s="21">
        <v>8</v>
      </c>
      <c r="L693" s="21">
        <v>19</v>
      </c>
      <c r="M693" s="22">
        <v>0.41325231481481484</v>
      </c>
      <c r="N693" s="23">
        <v>41.509500000000003</v>
      </c>
      <c r="O693" s="23">
        <v>-126.6797</v>
      </c>
      <c r="P693" s="18">
        <v>2900</v>
      </c>
      <c r="Q693" s="24">
        <v>199.36</v>
      </c>
      <c r="R693" s="25">
        <v>7.2779999999999996</v>
      </c>
      <c r="S693" s="25">
        <v>34.0321</v>
      </c>
      <c r="T693" s="21">
        <v>2</v>
      </c>
      <c r="U693" s="18">
        <v>-999</v>
      </c>
      <c r="V693" s="18">
        <v>9</v>
      </c>
      <c r="W693" s="26">
        <v>77.701999999999998</v>
      </c>
      <c r="X693" s="21">
        <v>2</v>
      </c>
      <c r="Y693" s="27">
        <v>74.040381175027136</v>
      </c>
      <c r="Z693" s="21">
        <v>2</v>
      </c>
      <c r="AA693" s="28">
        <v>2240</v>
      </c>
      <c r="AB693" s="21">
        <v>2</v>
      </c>
      <c r="AC693" s="28">
        <v>2272.6</v>
      </c>
      <c r="AD693" s="18">
        <v>2</v>
      </c>
      <c r="AE693" s="23">
        <v>7.3925111548488145</v>
      </c>
      <c r="AF693" s="21">
        <v>25</v>
      </c>
      <c r="AG693" s="18">
        <v>2</v>
      </c>
      <c r="AH693" s="27">
        <v>49.606746323507437</v>
      </c>
      <c r="AI693" s="27">
        <v>33.513267679476925</v>
      </c>
      <c r="AJ693" s="27">
        <v>5.3775946574179407E-3</v>
      </c>
      <c r="AK693" s="27">
        <v>2.4655782632019676</v>
      </c>
      <c r="AL693" s="27">
        <v>1.750162624868748E-2</v>
      </c>
      <c r="AM693" s="21">
        <v>2</v>
      </c>
      <c r="AN693" s="21">
        <v>-999</v>
      </c>
      <c r="AO693" s="21">
        <v>-999</v>
      </c>
      <c r="AP693" s="21">
        <v>-999</v>
      </c>
      <c r="AQ693" s="21">
        <v>-999</v>
      </c>
      <c r="AR693" s="21">
        <v>-999</v>
      </c>
      <c r="AS693" s="21">
        <v>-999</v>
      </c>
      <c r="AT693" s="21">
        <v>123467</v>
      </c>
    </row>
    <row r="694" spans="1:46">
      <c r="A694" s="18" t="s">
        <v>3</v>
      </c>
      <c r="B694" s="19" t="s">
        <v>4</v>
      </c>
      <c r="C694" s="18">
        <v>42</v>
      </c>
      <c r="D694" s="18">
        <v>1</v>
      </c>
      <c r="E694" s="18">
        <v>12</v>
      </c>
      <c r="F694" s="18">
        <v>2</v>
      </c>
      <c r="G694" s="8">
        <f t="shared" si="10"/>
        <v>420112</v>
      </c>
      <c r="H694" s="18">
        <v>7</v>
      </c>
      <c r="I694" s="20">
        <v>40774</v>
      </c>
      <c r="J694" s="21">
        <v>2011</v>
      </c>
      <c r="K694" s="21">
        <v>8</v>
      </c>
      <c r="L694" s="21">
        <v>19</v>
      </c>
      <c r="M694" s="22">
        <v>0.41457175925925926</v>
      </c>
      <c r="N694" s="23">
        <v>41.509500000000003</v>
      </c>
      <c r="O694" s="23">
        <v>-126.6797</v>
      </c>
      <c r="P694" s="18">
        <v>2900</v>
      </c>
      <c r="Q694" s="24">
        <v>150.48699999999999</v>
      </c>
      <c r="R694" s="25">
        <v>7.6349999999999998</v>
      </c>
      <c r="S694" s="25">
        <v>33.971299999999999</v>
      </c>
      <c r="T694" s="21">
        <v>2</v>
      </c>
      <c r="U694" s="18">
        <v>-999</v>
      </c>
      <c r="V694" s="18">
        <v>9</v>
      </c>
      <c r="W694" s="26">
        <v>87.143000000000001</v>
      </c>
      <c r="X694" s="21">
        <v>2</v>
      </c>
      <c r="Y694" s="21">
        <v>-999</v>
      </c>
      <c r="Z694" s="21">
        <v>9</v>
      </c>
      <c r="AA694" s="28">
        <v>2226</v>
      </c>
      <c r="AB694" s="21">
        <v>2</v>
      </c>
      <c r="AC694" s="28">
        <v>2261.75</v>
      </c>
      <c r="AD694" s="18">
        <v>2</v>
      </c>
      <c r="AE694" s="23">
        <v>7.419618539474282</v>
      </c>
      <c r="AF694" s="21">
        <v>25</v>
      </c>
      <c r="AG694" s="18">
        <v>2</v>
      </c>
      <c r="AH694" s="27">
        <v>43.81440606212351</v>
      </c>
      <c r="AI694" s="27">
        <v>31.861235882728398</v>
      </c>
      <c r="AJ694" s="27">
        <v>2.9724768170475473E-2</v>
      </c>
      <c r="AK694" s="27">
        <v>2.3326120706409963</v>
      </c>
      <c r="AL694" s="27">
        <v>1.955576853320755E-4</v>
      </c>
      <c r="AM694" s="21">
        <v>2</v>
      </c>
      <c r="AN694" s="21">
        <v>-999</v>
      </c>
      <c r="AO694" s="21">
        <v>-999</v>
      </c>
      <c r="AP694" s="21">
        <v>-999</v>
      </c>
      <c r="AQ694" s="21">
        <v>-999</v>
      </c>
      <c r="AR694" s="21">
        <v>-999</v>
      </c>
      <c r="AS694" s="21">
        <v>-999</v>
      </c>
      <c r="AT694" s="21">
        <v>123467</v>
      </c>
    </row>
    <row r="695" spans="1:46">
      <c r="A695" s="18" t="s">
        <v>3</v>
      </c>
      <c r="B695" s="19" t="s">
        <v>4</v>
      </c>
      <c r="C695" s="18">
        <v>42</v>
      </c>
      <c r="D695" s="18">
        <v>1</v>
      </c>
      <c r="E695" s="18">
        <v>13</v>
      </c>
      <c r="F695" s="18">
        <v>2</v>
      </c>
      <c r="G695" s="8">
        <f t="shared" si="10"/>
        <v>420113</v>
      </c>
      <c r="H695" s="18">
        <v>7</v>
      </c>
      <c r="I695" s="20">
        <v>40774</v>
      </c>
      <c r="J695" s="21">
        <v>2011</v>
      </c>
      <c r="K695" s="21">
        <v>8</v>
      </c>
      <c r="L695" s="21">
        <v>19</v>
      </c>
      <c r="M695" s="22">
        <v>0.41589120370370369</v>
      </c>
      <c r="N695" s="23">
        <v>41.509500000000003</v>
      </c>
      <c r="O695" s="23">
        <v>-126.6797</v>
      </c>
      <c r="P695" s="18">
        <v>2900</v>
      </c>
      <c r="Q695" s="24">
        <v>100.298</v>
      </c>
      <c r="R695" s="25">
        <v>8.4</v>
      </c>
      <c r="S695" s="25">
        <v>33.797800000000002</v>
      </c>
      <c r="T695" s="21">
        <v>2</v>
      </c>
      <c r="U695" s="18">
        <v>-999</v>
      </c>
      <c r="V695" s="18">
        <v>9</v>
      </c>
      <c r="W695" s="26">
        <v>129.84899999999999</v>
      </c>
      <c r="X695" s="21">
        <v>2</v>
      </c>
      <c r="Y695" s="27">
        <v>131.76913830031594</v>
      </c>
      <c r="Z695" s="21">
        <v>2</v>
      </c>
      <c r="AA695" s="28">
        <v>2191</v>
      </c>
      <c r="AB695" s="21">
        <v>2</v>
      </c>
      <c r="AC695" s="28">
        <v>2252.38</v>
      </c>
      <c r="AD695" s="18">
        <v>2</v>
      </c>
      <c r="AE695" s="23">
        <v>7.4750748832603753</v>
      </c>
      <c r="AF695" s="21">
        <v>25</v>
      </c>
      <c r="AG695" s="18">
        <v>2</v>
      </c>
      <c r="AH695" s="27">
        <v>34.420415690793199</v>
      </c>
      <c r="AI695" s="27">
        <v>28.388349763220457</v>
      </c>
      <c r="AJ695" s="27">
        <v>1.8775945691583827E-2</v>
      </c>
      <c r="AK695" s="27">
        <v>2.1048617451335958</v>
      </c>
      <c r="AL695" s="27">
        <v>8.2144762400679257E-3</v>
      </c>
      <c r="AM695" s="21">
        <v>2</v>
      </c>
      <c r="AN695" s="21">
        <v>-999</v>
      </c>
      <c r="AO695" s="21">
        <v>-999</v>
      </c>
      <c r="AP695" s="21">
        <v>-999</v>
      </c>
      <c r="AQ695" s="21">
        <v>-999</v>
      </c>
      <c r="AR695" s="21">
        <v>-999</v>
      </c>
      <c r="AS695" s="21">
        <v>-999</v>
      </c>
      <c r="AT695" s="21">
        <v>123467</v>
      </c>
    </row>
    <row r="696" spans="1:46">
      <c r="A696" s="18" t="s">
        <v>3</v>
      </c>
      <c r="B696" s="19" t="s">
        <v>4</v>
      </c>
      <c r="C696" s="18">
        <v>42</v>
      </c>
      <c r="D696" s="18">
        <v>1</v>
      </c>
      <c r="E696" s="18">
        <v>14</v>
      </c>
      <c r="F696" s="18">
        <v>2</v>
      </c>
      <c r="G696" s="8">
        <f t="shared" si="10"/>
        <v>420114</v>
      </c>
      <c r="H696" s="18">
        <v>7</v>
      </c>
      <c r="I696" s="20">
        <v>40774</v>
      </c>
      <c r="J696" s="21">
        <v>2011</v>
      </c>
      <c r="K696" s="21">
        <v>8</v>
      </c>
      <c r="L696" s="21">
        <v>19</v>
      </c>
      <c r="M696" s="22">
        <v>0.41671296296296295</v>
      </c>
      <c r="N696" s="23">
        <v>41.509500000000003</v>
      </c>
      <c r="O696" s="23">
        <v>-126.6797</v>
      </c>
      <c r="P696" s="18">
        <v>2900</v>
      </c>
      <c r="Q696" s="24">
        <v>80.334000000000003</v>
      </c>
      <c r="R696" s="25">
        <v>8.7810000000000006</v>
      </c>
      <c r="S696" s="25">
        <v>33.608400000000003</v>
      </c>
      <c r="T696" s="21">
        <v>2</v>
      </c>
      <c r="U696" s="18">
        <v>-999</v>
      </c>
      <c r="V696" s="18">
        <v>9</v>
      </c>
      <c r="W696" s="26">
        <v>154.654</v>
      </c>
      <c r="X696" s="21">
        <v>2</v>
      </c>
      <c r="Y696" s="21">
        <v>-999</v>
      </c>
      <c r="Z696" s="21">
        <v>9</v>
      </c>
      <c r="AA696" s="28">
        <v>2168.3000000000002</v>
      </c>
      <c r="AB696" s="21">
        <v>2</v>
      </c>
      <c r="AC696" s="28">
        <v>2240.11</v>
      </c>
      <c r="AD696" s="18">
        <v>2</v>
      </c>
      <c r="AE696" s="23">
        <v>7.523915668698284</v>
      </c>
      <c r="AF696" s="21">
        <v>25</v>
      </c>
      <c r="AG696" s="18">
        <v>2</v>
      </c>
      <c r="AH696" s="27">
        <v>29.533025302359004</v>
      </c>
      <c r="AI696" s="27">
        <v>25.370245634593939</v>
      </c>
      <c r="AJ696" s="27">
        <v>9.1643356719511945E-2</v>
      </c>
      <c r="AK696" s="27">
        <v>1.9264665926405835</v>
      </c>
      <c r="AL696" s="27">
        <v>1.6333447782453034E-2</v>
      </c>
      <c r="AM696" s="21">
        <v>2</v>
      </c>
      <c r="AN696" s="21">
        <v>-999</v>
      </c>
      <c r="AO696" s="21">
        <v>-999</v>
      </c>
      <c r="AP696" s="21">
        <v>-999</v>
      </c>
      <c r="AQ696" s="21">
        <v>-999</v>
      </c>
      <c r="AR696" s="21">
        <v>-999</v>
      </c>
      <c r="AS696" s="21">
        <v>-999</v>
      </c>
      <c r="AT696" s="21">
        <v>123467</v>
      </c>
    </row>
    <row r="697" spans="1:46">
      <c r="A697" s="18" t="s">
        <v>3</v>
      </c>
      <c r="B697" s="19" t="s">
        <v>4</v>
      </c>
      <c r="C697" s="18">
        <v>42</v>
      </c>
      <c r="D697" s="18">
        <v>1</v>
      </c>
      <c r="E697" s="18">
        <v>15</v>
      </c>
      <c r="F697" s="18">
        <v>2</v>
      </c>
      <c r="G697" s="8">
        <f t="shared" si="10"/>
        <v>420115</v>
      </c>
      <c r="H697" s="18">
        <v>7</v>
      </c>
      <c r="I697" s="20">
        <v>40774</v>
      </c>
      <c r="J697" s="21">
        <v>2011</v>
      </c>
      <c r="K697" s="21">
        <v>8</v>
      </c>
      <c r="L697" s="21">
        <v>19</v>
      </c>
      <c r="M697" s="22">
        <v>0.41743055555555553</v>
      </c>
      <c r="N697" s="23">
        <v>41.509500000000003</v>
      </c>
      <c r="O697" s="23">
        <v>-126.6797</v>
      </c>
      <c r="P697" s="18">
        <v>2900</v>
      </c>
      <c r="Q697" s="24">
        <v>59.777000000000001</v>
      </c>
      <c r="R697" s="25">
        <v>9.0500000000000007</v>
      </c>
      <c r="S697" s="25">
        <v>33.521799999999999</v>
      </c>
      <c r="T697" s="21">
        <v>2</v>
      </c>
      <c r="U697" s="18">
        <v>-999</v>
      </c>
      <c r="V697" s="18">
        <v>9</v>
      </c>
      <c r="W697" s="26">
        <v>169.065</v>
      </c>
      <c r="X697" s="21">
        <v>2</v>
      </c>
      <c r="Y697" s="21">
        <v>-999</v>
      </c>
      <c r="Z697" s="21">
        <v>9</v>
      </c>
      <c r="AA697" s="28">
        <v>2152.1999999999998</v>
      </c>
      <c r="AB697" s="21">
        <v>2</v>
      </c>
      <c r="AC697" s="28">
        <v>2240.7199999999998</v>
      </c>
      <c r="AD697" s="18">
        <v>2</v>
      </c>
      <c r="AE697" s="23">
        <v>7.5583363393521132</v>
      </c>
      <c r="AF697" s="21">
        <v>25</v>
      </c>
      <c r="AG697" s="18">
        <v>2</v>
      </c>
      <c r="AH697" s="27">
        <v>26.80646875665478</v>
      </c>
      <c r="AI697" s="27">
        <v>23.571358748640719</v>
      </c>
      <c r="AJ697" s="27">
        <v>0.26174314078444805</v>
      </c>
      <c r="AK697" s="27">
        <v>1.8236923990754985</v>
      </c>
      <c r="AL697" s="27">
        <v>2.4355023189584293E-2</v>
      </c>
      <c r="AM697" s="21">
        <v>2</v>
      </c>
      <c r="AN697" s="21">
        <v>-999</v>
      </c>
      <c r="AO697" s="21">
        <v>-999</v>
      </c>
      <c r="AP697" s="21">
        <v>-999</v>
      </c>
      <c r="AQ697" s="21">
        <v>-999</v>
      </c>
      <c r="AR697" s="21">
        <v>-999</v>
      </c>
      <c r="AS697" s="21">
        <v>-999</v>
      </c>
      <c r="AT697" s="21">
        <v>123467</v>
      </c>
    </row>
    <row r="698" spans="1:46">
      <c r="A698" s="18" t="s">
        <v>3</v>
      </c>
      <c r="B698" s="19" t="s">
        <v>4</v>
      </c>
      <c r="C698" s="18">
        <v>42</v>
      </c>
      <c r="D698" s="18">
        <v>1</v>
      </c>
      <c r="E698" s="18">
        <v>16</v>
      </c>
      <c r="F698" s="18">
        <v>2</v>
      </c>
      <c r="G698" s="8">
        <f t="shared" si="10"/>
        <v>420116</v>
      </c>
      <c r="H698" s="18">
        <v>7</v>
      </c>
      <c r="I698" s="20">
        <v>40774</v>
      </c>
      <c r="J698" s="21">
        <v>2011</v>
      </c>
      <c r="K698" s="21">
        <v>8</v>
      </c>
      <c r="L698" s="21">
        <v>19</v>
      </c>
      <c r="M698" s="22">
        <v>0.41806712962962966</v>
      </c>
      <c r="N698" s="23">
        <v>41.509500000000003</v>
      </c>
      <c r="O698" s="23">
        <v>-126.6797</v>
      </c>
      <c r="P698" s="18">
        <v>2900</v>
      </c>
      <c r="Q698" s="24">
        <v>50.295999999999999</v>
      </c>
      <c r="R698" s="25">
        <v>9.5269999999999992</v>
      </c>
      <c r="S698" s="25">
        <v>33.4163</v>
      </c>
      <c r="T698" s="21">
        <v>2</v>
      </c>
      <c r="U698" s="18">
        <v>-999</v>
      </c>
      <c r="V698" s="18">
        <v>9</v>
      </c>
      <c r="W698" s="26">
        <v>195.91399999999999</v>
      </c>
      <c r="X698" s="21">
        <v>2</v>
      </c>
      <c r="Y698" s="27">
        <v>196.87223076235489</v>
      </c>
      <c r="Z698" s="21">
        <v>2</v>
      </c>
      <c r="AA698" s="28">
        <v>2134.8000000000002</v>
      </c>
      <c r="AB698" s="21">
        <v>2</v>
      </c>
      <c r="AC698" s="28">
        <v>2229.9</v>
      </c>
      <c r="AD698" s="18">
        <v>2</v>
      </c>
      <c r="AE698" s="23">
        <v>7.6017022222993331</v>
      </c>
      <c r="AF698" s="21">
        <v>25</v>
      </c>
      <c r="AG698" s="18">
        <v>2</v>
      </c>
      <c r="AH698" s="27">
        <v>23.900206004193954</v>
      </c>
      <c r="AI698" s="27">
        <v>20.241972279677437</v>
      </c>
      <c r="AJ698" s="27">
        <v>0.46287935142018732</v>
      </c>
      <c r="AK698" s="27">
        <v>1.6792582049514699</v>
      </c>
      <c r="AL698" s="27">
        <v>0.59102219807285961</v>
      </c>
      <c r="AM698" s="21">
        <v>2</v>
      </c>
      <c r="AN698" s="21">
        <v>-999</v>
      </c>
      <c r="AO698" s="21">
        <v>-999</v>
      </c>
      <c r="AP698" s="21">
        <v>-999</v>
      </c>
      <c r="AQ698" s="21">
        <v>-999</v>
      </c>
      <c r="AR698" s="21">
        <v>-999</v>
      </c>
      <c r="AS698" s="21">
        <v>-999</v>
      </c>
      <c r="AT698" s="21">
        <v>123467</v>
      </c>
    </row>
    <row r="699" spans="1:46">
      <c r="A699" s="18" t="s">
        <v>3</v>
      </c>
      <c r="B699" s="19" t="s">
        <v>4</v>
      </c>
      <c r="C699" s="18">
        <v>42</v>
      </c>
      <c r="D699" s="18">
        <v>1</v>
      </c>
      <c r="E699" s="18">
        <v>17</v>
      </c>
      <c r="F699" s="18">
        <v>2</v>
      </c>
      <c r="G699" s="8">
        <f t="shared" si="10"/>
        <v>420117</v>
      </c>
      <c r="H699" s="18">
        <v>7</v>
      </c>
      <c r="I699" s="20">
        <v>40774</v>
      </c>
      <c r="J699" s="21">
        <v>2011</v>
      </c>
      <c r="K699" s="21">
        <v>8</v>
      </c>
      <c r="L699" s="21">
        <v>19</v>
      </c>
      <c r="M699" s="22">
        <v>0.41879629629629633</v>
      </c>
      <c r="N699" s="23">
        <v>41.509500000000003</v>
      </c>
      <c r="O699" s="23">
        <v>-126.6797</v>
      </c>
      <c r="P699" s="18">
        <v>2900</v>
      </c>
      <c r="Q699" s="24">
        <v>39.752000000000002</v>
      </c>
      <c r="R699" s="25">
        <v>10.019</v>
      </c>
      <c r="S699" s="25">
        <v>33.226300000000002</v>
      </c>
      <c r="T699" s="21">
        <v>2</v>
      </c>
      <c r="U699" s="18">
        <v>-999</v>
      </c>
      <c r="V699" s="18">
        <v>9</v>
      </c>
      <c r="W699" s="26">
        <v>226.036</v>
      </c>
      <c r="X699" s="21">
        <v>2</v>
      </c>
      <c r="Y699" s="21">
        <v>-999</v>
      </c>
      <c r="Z699" s="21">
        <v>9</v>
      </c>
      <c r="AA699" s="28">
        <v>2097.6</v>
      </c>
      <c r="AB699" s="21">
        <v>2</v>
      </c>
      <c r="AC699" s="28">
        <v>2223.5</v>
      </c>
      <c r="AD699" s="18">
        <v>2</v>
      </c>
      <c r="AE699" s="23">
        <v>7.6873787424499582</v>
      </c>
      <c r="AF699" s="21">
        <v>25</v>
      </c>
      <c r="AG699" s="18">
        <v>2</v>
      </c>
      <c r="AH699" s="27">
        <v>17.727188830708343</v>
      </c>
      <c r="AI699" s="27">
        <v>14.865582125935033</v>
      </c>
      <c r="AJ699" s="27">
        <v>0.30005291499281167</v>
      </c>
      <c r="AK699" s="27">
        <v>1.3749408762011657</v>
      </c>
      <c r="AL699" s="27">
        <v>0.87824421841880362</v>
      </c>
      <c r="AM699" s="21">
        <v>2</v>
      </c>
      <c r="AN699" s="21">
        <v>-999</v>
      </c>
      <c r="AO699" s="21">
        <v>-999</v>
      </c>
      <c r="AP699" s="21">
        <v>-999</v>
      </c>
      <c r="AQ699" s="21">
        <v>-999</v>
      </c>
      <c r="AR699" s="21">
        <v>-999</v>
      </c>
      <c r="AS699" s="21">
        <v>-999</v>
      </c>
      <c r="AT699" s="21">
        <v>123467</v>
      </c>
    </row>
    <row r="700" spans="1:46">
      <c r="A700" s="18" t="s">
        <v>3</v>
      </c>
      <c r="B700" s="19" t="s">
        <v>4</v>
      </c>
      <c r="C700" s="18">
        <v>42</v>
      </c>
      <c r="D700" s="18">
        <v>1</v>
      </c>
      <c r="E700" s="18">
        <v>18</v>
      </c>
      <c r="F700" s="18">
        <v>2</v>
      </c>
      <c r="G700" s="8">
        <f t="shared" si="10"/>
        <v>420118</v>
      </c>
      <c r="H700" s="18">
        <v>7</v>
      </c>
      <c r="I700" s="20">
        <v>40774</v>
      </c>
      <c r="J700" s="21">
        <v>2011</v>
      </c>
      <c r="K700" s="21">
        <v>8</v>
      </c>
      <c r="L700" s="21">
        <v>19</v>
      </c>
      <c r="M700" s="22">
        <v>0.4196064814814815</v>
      </c>
      <c r="N700" s="23">
        <v>41.509500000000003</v>
      </c>
      <c r="O700" s="23">
        <v>-126.6797</v>
      </c>
      <c r="P700" s="18">
        <v>2900</v>
      </c>
      <c r="Q700" s="24">
        <v>29.84</v>
      </c>
      <c r="R700" s="25">
        <v>10.992000000000001</v>
      </c>
      <c r="S700" s="25">
        <v>33.062800000000003</v>
      </c>
      <c r="T700" s="21">
        <v>2</v>
      </c>
      <c r="U700" s="18">
        <v>-999</v>
      </c>
      <c r="V700" s="18">
        <v>9</v>
      </c>
      <c r="W700" s="26">
        <v>254.19399999999999</v>
      </c>
      <c r="X700" s="21">
        <v>2</v>
      </c>
      <c r="Y700" s="21">
        <v>-999</v>
      </c>
      <c r="Z700" s="21">
        <v>9</v>
      </c>
      <c r="AA700" s="28">
        <v>2055.4</v>
      </c>
      <c r="AB700" s="21">
        <v>2</v>
      </c>
      <c r="AC700" s="28">
        <v>2207.88</v>
      </c>
      <c r="AD700" s="18">
        <v>3</v>
      </c>
      <c r="AE700" s="23">
        <v>7.7699146068904543</v>
      </c>
      <c r="AF700" s="21">
        <v>25</v>
      </c>
      <c r="AG700" s="18">
        <v>2</v>
      </c>
      <c r="AH700" s="27">
        <v>11.577160979614211</v>
      </c>
      <c r="AI700" s="27">
        <v>9.9149780320500547</v>
      </c>
      <c r="AJ700" s="27">
        <v>0.20077698424780144</v>
      </c>
      <c r="AK700" s="27">
        <v>1.036858529275805</v>
      </c>
      <c r="AL700" s="27">
        <v>0.42924397168377432</v>
      </c>
      <c r="AM700" s="21">
        <v>2</v>
      </c>
      <c r="AN700" s="21">
        <v>-999</v>
      </c>
      <c r="AO700" s="21">
        <v>-999</v>
      </c>
      <c r="AP700" s="21">
        <v>-999</v>
      </c>
      <c r="AQ700" s="21">
        <v>-999</v>
      </c>
      <c r="AR700" s="21">
        <v>-999</v>
      </c>
      <c r="AS700" s="21">
        <v>-999</v>
      </c>
      <c r="AT700" s="21">
        <v>123467</v>
      </c>
    </row>
    <row r="701" spans="1:46">
      <c r="A701" s="18" t="s">
        <v>3</v>
      </c>
      <c r="B701" s="19" t="s">
        <v>4</v>
      </c>
      <c r="C701" s="18">
        <v>42</v>
      </c>
      <c r="D701" s="18">
        <v>1</v>
      </c>
      <c r="E701" s="18">
        <v>19</v>
      </c>
      <c r="F701" s="18">
        <v>2</v>
      </c>
      <c r="G701" s="8">
        <f t="shared" si="10"/>
        <v>420119</v>
      </c>
      <c r="H701" s="18">
        <v>7</v>
      </c>
      <c r="I701" s="20">
        <v>40774</v>
      </c>
      <c r="J701" s="21">
        <v>2011</v>
      </c>
      <c r="K701" s="21">
        <v>8</v>
      </c>
      <c r="L701" s="21">
        <v>19</v>
      </c>
      <c r="M701" s="22">
        <v>0.42028935185185184</v>
      </c>
      <c r="N701" s="23">
        <v>41.509500000000003</v>
      </c>
      <c r="O701" s="23">
        <v>-126.6797</v>
      </c>
      <c r="P701" s="18">
        <v>2900</v>
      </c>
      <c r="Q701" s="24">
        <v>20.803000000000001</v>
      </c>
      <c r="R701" s="25">
        <v>12.587999999999999</v>
      </c>
      <c r="S701" s="25">
        <v>33.110399999999998</v>
      </c>
      <c r="T701" s="21">
        <v>2</v>
      </c>
      <c r="U701" s="18">
        <v>-999</v>
      </c>
      <c r="V701" s="18">
        <v>9</v>
      </c>
      <c r="W701" s="26">
        <v>277.66800000000001</v>
      </c>
      <c r="X701" s="21">
        <v>2</v>
      </c>
      <c r="Y701" s="27">
        <v>276.58457037144041</v>
      </c>
      <c r="Z701" s="21">
        <v>2</v>
      </c>
      <c r="AA701" s="28">
        <v>2044.3</v>
      </c>
      <c r="AB701" s="21">
        <v>2</v>
      </c>
      <c r="AC701" s="28">
        <v>2218.5</v>
      </c>
      <c r="AD701" s="18">
        <v>2</v>
      </c>
      <c r="AE701" s="23">
        <v>7.8233375992160372</v>
      </c>
      <c r="AF701" s="21">
        <v>25</v>
      </c>
      <c r="AG701" s="18">
        <v>3</v>
      </c>
      <c r="AH701" s="27">
        <v>9.5714025699057679</v>
      </c>
      <c r="AI701" s="27">
        <v>8.4643306250395387</v>
      </c>
      <c r="AJ701" s="27">
        <v>0.1988130969481377</v>
      </c>
      <c r="AK701" s="27">
        <v>0.89593087044985087</v>
      </c>
      <c r="AL701" s="27">
        <v>0.26798674829771119</v>
      </c>
      <c r="AM701" s="21">
        <v>2</v>
      </c>
      <c r="AN701" s="21">
        <v>-999</v>
      </c>
      <c r="AO701" s="21">
        <v>-999</v>
      </c>
      <c r="AP701" s="21">
        <v>-999</v>
      </c>
      <c r="AQ701" s="21">
        <v>-999</v>
      </c>
      <c r="AR701" s="21">
        <v>-999</v>
      </c>
      <c r="AS701" s="21">
        <v>-999</v>
      </c>
      <c r="AT701" s="21">
        <v>123467</v>
      </c>
    </row>
    <row r="702" spans="1:46">
      <c r="A702" s="18" t="s">
        <v>3</v>
      </c>
      <c r="B702" s="19" t="s">
        <v>4</v>
      </c>
      <c r="C702" s="18">
        <v>42</v>
      </c>
      <c r="D702" s="18">
        <v>1</v>
      </c>
      <c r="E702" s="18">
        <v>20</v>
      </c>
      <c r="F702" s="18">
        <v>2</v>
      </c>
      <c r="G702" s="8">
        <f t="shared" si="10"/>
        <v>420120</v>
      </c>
      <c r="H702" s="18">
        <v>7</v>
      </c>
      <c r="I702" s="20">
        <v>40774</v>
      </c>
      <c r="J702" s="21">
        <v>2011</v>
      </c>
      <c r="K702" s="21">
        <v>8</v>
      </c>
      <c r="L702" s="21">
        <v>19</v>
      </c>
      <c r="M702" s="22">
        <v>0.42038194444444449</v>
      </c>
      <c r="N702" s="23">
        <v>41.509500000000003</v>
      </c>
      <c r="O702" s="23">
        <v>-126.6797</v>
      </c>
      <c r="P702" s="18">
        <v>2900</v>
      </c>
      <c r="Q702" s="24">
        <v>20.57</v>
      </c>
      <c r="R702" s="25">
        <v>12.571999999999999</v>
      </c>
      <c r="S702" s="25">
        <v>33.1081</v>
      </c>
      <c r="T702" s="21">
        <v>2</v>
      </c>
      <c r="U702" s="18">
        <v>-999</v>
      </c>
      <c r="V702" s="18">
        <v>9</v>
      </c>
      <c r="W702" s="26">
        <v>268.20800000000003</v>
      </c>
      <c r="X702" s="21">
        <v>2</v>
      </c>
      <c r="Y702" s="21">
        <v>-999</v>
      </c>
      <c r="Z702" s="21">
        <v>9</v>
      </c>
      <c r="AA702" s="21">
        <v>-999</v>
      </c>
      <c r="AB702" s="18">
        <v>9</v>
      </c>
      <c r="AC702" s="21">
        <v>-999</v>
      </c>
      <c r="AD702" s="18">
        <v>9</v>
      </c>
      <c r="AE702" s="21">
        <v>-999</v>
      </c>
      <c r="AF702" s="21">
        <v>25</v>
      </c>
      <c r="AG702" s="18">
        <v>9</v>
      </c>
      <c r="AH702" s="21">
        <v>-999</v>
      </c>
      <c r="AI702" s="21">
        <v>-999</v>
      </c>
      <c r="AJ702" s="21">
        <v>-999</v>
      </c>
      <c r="AK702" s="21">
        <v>-999</v>
      </c>
      <c r="AL702" s="21">
        <v>-999</v>
      </c>
      <c r="AM702" s="21">
        <v>9</v>
      </c>
      <c r="AN702" s="21">
        <v>-999</v>
      </c>
      <c r="AO702" s="27">
        <v>1.7544631432534594</v>
      </c>
      <c r="AP702" s="27">
        <v>12.809467465259129</v>
      </c>
      <c r="AQ702" s="27">
        <v>1.7116534912791248</v>
      </c>
      <c r="AR702" s="27">
        <v>12.496910973962642</v>
      </c>
      <c r="AS702" s="28">
        <v>7.301075268817204</v>
      </c>
      <c r="AT702" s="21">
        <v>123467</v>
      </c>
    </row>
    <row r="703" spans="1:46">
      <c r="A703" s="18" t="s">
        <v>3</v>
      </c>
      <c r="B703" s="19" t="s">
        <v>4</v>
      </c>
      <c r="C703" s="18">
        <v>42</v>
      </c>
      <c r="D703" s="18">
        <v>1</v>
      </c>
      <c r="E703" s="18">
        <v>21</v>
      </c>
      <c r="F703" s="18">
        <v>2</v>
      </c>
      <c r="G703" s="8">
        <f t="shared" si="10"/>
        <v>420121</v>
      </c>
      <c r="H703" s="18">
        <v>7</v>
      </c>
      <c r="I703" s="20">
        <v>40774</v>
      </c>
      <c r="J703" s="21">
        <v>2011</v>
      </c>
      <c r="K703" s="21">
        <v>8</v>
      </c>
      <c r="L703" s="21">
        <v>19</v>
      </c>
      <c r="M703" s="22">
        <v>0.4211805555555555</v>
      </c>
      <c r="N703" s="23">
        <v>41.509500000000003</v>
      </c>
      <c r="O703" s="23">
        <v>-126.6797</v>
      </c>
      <c r="P703" s="18">
        <v>2900</v>
      </c>
      <c r="Q703" s="24">
        <v>15.433</v>
      </c>
      <c r="R703" s="25">
        <v>12.724</v>
      </c>
      <c r="S703" s="25">
        <v>33.1068</v>
      </c>
      <c r="T703" s="21">
        <v>2</v>
      </c>
      <c r="U703" s="18">
        <v>-999</v>
      </c>
      <c r="V703" s="18">
        <v>9</v>
      </c>
      <c r="W703" s="26">
        <v>277.48399999999998</v>
      </c>
      <c r="X703" s="21">
        <v>2</v>
      </c>
      <c r="Y703" s="27">
        <v>276.7230377251035</v>
      </c>
      <c r="Z703" s="21">
        <v>2</v>
      </c>
      <c r="AA703" s="28">
        <v>2036.9</v>
      </c>
      <c r="AB703" s="21">
        <v>2</v>
      </c>
      <c r="AC703" s="28">
        <v>2224.62</v>
      </c>
      <c r="AD703" s="18">
        <v>2</v>
      </c>
      <c r="AE703" s="23">
        <v>7.833012592768906</v>
      </c>
      <c r="AF703" s="21">
        <v>25</v>
      </c>
      <c r="AG703" s="18">
        <v>2</v>
      </c>
      <c r="AH703" s="27">
        <v>9.2674838861840367</v>
      </c>
      <c r="AI703" s="27">
        <v>8.1899081622783161</v>
      </c>
      <c r="AJ703" s="27">
        <v>0.18472447148808285</v>
      </c>
      <c r="AK703" s="27">
        <v>0.8704455829415938</v>
      </c>
      <c r="AL703" s="27">
        <v>0.21657183137652086</v>
      </c>
      <c r="AM703" s="21">
        <v>2</v>
      </c>
      <c r="AN703" s="21">
        <v>-999</v>
      </c>
      <c r="AO703" s="21">
        <v>-999</v>
      </c>
      <c r="AP703" s="21">
        <v>-999</v>
      </c>
      <c r="AQ703" s="21">
        <v>-999</v>
      </c>
      <c r="AR703" s="21">
        <v>-999</v>
      </c>
      <c r="AS703" s="21">
        <v>-999</v>
      </c>
      <c r="AT703" s="21">
        <v>123467</v>
      </c>
    </row>
    <row r="704" spans="1:46">
      <c r="A704" s="18" t="s">
        <v>3</v>
      </c>
      <c r="B704" s="19" t="s">
        <v>4</v>
      </c>
      <c r="C704" s="18">
        <v>42</v>
      </c>
      <c r="D704" s="18">
        <v>1</v>
      </c>
      <c r="E704" s="18">
        <v>22</v>
      </c>
      <c r="F704" s="18">
        <v>2</v>
      </c>
      <c r="G704" s="8">
        <f t="shared" si="10"/>
        <v>420122</v>
      </c>
      <c r="H704" s="18">
        <v>7</v>
      </c>
      <c r="I704" s="20">
        <v>40774</v>
      </c>
      <c r="J704" s="21">
        <v>2011</v>
      </c>
      <c r="K704" s="21">
        <v>8</v>
      </c>
      <c r="L704" s="21">
        <v>19</v>
      </c>
      <c r="M704" s="22">
        <v>0.42185185185185187</v>
      </c>
      <c r="N704" s="23">
        <v>41.509500000000003</v>
      </c>
      <c r="O704" s="23">
        <v>-126.6797</v>
      </c>
      <c r="P704" s="18">
        <v>2900</v>
      </c>
      <c r="Q704" s="24">
        <v>9.4740000000000002</v>
      </c>
      <c r="R704" s="25">
        <v>12.738</v>
      </c>
      <c r="S704" s="25">
        <v>33.106900000000003</v>
      </c>
      <c r="T704" s="21">
        <v>2</v>
      </c>
      <c r="U704" s="18">
        <v>-999</v>
      </c>
      <c r="V704" s="18">
        <v>9</v>
      </c>
      <c r="W704" s="26">
        <v>268.80099999999999</v>
      </c>
      <c r="X704" s="21">
        <v>2</v>
      </c>
      <c r="Y704" s="21">
        <v>-999</v>
      </c>
      <c r="Z704" s="21">
        <v>9</v>
      </c>
      <c r="AA704" s="28">
        <v>2041.5</v>
      </c>
      <c r="AB704" s="21">
        <v>2</v>
      </c>
      <c r="AC704" s="28">
        <v>2218.46</v>
      </c>
      <c r="AD704" s="18">
        <v>2</v>
      </c>
      <c r="AE704" s="23">
        <v>7.8281420256857377</v>
      </c>
      <c r="AF704" s="21">
        <v>25</v>
      </c>
      <c r="AG704" s="18">
        <v>2</v>
      </c>
      <c r="AH704" s="27">
        <v>9.1437628213008679</v>
      </c>
      <c r="AI704" s="27">
        <v>8.0221096515037136</v>
      </c>
      <c r="AJ704" s="27">
        <v>0.18384388573350097</v>
      </c>
      <c r="AK704" s="27">
        <v>0.86765704027923718</v>
      </c>
      <c r="AL704" s="27">
        <v>0.21603368797209693</v>
      </c>
      <c r="AM704" s="21">
        <v>2</v>
      </c>
      <c r="AN704" s="21">
        <v>-999</v>
      </c>
      <c r="AO704" s="21">
        <v>-999</v>
      </c>
      <c r="AP704" s="21">
        <v>-999</v>
      </c>
      <c r="AQ704" s="21">
        <v>-999</v>
      </c>
      <c r="AR704" s="21">
        <v>-999</v>
      </c>
      <c r="AS704" s="21">
        <v>-999</v>
      </c>
      <c r="AT704" s="21">
        <v>123467</v>
      </c>
    </row>
    <row r="705" spans="1:46">
      <c r="A705" s="18" t="s">
        <v>3</v>
      </c>
      <c r="B705" s="19" t="s">
        <v>4</v>
      </c>
      <c r="C705" s="18">
        <v>42</v>
      </c>
      <c r="D705" s="18">
        <v>1</v>
      </c>
      <c r="E705" s="18">
        <v>23</v>
      </c>
      <c r="F705" s="18">
        <v>2</v>
      </c>
      <c r="G705" s="8">
        <f t="shared" si="10"/>
        <v>420123</v>
      </c>
      <c r="H705" s="18">
        <v>7</v>
      </c>
      <c r="I705" s="20">
        <v>40774</v>
      </c>
      <c r="J705" s="21">
        <v>2011</v>
      </c>
      <c r="K705" s="21">
        <v>8</v>
      </c>
      <c r="L705" s="21">
        <v>19</v>
      </c>
      <c r="M705" s="22">
        <v>0.42231481481481481</v>
      </c>
      <c r="N705" s="23">
        <v>41.509500000000003</v>
      </c>
      <c r="O705" s="23">
        <v>-126.6797</v>
      </c>
      <c r="P705" s="18">
        <v>2900</v>
      </c>
      <c r="Q705" s="24">
        <v>5.516</v>
      </c>
      <c r="R705" s="25">
        <v>12.749000000000001</v>
      </c>
      <c r="S705" s="25">
        <v>33.107100000000003</v>
      </c>
      <c r="T705" s="21">
        <v>2</v>
      </c>
      <c r="U705" s="18">
        <v>33.110399999999998</v>
      </c>
      <c r="V705" s="18">
        <v>2</v>
      </c>
      <c r="W705" s="26">
        <v>266.81200000000001</v>
      </c>
      <c r="X705" s="21">
        <v>2</v>
      </c>
      <c r="Y705" s="21">
        <v>-999</v>
      </c>
      <c r="Z705" s="21">
        <v>9</v>
      </c>
      <c r="AA705" s="21">
        <v>-999</v>
      </c>
      <c r="AB705" s="18">
        <v>9</v>
      </c>
      <c r="AC705" s="21">
        <v>-999</v>
      </c>
      <c r="AD705" s="18">
        <v>9</v>
      </c>
      <c r="AE705" s="21">
        <v>-999</v>
      </c>
      <c r="AF705" s="21">
        <v>25</v>
      </c>
      <c r="AG705" s="18">
        <v>9</v>
      </c>
      <c r="AH705" s="21">
        <v>-999</v>
      </c>
      <c r="AI705" s="21">
        <v>-999</v>
      </c>
      <c r="AJ705" s="21">
        <v>-999</v>
      </c>
      <c r="AK705" s="21">
        <v>-999</v>
      </c>
      <c r="AL705" s="21">
        <v>-999</v>
      </c>
      <c r="AM705" s="21">
        <v>9</v>
      </c>
      <c r="AN705" s="21">
        <v>-999</v>
      </c>
      <c r="AO705" s="27">
        <v>1.9159822633667631</v>
      </c>
      <c r="AP705" s="27">
        <v>13.833214535742902</v>
      </c>
      <c r="AQ705" s="27">
        <v>1.8692965812500433</v>
      </c>
      <c r="AR705" s="27">
        <v>13.49614823360853</v>
      </c>
      <c r="AS705" s="28">
        <v>7.2199074074074074</v>
      </c>
      <c r="AT705" s="21">
        <v>123467</v>
      </c>
    </row>
    <row r="706" spans="1:46">
      <c r="A706" s="18" t="s">
        <v>3</v>
      </c>
      <c r="B706" s="19" t="s">
        <v>4</v>
      </c>
      <c r="C706" s="18">
        <v>42</v>
      </c>
      <c r="D706" s="18">
        <v>1</v>
      </c>
      <c r="E706" s="18">
        <v>24</v>
      </c>
      <c r="F706" s="18">
        <v>2</v>
      </c>
      <c r="G706" s="8">
        <f t="shared" ref="G706:G769" si="11">(C706*10000)+(D706*100)+E706</f>
        <v>420124</v>
      </c>
      <c r="H706" s="18">
        <v>7</v>
      </c>
      <c r="I706" s="20">
        <v>40774</v>
      </c>
      <c r="J706" s="21">
        <v>2011</v>
      </c>
      <c r="K706" s="21">
        <v>8</v>
      </c>
      <c r="L706" s="21">
        <v>19</v>
      </c>
      <c r="M706" s="22">
        <v>0.42245370370370372</v>
      </c>
      <c r="N706" s="23">
        <v>41.509500000000003</v>
      </c>
      <c r="O706" s="23">
        <v>-126.6797</v>
      </c>
      <c r="P706" s="18">
        <v>2900</v>
      </c>
      <c r="Q706" s="24">
        <v>5.3319999999999999</v>
      </c>
      <c r="R706" s="25">
        <v>12.747999999999999</v>
      </c>
      <c r="S706" s="25">
        <v>33.107100000000003</v>
      </c>
      <c r="T706" s="21">
        <v>2</v>
      </c>
      <c r="U706" s="18">
        <v>-999</v>
      </c>
      <c r="V706" s="18">
        <v>9</v>
      </c>
      <c r="W706" s="26">
        <v>277.11500000000001</v>
      </c>
      <c r="X706" s="21">
        <v>2</v>
      </c>
      <c r="Y706" s="27">
        <v>276.24502236462541</v>
      </c>
      <c r="Z706" s="21">
        <v>2</v>
      </c>
      <c r="AA706" s="28">
        <v>2039.6</v>
      </c>
      <c r="AB706" s="21">
        <v>6</v>
      </c>
      <c r="AC706" s="28">
        <v>2219.4300000000003</v>
      </c>
      <c r="AD706" s="18">
        <v>6</v>
      </c>
      <c r="AE706" s="23">
        <v>7.8285264266668912</v>
      </c>
      <c r="AF706" s="21">
        <v>25</v>
      </c>
      <c r="AG706" s="18">
        <v>6</v>
      </c>
      <c r="AH706" s="27">
        <v>9.1213558047788172</v>
      </c>
      <c r="AI706" s="27">
        <v>8.1405943156330558</v>
      </c>
      <c r="AJ706" s="27">
        <v>0.17298347095068919</v>
      </c>
      <c r="AK706" s="27">
        <v>0.87098351719628686</v>
      </c>
      <c r="AL706" s="27">
        <v>0.23256884075214265</v>
      </c>
      <c r="AM706" s="21">
        <v>2</v>
      </c>
      <c r="AN706" s="21">
        <v>-999</v>
      </c>
      <c r="AO706" s="21">
        <v>-999</v>
      </c>
      <c r="AP706" s="21">
        <v>-999</v>
      </c>
      <c r="AQ706" s="21">
        <v>-999</v>
      </c>
      <c r="AR706" s="21">
        <v>-999</v>
      </c>
      <c r="AS706" s="21">
        <v>-999</v>
      </c>
      <c r="AT706" s="21">
        <v>123467</v>
      </c>
    </row>
    <row r="707" spans="1:46">
      <c r="A707" s="18" t="s">
        <v>3</v>
      </c>
      <c r="B707" s="19" t="s">
        <v>4</v>
      </c>
      <c r="C707" s="18">
        <v>44</v>
      </c>
      <c r="D707" s="18">
        <v>1</v>
      </c>
      <c r="E707" s="18">
        <v>1</v>
      </c>
      <c r="F707" s="18">
        <v>2</v>
      </c>
      <c r="G707" s="8">
        <f t="shared" si="11"/>
        <v>440101</v>
      </c>
      <c r="H707" s="18">
        <v>7</v>
      </c>
      <c r="I707" s="20">
        <v>40775</v>
      </c>
      <c r="J707" s="21">
        <v>2011</v>
      </c>
      <c r="K707" s="21">
        <v>8</v>
      </c>
      <c r="L707" s="21">
        <v>20</v>
      </c>
      <c r="M707" s="22">
        <v>0.77719907407407407</v>
      </c>
      <c r="N707" s="23">
        <v>41.844099999999997</v>
      </c>
      <c r="O707" s="23">
        <v>-125.0474</v>
      </c>
      <c r="P707" s="18">
        <v>1205</v>
      </c>
      <c r="Q707" s="24">
        <v>1187.395</v>
      </c>
      <c r="R707" s="25">
        <v>3.1920000000000002</v>
      </c>
      <c r="S707" s="25">
        <v>34.481699999999996</v>
      </c>
      <c r="T707" s="21">
        <v>2</v>
      </c>
      <c r="U707" s="18">
        <v>34.4833</v>
      </c>
      <c r="V707" s="18">
        <v>2</v>
      </c>
      <c r="W707" s="26">
        <v>22.709</v>
      </c>
      <c r="X707" s="21">
        <v>2</v>
      </c>
      <c r="Y707" s="27">
        <v>22.102659872258808</v>
      </c>
      <c r="Z707" s="21">
        <v>6</v>
      </c>
      <c r="AA707" s="28">
        <v>2374.9</v>
      </c>
      <c r="AB707" s="21">
        <v>6</v>
      </c>
      <c r="AC707" s="28">
        <v>2386.7550000000001</v>
      </c>
      <c r="AD707" s="18">
        <v>6</v>
      </c>
      <c r="AE707" s="23">
        <v>7.3270862334730378</v>
      </c>
      <c r="AF707" s="21">
        <v>25</v>
      </c>
      <c r="AG707" s="18">
        <v>6</v>
      </c>
      <c r="AH707" s="27">
        <v>135.57836812214035</v>
      </c>
      <c r="AI707" s="27">
        <v>41.703701489324978</v>
      </c>
      <c r="AJ707" s="27">
        <v>5.4368030040926642E-2</v>
      </c>
      <c r="AK707" s="27">
        <v>3.0647043408771628</v>
      </c>
      <c r="AL707" s="27">
        <v>1.2614165243308521E-2</v>
      </c>
      <c r="AM707" s="21">
        <v>2</v>
      </c>
      <c r="AN707" s="21">
        <v>-999</v>
      </c>
      <c r="AO707" s="21">
        <v>-999</v>
      </c>
      <c r="AP707" s="21">
        <v>-999</v>
      </c>
      <c r="AQ707" s="21">
        <v>-999</v>
      </c>
      <c r="AR707" s="21">
        <v>-999</v>
      </c>
      <c r="AS707" s="21">
        <v>-999</v>
      </c>
      <c r="AT707" s="21">
        <v>123467</v>
      </c>
    </row>
    <row r="708" spans="1:46">
      <c r="A708" s="18" t="s">
        <v>3</v>
      </c>
      <c r="B708" s="19" t="s">
        <v>4</v>
      </c>
      <c r="C708" s="18">
        <v>44</v>
      </c>
      <c r="D708" s="18">
        <v>1</v>
      </c>
      <c r="E708" s="18">
        <v>2</v>
      </c>
      <c r="F708" s="18">
        <v>2</v>
      </c>
      <c r="G708" s="8">
        <f t="shared" si="11"/>
        <v>440102</v>
      </c>
      <c r="H708" s="18">
        <v>7</v>
      </c>
      <c r="I708" s="20">
        <v>40775</v>
      </c>
      <c r="J708" s="21">
        <v>2011</v>
      </c>
      <c r="K708" s="21">
        <v>8</v>
      </c>
      <c r="L708" s="21">
        <v>20</v>
      </c>
      <c r="M708" s="22">
        <v>0.77732638888888894</v>
      </c>
      <c r="N708" s="23">
        <v>41.844099999999997</v>
      </c>
      <c r="O708" s="23">
        <v>-125.0474</v>
      </c>
      <c r="P708" s="18">
        <v>1205</v>
      </c>
      <c r="Q708" s="24">
        <v>1187.325</v>
      </c>
      <c r="R708" s="25">
        <v>3.19</v>
      </c>
      <c r="S708" s="25">
        <v>34.482100000000003</v>
      </c>
      <c r="T708" s="21">
        <v>2</v>
      </c>
      <c r="U708" s="18">
        <v>-999</v>
      </c>
      <c r="V708" s="18">
        <v>9</v>
      </c>
      <c r="W708" s="26">
        <v>21.183</v>
      </c>
      <c r="X708" s="21">
        <v>2</v>
      </c>
      <c r="Y708" s="21">
        <v>-999</v>
      </c>
      <c r="Z708" s="21">
        <v>9</v>
      </c>
      <c r="AA708" s="21">
        <v>-999</v>
      </c>
      <c r="AB708" s="18">
        <v>9</v>
      </c>
      <c r="AC708" s="21">
        <v>-999</v>
      </c>
      <c r="AD708" s="18">
        <v>9</v>
      </c>
      <c r="AE708" s="21">
        <v>-999</v>
      </c>
      <c r="AF708" s="21">
        <v>25</v>
      </c>
      <c r="AG708" s="18">
        <v>9</v>
      </c>
      <c r="AH708" s="21">
        <v>-999</v>
      </c>
      <c r="AI708" s="21">
        <v>-999</v>
      </c>
      <c r="AJ708" s="21">
        <v>-999</v>
      </c>
      <c r="AK708" s="21">
        <v>-999</v>
      </c>
      <c r="AL708" s="21">
        <v>-999</v>
      </c>
      <c r="AM708" s="21">
        <v>9</v>
      </c>
      <c r="AN708" s="21">
        <v>-999</v>
      </c>
      <c r="AO708" s="27">
        <v>0.33759426285714289</v>
      </c>
      <c r="AP708" s="27">
        <v>4.5893249066666675</v>
      </c>
      <c r="AQ708" s="27">
        <v>0.32857142857142857</v>
      </c>
      <c r="AR708" s="27">
        <v>4.4666666666666668</v>
      </c>
      <c r="AS708" s="28">
        <v>13.594202898550725</v>
      </c>
      <c r="AT708" s="21">
        <v>123467</v>
      </c>
    </row>
    <row r="709" spans="1:46">
      <c r="A709" s="18" t="s">
        <v>3</v>
      </c>
      <c r="B709" s="19" t="s">
        <v>4</v>
      </c>
      <c r="C709" s="18">
        <v>44</v>
      </c>
      <c r="D709" s="18">
        <v>1</v>
      </c>
      <c r="E709" s="18">
        <v>3</v>
      </c>
      <c r="F709" s="18">
        <v>2</v>
      </c>
      <c r="G709" s="8">
        <f t="shared" si="11"/>
        <v>440103</v>
      </c>
      <c r="H709" s="18">
        <v>7</v>
      </c>
      <c r="I709" s="20">
        <v>40775</v>
      </c>
      <c r="J709" s="21">
        <v>2011</v>
      </c>
      <c r="K709" s="21">
        <v>8</v>
      </c>
      <c r="L709" s="21">
        <v>20</v>
      </c>
      <c r="M709" s="22">
        <v>0.78121527777777777</v>
      </c>
      <c r="N709" s="23">
        <v>41.844099999999997</v>
      </c>
      <c r="O709" s="23">
        <v>-125.0474</v>
      </c>
      <c r="P709" s="18">
        <v>1205</v>
      </c>
      <c r="Q709" s="24">
        <v>1065.29</v>
      </c>
      <c r="R709" s="25">
        <v>3.6419999999999999</v>
      </c>
      <c r="S709" s="25">
        <v>34.439100000000003</v>
      </c>
      <c r="T709" s="21">
        <v>2</v>
      </c>
      <c r="U709" s="18">
        <v>-999</v>
      </c>
      <c r="V709" s="18">
        <v>9</v>
      </c>
      <c r="W709" s="26">
        <v>16.402000000000001</v>
      </c>
      <c r="X709" s="21">
        <v>2</v>
      </c>
      <c r="Y709" s="27">
        <v>16.3880679390473</v>
      </c>
      <c r="Z709" s="21">
        <v>2</v>
      </c>
      <c r="AA709" s="28">
        <v>2365.8000000000002</v>
      </c>
      <c r="AB709" s="21">
        <v>2</v>
      </c>
      <c r="AC709" s="28">
        <v>2375.42</v>
      </c>
      <c r="AD709" s="18">
        <v>2</v>
      </c>
      <c r="AE709" s="23">
        <v>7.3119744718533539</v>
      </c>
      <c r="AF709" s="21">
        <v>25</v>
      </c>
      <c r="AG709" s="18">
        <v>2</v>
      </c>
      <c r="AH709" s="27">
        <v>124.72926490561103</v>
      </c>
      <c r="AI709" s="27">
        <v>41.692299584922182</v>
      </c>
      <c r="AJ709" s="27">
        <v>5.5640973324750674E-2</v>
      </c>
      <c r="AK709" s="27">
        <v>3.0881229131733328</v>
      </c>
      <c r="AL709" s="27">
        <v>5.9650252597711626E-3</v>
      </c>
      <c r="AM709" s="21">
        <v>2</v>
      </c>
      <c r="AN709" s="21">
        <v>-999</v>
      </c>
      <c r="AO709" s="21">
        <v>-999</v>
      </c>
      <c r="AP709" s="21">
        <v>-999</v>
      </c>
      <c r="AQ709" s="21">
        <v>-999</v>
      </c>
      <c r="AR709" s="21">
        <v>-999</v>
      </c>
      <c r="AS709" s="21">
        <v>-999</v>
      </c>
      <c r="AT709" s="21">
        <v>123467</v>
      </c>
    </row>
    <row r="710" spans="1:46">
      <c r="A710" s="18" t="s">
        <v>3</v>
      </c>
      <c r="B710" s="19" t="s">
        <v>4</v>
      </c>
      <c r="C710" s="18">
        <v>44</v>
      </c>
      <c r="D710" s="18">
        <v>1</v>
      </c>
      <c r="E710" s="18">
        <v>4</v>
      </c>
      <c r="F710" s="18">
        <v>2</v>
      </c>
      <c r="G710" s="8">
        <f t="shared" si="11"/>
        <v>440104</v>
      </c>
      <c r="H710" s="18">
        <v>7</v>
      </c>
      <c r="I710" s="20">
        <v>40775</v>
      </c>
      <c r="J710" s="21">
        <v>2011</v>
      </c>
      <c r="K710" s="21">
        <v>8</v>
      </c>
      <c r="L710" s="21">
        <v>20</v>
      </c>
      <c r="M710" s="22">
        <v>0.78314814814814815</v>
      </c>
      <c r="N710" s="23">
        <v>41.844099999999997</v>
      </c>
      <c r="O710" s="23">
        <v>-125.0474</v>
      </c>
      <c r="P710" s="18">
        <v>1205</v>
      </c>
      <c r="Q710" s="24">
        <v>1000.199</v>
      </c>
      <c r="R710" s="25">
        <v>3.883</v>
      </c>
      <c r="S710" s="25">
        <v>34.420200000000001</v>
      </c>
      <c r="T710" s="21">
        <v>2</v>
      </c>
      <c r="U710" s="18">
        <v>-999</v>
      </c>
      <c r="V710" s="18">
        <v>9</v>
      </c>
      <c r="W710" s="26">
        <v>13.911</v>
      </c>
      <c r="X710" s="21">
        <v>2</v>
      </c>
      <c r="Y710" s="27">
        <v>13.432647731809167</v>
      </c>
      <c r="Z710" s="21">
        <v>2</v>
      </c>
      <c r="AA710" s="28">
        <v>2363.8000000000002</v>
      </c>
      <c r="AB710" s="21">
        <v>2</v>
      </c>
      <c r="AC710" s="28">
        <v>2367.2399999999998</v>
      </c>
      <c r="AD710" s="18">
        <v>2</v>
      </c>
      <c r="AE710" s="23">
        <v>7.3075894179213607</v>
      </c>
      <c r="AF710" s="21">
        <v>25</v>
      </c>
      <c r="AG710" s="18">
        <v>2</v>
      </c>
      <c r="AH710" s="27">
        <v>119.12732223782511</v>
      </c>
      <c r="AI710" s="27">
        <v>41.546980133649612</v>
      </c>
      <c r="AJ710" s="27">
        <v>7.8426507401614609E-2</v>
      </c>
      <c r="AK710" s="27">
        <v>3.1172091975576919</v>
      </c>
      <c r="AL710" s="27">
        <v>6.4540517313049425E-3</v>
      </c>
      <c r="AM710" s="21">
        <v>2</v>
      </c>
      <c r="AN710" s="21">
        <v>-999</v>
      </c>
      <c r="AO710" s="21">
        <v>-999</v>
      </c>
      <c r="AP710" s="21">
        <v>-999</v>
      </c>
      <c r="AQ710" s="21">
        <v>-999</v>
      </c>
      <c r="AR710" s="21">
        <v>-999</v>
      </c>
      <c r="AS710" s="21">
        <v>-999</v>
      </c>
      <c r="AT710" s="21">
        <v>123467</v>
      </c>
    </row>
    <row r="711" spans="1:46">
      <c r="A711" s="18" t="s">
        <v>3</v>
      </c>
      <c r="B711" s="19" t="s">
        <v>4</v>
      </c>
      <c r="C711" s="18">
        <v>44</v>
      </c>
      <c r="D711" s="18">
        <v>1</v>
      </c>
      <c r="E711" s="18">
        <v>5</v>
      </c>
      <c r="F711" s="18">
        <v>2</v>
      </c>
      <c r="G711" s="8">
        <f t="shared" si="11"/>
        <v>440105</v>
      </c>
      <c r="H711" s="18">
        <v>7</v>
      </c>
      <c r="I711" s="20">
        <v>40775</v>
      </c>
      <c r="J711" s="21">
        <v>2011</v>
      </c>
      <c r="K711" s="21">
        <v>8</v>
      </c>
      <c r="L711" s="21">
        <v>20</v>
      </c>
      <c r="M711" s="22">
        <v>0.78638888888888892</v>
      </c>
      <c r="N711" s="23">
        <v>41.844099999999997</v>
      </c>
      <c r="O711" s="23">
        <v>-125.0474</v>
      </c>
      <c r="P711" s="18">
        <v>1205</v>
      </c>
      <c r="Q711" s="24">
        <v>850.03800000000001</v>
      </c>
      <c r="R711" s="25">
        <v>4.17</v>
      </c>
      <c r="S711" s="25">
        <v>34.3855</v>
      </c>
      <c r="T711" s="21">
        <v>2</v>
      </c>
      <c r="U711" s="18">
        <v>-999</v>
      </c>
      <c r="V711" s="18">
        <v>9</v>
      </c>
      <c r="W711" s="26">
        <v>10.497999999999999</v>
      </c>
      <c r="X711" s="21">
        <v>2</v>
      </c>
      <c r="Y711" s="21">
        <v>-999</v>
      </c>
      <c r="Z711" s="21">
        <v>9</v>
      </c>
      <c r="AA711" s="28">
        <v>2355.5</v>
      </c>
      <c r="AB711" s="21">
        <v>2</v>
      </c>
      <c r="AC711" s="28">
        <v>2357.06</v>
      </c>
      <c r="AD711" s="18">
        <v>2</v>
      </c>
      <c r="AE711" s="23">
        <v>7.3012541667628907</v>
      </c>
      <c r="AF711" s="21">
        <v>25</v>
      </c>
      <c r="AG711" s="18">
        <v>2</v>
      </c>
      <c r="AH711" s="27">
        <v>111.60397211701094</v>
      </c>
      <c r="AI711" s="27">
        <v>41.261808815531211</v>
      </c>
      <c r="AJ711" s="27">
        <v>6.8258233563321599E-2</v>
      </c>
      <c r="AK711" s="27">
        <v>3.1057496271311327</v>
      </c>
      <c r="AL711" s="27">
        <v>6.8453815894448595E-3</v>
      </c>
      <c r="AM711" s="21">
        <v>2</v>
      </c>
      <c r="AN711" s="21">
        <v>-999</v>
      </c>
      <c r="AO711" s="21">
        <v>-999</v>
      </c>
      <c r="AP711" s="21">
        <v>-999</v>
      </c>
      <c r="AQ711" s="21">
        <v>-999</v>
      </c>
      <c r="AR711" s="21">
        <v>-999</v>
      </c>
      <c r="AS711" s="21">
        <v>-999</v>
      </c>
      <c r="AT711" s="21">
        <v>123467</v>
      </c>
    </row>
    <row r="712" spans="1:46">
      <c r="A712" s="18" t="s">
        <v>3</v>
      </c>
      <c r="B712" s="19" t="s">
        <v>4</v>
      </c>
      <c r="C712" s="18">
        <v>44</v>
      </c>
      <c r="D712" s="18">
        <v>1</v>
      </c>
      <c r="E712" s="18">
        <v>6</v>
      </c>
      <c r="F712" s="18">
        <v>2</v>
      </c>
      <c r="G712" s="8">
        <f t="shared" si="11"/>
        <v>440106</v>
      </c>
      <c r="H712" s="18">
        <v>7</v>
      </c>
      <c r="I712" s="20">
        <v>40775</v>
      </c>
      <c r="J712" s="21">
        <v>2011</v>
      </c>
      <c r="K712" s="21">
        <v>8</v>
      </c>
      <c r="L712" s="21">
        <v>20</v>
      </c>
      <c r="M712" s="22">
        <v>0.78940972222222217</v>
      </c>
      <c r="N712" s="23">
        <v>41.844099999999997</v>
      </c>
      <c r="O712" s="23">
        <v>-125.0474</v>
      </c>
      <c r="P712" s="18">
        <v>1205</v>
      </c>
      <c r="Q712" s="24">
        <v>700.58</v>
      </c>
      <c r="R712" s="25">
        <v>4.7590000000000003</v>
      </c>
      <c r="S712" s="25">
        <v>34.292999999999999</v>
      </c>
      <c r="T712" s="21">
        <v>2</v>
      </c>
      <c r="U712" s="18">
        <v>-999</v>
      </c>
      <c r="V712" s="18">
        <v>9</v>
      </c>
      <c r="W712" s="26">
        <v>10.704000000000001</v>
      </c>
      <c r="X712" s="21">
        <v>2</v>
      </c>
      <c r="Y712" s="21">
        <v>-999</v>
      </c>
      <c r="Z712" s="21">
        <v>9</v>
      </c>
      <c r="AA712" s="28">
        <v>2338.5</v>
      </c>
      <c r="AB712" s="21">
        <v>2</v>
      </c>
      <c r="AC712" s="28">
        <v>2338.3200000000002</v>
      </c>
      <c r="AD712" s="18">
        <v>2</v>
      </c>
      <c r="AE712" s="23">
        <v>7.2921777723504269</v>
      </c>
      <c r="AF712" s="21">
        <v>25</v>
      </c>
      <c r="AG712" s="18">
        <v>2</v>
      </c>
      <c r="AH712" s="27">
        <v>97.091835530571359</v>
      </c>
      <c r="AI712" s="27">
        <v>40.553927332712412</v>
      </c>
      <c r="AJ712" s="27">
        <v>2.0537546006037573E-2</v>
      </c>
      <c r="AK712" s="27">
        <v>3.0760354025138086</v>
      </c>
      <c r="AL712" s="27">
        <v>7.334837859299133E-3</v>
      </c>
      <c r="AM712" s="21">
        <v>2</v>
      </c>
      <c r="AN712" s="21">
        <v>-999</v>
      </c>
      <c r="AO712" s="21">
        <v>-999</v>
      </c>
      <c r="AP712" s="21">
        <v>-999</v>
      </c>
      <c r="AQ712" s="21">
        <v>-999</v>
      </c>
      <c r="AR712" s="21">
        <v>-999</v>
      </c>
      <c r="AS712" s="21">
        <v>-999</v>
      </c>
      <c r="AT712" s="21">
        <v>123467</v>
      </c>
    </row>
    <row r="713" spans="1:46">
      <c r="A713" s="18" t="s">
        <v>3</v>
      </c>
      <c r="B713" s="19" t="s">
        <v>4</v>
      </c>
      <c r="C713" s="18">
        <v>44</v>
      </c>
      <c r="D713" s="18">
        <v>1</v>
      </c>
      <c r="E713" s="18">
        <v>7</v>
      </c>
      <c r="F713" s="18">
        <v>2</v>
      </c>
      <c r="G713" s="8">
        <f t="shared" si="11"/>
        <v>440107</v>
      </c>
      <c r="H713" s="18">
        <v>7</v>
      </c>
      <c r="I713" s="20">
        <v>40775</v>
      </c>
      <c r="J713" s="21">
        <v>2011</v>
      </c>
      <c r="K713" s="21">
        <v>8</v>
      </c>
      <c r="L713" s="21">
        <v>20</v>
      </c>
      <c r="M713" s="22">
        <v>0.79177083333333342</v>
      </c>
      <c r="N713" s="23">
        <v>41.844099999999997</v>
      </c>
      <c r="O713" s="23">
        <v>-125.0474</v>
      </c>
      <c r="P713" s="18">
        <v>1205</v>
      </c>
      <c r="Q713" s="24">
        <v>600.83500000000004</v>
      </c>
      <c r="R713" s="25">
        <v>5.0430000000000001</v>
      </c>
      <c r="S713" s="25">
        <v>34.229900000000001</v>
      </c>
      <c r="T713" s="21">
        <v>2</v>
      </c>
      <c r="U713" s="18">
        <v>-999</v>
      </c>
      <c r="V713" s="18">
        <v>9</v>
      </c>
      <c r="W713" s="26">
        <v>16.207000000000001</v>
      </c>
      <c r="X713" s="21">
        <v>2</v>
      </c>
      <c r="Y713" s="27">
        <v>15.219095472113255</v>
      </c>
      <c r="Z713" s="21">
        <v>2</v>
      </c>
      <c r="AA713" s="28">
        <v>2324.5</v>
      </c>
      <c r="AB713" s="21">
        <v>2</v>
      </c>
      <c r="AC713" s="28">
        <v>2324.16</v>
      </c>
      <c r="AD713" s="18">
        <v>2</v>
      </c>
      <c r="AE713" s="23">
        <v>7.2912364006545918</v>
      </c>
      <c r="AF713" s="21">
        <v>25</v>
      </c>
      <c r="AG713" s="18">
        <v>2</v>
      </c>
      <c r="AH713" s="27">
        <v>88.870684728874622</v>
      </c>
      <c r="AI713" s="27">
        <v>40.019662248726149</v>
      </c>
      <c r="AJ713" s="27">
        <v>2.9242914673583888E-2</v>
      </c>
      <c r="AK713" s="27">
        <v>3.0091839420629736</v>
      </c>
      <c r="AL713" s="27">
        <v>7.8241912170124127E-3</v>
      </c>
      <c r="AM713" s="21">
        <v>2</v>
      </c>
      <c r="AN713" s="21">
        <v>-999</v>
      </c>
      <c r="AO713" s="21">
        <v>-999</v>
      </c>
      <c r="AP713" s="21">
        <v>-999</v>
      </c>
      <c r="AQ713" s="21">
        <v>-999</v>
      </c>
      <c r="AR713" s="21">
        <v>-999</v>
      </c>
      <c r="AS713" s="21">
        <v>-999</v>
      </c>
      <c r="AT713" s="21">
        <v>123467</v>
      </c>
    </row>
    <row r="714" spans="1:46">
      <c r="A714" s="18" t="s">
        <v>3</v>
      </c>
      <c r="B714" s="19" t="s">
        <v>4</v>
      </c>
      <c r="C714" s="18">
        <v>44</v>
      </c>
      <c r="D714" s="18">
        <v>1</v>
      </c>
      <c r="E714" s="18">
        <v>8</v>
      </c>
      <c r="F714" s="18">
        <v>2</v>
      </c>
      <c r="G714" s="8">
        <f t="shared" si="11"/>
        <v>440108</v>
      </c>
      <c r="H714" s="18">
        <v>7</v>
      </c>
      <c r="I714" s="20">
        <v>40775</v>
      </c>
      <c r="J714" s="21">
        <v>2011</v>
      </c>
      <c r="K714" s="21">
        <v>8</v>
      </c>
      <c r="L714" s="21">
        <v>20</v>
      </c>
      <c r="M714" s="22">
        <v>0.7936805555555555</v>
      </c>
      <c r="N714" s="23">
        <v>41.844099999999997</v>
      </c>
      <c r="O714" s="23">
        <v>-125.0474</v>
      </c>
      <c r="P714" s="18">
        <v>1205</v>
      </c>
      <c r="Q714" s="24">
        <v>500.072</v>
      </c>
      <c r="R714" s="25">
        <v>5.694</v>
      </c>
      <c r="S714" s="25">
        <v>34.2014</v>
      </c>
      <c r="T714" s="21">
        <v>2</v>
      </c>
      <c r="U714" s="18">
        <v>-999</v>
      </c>
      <c r="V714" s="18">
        <v>9</v>
      </c>
      <c r="W714" s="26">
        <v>20.381</v>
      </c>
      <c r="X714" s="21">
        <v>2</v>
      </c>
      <c r="Y714" s="21">
        <v>-999</v>
      </c>
      <c r="Z714" s="21">
        <v>9</v>
      </c>
      <c r="AA714" s="28">
        <v>2310.3000000000002</v>
      </c>
      <c r="AB714" s="21">
        <v>2</v>
      </c>
      <c r="AC714" s="28">
        <v>2315.79</v>
      </c>
      <c r="AD714" s="18">
        <v>2</v>
      </c>
      <c r="AE714" s="23">
        <v>7.3044709366605112</v>
      </c>
      <c r="AF714" s="21">
        <v>25</v>
      </c>
      <c r="AG714" s="18">
        <v>2</v>
      </c>
      <c r="AH714" s="27">
        <v>77.675019803660732</v>
      </c>
      <c r="AI714" s="27">
        <v>38.574367039026335</v>
      </c>
      <c r="AJ714" s="27">
        <v>2.3766480453960539E-2</v>
      </c>
      <c r="AK714" s="27">
        <v>2.9089976466755072</v>
      </c>
      <c r="AL714" s="27">
        <v>8.215573490257963E-3</v>
      </c>
      <c r="AM714" s="21">
        <v>2</v>
      </c>
      <c r="AN714" s="21">
        <v>-999</v>
      </c>
      <c r="AO714" s="21">
        <v>-999</v>
      </c>
      <c r="AP714" s="21">
        <v>-999</v>
      </c>
      <c r="AQ714" s="21">
        <v>-999</v>
      </c>
      <c r="AR714" s="21">
        <v>-999</v>
      </c>
      <c r="AS714" s="21">
        <v>-999</v>
      </c>
      <c r="AT714" s="21">
        <v>123467</v>
      </c>
    </row>
    <row r="715" spans="1:46">
      <c r="A715" s="18" t="s">
        <v>3</v>
      </c>
      <c r="B715" s="19" t="s">
        <v>4</v>
      </c>
      <c r="C715" s="18">
        <v>44</v>
      </c>
      <c r="D715" s="18">
        <v>1</v>
      </c>
      <c r="E715" s="18">
        <v>9</v>
      </c>
      <c r="F715" s="18">
        <v>2</v>
      </c>
      <c r="G715" s="8">
        <f t="shared" si="11"/>
        <v>440109</v>
      </c>
      <c r="H715" s="18">
        <v>7</v>
      </c>
      <c r="I715" s="20">
        <v>40775</v>
      </c>
      <c r="J715" s="21">
        <v>2011</v>
      </c>
      <c r="K715" s="21">
        <v>8</v>
      </c>
      <c r="L715" s="21">
        <v>20</v>
      </c>
      <c r="M715" s="22">
        <v>0.79584490740740732</v>
      </c>
      <c r="N715" s="23">
        <v>41.844099999999997</v>
      </c>
      <c r="O715" s="23">
        <v>-125.0474</v>
      </c>
      <c r="P715" s="18">
        <v>1205</v>
      </c>
      <c r="Q715" s="24">
        <v>399.71800000000002</v>
      </c>
      <c r="R715" s="25">
        <v>6.3330000000000002</v>
      </c>
      <c r="S715" s="25">
        <v>34.160299999999999</v>
      </c>
      <c r="T715" s="21">
        <v>2</v>
      </c>
      <c r="U715" s="18">
        <v>-999</v>
      </c>
      <c r="V715" s="18">
        <v>9</v>
      </c>
      <c r="W715" s="26">
        <v>28.978000000000002</v>
      </c>
      <c r="X715" s="21">
        <v>2</v>
      </c>
      <c r="Y715" s="21">
        <v>-999</v>
      </c>
      <c r="Z715" s="21">
        <v>9</v>
      </c>
      <c r="AA715" s="28">
        <v>2288</v>
      </c>
      <c r="AB715" s="21">
        <v>2</v>
      </c>
      <c r="AC715" s="28">
        <v>2297.5300000000002</v>
      </c>
      <c r="AD715" s="18">
        <v>2</v>
      </c>
      <c r="AE715" s="23">
        <v>7.3191041304183422</v>
      </c>
      <c r="AF715" s="21">
        <v>25</v>
      </c>
      <c r="AG715" s="18">
        <v>2</v>
      </c>
      <c r="AH715" s="27">
        <v>65.780765846481387</v>
      </c>
      <c r="AI715" s="27">
        <v>36.782824479446468</v>
      </c>
      <c r="AJ715" s="27">
        <v>1.8387793365497049E-2</v>
      </c>
      <c r="AK715" s="27">
        <v>2.7903476432141767</v>
      </c>
      <c r="AL715" s="27">
        <v>8.7048596251555165E-3</v>
      </c>
      <c r="AM715" s="21">
        <v>2</v>
      </c>
      <c r="AN715" s="21">
        <v>-999</v>
      </c>
      <c r="AO715" s="21">
        <v>-999</v>
      </c>
      <c r="AP715" s="21">
        <v>-999</v>
      </c>
      <c r="AQ715" s="21">
        <v>-999</v>
      </c>
      <c r="AR715" s="21">
        <v>-999</v>
      </c>
      <c r="AS715" s="21">
        <v>-999</v>
      </c>
      <c r="AT715" s="21">
        <v>123467</v>
      </c>
    </row>
    <row r="716" spans="1:46">
      <c r="A716" s="18" t="s">
        <v>3</v>
      </c>
      <c r="B716" s="19" t="s">
        <v>4</v>
      </c>
      <c r="C716" s="18">
        <v>44</v>
      </c>
      <c r="D716" s="18">
        <v>1</v>
      </c>
      <c r="E716" s="18">
        <v>10</v>
      </c>
      <c r="F716" s="18">
        <v>2</v>
      </c>
      <c r="G716" s="8">
        <f t="shared" si="11"/>
        <v>440110</v>
      </c>
      <c r="H716" s="18">
        <v>7</v>
      </c>
      <c r="I716" s="20">
        <v>40775</v>
      </c>
      <c r="J716" s="21">
        <v>2011</v>
      </c>
      <c r="K716" s="21">
        <v>8</v>
      </c>
      <c r="L716" s="21">
        <v>20</v>
      </c>
      <c r="M716" s="22">
        <v>0.79788194444444438</v>
      </c>
      <c r="N716" s="23">
        <v>41.844099999999997</v>
      </c>
      <c r="O716" s="23">
        <v>-125.0474</v>
      </c>
      <c r="P716" s="18">
        <v>1205</v>
      </c>
      <c r="Q716" s="24">
        <v>300.60399999999998</v>
      </c>
      <c r="R716" s="25">
        <v>6.9279999999999999</v>
      </c>
      <c r="S716" s="25">
        <v>34.130499999999998</v>
      </c>
      <c r="T716" s="21">
        <v>2</v>
      </c>
      <c r="U716" s="18">
        <v>-999</v>
      </c>
      <c r="V716" s="18">
        <v>9</v>
      </c>
      <c r="W716" s="26">
        <v>41.912999999999997</v>
      </c>
      <c r="X716" s="21">
        <v>2</v>
      </c>
      <c r="Y716" s="27">
        <v>41.80022665574689</v>
      </c>
      <c r="Z716" s="21">
        <v>2</v>
      </c>
      <c r="AA716" s="28">
        <v>2270.8000000000002</v>
      </c>
      <c r="AB716" s="21">
        <v>2</v>
      </c>
      <c r="AC716" s="28">
        <v>2288.2800000000002</v>
      </c>
      <c r="AD716" s="18">
        <v>2</v>
      </c>
      <c r="AE716" s="23">
        <v>7.3414155821514093</v>
      </c>
      <c r="AF716" s="21">
        <v>25</v>
      </c>
      <c r="AG716" s="18">
        <v>2</v>
      </c>
      <c r="AH716" s="27">
        <v>57.207638831400047</v>
      </c>
      <c r="AI716" s="27">
        <v>35.048687044850588</v>
      </c>
      <c r="AJ716" s="27">
        <v>1.2910862123594271E-2</v>
      </c>
      <c r="AK716" s="27">
        <v>2.6421296859443335</v>
      </c>
      <c r="AL716" s="27">
        <v>1.760572107762855E-3</v>
      </c>
      <c r="AM716" s="21">
        <v>2</v>
      </c>
      <c r="AN716" s="21">
        <v>-999</v>
      </c>
      <c r="AO716" s="21">
        <v>-999</v>
      </c>
      <c r="AP716" s="21">
        <v>-999</v>
      </c>
      <c r="AQ716" s="21">
        <v>-999</v>
      </c>
      <c r="AR716" s="21">
        <v>-999</v>
      </c>
      <c r="AS716" s="21">
        <v>-999</v>
      </c>
      <c r="AT716" s="21">
        <v>123467</v>
      </c>
    </row>
    <row r="717" spans="1:46">
      <c r="A717" s="18" t="s">
        <v>3</v>
      </c>
      <c r="B717" s="19" t="s">
        <v>4</v>
      </c>
      <c r="C717" s="18">
        <v>44</v>
      </c>
      <c r="D717" s="18">
        <v>1</v>
      </c>
      <c r="E717" s="18">
        <v>11</v>
      </c>
      <c r="F717" s="18">
        <v>2</v>
      </c>
      <c r="G717" s="8">
        <f t="shared" si="11"/>
        <v>440111</v>
      </c>
      <c r="H717" s="18">
        <v>7</v>
      </c>
      <c r="I717" s="20">
        <v>40775</v>
      </c>
      <c r="J717" s="21">
        <v>2011</v>
      </c>
      <c r="K717" s="21">
        <v>8</v>
      </c>
      <c r="L717" s="21">
        <v>20</v>
      </c>
      <c r="M717" s="22">
        <v>0.79987268518518517</v>
      </c>
      <c r="N717" s="23">
        <v>41.844099999999997</v>
      </c>
      <c r="O717" s="23">
        <v>-125.0474</v>
      </c>
      <c r="P717" s="18">
        <v>1205</v>
      </c>
      <c r="Q717" s="24">
        <v>200.41300000000001</v>
      </c>
      <c r="R717" s="25">
        <v>7.6349999999999998</v>
      </c>
      <c r="S717" s="25">
        <v>34.034199999999998</v>
      </c>
      <c r="T717" s="21">
        <v>2</v>
      </c>
      <c r="U717" s="18">
        <v>-999</v>
      </c>
      <c r="V717" s="18">
        <v>9</v>
      </c>
      <c r="W717" s="26">
        <v>70.725999999999999</v>
      </c>
      <c r="X717" s="21">
        <v>2</v>
      </c>
      <c r="Y717" s="21">
        <v>-999</v>
      </c>
      <c r="Z717" s="21">
        <v>9</v>
      </c>
      <c r="AA717" s="28">
        <v>2238</v>
      </c>
      <c r="AB717" s="21">
        <v>2</v>
      </c>
      <c r="AC717" s="28">
        <v>2269.17</v>
      </c>
      <c r="AD717" s="18">
        <v>2</v>
      </c>
      <c r="AE717" s="23">
        <v>7.3961531354400778</v>
      </c>
      <c r="AF717" s="21">
        <v>25</v>
      </c>
      <c r="AG717" s="18">
        <v>2</v>
      </c>
      <c r="AH717" s="27">
        <v>44.091280890769937</v>
      </c>
      <c r="AI717" s="27">
        <v>31.723654836735534</v>
      </c>
      <c r="AJ717" s="27">
        <v>4.0398218561941597E-2</v>
      </c>
      <c r="AK717" s="27">
        <v>2.3424119610237661</v>
      </c>
      <c r="AL717" s="27">
        <v>2.2497797262098227E-3</v>
      </c>
      <c r="AM717" s="21">
        <v>2</v>
      </c>
      <c r="AN717" s="21">
        <v>-999</v>
      </c>
      <c r="AO717" s="21">
        <v>-999</v>
      </c>
      <c r="AP717" s="21">
        <v>-999</v>
      </c>
      <c r="AQ717" s="21">
        <v>-999</v>
      </c>
      <c r="AR717" s="21">
        <v>-999</v>
      </c>
      <c r="AS717" s="21">
        <v>-999</v>
      </c>
      <c r="AT717" s="21">
        <v>123467</v>
      </c>
    </row>
    <row r="718" spans="1:46">
      <c r="A718" s="18" t="s">
        <v>3</v>
      </c>
      <c r="B718" s="19" t="s">
        <v>4</v>
      </c>
      <c r="C718" s="18">
        <v>44</v>
      </c>
      <c r="D718" s="18">
        <v>1</v>
      </c>
      <c r="E718" s="18">
        <v>12</v>
      </c>
      <c r="F718" s="18">
        <v>2</v>
      </c>
      <c r="G718" s="8">
        <f t="shared" si="11"/>
        <v>440112</v>
      </c>
      <c r="H718" s="18">
        <v>7</v>
      </c>
      <c r="I718" s="20">
        <v>40775</v>
      </c>
      <c r="J718" s="21">
        <v>2011</v>
      </c>
      <c r="K718" s="21">
        <v>8</v>
      </c>
      <c r="L718" s="21">
        <v>20</v>
      </c>
      <c r="M718" s="22">
        <v>0.80109953703703696</v>
      </c>
      <c r="N718" s="23">
        <v>41.844099999999997</v>
      </c>
      <c r="O718" s="23">
        <v>-125.0474</v>
      </c>
      <c r="P718" s="18">
        <v>1205</v>
      </c>
      <c r="Q718" s="24">
        <v>150.01400000000001</v>
      </c>
      <c r="R718" s="25">
        <v>7.806</v>
      </c>
      <c r="S718" s="25">
        <v>33.932299999999998</v>
      </c>
      <c r="T718" s="21">
        <v>2</v>
      </c>
      <c r="U718" s="18">
        <v>-999</v>
      </c>
      <c r="V718" s="18">
        <v>9</v>
      </c>
      <c r="W718" s="26">
        <v>99.188000000000002</v>
      </c>
      <c r="X718" s="21">
        <v>2</v>
      </c>
      <c r="Y718" s="21">
        <v>-999</v>
      </c>
      <c r="Z718" s="21">
        <v>9</v>
      </c>
      <c r="AA718" s="28">
        <v>2215.5</v>
      </c>
      <c r="AB718" s="21">
        <v>2</v>
      </c>
      <c r="AC718" s="28">
        <v>2259.4</v>
      </c>
      <c r="AD718" s="18">
        <v>2</v>
      </c>
      <c r="AE718" s="23">
        <v>7.4368391892439094</v>
      </c>
      <c r="AF718" s="21">
        <v>25</v>
      </c>
      <c r="AG718" s="18">
        <v>2</v>
      </c>
      <c r="AH718" s="27">
        <v>39.016754223609013</v>
      </c>
      <c r="AI718" s="27">
        <v>29.697368282081154</v>
      </c>
      <c r="AJ718" s="27">
        <v>3.9716488314529771E-2</v>
      </c>
      <c r="AK718" s="27">
        <v>2.1868524538702294</v>
      </c>
      <c r="AL718" s="27">
        <v>2.7390681596227433E-3</v>
      </c>
      <c r="AM718" s="21">
        <v>2</v>
      </c>
      <c r="AN718" s="21">
        <v>-999</v>
      </c>
      <c r="AO718" s="21">
        <v>-999</v>
      </c>
      <c r="AP718" s="21">
        <v>-999</v>
      </c>
      <c r="AQ718" s="21">
        <v>-999</v>
      </c>
      <c r="AR718" s="21">
        <v>-999</v>
      </c>
      <c r="AS718" s="21">
        <v>-999</v>
      </c>
      <c r="AT718" s="21">
        <v>123467</v>
      </c>
    </row>
    <row r="719" spans="1:46">
      <c r="A719" s="18" t="s">
        <v>3</v>
      </c>
      <c r="B719" s="19" t="s">
        <v>4</v>
      </c>
      <c r="C719" s="18">
        <v>44</v>
      </c>
      <c r="D719" s="18">
        <v>1</v>
      </c>
      <c r="E719" s="18">
        <v>13</v>
      </c>
      <c r="F719" s="18">
        <v>2</v>
      </c>
      <c r="G719" s="8">
        <f t="shared" si="11"/>
        <v>440113</v>
      </c>
      <c r="H719" s="18">
        <v>7</v>
      </c>
      <c r="I719" s="20">
        <v>40775</v>
      </c>
      <c r="J719" s="21">
        <v>2011</v>
      </c>
      <c r="K719" s="21">
        <v>8</v>
      </c>
      <c r="L719" s="21">
        <v>20</v>
      </c>
      <c r="M719" s="22">
        <v>0.8022800925925927</v>
      </c>
      <c r="N719" s="23">
        <v>41.844099999999997</v>
      </c>
      <c r="O719" s="23">
        <v>-125.0474</v>
      </c>
      <c r="P719" s="18">
        <v>1205</v>
      </c>
      <c r="Q719" s="24">
        <v>99.64</v>
      </c>
      <c r="R719" s="25">
        <v>8.423</v>
      </c>
      <c r="S719" s="25">
        <v>33.852699999999999</v>
      </c>
      <c r="T719" s="21">
        <v>2</v>
      </c>
      <c r="U719" s="18">
        <v>-999</v>
      </c>
      <c r="V719" s="18">
        <v>9</v>
      </c>
      <c r="W719" s="26">
        <v>113.22799999999999</v>
      </c>
      <c r="X719" s="21">
        <v>2</v>
      </c>
      <c r="Y719" s="27">
        <v>122.93002863957108</v>
      </c>
      <c r="Z719" s="21">
        <v>2</v>
      </c>
      <c r="AA719" s="28">
        <v>2201</v>
      </c>
      <c r="AB719" s="21">
        <v>2</v>
      </c>
      <c r="AC719" s="28">
        <v>2250.83</v>
      </c>
      <c r="AD719" s="18">
        <v>2</v>
      </c>
      <c r="AE719" s="23">
        <v>7.4592571257309102</v>
      </c>
      <c r="AF719" s="21">
        <v>25</v>
      </c>
      <c r="AG719" s="18">
        <v>2</v>
      </c>
      <c r="AH719" s="27">
        <v>34.465761927441235</v>
      </c>
      <c r="AI719" s="27">
        <v>28.310616532586735</v>
      </c>
      <c r="AJ719" s="27">
        <v>3.4240362512501801E-2</v>
      </c>
      <c r="AK719" s="27">
        <v>2.0977602667302171</v>
      </c>
      <c r="AL719" s="27">
        <v>1.0565597575286269E-2</v>
      </c>
      <c r="AM719" s="21">
        <v>2</v>
      </c>
      <c r="AN719" s="21">
        <v>-999</v>
      </c>
      <c r="AO719" s="21">
        <v>-999</v>
      </c>
      <c r="AP719" s="21">
        <v>-999</v>
      </c>
      <c r="AQ719" s="21">
        <v>-999</v>
      </c>
      <c r="AR719" s="21">
        <v>-999</v>
      </c>
      <c r="AS719" s="21">
        <v>-999</v>
      </c>
      <c r="AT719" s="21">
        <v>123467</v>
      </c>
    </row>
    <row r="720" spans="1:46">
      <c r="A720" s="18" t="s">
        <v>3</v>
      </c>
      <c r="B720" s="19" t="s">
        <v>4</v>
      </c>
      <c r="C720" s="18">
        <v>44</v>
      </c>
      <c r="D720" s="18">
        <v>1</v>
      </c>
      <c r="E720" s="18">
        <v>14</v>
      </c>
      <c r="F720" s="18">
        <v>2</v>
      </c>
      <c r="G720" s="8">
        <f t="shared" si="11"/>
        <v>440114</v>
      </c>
      <c r="H720" s="18">
        <v>7</v>
      </c>
      <c r="I720" s="20">
        <v>40775</v>
      </c>
      <c r="J720" s="21">
        <v>2011</v>
      </c>
      <c r="K720" s="21">
        <v>8</v>
      </c>
      <c r="L720" s="21">
        <v>20</v>
      </c>
      <c r="M720" s="22">
        <v>0.80317129629629624</v>
      </c>
      <c r="N720" s="23">
        <v>41.844099999999997</v>
      </c>
      <c r="O720" s="23">
        <v>-125.0474</v>
      </c>
      <c r="P720" s="18">
        <v>1205</v>
      </c>
      <c r="Q720" s="24">
        <v>79.126999999999995</v>
      </c>
      <c r="R720" s="25">
        <v>8.6370000000000005</v>
      </c>
      <c r="S720" s="25">
        <v>33.766599999999997</v>
      </c>
      <c r="T720" s="21">
        <v>2</v>
      </c>
      <c r="U720" s="18">
        <v>-999</v>
      </c>
      <c r="V720" s="18">
        <v>9</v>
      </c>
      <c r="W720" s="26">
        <v>129.661</v>
      </c>
      <c r="X720" s="21">
        <v>2</v>
      </c>
      <c r="Y720" s="21">
        <v>-999</v>
      </c>
      <c r="Z720" s="21">
        <v>9</v>
      </c>
      <c r="AA720" s="28">
        <v>2192.1</v>
      </c>
      <c r="AB720" s="21">
        <v>2</v>
      </c>
      <c r="AC720" s="28">
        <v>2248.3000000000002</v>
      </c>
      <c r="AD720" s="18">
        <v>2</v>
      </c>
      <c r="AE720" s="23">
        <v>7.4750582206916132</v>
      </c>
      <c r="AF720" s="21">
        <v>25</v>
      </c>
      <c r="AG720" s="18">
        <v>2</v>
      </c>
      <c r="AH720" s="27">
        <v>32.012956842964371</v>
      </c>
      <c r="AI720" s="27">
        <v>27.2845516114151</v>
      </c>
      <c r="AJ720" s="27">
        <v>1.4675373158129328E-2</v>
      </c>
      <c r="AK720" s="27">
        <v>2.0344958988219957</v>
      </c>
      <c r="AL720" s="27">
        <v>3.6199253790052343E-3</v>
      </c>
      <c r="AM720" s="21">
        <v>2</v>
      </c>
      <c r="AN720" s="21">
        <v>-999</v>
      </c>
      <c r="AO720" s="21">
        <v>-999</v>
      </c>
      <c r="AP720" s="21">
        <v>-999</v>
      </c>
      <c r="AQ720" s="21">
        <v>-999</v>
      </c>
      <c r="AR720" s="21">
        <v>-999</v>
      </c>
      <c r="AS720" s="21">
        <v>-999</v>
      </c>
      <c r="AT720" s="21">
        <v>123467</v>
      </c>
    </row>
    <row r="721" spans="1:46">
      <c r="A721" s="18" t="s">
        <v>3</v>
      </c>
      <c r="B721" s="19" t="s">
        <v>4</v>
      </c>
      <c r="C721" s="18">
        <v>44</v>
      </c>
      <c r="D721" s="18">
        <v>1</v>
      </c>
      <c r="E721" s="18">
        <v>15</v>
      </c>
      <c r="F721" s="18">
        <v>2</v>
      </c>
      <c r="G721" s="8">
        <f t="shared" si="11"/>
        <v>440115</v>
      </c>
      <c r="H721" s="18">
        <v>7</v>
      </c>
      <c r="I721" s="20">
        <v>40775</v>
      </c>
      <c r="J721" s="21">
        <v>2011</v>
      </c>
      <c r="K721" s="21">
        <v>8</v>
      </c>
      <c r="L721" s="21">
        <v>20</v>
      </c>
      <c r="M721" s="22">
        <v>0.80417824074074085</v>
      </c>
      <c r="N721" s="23">
        <v>41.844099999999997</v>
      </c>
      <c r="O721" s="23">
        <v>-125.0474</v>
      </c>
      <c r="P721" s="18">
        <v>1205</v>
      </c>
      <c r="Q721" s="24">
        <v>60.497</v>
      </c>
      <c r="R721" s="25">
        <v>8.7170000000000005</v>
      </c>
      <c r="S721" s="25">
        <v>33.729900000000001</v>
      </c>
      <c r="T721" s="21">
        <v>2</v>
      </c>
      <c r="U721" s="18">
        <v>-999</v>
      </c>
      <c r="V721" s="18">
        <v>9</v>
      </c>
      <c r="W721" s="26">
        <v>136.70500000000001</v>
      </c>
      <c r="X721" s="21">
        <v>2</v>
      </c>
      <c r="Y721" s="21">
        <v>-999</v>
      </c>
      <c r="Z721" s="21">
        <v>9</v>
      </c>
      <c r="AA721" s="28">
        <v>2185.8000000000002</v>
      </c>
      <c r="AB721" s="21">
        <v>2</v>
      </c>
      <c r="AC721" s="28">
        <v>2241.7600000000002</v>
      </c>
      <c r="AD721" s="18">
        <v>2</v>
      </c>
      <c r="AE721" s="23">
        <v>7.4951778890495122</v>
      </c>
      <c r="AF721" s="21">
        <v>25</v>
      </c>
      <c r="AG721" s="18">
        <v>2</v>
      </c>
      <c r="AH721" s="27">
        <v>30.43314524157514</v>
      </c>
      <c r="AI721" s="27">
        <v>26.143221853726221</v>
      </c>
      <c r="AJ721" s="27">
        <v>5.1658712084845682E-2</v>
      </c>
      <c r="AK721" s="27">
        <v>1.9674337903677308</v>
      </c>
      <c r="AL721" s="27">
        <v>4.1092157340218158E-3</v>
      </c>
      <c r="AM721" s="21">
        <v>2</v>
      </c>
      <c r="AN721" s="21">
        <v>-999</v>
      </c>
      <c r="AO721" s="21">
        <v>-999</v>
      </c>
      <c r="AP721" s="21">
        <v>-999</v>
      </c>
      <c r="AQ721" s="21">
        <v>-999</v>
      </c>
      <c r="AR721" s="21">
        <v>-999</v>
      </c>
      <c r="AS721" s="21">
        <v>-999</v>
      </c>
      <c r="AT721" s="21">
        <v>123467</v>
      </c>
    </row>
    <row r="722" spans="1:46">
      <c r="A722" s="18" t="s">
        <v>3</v>
      </c>
      <c r="B722" s="19" t="s">
        <v>4</v>
      </c>
      <c r="C722" s="18">
        <v>44</v>
      </c>
      <c r="D722" s="18">
        <v>1</v>
      </c>
      <c r="E722" s="18">
        <v>16</v>
      </c>
      <c r="F722" s="18">
        <v>2</v>
      </c>
      <c r="G722" s="8">
        <f t="shared" si="11"/>
        <v>440116</v>
      </c>
      <c r="H722" s="18">
        <v>7</v>
      </c>
      <c r="I722" s="20">
        <v>40775</v>
      </c>
      <c r="J722" s="21">
        <v>2011</v>
      </c>
      <c r="K722" s="21">
        <v>8</v>
      </c>
      <c r="L722" s="21">
        <v>20</v>
      </c>
      <c r="M722" s="22">
        <v>0.80484953703703699</v>
      </c>
      <c r="N722" s="23">
        <v>41.844099999999997</v>
      </c>
      <c r="O722" s="23">
        <v>-125.0474</v>
      </c>
      <c r="P722" s="18">
        <v>1205</v>
      </c>
      <c r="Q722" s="24">
        <v>49.238</v>
      </c>
      <c r="R722" s="25">
        <v>9.2390000000000008</v>
      </c>
      <c r="S722" s="25">
        <v>33.631900000000002</v>
      </c>
      <c r="T722" s="21">
        <v>2</v>
      </c>
      <c r="U722" s="18">
        <v>-999</v>
      </c>
      <c r="V722" s="18">
        <v>9</v>
      </c>
      <c r="W722" s="26">
        <v>158.89699999999999</v>
      </c>
      <c r="X722" s="21">
        <v>2</v>
      </c>
      <c r="Y722" s="21">
        <v>-999</v>
      </c>
      <c r="Z722" s="21">
        <v>9</v>
      </c>
      <c r="AA722" s="28">
        <v>2161.1</v>
      </c>
      <c r="AB722" s="21">
        <v>2</v>
      </c>
      <c r="AC722" s="28">
        <v>2239.5</v>
      </c>
      <c r="AD722" s="18">
        <v>2</v>
      </c>
      <c r="AE722" s="23">
        <v>7.5557317714262693</v>
      </c>
      <c r="AF722" s="21">
        <v>25</v>
      </c>
      <c r="AG722" s="18">
        <v>2</v>
      </c>
      <c r="AH722" s="27">
        <v>26.581307390792794</v>
      </c>
      <c r="AI722" s="27">
        <v>23.084503361094001</v>
      </c>
      <c r="AJ722" s="27">
        <v>0.21594511426339588</v>
      </c>
      <c r="AK722" s="27">
        <v>1.8043696656689097</v>
      </c>
      <c r="AL722" s="27">
        <v>0.20400795796972376</v>
      </c>
      <c r="AM722" s="21">
        <v>2</v>
      </c>
      <c r="AN722" s="21">
        <v>-999</v>
      </c>
      <c r="AO722" s="21">
        <v>-999</v>
      </c>
      <c r="AP722" s="21">
        <v>-999</v>
      </c>
      <c r="AQ722" s="21">
        <v>-999</v>
      </c>
      <c r="AR722" s="21">
        <v>-999</v>
      </c>
      <c r="AS722" s="21">
        <v>-999</v>
      </c>
      <c r="AT722" s="21">
        <v>123467</v>
      </c>
    </row>
    <row r="723" spans="1:46">
      <c r="A723" s="18" t="s">
        <v>3</v>
      </c>
      <c r="B723" s="19" t="s">
        <v>4</v>
      </c>
      <c r="C723" s="18">
        <v>44</v>
      </c>
      <c r="D723" s="18">
        <v>1</v>
      </c>
      <c r="E723" s="18">
        <v>17</v>
      </c>
      <c r="F723" s="18">
        <v>2</v>
      </c>
      <c r="G723" s="8">
        <f t="shared" si="11"/>
        <v>440117</v>
      </c>
      <c r="H723" s="18">
        <v>7</v>
      </c>
      <c r="I723" s="20">
        <v>40775</v>
      </c>
      <c r="J723" s="21">
        <v>2011</v>
      </c>
      <c r="K723" s="21">
        <v>8</v>
      </c>
      <c r="L723" s="21">
        <v>20</v>
      </c>
      <c r="M723" s="22">
        <v>0.80538194444444444</v>
      </c>
      <c r="N723" s="23">
        <v>41.844099999999997</v>
      </c>
      <c r="O723" s="23">
        <v>-125.0474</v>
      </c>
      <c r="P723" s="18">
        <v>1205</v>
      </c>
      <c r="Q723" s="24">
        <v>40.350999999999999</v>
      </c>
      <c r="R723" s="25">
        <v>10.423999999999999</v>
      </c>
      <c r="S723" s="25">
        <v>33.546199999999999</v>
      </c>
      <c r="T723" s="21">
        <v>2</v>
      </c>
      <c r="U723" s="18">
        <v>-999</v>
      </c>
      <c r="V723" s="18">
        <v>9</v>
      </c>
      <c r="W723" s="26">
        <v>225.738</v>
      </c>
      <c r="X723" s="21">
        <v>2</v>
      </c>
      <c r="Y723" s="27">
        <v>218.91452971149283</v>
      </c>
      <c r="Z723" s="21">
        <v>2</v>
      </c>
      <c r="AA723" s="28">
        <v>2132.5</v>
      </c>
      <c r="AB723" s="21">
        <v>2</v>
      </c>
      <c r="AC723" s="28">
        <v>2245.59</v>
      </c>
      <c r="AD723" s="18">
        <v>3</v>
      </c>
      <c r="AE723" s="23">
        <v>7.6326099829928822</v>
      </c>
      <c r="AF723" s="21">
        <v>25</v>
      </c>
      <c r="AG723" s="18">
        <v>2</v>
      </c>
      <c r="AH723" s="27">
        <v>23.428443924541202</v>
      </c>
      <c r="AI723" s="27">
        <v>19.681994751767306</v>
      </c>
      <c r="AJ723" s="27">
        <v>0.31909449036006177</v>
      </c>
      <c r="AK723" s="27">
        <v>1.5895034962921935</v>
      </c>
      <c r="AL723" s="27">
        <v>0.18983235550399258</v>
      </c>
      <c r="AM723" s="21">
        <v>2</v>
      </c>
      <c r="AN723" s="21">
        <v>-999</v>
      </c>
      <c r="AO723" s="21">
        <v>-999</v>
      </c>
      <c r="AP723" s="21">
        <v>-999</v>
      </c>
      <c r="AQ723" s="21">
        <v>-999</v>
      </c>
      <c r="AR723" s="21">
        <v>-999</v>
      </c>
      <c r="AS723" s="21">
        <v>-999</v>
      </c>
      <c r="AT723" s="21">
        <v>123467</v>
      </c>
    </row>
    <row r="724" spans="1:46">
      <c r="A724" s="18" t="s">
        <v>3</v>
      </c>
      <c r="B724" s="19" t="s">
        <v>4</v>
      </c>
      <c r="C724" s="18">
        <v>44</v>
      </c>
      <c r="D724" s="18">
        <v>1</v>
      </c>
      <c r="E724" s="18">
        <v>18</v>
      </c>
      <c r="F724" s="18">
        <v>2</v>
      </c>
      <c r="G724" s="8">
        <f t="shared" si="11"/>
        <v>440118</v>
      </c>
      <c r="H724" s="18">
        <v>7</v>
      </c>
      <c r="I724" s="20">
        <v>40775</v>
      </c>
      <c r="J724" s="21">
        <v>2011</v>
      </c>
      <c r="K724" s="21">
        <v>8</v>
      </c>
      <c r="L724" s="21">
        <v>20</v>
      </c>
      <c r="M724" s="22">
        <v>0.80598379629629635</v>
      </c>
      <c r="N724" s="23">
        <v>41.844099999999997</v>
      </c>
      <c r="O724" s="23">
        <v>-125.0474</v>
      </c>
      <c r="P724" s="18">
        <v>1205</v>
      </c>
      <c r="Q724" s="24">
        <v>30.187999999999999</v>
      </c>
      <c r="R724" s="25">
        <v>10.452</v>
      </c>
      <c r="S724" s="25">
        <v>33.5274</v>
      </c>
      <c r="T724" s="21">
        <v>2</v>
      </c>
      <c r="U724" s="18">
        <v>-999</v>
      </c>
      <c r="V724" s="18">
        <v>9</v>
      </c>
      <c r="W724" s="26">
        <v>222.09200000000001</v>
      </c>
      <c r="X724" s="21">
        <v>2</v>
      </c>
      <c r="Y724" s="21">
        <v>-999</v>
      </c>
      <c r="Z724" s="21">
        <v>9</v>
      </c>
      <c r="AA724" s="28">
        <v>2125.8000000000002</v>
      </c>
      <c r="AB724" s="21">
        <v>2</v>
      </c>
      <c r="AC724" s="28">
        <v>2238.83</v>
      </c>
      <c r="AD724" s="18">
        <v>2</v>
      </c>
      <c r="AE724" s="23">
        <v>7.6510754724026606</v>
      </c>
      <c r="AF724" s="21">
        <v>25</v>
      </c>
      <c r="AG724" s="18">
        <v>2</v>
      </c>
      <c r="AH724" s="27">
        <v>22.197972736733476</v>
      </c>
      <c r="AI724" s="27">
        <v>18.824194010627696</v>
      </c>
      <c r="AJ724" s="27">
        <v>0.36088218405586542</v>
      </c>
      <c r="AK724" s="27">
        <v>1.5445131217835628</v>
      </c>
      <c r="AL724" s="27">
        <v>0.20519792298404277</v>
      </c>
      <c r="AM724" s="21">
        <v>2</v>
      </c>
      <c r="AN724" s="21">
        <v>-999</v>
      </c>
      <c r="AO724" s="21">
        <v>-999</v>
      </c>
      <c r="AP724" s="21">
        <v>-999</v>
      </c>
      <c r="AQ724" s="21">
        <v>-999</v>
      </c>
      <c r="AR724" s="21">
        <v>-999</v>
      </c>
      <c r="AS724" s="21">
        <v>-999</v>
      </c>
      <c r="AT724" s="21">
        <v>123467</v>
      </c>
    </row>
    <row r="725" spans="1:46">
      <c r="A725" s="18" t="s">
        <v>3</v>
      </c>
      <c r="B725" s="19" t="s">
        <v>4</v>
      </c>
      <c r="C725" s="18">
        <v>44</v>
      </c>
      <c r="D725" s="18">
        <v>1</v>
      </c>
      <c r="E725" s="18">
        <v>19</v>
      </c>
      <c r="F725" s="18">
        <v>2</v>
      </c>
      <c r="G725" s="8">
        <f t="shared" si="11"/>
        <v>440119</v>
      </c>
      <c r="H725" s="18">
        <v>7</v>
      </c>
      <c r="I725" s="20">
        <v>40775</v>
      </c>
      <c r="J725" s="21">
        <v>2011</v>
      </c>
      <c r="K725" s="21">
        <v>8</v>
      </c>
      <c r="L725" s="21">
        <v>20</v>
      </c>
      <c r="M725" s="22">
        <v>0.80618055555555557</v>
      </c>
      <c r="N725" s="23">
        <v>41.844099999999997</v>
      </c>
      <c r="O725" s="23">
        <v>-125.0474</v>
      </c>
      <c r="P725" s="18">
        <v>1205</v>
      </c>
      <c r="Q725" s="24">
        <v>30.091000000000001</v>
      </c>
      <c r="R725" s="25">
        <v>10.454000000000001</v>
      </c>
      <c r="S725" s="25">
        <v>33.527500000000003</v>
      </c>
      <c r="T725" s="21">
        <v>2</v>
      </c>
      <c r="U725" s="18">
        <v>-999</v>
      </c>
      <c r="V725" s="18">
        <v>9</v>
      </c>
      <c r="W725" s="26">
        <v>221.82300000000001</v>
      </c>
      <c r="X725" s="21">
        <v>2</v>
      </c>
      <c r="Y725" s="21">
        <v>-999</v>
      </c>
      <c r="Z725" s="21">
        <v>9</v>
      </c>
      <c r="AA725" s="21">
        <v>-999</v>
      </c>
      <c r="AB725" s="18">
        <v>9</v>
      </c>
      <c r="AC725" s="21">
        <v>-999</v>
      </c>
      <c r="AD725" s="18">
        <v>9</v>
      </c>
      <c r="AE725" s="21">
        <v>-999</v>
      </c>
      <c r="AF725" s="21">
        <v>25</v>
      </c>
      <c r="AG725" s="18">
        <v>9</v>
      </c>
      <c r="AH725" s="21">
        <v>-999</v>
      </c>
      <c r="AI725" s="21">
        <v>-999</v>
      </c>
      <c r="AJ725" s="21">
        <v>-999</v>
      </c>
      <c r="AK725" s="21">
        <v>-999</v>
      </c>
      <c r="AL725" s="21">
        <v>-999</v>
      </c>
      <c r="AM725" s="21">
        <v>9</v>
      </c>
      <c r="AN725" s="21">
        <v>-999</v>
      </c>
      <c r="AO725" s="21">
        <v>-999</v>
      </c>
      <c r="AP725" s="21">
        <v>-999</v>
      </c>
      <c r="AQ725" s="21">
        <v>-999</v>
      </c>
      <c r="AR725" s="21">
        <v>-999</v>
      </c>
      <c r="AS725" s="21">
        <v>-999</v>
      </c>
      <c r="AT725" s="21">
        <v>123467</v>
      </c>
    </row>
    <row r="726" spans="1:46">
      <c r="A726" s="18" t="s">
        <v>3</v>
      </c>
      <c r="B726" s="19" t="s">
        <v>4</v>
      </c>
      <c r="C726" s="18">
        <v>44</v>
      </c>
      <c r="D726" s="18">
        <v>1</v>
      </c>
      <c r="E726" s="18">
        <v>20</v>
      </c>
      <c r="F726" s="18">
        <v>2</v>
      </c>
      <c r="G726" s="8">
        <f t="shared" si="11"/>
        <v>440120</v>
      </c>
      <c r="H726" s="18">
        <v>7</v>
      </c>
      <c r="I726" s="20">
        <v>40775</v>
      </c>
      <c r="J726" s="21">
        <v>2011</v>
      </c>
      <c r="K726" s="21">
        <v>8</v>
      </c>
      <c r="L726" s="21">
        <v>20</v>
      </c>
      <c r="M726" s="22">
        <v>0.80672453703703706</v>
      </c>
      <c r="N726" s="23">
        <v>41.844099999999997</v>
      </c>
      <c r="O726" s="23">
        <v>-125.0474</v>
      </c>
      <c r="P726" s="18">
        <v>1205</v>
      </c>
      <c r="Q726" s="24">
        <v>20.245000000000001</v>
      </c>
      <c r="R726" s="25">
        <v>10.51</v>
      </c>
      <c r="S726" s="25">
        <v>33.519799999999996</v>
      </c>
      <c r="T726" s="21">
        <v>2</v>
      </c>
      <c r="U726" s="18">
        <v>-999</v>
      </c>
      <c r="V726" s="18">
        <v>9</v>
      </c>
      <c r="W726" s="26">
        <v>226.59</v>
      </c>
      <c r="X726" s="21">
        <v>2</v>
      </c>
      <c r="Y726" s="21">
        <v>-999</v>
      </c>
      <c r="Z726" s="21">
        <v>9</v>
      </c>
      <c r="AA726" s="28">
        <v>2126.9</v>
      </c>
      <c r="AB726" s="21">
        <v>2</v>
      </c>
      <c r="AC726" s="28">
        <v>2236.4499999999998</v>
      </c>
      <c r="AD726" s="18">
        <v>2</v>
      </c>
      <c r="AE726" s="23">
        <v>7.6540834126652655</v>
      </c>
      <c r="AF726" s="21">
        <v>25</v>
      </c>
      <c r="AG726" s="18">
        <v>2</v>
      </c>
      <c r="AH726" s="27">
        <v>22.016480848013614</v>
      </c>
      <c r="AI726" s="27">
        <v>18.711474311654158</v>
      </c>
      <c r="AJ726" s="27">
        <v>0.35080528298589653</v>
      </c>
      <c r="AK726" s="27">
        <v>1.5329750525124282</v>
      </c>
      <c r="AL726" s="27">
        <v>0.16136064480997026</v>
      </c>
      <c r="AM726" s="21">
        <v>2</v>
      </c>
      <c r="AN726" s="21">
        <v>-999</v>
      </c>
      <c r="AO726" s="27">
        <v>1.151082668724225</v>
      </c>
      <c r="AP726" s="27">
        <v>10.516818841021021</v>
      </c>
      <c r="AQ726" s="27">
        <v>1.1222293661597027</v>
      </c>
      <c r="AR726" s="27">
        <v>10.253201844361202</v>
      </c>
      <c r="AS726" s="28">
        <v>9.1364583333333353</v>
      </c>
      <c r="AT726" s="21">
        <v>123467</v>
      </c>
    </row>
    <row r="727" spans="1:46">
      <c r="A727" s="18" t="s">
        <v>3</v>
      </c>
      <c r="B727" s="19" t="s">
        <v>4</v>
      </c>
      <c r="C727" s="18">
        <v>44</v>
      </c>
      <c r="D727" s="18">
        <v>1</v>
      </c>
      <c r="E727" s="18">
        <v>21</v>
      </c>
      <c r="F727" s="18">
        <v>4</v>
      </c>
      <c r="G727" s="8">
        <f t="shared" si="11"/>
        <v>440121</v>
      </c>
      <c r="H727" s="18">
        <v>7</v>
      </c>
      <c r="I727" s="20">
        <v>40775</v>
      </c>
      <c r="J727" s="21">
        <v>2011</v>
      </c>
      <c r="K727" s="21">
        <v>8</v>
      </c>
      <c r="L727" s="21">
        <v>20</v>
      </c>
      <c r="M727" s="22">
        <v>0.80722222222222229</v>
      </c>
      <c r="N727" s="23">
        <v>41.844099999999997</v>
      </c>
      <c r="O727" s="23">
        <v>-125.0474</v>
      </c>
      <c r="P727" s="18">
        <v>1205</v>
      </c>
      <c r="Q727" s="24">
        <v>15.101000000000001</v>
      </c>
      <c r="R727" s="25">
        <v>10.505000000000001</v>
      </c>
      <c r="S727" s="25">
        <v>33.519599999999997</v>
      </c>
      <c r="T727" s="21">
        <v>2</v>
      </c>
      <c r="U727" s="18">
        <v>-999</v>
      </c>
      <c r="V727" s="18">
        <v>9</v>
      </c>
      <c r="W727" s="26">
        <v>227.33600000000001</v>
      </c>
      <c r="X727" s="21">
        <v>2</v>
      </c>
      <c r="Y727" s="21">
        <v>-999</v>
      </c>
      <c r="Z727" s="21">
        <v>9</v>
      </c>
      <c r="AA727" s="21">
        <v>-999</v>
      </c>
      <c r="AB727" s="18">
        <v>9</v>
      </c>
      <c r="AC727" s="21">
        <v>-999</v>
      </c>
      <c r="AD727" s="18">
        <v>9</v>
      </c>
      <c r="AE727" s="21">
        <v>-999</v>
      </c>
      <c r="AF727" s="21">
        <v>25</v>
      </c>
      <c r="AG727" s="18">
        <v>9</v>
      </c>
      <c r="AH727" s="21">
        <v>-999</v>
      </c>
      <c r="AI727" s="21">
        <v>-999</v>
      </c>
      <c r="AJ727" s="21">
        <v>-999</v>
      </c>
      <c r="AK727" s="21">
        <v>-999</v>
      </c>
      <c r="AL727" s="21">
        <v>-999</v>
      </c>
      <c r="AM727" s="21">
        <v>9</v>
      </c>
      <c r="AN727" s="21">
        <v>-999</v>
      </c>
      <c r="AO727" s="21">
        <v>-999</v>
      </c>
      <c r="AP727" s="21">
        <v>-999</v>
      </c>
      <c r="AQ727" s="21">
        <v>-999</v>
      </c>
      <c r="AR727" s="21">
        <v>-999</v>
      </c>
      <c r="AS727" s="21">
        <v>-999</v>
      </c>
      <c r="AT727" s="21">
        <v>123467</v>
      </c>
    </row>
    <row r="728" spans="1:46">
      <c r="A728" s="18" t="s">
        <v>3</v>
      </c>
      <c r="B728" s="19" t="s">
        <v>4</v>
      </c>
      <c r="C728" s="18">
        <v>44</v>
      </c>
      <c r="D728" s="18">
        <v>1</v>
      </c>
      <c r="E728" s="18">
        <v>22</v>
      </c>
      <c r="F728" s="18">
        <v>4</v>
      </c>
      <c r="G728" s="8">
        <f t="shared" si="11"/>
        <v>440122</v>
      </c>
      <c r="H728" s="18">
        <v>7</v>
      </c>
      <c r="I728" s="20">
        <v>40775</v>
      </c>
      <c r="J728" s="21">
        <v>2011</v>
      </c>
      <c r="K728" s="21">
        <v>8</v>
      </c>
      <c r="L728" s="21">
        <v>20</v>
      </c>
      <c r="M728" s="22">
        <v>0.80767361111111102</v>
      </c>
      <c r="N728" s="23">
        <v>41.844099999999997</v>
      </c>
      <c r="O728" s="23">
        <v>-125.0474</v>
      </c>
      <c r="P728" s="18">
        <v>1205</v>
      </c>
      <c r="Q728" s="24">
        <v>4.5579999999999998</v>
      </c>
      <c r="R728" s="25">
        <v>10.548</v>
      </c>
      <c r="S728" s="25">
        <v>33.515700000000002</v>
      </c>
      <c r="T728" s="21">
        <v>2</v>
      </c>
      <c r="U728" s="18">
        <v>-999</v>
      </c>
      <c r="V728" s="18">
        <v>9</v>
      </c>
      <c r="W728" s="26">
        <v>229.048</v>
      </c>
      <c r="X728" s="21">
        <v>2</v>
      </c>
      <c r="Y728" s="21">
        <v>-999</v>
      </c>
      <c r="Z728" s="21">
        <v>9</v>
      </c>
      <c r="AA728" s="21">
        <v>-999</v>
      </c>
      <c r="AB728" s="18">
        <v>9</v>
      </c>
      <c r="AC728" s="21">
        <v>-999</v>
      </c>
      <c r="AD728" s="18">
        <v>9</v>
      </c>
      <c r="AE728" s="21">
        <v>-999</v>
      </c>
      <c r="AF728" s="21">
        <v>25</v>
      </c>
      <c r="AG728" s="18">
        <v>9</v>
      </c>
      <c r="AH728" s="21">
        <v>-999</v>
      </c>
      <c r="AI728" s="21">
        <v>-999</v>
      </c>
      <c r="AJ728" s="21">
        <v>-999</v>
      </c>
      <c r="AK728" s="21">
        <v>-999</v>
      </c>
      <c r="AL728" s="21">
        <v>-999</v>
      </c>
      <c r="AM728" s="21">
        <v>9</v>
      </c>
      <c r="AN728" s="21">
        <v>-999</v>
      </c>
      <c r="AO728" s="21">
        <v>-999</v>
      </c>
      <c r="AP728" s="21">
        <v>-999</v>
      </c>
      <c r="AQ728" s="21">
        <v>-999</v>
      </c>
      <c r="AR728" s="21">
        <v>-999</v>
      </c>
      <c r="AS728" s="21">
        <v>-999</v>
      </c>
      <c r="AT728" s="21">
        <v>123467</v>
      </c>
    </row>
    <row r="729" spans="1:46">
      <c r="A729" s="18" t="s">
        <v>3</v>
      </c>
      <c r="B729" s="19" t="s">
        <v>4</v>
      </c>
      <c r="C729" s="18">
        <v>44</v>
      </c>
      <c r="D729" s="18">
        <v>1</v>
      </c>
      <c r="E729" s="18">
        <v>23</v>
      </c>
      <c r="F729" s="18">
        <v>2</v>
      </c>
      <c r="G729" s="8">
        <f t="shared" si="11"/>
        <v>440123</v>
      </c>
      <c r="H729" s="18">
        <v>7</v>
      </c>
      <c r="I729" s="20">
        <v>40775</v>
      </c>
      <c r="J729" s="21">
        <v>2011</v>
      </c>
      <c r="K729" s="21">
        <v>8</v>
      </c>
      <c r="L729" s="21">
        <v>20</v>
      </c>
      <c r="M729" s="22">
        <v>0.80774305555555559</v>
      </c>
      <c r="N729" s="23">
        <v>41.844099999999997</v>
      </c>
      <c r="O729" s="23">
        <v>-125.0474</v>
      </c>
      <c r="P729" s="18">
        <v>1205</v>
      </c>
      <c r="Q729" s="24">
        <v>4.58</v>
      </c>
      <c r="R729" s="25">
        <v>10.548999999999999</v>
      </c>
      <c r="S729" s="25">
        <v>33.515999999999998</v>
      </c>
      <c r="T729" s="21">
        <v>2</v>
      </c>
      <c r="U729" s="18">
        <v>33.518599999999999</v>
      </c>
      <c r="V729" s="18">
        <v>2</v>
      </c>
      <c r="W729" s="26">
        <v>233.935</v>
      </c>
      <c r="X729" s="21">
        <v>2</v>
      </c>
      <c r="Y729" s="27">
        <v>236.29715184070821</v>
      </c>
      <c r="Z729" s="21">
        <v>6</v>
      </c>
      <c r="AA729" s="28">
        <v>2119.5</v>
      </c>
      <c r="AB729" s="21">
        <v>6</v>
      </c>
      <c r="AC729" s="28">
        <v>2238.1850000000004</v>
      </c>
      <c r="AD729" s="18">
        <v>6</v>
      </c>
      <c r="AE729" s="23">
        <v>7.656677490563391</v>
      </c>
      <c r="AF729" s="21">
        <v>25</v>
      </c>
      <c r="AG729" s="18">
        <v>6</v>
      </c>
      <c r="AH729" s="27">
        <v>21.831603510845202</v>
      </c>
      <c r="AI729" s="27">
        <v>18.583635819849196</v>
      </c>
      <c r="AJ729" s="27">
        <v>0.35217629910504467</v>
      </c>
      <c r="AK729" s="27">
        <v>1.5228518073971262</v>
      </c>
      <c r="AL729" s="27">
        <v>0.14727016675551324</v>
      </c>
      <c r="AM729" s="21">
        <v>2</v>
      </c>
      <c r="AN729" s="21">
        <v>-999</v>
      </c>
      <c r="AO729" s="21">
        <v>-999</v>
      </c>
      <c r="AP729" s="21">
        <v>-999</v>
      </c>
      <c r="AQ729" s="21">
        <v>-999</v>
      </c>
      <c r="AR729" s="21">
        <v>-999</v>
      </c>
      <c r="AS729" s="21">
        <v>-999</v>
      </c>
      <c r="AT729" s="21">
        <v>123467</v>
      </c>
    </row>
    <row r="730" spans="1:46">
      <c r="A730" s="18" t="s">
        <v>3</v>
      </c>
      <c r="B730" s="19" t="s">
        <v>4</v>
      </c>
      <c r="C730" s="18">
        <v>46</v>
      </c>
      <c r="D730" s="18">
        <v>1</v>
      </c>
      <c r="E730" s="18">
        <v>1</v>
      </c>
      <c r="F730" s="18">
        <v>2</v>
      </c>
      <c r="G730" s="8">
        <f t="shared" si="11"/>
        <v>460101</v>
      </c>
      <c r="H730" s="18">
        <v>7</v>
      </c>
      <c r="I730" s="20">
        <v>40775</v>
      </c>
      <c r="J730" s="21">
        <v>2011</v>
      </c>
      <c r="K730" s="21">
        <v>8</v>
      </c>
      <c r="L730" s="21">
        <v>20</v>
      </c>
      <c r="M730" s="22">
        <v>0.26951388888888889</v>
      </c>
      <c r="N730" s="23">
        <v>41.944299999999998</v>
      </c>
      <c r="O730" s="23">
        <v>-124.58459999999999</v>
      </c>
      <c r="P730" s="18">
        <v>320</v>
      </c>
      <c r="Q730" s="24">
        <v>311.83600000000001</v>
      </c>
      <c r="R730" s="25">
        <v>6.9610000000000003</v>
      </c>
      <c r="S730" s="25">
        <v>34.113500000000002</v>
      </c>
      <c r="T730" s="21">
        <v>2</v>
      </c>
      <c r="U730" s="18">
        <v>33.8414</v>
      </c>
      <c r="V730" s="18">
        <v>4</v>
      </c>
      <c r="W730" s="26">
        <v>46.545999999999999</v>
      </c>
      <c r="X730" s="21">
        <v>2</v>
      </c>
      <c r="Y730" s="27">
        <v>45.693980196090365</v>
      </c>
      <c r="Z730" s="21">
        <v>6</v>
      </c>
      <c r="AA730" s="28">
        <v>2266.6999999999998</v>
      </c>
      <c r="AB730" s="21">
        <v>6</v>
      </c>
      <c r="AC730" s="28">
        <v>2285.1950000000002</v>
      </c>
      <c r="AD730" s="18">
        <v>6</v>
      </c>
      <c r="AE730" s="23">
        <v>7.3450762532249607</v>
      </c>
      <c r="AF730" s="21">
        <v>25</v>
      </c>
      <c r="AG730" s="18">
        <v>6</v>
      </c>
      <c r="AH730" s="27">
        <v>56.230051104805909</v>
      </c>
      <c r="AI730" s="27">
        <v>34.499495465224214</v>
      </c>
      <c r="AJ730" s="27">
        <v>9.557296956741726E-2</v>
      </c>
      <c r="AK730" s="27">
        <v>2.6123441303192205</v>
      </c>
      <c r="AL730" s="27">
        <v>2.0141208931854688E-2</v>
      </c>
      <c r="AM730" s="21">
        <v>2</v>
      </c>
      <c r="AN730" s="21">
        <v>-999</v>
      </c>
      <c r="AO730" s="21">
        <v>-999</v>
      </c>
      <c r="AP730" s="21">
        <v>-999</v>
      </c>
      <c r="AQ730" s="21">
        <v>-999</v>
      </c>
      <c r="AR730" s="21">
        <v>-999</v>
      </c>
      <c r="AS730" s="21">
        <v>-999</v>
      </c>
      <c r="AT730" s="21">
        <v>123467</v>
      </c>
    </row>
    <row r="731" spans="1:46">
      <c r="A731" s="18" t="s">
        <v>3</v>
      </c>
      <c r="B731" s="19" t="s">
        <v>4</v>
      </c>
      <c r="C731" s="18">
        <v>46</v>
      </c>
      <c r="D731" s="18">
        <v>1</v>
      </c>
      <c r="E731" s="18">
        <v>2</v>
      </c>
      <c r="F731" s="18">
        <v>2</v>
      </c>
      <c r="G731" s="8">
        <f t="shared" si="11"/>
        <v>460102</v>
      </c>
      <c r="H731" s="18">
        <v>7</v>
      </c>
      <c r="I731" s="20">
        <v>40775</v>
      </c>
      <c r="J731" s="21">
        <v>2011</v>
      </c>
      <c r="K731" s="21">
        <v>8</v>
      </c>
      <c r="L731" s="21">
        <v>20</v>
      </c>
      <c r="M731" s="22">
        <v>0.26972222222222225</v>
      </c>
      <c r="N731" s="23">
        <v>41.944299999999998</v>
      </c>
      <c r="O731" s="23">
        <v>-124.58459999999999</v>
      </c>
      <c r="P731" s="18">
        <v>320</v>
      </c>
      <c r="Q731" s="24">
        <v>312.04700000000003</v>
      </c>
      <c r="R731" s="25">
        <v>6.9539999999999997</v>
      </c>
      <c r="S731" s="25">
        <v>34.113799999999998</v>
      </c>
      <c r="T731" s="21">
        <v>2</v>
      </c>
      <c r="U731" s="18">
        <v>-999</v>
      </c>
      <c r="V731" s="18">
        <v>9</v>
      </c>
      <c r="W731" s="26">
        <v>44.564</v>
      </c>
      <c r="X731" s="21">
        <v>2</v>
      </c>
      <c r="Y731" s="21">
        <v>-999</v>
      </c>
      <c r="Z731" s="21">
        <v>9</v>
      </c>
      <c r="AA731" s="21">
        <v>-999</v>
      </c>
      <c r="AB731" s="18">
        <v>9</v>
      </c>
      <c r="AC731" s="21">
        <v>-999</v>
      </c>
      <c r="AD731" s="18">
        <v>9</v>
      </c>
      <c r="AE731" s="21">
        <v>-999</v>
      </c>
      <c r="AF731" s="21">
        <v>25</v>
      </c>
      <c r="AG731" s="18">
        <v>9</v>
      </c>
      <c r="AH731" s="21">
        <v>-999</v>
      </c>
      <c r="AI731" s="21">
        <v>-999</v>
      </c>
      <c r="AJ731" s="21">
        <v>-999</v>
      </c>
      <c r="AK731" s="21">
        <v>-999</v>
      </c>
      <c r="AL731" s="21">
        <v>-999</v>
      </c>
      <c r="AM731" s="21">
        <v>9</v>
      </c>
      <c r="AN731" s="21">
        <v>-999</v>
      </c>
      <c r="AO731" s="27">
        <v>0.60137060428571421</v>
      </c>
      <c r="AP731" s="27">
        <v>6.2288304866666655</v>
      </c>
      <c r="AQ731" s="27">
        <v>0.58571428571428574</v>
      </c>
      <c r="AR731" s="27">
        <v>6.0666666666666664</v>
      </c>
      <c r="AS731" s="28">
        <v>10.357723577235772</v>
      </c>
      <c r="AT731" s="21">
        <v>123467</v>
      </c>
    </row>
    <row r="732" spans="1:46">
      <c r="A732" s="18" t="s">
        <v>3</v>
      </c>
      <c r="B732" s="19" t="s">
        <v>4</v>
      </c>
      <c r="C732" s="18">
        <v>46</v>
      </c>
      <c r="D732" s="18">
        <v>1</v>
      </c>
      <c r="E732" s="18">
        <v>3</v>
      </c>
      <c r="F732" s="18">
        <v>2</v>
      </c>
      <c r="G732" s="8">
        <f t="shared" si="11"/>
        <v>460103</v>
      </c>
      <c r="H732" s="18">
        <v>7</v>
      </c>
      <c r="I732" s="20">
        <v>40775</v>
      </c>
      <c r="J732" s="21">
        <v>2011</v>
      </c>
      <c r="K732" s="21">
        <v>8</v>
      </c>
      <c r="L732" s="21">
        <v>20</v>
      </c>
      <c r="M732" s="22">
        <v>0.27456018518518516</v>
      </c>
      <c r="N732" s="23">
        <v>41.944299999999998</v>
      </c>
      <c r="O732" s="23">
        <v>-124.58459999999999</v>
      </c>
      <c r="P732" s="18">
        <v>320</v>
      </c>
      <c r="Q732" s="24">
        <v>200.35</v>
      </c>
      <c r="R732" s="25">
        <v>7.7510000000000003</v>
      </c>
      <c r="S732" s="25">
        <v>34.067</v>
      </c>
      <c r="T732" s="21">
        <v>2</v>
      </c>
      <c r="U732" s="18">
        <v>-999</v>
      </c>
      <c r="V732" s="18">
        <v>9</v>
      </c>
      <c r="W732" s="26">
        <v>62.03</v>
      </c>
      <c r="X732" s="21">
        <v>2</v>
      </c>
      <c r="Y732" s="27">
        <v>63.428326474493268</v>
      </c>
      <c r="Z732" s="21">
        <v>2</v>
      </c>
      <c r="AA732" s="28">
        <v>2252</v>
      </c>
      <c r="AB732" s="21">
        <v>2</v>
      </c>
      <c r="AC732" s="28">
        <v>2269.9699999999998</v>
      </c>
      <c r="AD732" s="18">
        <v>2</v>
      </c>
      <c r="AE732" s="23">
        <v>7.376177231628227</v>
      </c>
      <c r="AF732" s="21">
        <v>25</v>
      </c>
      <c r="AG732" s="18">
        <v>2</v>
      </c>
      <c r="AH732" s="27">
        <v>46.684135672148884</v>
      </c>
      <c r="AI732" s="27">
        <v>32.234374946782204</v>
      </c>
      <c r="AJ732" s="27">
        <v>9.3474065213084961E-2</v>
      </c>
      <c r="AK732" s="27">
        <v>2.4326723247924202</v>
      </c>
      <c r="AL732" s="27">
        <v>1.173314626105669E-2</v>
      </c>
      <c r="AM732" s="21">
        <v>2</v>
      </c>
      <c r="AN732" s="21">
        <v>-999</v>
      </c>
      <c r="AO732" s="21">
        <v>-999</v>
      </c>
      <c r="AP732" s="21">
        <v>-999</v>
      </c>
      <c r="AQ732" s="21">
        <v>-999</v>
      </c>
      <c r="AR732" s="21">
        <v>-999</v>
      </c>
      <c r="AS732" s="21">
        <v>-999</v>
      </c>
      <c r="AT732" s="21">
        <v>123467</v>
      </c>
    </row>
    <row r="733" spans="1:46">
      <c r="A733" s="18" t="s">
        <v>3</v>
      </c>
      <c r="B733" s="19" t="s">
        <v>4</v>
      </c>
      <c r="C733" s="18">
        <v>46</v>
      </c>
      <c r="D733" s="18">
        <v>1</v>
      </c>
      <c r="E733" s="18">
        <v>4</v>
      </c>
      <c r="F733" s="18">
        <v>2</v>
      </c>
      <c r="G733" s="8">
        <f t="shared" si="11"/>
        <v>460104</v>
      </c>
      <c r="H733" s="18">
        <v>7</v>
      </c>
      <c r="I733" s="20">
        <v>40775</v>
      </c>
      <c r="J733" s="21">
        <v>2011</v>
      </c>
      <c r="K733" s="21">
        <v>8</v>
      </c>
      <c r="L733" s="21">
        <v>20</v>
      </c>
      <c r="M733" s="22">
        <v>0.27684027777777781</v>
      </c>
      <c r="N733" s="23">
        <v>41.944299999999998</v>
      </c>
      <c r="O733" s="23">
        <v>-124.58459999999999</v>
      </c>
      <c r="P733" s="18">
        <v>320</v>
      </c>
      <c r="Q733" s="24">
        <v>150.05000000000001</v>
      </c>
      <c r="R733" s="25">
        <v>7.93</v>
      </c>
      <c r="S733" s="25">
        <v>34.040599999999998</v>
      </c>
      <c r="T733" s="21">
        <v>2</v>
      </c>
      <c r="U733" s="18">
        <v>-999</v>
      </c>
      <c r="V733" s="18">
        <v>9</v>
      </c>
      <c r="W733" s="26">
        <v>70.707999999999998</v>
      </c>
      <c r="X733" s="21">
        <v>2</v>
      </c>
      <c r="Y733" s="27">
        <v>70.566198023619435</v>
      </c>
      <c r="Z733" s="21">
        <v>2</v>
      </c>
      <c r="AA733" s="28">
        <v>2239.4</v>
      </c>
      <c r="AB733" s="21">
        <v>2</v>
      </c>
      <c r="AC733" s="28">
        <v>2270.84</v>
      </c>
      <c r="AD733" s="18">
        <v>2</v>
      </c>
      <c r="AE733" s="23">
        <v>7.3885233866834481</v>
      </c>
      <c r="AF733" s="21">
        <v>25</v>
      </c>
      <c r="AG733" s="18">
        <v>2</v>
      </c>
      <c r="AH733" s="27">
        <v>43.522510772632401</v>
      </c>
      <c r="AI733" s="27">
        <v>31.558379215306093</v>
      </c>
      <c r="AJ733" s="27">
        <v>5.4364638328485031E-2</v>
      </c>
      <c r="AK733" s="27">
        <v>2.3694573392341325</v>
      </c>
      <c r="AL733" s="27">
        <v>3.6177906801329969E-3</v>
      </c>
      <c r="AM733" s="21">
        <v>2</v>
      </c>
      <c r="AN733" s="21">
        <v>-999</v>
      </c>
      <c r="AO733" s="21">
        <v>-999</v>
      </c>
      <c r="AP733" s="21">
        <v>-999</v>
      </c>
      <c r="AQ733" s="21">
        <v>-999</v>
      </c>
      <c r="AR733" s="21">
        <v>-999</v>
      </c>
      <c r="AS733" s="21">
        <v>-999</v>
      </c>
      <c r="AT733" s="21">
        <v>123467</v>
      </c>
    </row>
    <row r="734" spans="1:46">
      <c r="A734" s="18" t="s">
        <v>3</v>
      </c>
      <c r="B734" s="19" t="s">
        <v>4</v>
      </c>
      <c r="C734" s="18">
        <v>46</v>
      </c>
      <c r="D734" s="18">
        <v>1</v>
      </c>
      <c r="E734" s="18">
        <v>5</v>
      </c>
      <c r="F734" s="18">
        <v>2</v>
      </c>
      <c r="G734" s="8">
        <f t="shared" si="11"/>
        <v>460105</v>
      </c>
      <c r="H734" s="18">
        <v>7</v>
      </c>
      <c r="I734" s="20">
        <v>40775</v>
      </c>
      <c r="J734" s="21">
        <v>2011</v>
      </c>
      <c r="K734" s="21">
        <v>8</v>
      </c>
      <c r="L734" s="21">
        <v>20</v>
      </c>
      <c r="M734" s="22">
        <v>0.27815972222222224</v>
      </c>
      <c r="N734" s="23">
        <v>41.944299999999998</v>
      </c>
      <c r="O734" s="23">
        <v>-124.58459999999999</v>
      </c>
      <c r="P734" s="18">
        <v>320</v>
      </c>
      <c r="Q734" s="24">
        <v>124.453</v>
      </c>
      <c r="R734" s="25">
        <v>8.1449999999999996</v>
      </c>
      <c r="S734" s="25">
        <v>34.035800000000002</v>
      </c>
      <c r="T734" s="21">
        <v>2</v>
      </c>
      <c r="U734" s="18">
        <v>-999</v>
      </c>
      <c r="V734" s="18">
        <v>9</v>
      </c>
      <c r="W734" s="26">
        <v>66.983999999999995</v>
      </c>
      <c r="X734" s="21">
        <v>2</v>
      </c>
      <c r="Y734" s="27">
        <v>67.218623817352352</v>
      </c>
      <c r="Z734" s="21">
        <v>2</v>
      </c>
      <c r="AA734" s="28">
        <v>2235.1</v>
      </c>
      <c r="AB734" s="21">
        <v>2</v>
      </c>
      <c r="AC734" s="28">
        <v>2265.56</v>
      </c>
      <c r="AD734" s="18">
        <v>2</v>
      </c>
      <c r="AE734" s="23">
        <v>7.3794683420632463</v>
      </c>
      <c r="AF734" s="21">
        <v>25</v>
      </c>
      <c r="AG734" s="18">
        <v>2</v>
      </c>
      <c r="AH734" s="27">
        <v>42.631903268656529</v>
      </c>
      <c r="AI734" s="27">
        <v>31.553015568381539</v>
      </c>
      <c r="AJ734" s="27">
        <v>4.3511420636350856E-2</v>
      </c>
      <c r="AK734" s="27">
        <v>2.376408016058138</v>
      </c>
      <c r="AL734" s="27">
        <v>3.2266896202237717E-3</v>
      </c>
      <c r="AM734" s="21">
        <v>2</v>
      </c>
      <c r="AN734" s="21">
        <v>-999</v>
      </c>
      <c r="AO734" s="21">
        <v>-999</v>
      </c>
      <c r="AP734" s="21">
        <v>-999</v>
      </c>
      <c r="AQ734" s="21">
        <v>-999</v>
      </c>
      <c r="AR734" s="21">
        <v>-999</v>
      </c>
      <c r="AS734" s="21">
        <v>-999</v>
      </c>
      <c r="AT734" s="21">
        <v>123467</v>
      </c>
    </row>
    <row r="735" spans="1:46">
      <c r="A735" s="18" t="s">
        <v>3</v>
      </c>
      <c r="B735" s="19" t="s">
        <v>4</v>
      </c>
      <c r="C735" s="18">
        <v>46</v>
      </c>
      <c r="D735" s="18">
        <v>1</v>
      </c>
      <c r="E735" s="18">
        <v>6</v>
      </c>
      <c r="F735" s="18">
        <v>2</v>
      </c>
      <c r="G735" s="8">
        <f t="shared" si="11"/>
        <v>460106</v>
      </c>
      <c r="H735" s="18">
        <v>7</v>
      </c>
      <c r="I735" s="20">
        <v>40775</v>
      </c>
      <c r="J735" s="21">
        <v>2011</v>
      </c>
      <c r="K735" s="21">
        <v>8</v>
      </c>
      <c r="L735" s="21">
        <v>20</v>
      </c>
      <c r="M735" s="22">
        <v>0.27947916666666667</v>
      </c>
      <c r="N735" s="23">
        <v>41.944299999999998</v>
      </c>
      <c r="O735" s="23">
        <v>-124.58459999999999</v>
      </c>
      <c r="P735" s="18">
        <v>320</v>
      </c>
      <c r="Q735" s="24">
        <v>100.19199999999999</v>
      </c>
      <c r="R735" s="25">
        <v>8.2609999999999992</v>
      </c>
      <c r="S735" s="25">
        <v>34.0075</v>
      </c>
      <c r="T735" s="21">
        <v>2</v>
      </c>
      <c r="U735" s="18">
        <v>-999</v>
      </c>
      <c r="V735" s="18">
        <v>9</v>
      </c>
      <c r="W735" s="26">
        <v>71.834999999999994</v>
      </c>
      <c r="X735" s="21">
        <v>2</v>
      </c>
      <c r="Y735" s="21">
        <v>-999</v>
      </c>
      <c r="Z735" s="21">
        <v>9</v>
      </c>
      <c r="AA735" s="28">
        <v>2232.1999999999998</v>
      </c>
      <c r="AB735" s="21">
        <v>2</v>
      </c>
      <c r="AC735" s="28">
        <v>2261.63</v>
      </c>
      <c r="AD735" s="18">
        <v>2</v>
      </c>
      <c r="AE735" s="23">
        <v>7.3963868760352138</v>
      </c>
      <c r="AF735" s="21">
        <v>25</v>
      </c>
      <c r="AG735" s="18">
        <v>2</v>
      </c>
      <c r="AH735" s="27">
        <v>40.867758762731903</v>
      </c>
      <c r="AI735" s="27">
        <v>30.965721231366405</v>
      </c>
      <c r="AJ735" s="27">
        <v>3.2560912607582954E-2</v>
      </c>
      <c r="AK735" s="27">
        <v>2.3316742403616302</v>
      </c>
      <c r="AL735" s="27">
        <v>2.9334155502326979E-3</v>
      </c>
      <c r="AM735" s="21">
        <v>2</v>
      </c>
      <c r="AN735" s="21">
        <v>-999</v>
      </c>
      <c r="AO735" s="21">
        <v>-999</v>
      </c>
      <c r="AP735" s="21">
        <v>-999</v>
      </c>
      <c r="AQ735" s="21">
        <v>-999</v>
      </c>
      <c r="AR735" s="21">
        <v>-999</v>
      </c>
      <c r="AS735" s="21">
        <v>-999</v>
      </c>
      <c r="AT735" s="21">
        <v>123467</v>
      </c>
    </row>
    <row r="736" spans="1:46">
      <c r="A736" s="18" t="s">
        <v>3</v>
      </c>
      <c r="B736" s="19" t="s">
        <v>4</v>
      </c>
      <c r="C736" s="18">
        <v>46</v>
      </c>
      <c r="D736" s="18">
        <v>1</v>
      </c>
      <c r="E736" s="18">
        <v>7</v>
      </c>
      <c r="F736" s="18">
        <v>2</v>
      </c>
      <c r="G736" s="8">
        <f t="shared" si="11"/>
        <v>460107</v>
      </c>
      <c r="H736" s="18">
        <v>7</v>
      </c>
      <c r="I736" s="20">
        <v>40775</v>
      </c>
      <c r="J736" s="21">
        <v>2011</v>
      </c>
      <c r="K736" s="21">
        <v>8</v>
      </c>
      <c r="L736" s="21">
        <v>20</v>
      </c>
      <c r="M736" s="22">
        <v>0.28074074074074074</v>
      </c>
      <c r="N736" s="23">
        <v>41.944299999999998</v>
      </c>
      <c r="O736" s="23">
        <v>-124.58459999999999</v>
      </c>
      <c r="P736" s="18">
        <v>320</v>
      </c>
      <c r="Q736" s="24">
        <v>79.701999999999998</v>
      </c>
      <c r="R736" s="25">
        <v>8.423</v>
      </c>
      <c r="S736" s="25">
        <v>33.965899999999998</v>
      </c>
      <c r="T736" s="21">
        <v>2</v>
      </c>
      <c r="U736" s="18">
        <v>-999</v>
      </c>
      <c r="V736" s="18">
        <v>9</v>
      </c>
      <c r="W736" s="26">
        <v>84.307000000000002</v>
      </c>
      <c r="X736" s="21">
        <v>2</v>
      </c>
      <c r="Y736" s="27">
        <v>88.197386859195987</v>
      </c>
      <c r="Z736" s="21">
        <v>2</v>
      </c>
      <c r="AA736" s="28">
        <v>2219.6999999999998</v>
      </c>
      <c r="AB736" s="21">
        <v>2</v>
      </c>
      <c r="AC736" s="28">
        <v>2256.8000000000002</v>
      </c>
      <c r="AD736" s="18">
        <v>2</v>
      </c>
      <c r="AE736" s="23">
        <v>7.4105301861282991</v>
      </c>
      <c r="AF736" s="21">
        <v>25</v>
      </c>
      <c r="AG736" s="18">
        <v>2</v>
      </c>
      <c r="AH736" s="27">
        <v>38.404185903276137</v>
      </c>
      <c r="AI736" s="27">
        <v>30.199072577573318</v>
      </c>
      <c r="AJ736" s="27">
        <v>2.6401551619451086E-2</v>
      </c>
      <c r="AK736" s="27">
        <v>2.2538124565804742</v>
      </c>
      <c r="AL736" s="27">
        <v>2.5423716374286232E-3</v>
      </c>
      <c r="AM736" s="21">
        <v>2</v>
      </c>
      <c r="AN736" s="21">
        <v>-999</v>
      </c>
      <c r="AO736" s="21">
        <v>-999</v>
      </c>
      <c r="AP736" s="21">
        <v>-999</v>
      </c>
      <c r="AQ736" s="21">
        <v>-999</v>
      </c>
      <c r="AR736" s="21">
        <v>-999</v>
      </c>
      <c r="AS736" s="21">
        <v>-999</v>
      </c>
      <c r="AT736" s="21">
        <v>123467</v>
      </c>
    </row>
    <row r="737" spans="1:46">
      <c r="A737" s="18" t="s">
        <v>3</v>
      </c>
      <c r="B737" s="19" t="s">
        <v>4</v>
      </c>
      <c r="C737" s="18">
        <v>46</v>
      </c>
      <c r="D737" s="18">
        <v>1</v>
      </c>
      <c r="E737" s="18">
        <v>8</v>
      </c>
      <c r="F737" s="18">
        <v>2</v>
      </c>
      <c r="G737" s="8">
        <f t="shared" si="11"/>
        <v>460108</v>
      </c>
      <c r="H737" s="18">
        <v>7</v>
      </c>
      <c r="I737" s="20">
        <v>40775</v>
      </c>
      <c r="J737" s="21">
        <v>2011</v>
      </c>
      <c r="K737" s="21">
        <v>8</v>
      </c>
      <c r="L737" s="21">
        <v>20</v>
      </c>
      <c r="M737" s="22">
        <v>0.28197916666666667</v>
      </c>
      <c r="N737" s="23">
        <v>41.944299999999998</v>
      </c>
      <c r="O737" s="23">
        <v>-124.58459999999999</v>
      </c>
      <c r="P737" s="18">
        <v>320</v>
      </c>
      <c r="Q737" s="24">
        <v>60.302</v>
      </c>
      <c r="R737" s="25">
        <v>8.516</v>
      </c>
      <c r="S737" s="25">
        <v>33.877400000000002</v>
      </c>
      <c r="T737" s="21">
        <v>2</v>
      </c>
      <c r="U737" s="18">
        <v>-999</v>
      </c>
      <c r="V737" s="18">
        <v>9</v>
      </c>
      <c r="W737" s="26">
        <v>108.02500000000001</v>
      </c>
      <c r="X737" s="21">
        <v>2</v>
      </c>
      <c r="Y737" s="21">
        <v>-999</v>
      </c>
      <c r="Z737" s="21">
        <v>9</v>
      </c>
      <c r="AA737" s="28">
        <v>2202.6</v>
      </c>
      <c r="AB737" s="21">
        <v>2</v>
      </c>
      <c r="AC737" s="28">
        <v>2252.7800000000002</v>
      </c>
      <c r="AD737" s="18">
        <v>2</v>
      </c>
      <c r="AE737" s="23">
        <v>7.4541398589387482</v>
      </c>
      <c r="AF737" s="21">
        <v>25</v>
      </c>
      <c r="AG737" s="18">
        <v>6</v>
      </c>
      <c r="AH737" s="27">
        <v>34.717181906191321</v>
      </c>
      <c r="AI737" s="27">
        <v>28.433788370651101</v>
      </c>
      <c r="AJ737" s="27">
        <v>2.9630345834791388E-2</v>
      </c>
      <c r="AK737" s="27">
        <v>2.1167606136630179</v>
      </c>
      <c r="AL737" s="27">
        <v>2.2491681656772343E-3</v>
      </c>
      <c r="AM737" s="21">
        <v>2</v>
      </c>
      <c r="AN737" s="21">
        <v>-999</v>
      </c>
      <c r="AO737" s="21">
        <v>-999</v>
      </c>
      <c r="AP737" s="21">
        <v>-999</v>
      </c>
      <c r="AQ737" s="21">
        <v>-999</v>
      </c>
      <c r="AR737" s="21">
        <v>-999</v>
      </c>
      <c r="AS737" s="21">
        <v>-999</v>
      </c>
      <c r="AT737" s="21">
        <v>123467</v>
      </c>
    </row>
    <row r="738" spans="1:46">
      <c r="A738" s="18" t="s">
        <v>3</v>
      </c>
      <c r="B738" s="19" t="s">
        <v>4</v>
      </c>
      <c r="C738" s="18">
        <v>46</v>
      </c>
      <c r="D738" s="18">
        <v>1</v>
      </c>
      <c r="E738" s="18">
        <v>9</v>
      </c>
      <c r="F738" s="18">
        <v>2</v>
      </c>
      <c r="G738" s="8">
        <f t="shared" si="11"/>
        <v>460109</v>
      </c>
      <c r="H738" s="18">
        <v>7</v>
      </c>
      <c r="I738" s="20">
        <v>40775</v>
      </c>
      <c r="J738" s="21">
        <v>2011</v>
      </c>
      <c r="K738" s="21">
        <v>8</v>
      </c>
      <c r="L738" s="21">
        <v>20</v>
      </c>
      <c r="M738" s="22">
        <v>0.28296296296296297</v>
      </c>
      <c r="N738" s="23">
        <v>41.944299999999998</v>
      </c>
      <c r="O738" s="23">
        <v>-124.58459999999999</v>
      </c>
      <c r="P738" s="18">
        <v>320</v>
      </c>
      <c r="Q738" s="24">
        <v>49.966000000000001</v>
      </c>
      <c r="R738" s="25">
        <v>8.6669999999999998</v>
      </c>
      <c r="S738" s="25">
        <v>33.853700000000003</v>
      </c>
      <c r="T738" s="21">
        <v>2</v>
      </c>
      <c r="U738" s="18">
        <v>-999</v>
      </c>
      <c r="V738" s="18">
        <v>9</v>
      </c>
      <c r="W738" s="26">
        <v>121.012</v>
      </c>
      <c r="X738" s="21">
        <v>2</v>
      </c>
      <c r="Y738" s="27">
        <v>120.54115236686481</v>
      </c>
      <c r="Z738" s="21">
        <v>2</v>
      </c>
      <c r="AA738" s="28">
        <v>2201.5</v>
      </c>
      <c r="AB738" s="21">
        <v>2</v>
      </c>
      <c r="AC738" s="28">
        <v>2252.0300000000002</v>
      </c>
      <c r="AD738" s="18">
        <v>2</v>
      </c>
      <c r="AE738" s="21">
        <v>-999</v>
      </c>
      <c r="AF738" s="21">
        <v>25</v>
      </c>
      <c r="AG738" s="18">
        <v>9</v>
      </c>
      <c r="AH738" s="27">
        <v>34.000586159211544</v>
      </c>
      <c r="AI738" s="27">
        <v>28.016520547177421</v>
      </c>
      <c r="AJ738" s="27">
        <v>2.3469991941564097E-2</v>
      </c>
      <c r="AK738" s="27">
        <v>2.097923904676561</v>
      </c>
      <c r="AL738" s="27">
        <v>9.6813716758951899E-3</v>
      </c>
      <c r="AM738" s="21">
        <v>2</v>
      </c>
      <c r="AN738" s="21">
        <v>-999</v>
      </c>
      <c r="AO738" s="21">
        <v>-999</v>
      </c>
      <c r="AP738" s="21">
        <v>-999</v>
      </c>
      <c r="AQ738" s="21">
        <v>-999</v>
      </c>
      <c r="AR738" s="21">
        <v>-999</v>
      </c>
      <c r="AS738" s="21">
        <v>-999</v>
      </c>
      <c r="AT738" s="21">
        <v>123467</v>
      </c>
    </row>
    <row r="739" spans="1:46">
      <c r="A739" s="18" t="s">
        <v>3</v>
      </c>
      <c r="B739" s="19" t="s">
        <v>4</v>
      </c>
      <c r="C739" s="18">
        <v>46</v>
      </c>
      <c r="D739" s="18">
        <v>1</v>
      </c>
      <c r="E739" s="18">
        <v>10</v>
      </c>
      <c r="F739" s="18">
        <v>2</v>
      </c>
      <c r="G739" s="8">
        <f t="shared" si="11"/>
        <v>460110</v>
      </c>
      <c r="H739" s="18">
        <v>7</v>
      </c>
      <c r="I739" s="20">
        <v>40775</v>
      </c>
      <c r="J739" s="21">
        <v>2011</v>
      </c>
      <c r="K739" s="21">
        <v>8</v>
      </c>
      <c r="L739" s="21">
        <v>20</v>
      </c>
      <c r="M739" s="22">
        <v>0.28375</v>
      </c>
      <c r="N739" s="23">
        <v>41.944299999999998</v>
      </c>
      <c r="O739" s="23">
        <v>-124.58459999999999</v>
      </c>
      <c r="P739" s="18">
        <v>320</v>
      </c>
      <c r="Q739" s="24">
        <v>40.481000000000002</v>
      </c>
      <c r="R739" s="25">
        <v>8.8330000000000002</v>
      </c>
      <c r="S739" s="25">
        <v>33.816400000000002</v>
      </c>
      <c r="T739" s="21">
        <v>2</v>
      </c>
      <c r="U739" s="18">
        <v>-999</v>
      </c>
      <c r="V739" s="18">
        <v>9</v>
      </c>
      <c r="W739" s="26">
        <v>123.614</v>
      </c>
      <c r="X739" s="21">
        <v>2</v>
      </c>
      <c r="Y739" s="21">
        <v>-999</v>
      </c>
      <c r="Z739" s="21">
        <v>9</v>
      </c>
      <c r="AA739" s="28">
        <v>2191.6</v>
      </c>
      <c r="AB739" s="21">
        <v>2</v>
      </c>
      <c r="AC739" s="28">
        <v>2251.15</v>
      </c>
      <c r="AD739" s="18">
        <v>2</v>
      </c>
      <c r="AE739" s="23">
        <v>7.4762913379624996</v>
      </c>
      <c r="AF739" s="21">
        <v>25</v>
      </c>
      <c r="AG739" s="18">
        <v>2</v>
      </c>
      <c r="AH739" s="27">
        <v>32.409627365274993</v>
      </c>
      <c r="AI739" s="27">
        <v>27.280119225520721</v>
      </c>
      <c r="AJ739" s="27">
        <v>4.5572157269989526E-2</v>
      </c>
      <c r="AK739" s="27">
        <v>2.0457595663753447</v>
      </c>
      <c r="AL739" s="27">
        <v>1.7211801887378017E-2</v>
      </c>
      <c r="AM739" s="21">
        <v>2</v>
      </c>
      <c r="AN739" s="21">
        <v>-999</v>
      </c>
      <c r="AO739" s="21">
        <v>-999</v>
      </c>
      <c r="AP739" s="21">
        <v>-999</v>
      </c>
      <c r="AQ739" s="21">
        <v>-999</v>
      </c>
      <c r="AR739" s="21">
        <v>-999</v>
      </c>
      <c r="AS739" s="21">
        <v>-999</v>
      </c>
      <c r="AT739" s="21">
        <v>123467</v>
      </c>
    </row>
    <row r="740" spans="1:46">
      <c r="A740" s="18" t="s">
        <v>3</v>
      </c>
      <c r="B740" s="19" t="s">
        <v>4</v>
      </c>
      <c r="C740" s="18">
        <v>46</v>
      </c>
      <c r="D740" s="18">
        <v>1</v>
      </c>
      <c r="E740" s="18">
        <v>11</v>
      </c>
      <c r="F740" s="18">
        <v>2</v>
      </c>
      <c r="G740" s="8">
        <f t="shared" si="11"/>
        <v>460111</v>
      </c>
      <c r="H740" s="18">
        <v>7</v>
      </c>
      <c r="I740" s="20">
        <v>40775</v>
      </c>
      <c r="J740" s="21">
        <v>2011</v>
      </c>
      <c r="K740" s="21">
        <v>8</v>
      </c>
      <c r="L740" s="21">
        <v>20</v>
      </c>
      <c r="M740" s="22">
        <v>0.28458333333333335</v>
      </c>
      <c r="N740" s="23">
        <v>41.944299999999998</v>
      </c>
      <c r="O740" s="23">
        <v>-124.58459999999999</v>
      </c>
      <c r="P740" s="18">
        <v>320</v>
      </c>
      <c r="Q740" s="24">
        <v>30.135000000000002</v>
      </c>
      <c r="R740" s="25">
        <v>9.3960000000000008</v>
      </c>
      <c r="S740" s="25">
        <v>33.729300000000002</v>
      </c>
      <c r="T740" s="21">
        <v>2</v>
      </c>
      <c r="U740" s="18">
        <v>-999</v>
      </c>
      <c r="V740" s="18">
        <v>9</v>
      </c>
      <c r="W740" s="26">
        <v>160.02000000000001</v>
      </c>
      <c r="X740" s="21">
        <v>2</v>
      </c>
      <c r="Y740" s="21">
        <v>-999</v>
      </c>
      <c r="Z740" s="21">
        <v>9</v>
      </c>
      <c r="AA740" s="28">
        <v>2165.6</v>
      </c>
      <c r="AB740" s="21">
        <v>2</v>
      </c>
      <c r="AC740" s="28">
        <v>2249.9699999999998</v>
      </c>
      <c r="AD740" s="18">
        <v>2</v>
      </c>
      <c r="AE740" s="23">
        <v>7.5531308255967549</v>
      </c>
      <c r="AF740" s="21">
        <v>25</v>
      </c>
      <c r="AG740" s="18">
        <v>2</v>
      </c>
      <c r="AH740" s="27">
        <v>28.545166020878266</v>
      </c>
      <c r="AI740" s="27">
        <v>23.945504858488285</v>
      </c>
      <c r="AJ740" s="27">
        <v>0.16195783387378124</v>
      </c>
      <c r="AK740" s="27">
        <v>1.8275024660419543</v>
      </c>
      <c r="AL740" s="27">
        <v>6.3961608305225195E-2</v>
      </c>
      <c r="AM740" s="21">
        <v>2</v>
      </c>
      <c r="AN740" s="21">
        <v>-999</v>
      </c>
      <c r="AO740" s="21">
        <v>-999</v>
      </c>
      <c r="AP740" s="21">
        <v>-999</v>
      </c>
      <c r="AQ740" s="21">
        <v>-999</v>
      </c>
      <c r="AR740" s="21">
        <v>-999</v>
      </c>
      <c r="AS740" s="21">
        <v>-999</v>
      </c>
      <c r="AT740" s="21">
        <v>123467</v>
      </c>
    </row>
    <row r="741" spans="1:46">
      <c r="A741" s="18" t="s">
        <v>3</v>
      </c>
      <c r="B741" s="19" t="s">
        <v>4</v>
      </c>
      <c r="C741" s="18">
        <v>46</v>
      </c>
      <c r="D741" s="18">
        <v>1</v>
      </c>
      <c r="E741" s="18">
        <v>12</v>
      </c>
      <c r="F741" s="18">
        <v>2</v>
      </c>
      <c r="G741" s="8">
        <f t="shared" si="11"/>
        <v>460112</v>
      </c>
      <c r="H741" s="18">
        <v>7</v>
      </c>
      <c r="I741" s="20">
        <v>40775</v>
      </c>
      <c r="J741" s="21">
        <v>2011</v>
      </c>
      <c r="K741" s="21">
        <v>8</v>
      </c>
      <c r="L741" s="21">
        <v>20</v>
      </c>
      <c r="M741" s="22">
        <v>0.28512731481481485</v>
      </c>
      <c r="N741" s="23">
        <v>41.944299999999998</v>
      </c>
      <c r="O741" s="23">
        <v>-124.58459999999999</v>
      </c>
      <c r="P741" s="18">
        <v>320</v>
      </c>
      <c r="Q741" s="24">
        <v>20.905999999999999</v>
      </c>
      <c r="R741" s="25">
        <v>9.6630000000000003</v>
      </c>
      <c r="S741" s="25">
        <v>33.698300000000003</v>
      </c>
      <c r="T741" s="21">
        <v>2</v>
      </c>
      <c r="U741" s="18">
        <v>-999</v>
      </c>
      <c r="V741" s="18">
        <v>9</v>
      </c>
      <c r="W741" s="26">
        <v>181.51</v>
      </c>
      <c r="X741" s="21">
        <v>2</v>
      </c>
      <c r="Y741" s="27">
        <v>182.51529236372448</v>
      </c>
      <c r="Z741" s="21">
        <v>2</v>
      </c>
      <c r="AA741" s="28">
        <v>2150.5</v>
      </c>
      <c r="AB741" s="21">
        <v>2</v>
      </c>
      <c r="AC741" s="28">
        <v>2249.4699999999998</v>
      </c>
      <c r="AD741" s="18">
        <v>2</v>
      </c>
      <c r="AE741" s="23">
        <v>7.5988246464524787</v>
      </c>
      <c r="AF741" s="21">
        <v>25</v>
      </c>
      <c r="AG741" s="18">
        <v>2</v>
      </c>
      <c r="AH741" s="27">
        <v>26.778033241871466</v>
      </c>
      <c r="AI741" s="27">
        <v>22.218952687115962</v>
      </c>
      <c r="AJ741" s="27">
        <v>0.1840649920422581</v>
      </c>
      <c r="AK741" s="27">
        <v>1.7014764434427014</v>
      </c>
      <c r="AL741" s="27">
        <v>7.9318123563374782E-2</v>
      </c>
      <c r="AM741" s="21">
        <v>2</v>
      </c>
      <c r="AN741" s="21">
        <v>-999</v>
      </c>
      <c r="AO741" s="21">
        <v>-999</v>
      </c>
      <c r="AP741" s="21">
        <v>-999</v>
      </c>
      <c r="AQ741" s="21">
        <v>-999</v>
      </c>
      <c r="AR741" s="21">
        <v>-999</v>
      </c>
      <c r="AS741" s="21">
        <v>-999</v>
      </c>
      <c r="AT741" s="21">
        <v>123467</v>
      </c>
    </row>
    <row r="742" spans="1:46">
      <c r="A742" s="18" t="s">
        <v>3</v>
      </c>
      <c r="B742" s="19" t="s">
        <v>4</v>
      </c>
      <c r="C742" s="18">
        <v>46</v>
      </c>
      <c r="D742" s="18">
        <v>1</v>
      </c>
      <c r="E742" s="18">
        <v>13</v>
      </c>
      <c r="F742" s="18">
        <v>2</v>
      </c>
      <c r="G742" s="8">
        <f t="shared" si="11"/>
        <v>460113</v>
      </c>
      <c r="H742" s="18">
        <v>7</v>
      </c>
      <c r="I742" s="20">
        <v>40775</v>
      </c>
      <c r="J742" s="21">
        <v>2011</v>
      </c>
      <c r="K742" s="21">
        <v>8</v>
      </c>
      <c r="L742" s="21">
        <v>20</v>
      </c>
      <c r="M742" s="22">
        <v>0.28520833333333334</v>
      </c>
      <c r="N742" s="23">
        <v>41.944299999999998</v>
      </c>
      <c r="O742" s="23">
        <v>-124.58459999999999</v>
      </c>
      <c r="P742" s="18">
        <v>320</v>
      </c>
      <c r="Q742" s="24">
        <v>20.943000000000001</v>
      </c>
      <c r="R742" s="25">
        <v>9.6649999999999991</v>
      </c>
      <c r="S742" s="25">
        <v>33.698399999999999</v>
      </c>
      <c r="T742" s="21">
        <v>2</v>
      </c>
      <c r="U742" s="18">
        <v>-999</v>
      </c>
      <c r="V742" s="18">
        <v>9</v>
      </c>
      <c r="W742" s="26">
        <v>178.89400000000001</v>
      </c>
      <c r="X742" s="21">
        <v>2</v>
      </c>
      <c r="Y742" s="21">
        <v>-999</v>
      </c>
      <c r="Z742" s="21">
        <v>9</v>
      </c>
      <c r="AA742" s="21">
        <v>-999</v>
      </c>
      <c r="AB742" s="18">
        <v>9</v>
      </c>
      <c r="AC742" s="21">
        <v>-999</v>
      </c>
      <c r="AD742" s="18">
        <v>9</v>
      </c>
      <c r="AE742" s="21">
        <v>-999</v>
      </c>
      <c r="AF742" s="21">
        <v>25</v>
      </c>
      <c r="AG742" s="18">
        <v>9</v>
      </c>
      <c r="AH742" s="21">
        <v>-999</v>
      </c>
      <c r="AI742" s="21">
        <v>-999</v>
      </c>
      <c r="AJ742" s="21">
        <v>-999</v>
      </c>
      <c r="AK742" s="21">
        <v>-999</v>
      </c>
      <c r="AL742" s="21">
        <v>-999</v>
      </c>
      <c r="AM742" s="21">
        <v>9</v>
      </c>
      <c r="AN742" s="21">
        <v>-999</v>
      </c>
      <c r="AO742" s="27">
        <v>1.7393175036349691</v>
      </c>
      <c r="AP742" s="27">
        <v>12.135494138690069</v>
      </c>
      <c r="AQ742" s="27">
        <v>1.6952549456637602</v>
      </c>
      <c r="AR742" s="27">
        <v>11.828062681881411</v>
      </c>
      <c r="AS742" s="28">
        <v>6.977158634538152</v>
      </c>
      <c r="AT742" s="21">
        <v>123467</v>
      </c>
    </row>
    <row r="743" spans="1:46">
      <c r="A743" s="18" t="s">
        <v>3</v>
      </c>
      <c r="B743" s="19" t="s">
        <v>4</v>
      </c>
      <c r="C743" s="18">
        <v>46</v>
      </c>
      <c r="D743" s="18">
        <v>1</v>
      </c>
      <c r="E743" s="18">
        <v>14</v>
      </c>
      <c r="F743" s="18">
        <v>2</v>
      </c>
      <c r="G743" s="8">
        <f t="shared" si="11"/>
        <v>460114</v>
      </c>
      <c r="H743" s="18">
        <v>7</v>
      </c>
      <c r="I743" s="20">
        <v>40775</v>
      </c>
      <c r="J743" s="21">
        <v>2011</v>
      </c>
      <c r="K743" s="21">
        <v>8</v>
      </c>
      <c r="L743" s="21">
        <v>20</v>
      </c>
      <c r="M743" s="22">
        <v>0.28547453703703701</v>
      </c>
      <c r="N743" s="23">
        <v>41.944299999999998</v>
      </c>
      <c r="O743" s="23">
        <v>-124.58459999999999</v>
      </c>
      <c r="P743" s="18">
        <v>320</v>
      </c>
      <c r="Q743" s="24">
        <v>17.026</v>
      </c>
      <c r="R743" s="25">
        <v>9.6760000000000002</v>
      </c>
      <c r="S743" s="25">
        <v>33.696199999999997</v>
      </c>
      <c r="T743" s="21">
        <v>2</v>
      </c>
      <c r="U743" s="18">
        <v>-999</v>
      </c>
      <c r="V743" s="18">
        <v>9</v>
      </c>
      <c r="W743" s="26">
        <v>180.76599999999999</v>
      </c>
      <c r="X743" s="21">
        <v>2</v>
      </c>
      <c r="Y743" s="21">
        <v>-999</v>
      </c>
      <c r="Z743" s="21">
        <v>9</v>
      </c>
      <c r="AA743" s="28">
        <v>2149.6999999999998</v>
      </c>
      <c r="AB743" s="21">
        <v>2</v>
      </c>
      <c r="AC743" s="28">
        <v>2250.19</v>
      </c>
      <c r="AD743" s="18">
        <v>2</v>
      </c>
      <c r="AE743" s="23">
        <v>7.6045051605111951</v>
      </c>
      <c r="AF743" s="21">
        <v>25</v>
      </c>
      <c r="AG743" s="18">
        <v>2</v>
      </c>
      <c r="AH743" s="27">
        <v>26.409748641086498</v>
      </c>
      <c r="AI743" s="27">
        <v>22.011057958077703</v>
      </c>
      <c r="AJ743" s="27">
        <v>0.2015720177361007</v>
      </c>
      <c r="AK743" s="27">
        <v>1.6788865873158199</v>
      </c>
      <c r="AL743" s="27">
        <v>7.9024837618034624E-2</v>
      </c>
      <c r="AM743" s="21">
        <v>2</v>
      </c>
      <c r="AN743" s="21">
        <v>-999</v>
      </c>
      <c r="AO743" s="21">
        <v>-999</v>
      </c>
      <c r="AP743" s="21">
        <v>-999</v>
      </c>
      <c r="AQ743" s="21">
        <v>-999</v>
      </c>
      <c r="AR743" s="21">
        <v>-999</v>
      </c>
      <c r="AS743" s="21">
        <v>-999</v>
      </c>
      <c r="AT743" s="21">
        <v>123467</v>
      </c>
    </row>
    <row r="744" spans="1:46">
      <c r="A744" s="18" t="s">
        <v>3</v>
      </c>
      <c r="B744" s="19" t="s">
        <v>4</v>
      </c>
      <c r="C744" s="18">
        <v>46</v>
      </c>
      <c r="D744" s="18">
        <v>1</v>
      </c>
      <c r="E744" s="18">
        <v>15</v>
      </c>
      <c r="F744" s="18">
        <v>2</v>
      </c>
      <c r="G744" s="8">
        <f t="shared" si="11"/>
        <v>460115</v>
      </c>
      <c r="H744" s="18">
        <v>7</v>
      </c>
      <c r="I744" s="20">
        <v>40775</v>
      </c>
      <c r="J744" s="21">
        <v>2011</v>
      </c>
      <c r="K744" s="21">
        <v>8</v>
      </c>
      <c r="L744" s="21">
        <v>20</v>
      </c>
      <c r="M744" s="22">
        <v>0.28570601851851851</v>
      </c>
      <c r="N744" s="23">
        <v>41.944299999999998</v>
      </c>
      <c r="O744" s="23">
        <v>-124.58459999999999</v>
      </c>
      <c r="P744" s="18">
        <v>320</v>
      </c>
      <c r="Q744" s="24">
        <v>11.21</v>
      </c>
      <c r="R744" s="25">
        <v>9.7010000000000005</v>
      </c>
      <c r="S744" s="25">
        <v>33.691800000000001</v>
      </c>
      <c r="T744" s="21">
        <v>2</v>
      </c>
      <c r="U744" s="18">
        <v>-999</v>
      </c>
      <c r="V744" s="18">
        <v>9</v>
      </c>
      <c r="W744" s="26">
        <v>182.83</v>
      </c>
      <c r="X744" s="21">
        <v>2</v>
      </c>
      <c r="Y744" s="21">
        <v>-999</v>
      </c>
      <c r="Z744" s="21">
        <v>9</v>
      </c>
      <c r="AA744" s="28">
        <v>2147.9</v>
      </c>
      <c r="AB744" s="21">
        <v>2</v>
      </c>
      <c r="AC744" s="28">
        <v>2249.63</v>
      </c>
      <c r="AD744" s="18">
        <v>2</v>
      </c>
      <c r="AE744" s="23">
        <v>7.6085407115458699</v>
      </c>
      <c r="AF744" s="21">
        <v>25</v>
      </c>
      <c r="AG744" s="18">
        <v>2</v>
      </c>
      <c r="AH744" s="27">
        <v>26.216379526686758</v>
      </c>
      <c r="AI744" s="27">
        <v>21.871172963737628</v>
      </c>
      <c r="AJ744" s="27">
        <v>0.20949474335637502</v>
      </c>
      <c r="AK744" s="27">
        <v>1.6746865034972966</v>
      </c>
      <c r="AL744" s="27">
        <v>8.6458148051837311E-2</v>
      </c>
      <c r="AM744" s="21">
        <v>2</v>
      </c>
      <c r="AN744" s="21">
        <v>-999</v>
      </c>
      <c r="AO744" s="21">
        <v>-999</v>
      </c>
      <c r="AP744" s="21">
        <v>-999</v>
      </c>
      <c r="AQ744" s="21">
        <v>-999</v>
      </c>
      <c r="AR744" s="21">
        <v>-999</v>
      </c>
      <c r="AS744" s="21">
        <v>-999</v>
      </c>
      <c r="AT744" s="21">
        <v>123467</v>
      </c>
    </row>
    <row r="745" spans="1:46">
      <c r="A745" s="18" t="s">
        <v>3</v>
      </c>
      <c r="B745" s="19" t="s">
        <v>4</v>
      </c>
      <c r="C745" s="18">
        <v>46</v>
      </c>
      <c r="D745" s="18">
        <v>1</v>
      </c>
      <c r="E745" s="18">
        <v>16</v>
      </c>
      <c r="F745" s="18">
        <v>2</v>
      </c>
      <c r="G745" s="8">
        <f t="shared" si="11"/>
        <v>460116</v>
      </c>
      <c r="H745" s="18">
        <v>7</v>
      </c>
      <c r="I745" s="20">
        <v>40775</v>
      </c>
      <c r="J745" s="21">
        <v>2011</v>
      </c>
      <c r="K745" s="21">
        <v>8</v>
      </c>
      <c r="L745" s="21">
        <v>20</v>
      </c>
      <c r="M745" s="22">
        <v>0.28598379629629628</v>
      </c>
      <c r="N745" s="23">
        <v>41.944299999999998</v>
      </c>
      <c r="O745" s="23">
        <v>-124.58459999999999</v>
      </c>
      <c r="P745" s="18">
        <v>320</v>
      </c>
      <c r="Q745" s="24">
        <v>4.6429999999999998</v>
      </c>
      <c r="R745" s="25">
        <v>9.718</v>
      </c>
      <c r="S745" s="25">
        <v>33.690199999999997</v>
      </c>
      <c r="T745" s="21">
        <v>2</v>
      </c>
      <c r="U745" s="18">
        <v>-999</v>
      </c>
      <c r="V745" s="18">
        <v>9</v>
      </c>
      <c r="W745" s="26">
        <v>183.95</v>
      </c>
      <c r="X745" s="21">
        <v>2</v>
      </c>
      <c r="Y745" s="21">
        <v>-999</v>
      </c>
      <c r="Z745" s="21">
        <v>9</v>
      </c>
      <c r="AA745" s="21">
        <v>-999</v>
      </c>
      <c r="AB745" s="18">
        <v>9</v>
      </c>
      <c r="AC745" s="21">
        <v>-999</v>
      </c>
      <c r="AD745" s="18">
        <v>9</v>
      </c>
      <c r="AE745" s="21">
        <v>-999</v>
      </c>
      <c r="AF745" s="21">
        <v>25</v>
      </c>
      <c r="AG745" s="18">
        <v>9</v>
      </c>
      <c r="AH745" s="21">
        <v>-999</v>
      </c>
      <c r="AI745" s="21">
        <v>-999</v>
      </c>
      <c r="AJ745" s="21">
        <v>-999</v>
      </c>
      <c r="AK745" s="21">
        <v>-999</v>
      </c>
      <c r="AL745" s="21">
        <v>-999</v>
      </c>
      <c r="AM745" s="21">
        <v>9</v>
      </c>
      <c r="AN745" s="21">
        <v>-999</v>
      </c>
      <c r="AO745" s="21">
        <v>-999</v>
      </c>
      <c r="AP745" s="21">
        <v>-999</v>
      </c>
      <c r="AQ745" s="21">
        <v>-999</v>
      </c>
      <c r="AR745" s="21">
        <v>-999</v>
      </c>
      <c r="AS745" s="21">
        <v>-999</v>
      </c>
      <c r="AT745" s="21">
        <v>123467</v>
      </c>
    </row>
    <row r="746" spans="1:46">
      <c r="A746" s="18" t="s">
        <v>3</v>
      </c>
      <c r="B746" s="19" t="s">
        <v>4</v>
      </c>
      <c r="C746" s="18">
        <v>46</v>
      </c>
      <c r="D746" s="18">
        <v>1</v>
      </c>
      <c r="E746" s="18">
        <v>17</v>
      </c>
      <c r="F746" s="18">
        <v>2</v>
      </c>
      <c r="G746" s="8">
        <f t="shared" si="11"/>
        <v>460117</v>
      </c>
      <c r="H746" s="18">
        <v>7</v>
      </c>
      <c r="I746" s="20">
        <v>40775</v>
      </c>
      <c r="J746" s="21">
        <v>2011</v>
      </c>
      <c r="K746" s="21">
        <v>8</v>
      </c>
      <c r="L746" s="21">
        <v>20</v>
      </c>
      <c r="M746" s="22">
        <v>0.28600694444444447</v>
      </c>
      <c r="N746" s="23">
        <v>41.944299999999998</v>
      </c>
      <c r="O746" s="23">
        <v>-124.58459999999999</v>
      </c>
      <c r="P746" s="18">
        <v>320</v>
      </c>
      <c r="Q746" s="24">
        <v>4.4729999999999999</v>
      </c>
      <c r="R746" s="25">
        <v>9.7189999999999994</v>
      </c>
      <c r="S746" s="25">
        <v>33.690100000000001</v>
      </c>
      <c r="T746" s="21">
        <v>2</v>
      </c>
      <c r="U746" s="18">
        <v>33.693100000000001</v>
      </c>
      <c r="V746" s="18">
        <v>2</v>
      </c>
      <c r="W746" s="26">
        <v>186.11099999999999</v>
      </c>
      <c r="X746" s="21">
        <v>2</v>
      </c>
      <c r="Y746" s="27">
        <v>189.3088997037722</v>
      </c>
      <c r="Z746" s="21">
        <v>6</v>
      </c>
      <c r="AA746" s="28">
        <v>2148.3000000000002</v>
      </c>
      <c r="AB746" s="21">
        <v>6</v>
      </c>
      <c r="AC746" s="28">
        <v>2248.0050000000001</v>
      </c>
      <c r="AD746" s="18">
        <v>6</v>
      </c>
      <c r="AE746" s="23">
        <v>7.6110333632983469</v>
      </c>
      <c r="AF746" s="21">
        <v>25</v>
      </c>
      <c r="AG746" s="18">
        <v>6</v>
      </c>
      <c r="AH746" s="27">
        <v>26.188782988590578</v>
      </c>
      <c r="AI746" s="27">
        <v>21.665715378269557</v>
      </c>
      <c r="AJ746" s="27">
        <v>0.21687916763186099</v>
      </c>
      <c r="AK746" s="27">
        <v>1.6573284938469901</v>
      </c>
      <c r="AL746" s="27">
        <v>0.21932425407641412</v>
      </c>
      <c r="AM746" s="21">
        <v>2</v>
      </c>
      <c r="AN746" s="21">
        <v>-999</v>
      </c>
      <c r="AO746" s="27">
        <v>1.6158895160496916</v>
      </c>
      <c r="AP746" s="27">
        <v>10.784590555497637</v>
      </c>
      <c r="AQ746" s="27">
        <v>1.5749789649416428</v>
      </c>
      <c r="AR746" s="27">
        <v>10.511549893547766</v>
      </c>
      <c r="AS746" s="28">
        <v>6.6740890688259107</v>
      </c>
      <c r="AT746" s="21">
        <v>123467</v>
      </c>
    </row>
    <row r="747" spans="1:46">
      <c r="A747" s="18" t="s">
        <v>3</v>
      </c>
      <c r="B747" s="19" t="s">
        <v>4</v>
      </c>
      <c r="C747" s="18">
        <v>47</v>
      </c>
      <c r="D747" s="18">
        <v>1</v>
      </c>
      <c r="E747" s="18">
        <v>1</v>
      </c>
      <c r="F747" s="18">
        <v>2</v>
      </c>
      <c r="G747" s="8">
        <f t="shared" si="11"/>
        <v>470101</v>
      </c>
      <c r="H747" s="18">
        <v>7</v>
      </c>
      <c r="I747" s="20">
        <v>40775</v>
      </c>
      <c r="J747" s="21">
        <v>2011</v>
      </c>
      <c r="K747" s="21">
        <v>8</v>
      </c>
      <c r="L747" s="21">
        <v>20</v>
      </c>
      <c r="M747" s="22">
        <v>0.38565972222222222</v>
      </c>
      <c r="N747" s="23">
        <v>41.9803</v>
      </c>
      <c r="O747" s="23">
        <v>-124.4965</v>
      </c>
      <c r="P747" s="18">
        <v>111</v>
      </c>
      <c r="Q747" s="24">
        <v>99.323999999999998</v>
      </c>
      <c r="R747" s="25">
        <v>8.0489999999999995</v>
      </c>
      <c r="S747" s="25">
        <v>33.988700000000001</v>
      </c>
      <c r="T747" s="21">
        <v>2</v>
      </c>
      <c r="U747" s="18">
        <v>33.990299999999998</v>
      </c>
      <c r="V747" s="18">
        <v>2</v>
      </c>
      <c r="W747" s="26">
        <v>78.328999999999994</v>
      </c>
      <c r="X747" s="21">
        <v>2</v>
      </c>
      <c r="Y747" s="27">
        <v>77.988455602795455</v>
      </c>
      <c r="Z747" s="21">
        <v>6</v>
      </c>
      <c r="AA747" s="28">
        <v>2233.1999999999998</v>
      </c>
      <c r="AB747" s="21">
        <v>6</v>
      </c>
      <c r="AC747" s="28">
        <v>2261.3450000000003</v>
      </c>
      <c r="AD747" s="18">
        <v>6</v>
      </c>
      <c r="AE747" s="23">
        <v>7.3946584972298961</v>
      </c>
      <c r="AF747" s="21">
        <v>25</v>
      </c>
      <c r="AG747" s="18">
        <v>6</v>
      </c>
      <c r="AH747" s="27">
        <v>41.810308283393447</v>
      </c>
      <c r="AI747" s="27">
        <v>30.71944778843099</v>
      </c>
      <c r="AJ747" s="27">
        <v>0.15024185383677968</v>
      </c>
      <c r="AK747" s="27">
        <v>2.3227595945107602</v>
      </c>
      <c r="AL747" s="27">
        <v>0.36746429334111169</v>
      </c>
      <c r="AM747" s="21">
        <v>2</v>
      </c>
      <c r="AN747" s="21">
        <v>-999</v>
      </c>
      <c r="AO747" s="21">
        <v>-999</v>
      </c>
      <c r="AP747" s="21">
        <v>-999</v>
      </c>
      <c r="AQ747" s="21">
        <v>-999</v>
      </c>
      <c r="AR747" s="21">
        <v>-999</v>
      </c>
      <c r="AS747" s="21">
        <v>-999</v>
      </c>
      <c r="AT747" s="21">
        <v>123467</v>
      </c>
    </row>
    <row r="748" spans="1:46">
      <c r="A748" s="18" t="s">
        <v>3</v>
      </c>
      <c r="B748" s="19" t="s">
        <v>4</v>
      </c>
      <c r="C748" s="18">
        <v>47</v>
      </c>
      <c r="D748" s="18">
        <v>1</v>
      </c>
      <c r="E748" s="18">
        <v>2</v>
      </c>
      <c r="F748" s="18">
        <v>2</v>
      </c>
      <c r="G748" s="8">
        <f t="shared" si="11"/>
        <v>470102</v>
      </c>
      <c r="H748" s="18">
        <v>7</v>
      </c>
      <c r="I748" s="20">
        <v>40775</v>
      </c>
      <c r="J748" s="21">
        <v>2011</v>
      </c>
      <c r="K748" s="21">
        <v>8</v>
      </c>
      <c r="L748" s="21">
        <v>20</v>
      </c>
      <c r="M748" s="22">
        <v>0.38589120370370367</v>
      </c>
      <c r="N748" s="23">
        <v>41.9803</v>
      </c>
      <c r="O748" s="23">
        <v>-124.4965</v>
      </c>
      <c r="P748" s="18">
        <v>111</v>
      </c>
      <c r="Q748" s="24">
        <v>99.129000000000005</v>
      </c>
      <c r="R748" s="25">
        <v>8.0489999999999995</v>
      </c>
      <c r="S748" s="25">
        <v>33.988700000000001</v>
      </c>
      <c r="T748" s="21">
        <v>2</v>
      </c>
      <c r="U748" s="18">
        <v>-999</v>
      </c>
      <c r="V748" s="18">
        <v>9</v>
      </c>
      <c r="W748" s="26">
        <v>76.227999999999994</v>
      </c>
      <c r="X748" s="21">
        <v>2</v>
      </c>
      <c r="Y748" s="21">
        <v>-999</v>
      </c>
      <c r="Z748" s="21">
        <v>9</v>
      </c>
      <c r="AA748" s="21">
        <v>-999</v>
      </c>
      <c r="AB748" s="18">
        <v>9</v>
      </c>
      <c r="AC748" s="21">
        <v>-999</v>
      </c>
      <c r="AD748" s="18">
        <v>9</v>
      </c>
      <c r="AE748" s="21">
        <v>-999</v>
      </c>
      <c r="AF748" s="21">
        <v>25</v>
      </c>
      <c r="AG748" s="18">
        <v>9</v>
      </c>
      <c r="AH748" s="21">
        <v>-999</v>
      </c>
      <c r="AI748" s="21">
        <v>-999</v>
      </c>
      <c r="AJ748" s="21">
        <v>-999</v>
      </c>
      <c r="AK748" s="21">
        <v>-999</v>
      </c>
      <c r="AL748" s="21">
        <v>-999</v>
      </c>
      <c r="AM748" s="21">
        <v>9</v>
      </c>
      <c r="AN748" s="21">
        <v>-999</v>
      </c>
      <c r="AO748" s="27">
        <v>0.82851083428571426</v>
      </c>
      <c r="AP748" s="27">
        <v>7.8183072533333338</v>
      </c>
      <c r="AQ748" s="27">
        <v>0.80714285714285705</v>
      </c>
      <c r="AR748" s="27">
        <v>7.6166666666666663</v>
      </c>
      <c r="AS748" s="28">
        <v>9.4365781710914458</v>
      </c>
      <c r="AT748" s="21">
        <v>123467</v>
      </c>
    </row>
    <row r="749" spans="1:46">
      <c r="A749" s="18" t="s">
        <v>3</v>
      </c>
      <c r="B749" s="19" t="s">
        <v>4</v>
      </c>
      <c r="C749" s="18">
        <v>47</v>
      </c>
      <c r="D749" s="18">
        <v>1</v>
      </c>
      <c r="E749" s="18">
        <v>3</v>
      </c>
      <c r="F749" s="18">
        <v>2</v>
      </c>
      <c r="G749" s="8">
        <f t="shared" si="11"/>
        <v>470103</v>
      </c>
      <c r="H749" s="18">
        <v>7</v>
      </c>
      <c r="I749" s="20">
        <v>40775</v>
      </c>
      <c r="J749" s="21">
        <v>2011</v>
      </c>
      <c r="K749" s="21">
        <v>8</v>
      </c>
      <c r="L749" s="21">
        <v>20</v>
      </c>
      <c r="M749" s="22">
        <v>0.38666666666666666</v>
      </c>
      <c r="N749" s="23">
        <v>41.9803</v>
      </c>
      <c r="O749" s="23">
        <v>-124.4965</v>
      </c>
      <c r="P749" s="18">
        <v>111</v>
      </c>
      <c r="Q749" s="24">
        <v>90.332999999999998</v>
      </c>
      <c r="R749" s="25">
        <v>8.1460000000000008</v>
      </c>
      <c r="S749" s="25">
        <v>33.978000000000002</v>
      </c>
      <c r="T749" s="21">
        <v>2</v>
      </c>
      <c r="U749" s="18">
        <v>-999</v>
      </c>
      <c r="V749" s="18">
        <v>9</v>
      </c>
      <c r="W749" s="26">
        <v>83.625</v>
      </c>
      <c r="X749" s="21">
        <v>2</v>
      </c>
      <c r="Y749" s="27">
        <v>85.408178259907729</v>
      </c>
      <c r="Z749" s="21">
        <v>2</v>
      </c>
      <c r="AA749" s="28">
        <v>2225.5</v>
      </c>
      <c r="AB749" s="21">
        <v>2</v>
      </c>
      <c r="AC749" s="28">
        <v>2259.65</v>
      </c>
      <c r="AD749" s="18">
        <v>2</v>
      </c>
      <c r="AE749" s="23">
        <v>7.4088713758671387</v>
      </c>
      <c r="AF749" s="21">
        <v>25</v>
      </c>
      <c r="AG749" s="18">
        <v>2</v>
      </c>
      <c r="AH749" s="27">
        <v>39.597181945629337</v>
      </c>
      <c r="AI749" s="27">
        <v>30.519040709202638</v>
      </c>
      <c r="AJ749" s="27">
        <v>9.3675778807591301E-2</v>
      </c>
      <c r="AK749" s="27">
        <v>2.2629838715491495</v>
      </c>
      <c r="AL749" s="27">
        <v>7.6857162988274288E-2</v>
      </c>
      <c r="AM749" s="21">
        <v>2</v>
      </c>
      <c r="AN749" s="21">
        <v>-999</v>
      </c>
      <c r="AO749" s="21">
        <v>-999</v>
      </c>
      <c r="AP749" s="21">
        <v>-999</v>
      </c>
      <c r="AQ749" s="21">
        <v>-999</v>
      </c>
      <c r="AR749" s="21">
        <v>-999</v>
      </c>
      <c r="AS749" s="21">
        <v>-999</v>
      </c>
      <c r="AT749" s="21">
        <v>123467</v>
      </c>
    </row>
    <row r="750" spans="1:46">
      <c r="A750" s="18" t="s">
        <v>3</v>
      </c>
      <c r="B750" s="19" t="s">
        <v>4</v>
      </c>
      <c r="C750" s="18">
        <v>47</v>
      </c>
      <c r="D750" s="18">
        <v>1</v>
      </c>
      <c r="E750" s="18">
        <v>4</v>
      </c>
      <c r="F750" s="18">
        <v>2</v>
      </c>
      <c r="G750" s="8">
        <f t="shared" si="11"/>
        <v>470104</v>
      </c>
      <c r="H750" s="18">
        <v>7</v>
      </c>
      <c r="I750" s="20">
        <v>40775</v>
      </c>
      <c r="J750" s="21">
        <v>2011</v>
      </c>
      <c r="K750" s="21">
        <v>8</v>
      </c>
      <c r="L750" s="21">
        <v>20</v>
      </c>
      <c r="M750" s="22">
        <v>0.38759259259259254</v>
      </c>
      <c r="N750" s="23">
        <v>41.9803</v>
      </c>
      <c r="O750" s="23">
        <v>-124.4965</v>
      </c>
      <c r="P750" s="18">
        <v>111</v>
      </c>
      <c r="Q750" s="24">
        <v>74.566000000000003</v>
      </c>
      <c r="R750" s="25">
        <v>8.359</v>
      </c>
      <c r="S750" s="25">
        <v>33.951599999999999</v>
      </c>
      <c r="T750" s="21">
        <v>2</v>
      </c>
      <c r="U750" s="18">
        <v>-999</v>
      </c>
      <c r="V750" s="18">
        <v>9</v>
      </c>
      <c r="W750" s="26">
        <v>89.903999999999996</v>
      </c>
      <c r="X750" s="21">
        <v>2</v>
      </c>
      <c r="Y750" s="21">
        <v>-999</v>
      </c>
      <c r="Z750" s="21">
        <v>9</v>
      </c>
      <c r="AA750" s="28">
        <v>2220.6999999999998</v>
      </c>
      <c r="AB750" s="21">
        <v>2</v>
      </c>
      <c r="AC750" s="28">
        <v>2259.3000000000002</v>
      </c>
      <c r="AD750" s="18">
        <v>2</v>
      </c>
      <c r="AE750" s="23">
        <v>7.4143628481248562</v>
      </c>
      <c r="AF750" s="21">
        <v>25</v>
      </c>
      <c r="AG750" s="18">
        <v>3</v>
      </c>
      <c r="AH750" s="27">
        <v>38.005141848646851</v>
      </c>
      <c r="AI750" s="27">
        <v>29.990426128199157</v>
      </c>
      <c r="AJ750" s="27">
        <v>8.2823520554630714E-2</v>
      </c>
      <c r="AK750" s="27">
        <v>2.2403420064074906</v>
      </c>
      <c r="AL750" s="27">
        <v>4.51764657570713E-2</v>
      </c>
      <c r="AM750" s="21">
        <v>2</v>
      </c>
      <c r="AN750" s="21">
        <v>-999</v>
      </c>
      <c r="AO750" s="21">
        <v>-999</v>
      </c>
      <c r="AP750" s="21">
        <v>-999</v>
      </c>
      <c r="AQ750" s="21">
        <v>-999</v>
      </c>
      <c r="AR750" s="21">
        <v>-999</v>
      </c>
      <c r="AS750" s="21">
        <v>-999</v>
      </c>
      <c r="AT750" s="21">
        <v>123467</v>
      </c>
    </row>
    <row r="751" spans="1:46">
      <c r="A751" s="18" t="s">
        <v>3</v>
      </c>
      <c r="B751" s="19" t="s">
        <v>4</v>
      </c>
      <c r="C751" s="18">
        <v>47</v>
      </c>
      <c r="D751" s="18">
        <v>1</v>
      </c>
      <c r="E751" s="18">
        <v>5</v>
      </c>
      <c r="F751" s="18">
        <v>2</v>
      </c>
      <c r="G751" s="8">
        <f t="shared" si="11"/>
        <v>470105</v>
      </c>
      <c r="H751" s="18">
        <v>7</v>
      </c>
      <c r="I751" s="20">
        <v>40775</v>
      </c>
      <c r="J751" s="21">
        <v>2011</v>
      </c>
      <c r="K751" s="21">
        <v>8</v>
      </c>
      <c r="L751" s="21">
        <v>20</v>
      </c>
      <c r="M751" s="22">
        <v>0.38840277777777782</v>
      </c>
      <c r="N751" s="23">
        <v>41.9803</v>
      </c>
      <c r="O751" s="23">
        <v>-124.4965</v>
      </c>
      <c r="P751" s="18">
        <v>111</v>
      </c>
      <c r="Q751" s="24">
        <v>60.036999999999999</v>
      </c>
      <c r="R751" s="25">
        <v>8.3979999999999997</v>
      </c>
      <c r="S751" s="25">
        <v>33.936999999999998</v>
      </c>
      <c r="T751" s="21">
        <v>2</v>
      </c>
      <c r="U751" s="18">
        <v>-999</v>
      </c>
      <c r="V751" s="18">
        <v>9</v>
      </c>
      <c r="W751" s="26">
        <v>96.260999999999996</v>
      </c>
      <c r="X751" s="21">
        <v>2</v>
      </c>
      <c r="Y751" s="27">
        <v>96.770996876527718</v>
      </c>
      <c r="Z751" s="21">
        <v>2</v>
      </c>
      <c r="AA751" s="28">
        <v>2215.9</v>
      </c>
      <c r="AB751" s="21">
        <v>2</v>
      </c>
      <c r="AC751" s="28">
        <v>2256.5</v>
      </c>
      <c r="AD751" s="18">
        <v>2</v>
      </c>
      <c r="AE751" s="23">
        <v>7.4223988844913462</v>
      </c>
      <c r="AF751" s="21">
        <v>25</v>
      </c>
      <c r="AG751" s="18">
        <v>3</v>
      </c>
      <c r="AH751" s="27">
        <v>37.112867062018736</v>
      </c>
      <c r="AI751" s="27">
        <v>29.694459316729162</v>
      </c>
      <c r="AJ751" s="27">
        <v>7.187242556137087E-2</v>
      </c>
      <c r="AK751" s="27">
        <v>2.2140618497422579</v>
      </c>
      <c r="AL751" s="27">
        <v>3.6962961717276449E-2</v>
      </c>
      <c r="AM751" s="21">
        <v>2</v>
      </c>
      <c r="AN751" s="21">
        <v>-999</v>
      </c>
      <c r="AO751" s="21">
        <v>-999</v>
      </c>
      <c r="AP751" s="21">
        <v>-999</v>
      </c>
      <c r="AQ751" s="21">
        <v>-999</v>
      </c>
      <c r="AR751" s="21">
        <v>-999</v>
      </c>
      <c r="AS751" s="21">
        <v>-999</v>
      </c>
      <c r="AT751" s="21">
        <v>123467</v>
      </c>
    </row>
    <row r="752" spans="1:46">
      <c r="A752" s="18" t="s">
        <v>3</v>
      </c>
      <c r="B752" s="19" t="s">
        <v>4</v>
      </c>
      <c r="C752" s="18">
        <v>47</v>
      </c>
      <c r="D752" s="18">
        <v>1</v>
      </c>
      <c r="E752" s="18">
        <v>6</v>
      </c>
      <c r="F752" s="18">
        <v>2</v>
      </c>
      <c r="G752" s="8">
        <f t="shared" si="11"/>
        <v>470106</v>
      </c>
      <c r="H752" s="18">
        <v>7</v>
      </c>
      <c r="I752" s="20">
        <v>40775</v>
      </c>
      <c r="J752" s="21">
        <v>2011</v>
      </c>
      <c r="K752" s="21">
        <v>8</v>
      </c>
      <c r="L752" s="21">
        <v>20</v>
      </c>
      <c r="M752" s="22">
        <v>0.38924768518518515</v>
      </c>
      <c r="N752" s="23">
        <v>41.9803</v>
      </c>
      <c r="O752" s="23">
        <v>-124.4965</v>
      </c>
      <c r="P752" s="18">
        <v>111</v>
      </c>
      <c r="Q752" s="24">
        <v>49.875</v>
      </c>
      <c r="R752" s="25">
        <v>8.4160000000000004</v>
      </c>
      <c r="S752" s="25">
        <v>33.9176</v>
      </c>
      <c r="T752" s="21">
        <v>2</v>
      </c>
      <c r="U752" s="18">
        <v>-999</v>
      </c>
      <c r="V752" s="18">
        <v>9</v>
      </c>
      <c r="W752" s="26">
        <v>98.552999999999997</v>
      </c>
      <c r="X752" s="21">
        <v>2</v>
      </c>
      <c r="Y752" s="21">
        <v>-999</v>
      </c>
      <c r="Z752" s="21">
        <v>9</v>
      </c>
      <c r="AA752" s="28">
        <v>2214.3000000000002</v>
      </c>
      <c r="AB752" s="21">
        <v>3</v>
      </c>
      <c r="AC752" s="28">
        <v>2255.9899999999998</v>
      </c>
      <c r="AD752" s="18">
        <v>2</v>
      </c>
      <c r="AE752" s="23">
        <v>7.4316618524745497</v>
      </c>
      <c r="AF752" s="21">
        <v>25</v>
      </c>
      <c r="AG752" s="18">
        <v>2</v>
      </c>
      <c r="AH752" s="27">
        <v>36.395544688111613</v>
      </c>
      <c r="AI752" s="27">
        <v>29.331019576212551</v>
      </c>
      <c r="AJ752" s="27">
        <v>7.0406650802382523E-2</v>
      </c>
      <c r="AK752" s="27">
        <v>2.1840729800989078</v>
      </c>
      <c r="AL752" s="27">
        <v>1.3103460010443416E-2</v>
      </c>
      <c r="AM752" s="21">
        <v>2</v>
      </c>
      <c r="AN752" s="21">
        <v>-999</v>
      </c>
      <c r="AO752" s="21">
        <v>-999</v>
      </c>
      <c r="AP752" s="21">
        <v>-999</v>
      </c>
      <c r="AQ752" s="21">
        <v>-999</v>
      </c>
      <c r="AR752" s="21">
        <v>-999</v>
      </c>
      <c r="AS752" s="21">
        <v>-999</v>
      </c>
      <c r="AT752" s="21">
        <v>123467</v>
      </c>
    </row>
    <row r="753" spans="1:46">
      <c r="A753" s="18" t="s">
        <v>3</v>
      </c>
      <c r="B753" s="19" t="s">
        <v>4</v>
      </c>
      <c r="C753" s="18">
        <v>47</v>
      </c>
      <c r="D753" s="18">
        <v>1</v>
      </c>
      <c r="E753" s="18">
        <v>7</v>
      </c>
      <c r="F753" s="18">
        <v>2</v>
      </c>
      <c r="G753" s="8">
        <f t="shared" si="11"/>
        <v>470107</v>
      </c>
      <c r="H753" s="18">
        <v>7</v>
      </c>
      <c r="I753" s="20">
        <v>40775</v>
      </c>
      <c r="J753" s="21">
        <v>2011</v>
      </c>
      <c r="K753" s="21">
        <v>8</v>
      </c>
      <c r="L753" s="21">
        <v>20</v>
      </c>
      <c r="M753" s="22">
        <v>0.38989583333333333</v>
      </c>
      <c r="N753" s="23">
        <v>41.9803</v>
      </c>
      <c r="O753" s="23">
        <v>-124.4965</v>
      </c>
      <c r="P753" s="18">
        <v>111</v>
      </c>
      <c r="Q753" s="24">
        <v>39.087000000000003</v>
      </c>
      <c r="R753" s="25">
        <v>8.4909999999999997</v>
      </c>
      <c r="S753" s="25">
        <v>33.917200000000001</v>
      </c>
      <c r="T753" s="21">
        <v>2</v>
      </c>
      <c r="U753" s="18">
        <v>-999</v>
      </c>
      <c r="V753" s="18">
        <v>9</v>
      </c>
      <c r="W753" s="26">
        <v>100.517</v>
      </c>
      <c r="X753" s="21">
        <v>2</v>
      </c>
      <c r="Y753" s="27">
        <v>100.47228118044922</v>
      </c>
      <c r="Z753" s="21">
        <v>2</v>
      </c>
      <c r="AA753" s="28">
        <v>2210.6999999999998</v>
      </c>
      <c r="AB753" s="21">
        <v>3</v>
      </c>
      <c r="AC753" s="28">
        <v>2257.0500000000002</v>
      </c>
      <c r="AD753" s="18">
        <v>2</v>
      </c>
      <c r="AE753" s="23">
        <v>7.4316092688641238</v>
      </c>
      <c r="AF753" s="21">
        <v>25</v>
      </c>
      <c r="AG753" s="18">
        <v>2</v>
      </c>
      <c r="AH753" s="27">
        <v>36.203012757742727</v>
      </c>
      <c r="AI753" s="27">
        <v>29.428032994479263</v>
      </c>
      <c r="AJ753" s="27">
        <v>7.36336440647401E-2</v>
      </c>
      <c r="AK753" s="27">
        <v>2.1910165058626383</v>
      </c>
      <c r="AL753" s="27">
        <v>2.0633066265152936E-2</v>
      </c>
      <c r="AM753" s="21">
        <v>2</v>
      </c>
      <c r="AN753" s="21">
        <v>-999</v>
      </c>
      <c r="AO753" s="21">
        <v>-999</v>
      </c>
      <c r="AP753" s="21">
        <v>-999</v>
      </c>
      <c r="AQ753" s="21">
        <v>-999</v>
      </c>
      <c r="AR753" s="21">
        <v>-999</v>
      </c>
      <c r="AS753" s="21">
        <v>-999</v>
      </c>
      <c r="AT753" s="21">
        <v>123467</v>
      </c>
    </row>
    <row r="754" spans="1:46">
      <c r="A754" s="18" t="s">
        <v>3</v>
      </c>
      <c r="B754" s="19" t="s">
        <v>4</v>
      </c>
      <c r="C754" s="18">
        <v>47</v>
      </c>
      <c r="D754" s="18">
        <v>1</v>
      </c>
      <c r="E754" s="18">
        <v>8</v>
      </c>
      <c r="F754" s="18">
        <v>2</v>
      </c>
      <c r="G754" s="8">
        <f t="shared" si="11"/>
        <v>470108</v>
      </c>
      <c r="H754" s="18">
        <v>7</v>
      </c>
      <c r="I754" s="20">
        <v>40775</v>
      </c>
      <c r="J754" s="21">
        <v>2011</v>
      </c>
      <c r="K754" s="21">
        <v>8</v>
      </c>
      <c r="L754" s="21">
        <v>20</v>
      </c>
      <c r="M754" s="22">
        <v>0.39048611111111109</v>
      </c>
      <c r="N754" s="23">
        <v>41.9803</v>
      </c>
      <c r="O754" s="23">
        <v>-124.4965</v>
      </c>
      <c r="P754" s="18">
        <v>111</v>
      </c>
      <c r="Q754" s="24">
        <v>30.03</v>
      </c>
      <c r="R754" s="25">
        <v>8.6590000000000007</v>
      </c>
      <c r="S754" s="25">
        <v>33.854999999999997</v>
      </c>
      <c r="T754" s="21">
        <v>2</v>
      </c>
      <c r="U754" s="18">
        <v>-999</v>
      </c>
      <c r="V754" s="18">
        <v>9</v>
      </c>
      <c r="W754" s="26">
        <v>117.256</v>
      </c>
      <c r="X754" s="21">
        <v>2</v>
      </c>
      <c r="Y754" s="27">
        <v>117.27688222544135</v>
      </c>
      <c r="Z754" s="21">
        <v>2</v>
      </c>
      <c r="AA754" s="28">
        <v>2200.4</v>
      </c>
      <c r="AB754" s="21">
        <v>2</v>
      </c>
      <c r="AC754" s="28">
        <v>2250.1799999999998</v>
      </c>
      <c r="AD754" s="18">
        <v>2</v>
      </c>
      <c r="AE754" s="23">
        <v>7.4575413592634776</v>
      </c>
      <c r="AF754" s="21">
        <v>25</v>
      </c>
      <c r="AG754" s="18">
        <v>2</v>
      </c>
      <c r="AH754" s="27">
        <v>33.910291902155002</v>
      </c>
      <c r="AI754" s="27">
        <v>28.125042238439683</v>
      </c>
      <c r="AJ754" s="27">
        <v>8.1655935178118158E-2</v>
      </c>
      <c r="AK754" s="27">
        <v>2.1020291337169459</v>
      </c>
      <c r="AL754" s="27">
        <v>0.13778827864187843</v>
      </c>
      <c r="AM754" s="21">
        <v>2</v>
      </c>
      <c r="AN754" s="21">
        <v>-999</v>
      </c>
      <c r="AO754" s="21">
        <v>-999</v>
      </c>
      <c r="AP754" s="21">
        <v>-999</v>
      </c>
      <c r="AQ754" s="21">
        <v>-999</v>
      </c>
      <c r="AR754" s="21">
        <v>-999</v>
      </c>
      <c r="AS754" s="21">
        <v>-999</v>
      </c>
      <c r="AT754" s="21">
        <v>123467</v>
      </c>
    </row>
    <row r="755" spans="1:46">
      <c r="A755" s="18" t="s">
        <v>3</v>
      </c>
      <c r="B755" s="19" t="s">
        <v>4</v>
      </c>
      <c r="C755" s="18">
        <v>47</v>
      </c>
      <c r="D755" s="18">
        <v>1</v>
      </c>
      <c r="E755" s="18">
        <v>9</v>
      </c>
      <c r="F755" s="18">
        <v>2</v>
      </c>
      <c r="G755" s="8">
        <f t="shared" si="11"/>
        <v>470109</v>
      </c>
      <c r="H755" s="18">
        <v>7</v>
      </c>
      <c r="I755" s="20">
        <v>40775</v>
      </c>
      <c r="J755" s="21">
        <v>2011</v>
      </c>
      <c r="K755" s="21">
        <v>8</v>
      </c>
      <c r="L755" s="21">
        <v>20</v>
      </c>
      <c r="M755" s="22">
        <v>0.39125000000000004</v>
      </c>
      <c r="N755" s="23">
        <v>41.9803</v>
      </c>
      <c r="O755" s="23">
        <v>-124.4965</v>
      </c>
      <c r="P755" s="18">
        <v>111</v>
      </c>
      <c r="Q755" s="24">
        <v>20.093</v>
      </c>
      <c r="R755" s="25">
        <v>9.15</v>
      </c>
      <c r="S755" s="25">
        <v>33.781700000000001</v>
      </c>
      <c r="T755" s="21">
        <v>2</v>
      </c>
      <c r="U755" s="18">
        <v>-999</v>
      </c>
      <c r="V755" s="18">
        <v>9</v>
      </c>
      <c r="W755" s="26">
        <v>153.809</v>
      </c>
      <c r="X755" s="21">
        <v>2</v>
      </c>
      <c r="Y755" s="27">
        <v>156.02689142165852</v>
      </c>
      <c r="Z755" s="21">
        <v>2</v>
      </c>
      <c r="AA755" s="28">
        <v>2176.4</v>
      </c>
      <c r="AB755" s="21">
        <v>2</v>
      </c>
      <c r="AC755" s="28">
        <v>2249.69</v>
      </c>
      <c r="AD755" s="18">
        <v>2</v>
      </c>
      <c r="AE755" s="23">
        <v>7.5299652032326509</v>
      </c>
      <c r="AF755" s="21">
        <v>25</v>
      </c>
      <c r="AG755" s="18">
        <v>2</v>
      </c>
      <c r="AH755" s="27">
        <v>30.56620577693376</v>
      </c>
      <c r="AI755" s="27">
        <v>25.321654804924254</v>
      </c>
      <c r="AJ755" s="27">
        <v>0.19383333072002606</v>
      </c>
      <c r="AK755" s="27">
        <v>1.9094832403171085</v>
      </c>
      <c r="AL755" s="27">
        <v>0.11393331497922826</v>
      </c>
      <c r="AM755" s="21">
        <v>2</v>
      </c>
      <c r="AN755" s="21">
        <v>-999</v>
      </c>
      <c r="AO755" s="21">
        <v>-999</v>
      </c>
      <c r="AP755" s="21">
        <v>-999</v>
      </c>
      <c r="AQ755" s="21">
        <v>-999</v>
      </c>
      <c r="AR755" s="21">
        <v>-999</v>
      </c>
      <c r="AS755" s="21">
        <v>-999</v>
      </c>
      <c r="AT755" s="21">
        <v>123467</v>
      </c>
    </row>
    <row r="756" spans="1:46">
      <c r="A756" s="18" t="s">
        <v>3</v>
      </c>
      <c r="B756" s="19" t="s">
        <v>4</v>
      </c>
      <c r="C756" s="18">
        <v>47</v>
      </c>
      <c r="D756" s="18">
        <v>1</v>
      </c>
      <c r="E756" s="18">
        <v>10</v>
      </c>
      <c r="F756" s="18">
        <v>2</v>
      </c>
      <c r="G756" s="8">
        <f t="shared" si="11"/>
        <v>470110</v>
      </c>
      <c r="H756" s="18">
        <v>7</v>
      </c>
      <c r="I756" s="20">
        <v>40775</v>
      </c>
      <c r="J756" s="21">
        <v>2011</v>
      </c>
      <c r="K756" s="21">
        <v>8</v>
      </c>
      <c r="L756" s="21">
        <v>20</v>
      </c>
      <c r="M756" s="22">
        <v>0.39185185185185184</v>
      </c>
      <c r="N756" s="23">
        <v>41.9803</v>
      </c>
      <c r="O756" s="23">
        <v>-124.4965</v>
      </c>
      <c r="P756" s="18">
        <v>111</v>
      </c>
      <c r="Q756" s="24">
        <v>10.429</v>
      </c>
      <c r="R756" s="25">
        <v>9.6809999999999992</v>
      </c>
      <c r="S756" s="25">
        <v>33.707599999999999</v>
      </c>
      <c r="T756" s="21">
        <v>2</v>
      </c>
      <c r="U756" s="18">
        <v>-999</v>
      </c>
      <c r="V756" s="18">
        <v>9</v>
      </c>
      <c r="W756" s="26">
        <v>183.83699999999999</v>
      </c>
      <c r="X756" s="21">
        <v>2</v>
      </c>
      <c r="Y756" s="21">
        <v>-999</v>
      </c>
      <c r="Z756" s="21">
        <v>9</v>
      </c>
      <c r="AA756" s="28">
        <v>2154.4</v>
      </c>
      <c r="AB756" s="21">
        <v>2</v>
      </c>
      <c r="AC756" s="28">
        <v>2250.7600000000002</v>
      </c>
      <c r="AD756" s="18">
        <v>2</v>
      </c>
      <c r="AE756" s="23">
        <v>7.5944569091141778</v>
      </c>
      <c r="AF756" s="21">
        <v>25</v>
      </c>
      <c r="AG756" s="18">
        <v>2</v>
      </c>
      <c r="AH756" s="27">
        <v>27.221088726273912</v>
      </c>
      <c r="AI756" s="27">
        <v>22.392398861820478</v>
      </c>
      <c r="AJ756" s="27">
        <v>0.31560767626572217</v>
      </c>
      <c r="AK756" s="27">
        <v>1.7022471662240142</v>
      </c>
      <c r="AL756" s="27">
        <v>0.11354834587682164</v>
      </c>
      <c r="AM756" s="21">
        <v>2</v>
      </c>
      <c r="AN756" s="21">
        <v>-999</v>
      </c>
      <c r="AO756" s="21">
        <v>-999</v>
      </c>
      <c r="AP756" s="21">
        <v>-999</v>
      </c>
      <c r="AQ756" s="21">
        <v>-999</v>
      </c>
      <c r="AR756" s="21">
        <v>-999</v>
      </c>
      <c r="AS756" s="21">
        <v>-999</v>
      </c>
      <c r="AT756" s="21">
        <v>123467</v>
      </c>
    </row>
    <row r="757" spans="1:46">
      <c r="A757" s="18" t="s">
        <v>3</v>
      </c>
      <c r="B757" s="19" t="s">
        <v>4</v>
      </c>
      <c r="C757" s="18">
        <v>47</v>
      </c>
      <c r="D757" s="18">
        <v>1</v>
      </c>
      <c r="E757" s="18">
        <v>11</v>
      </c>
      <c r="F757" s="18">
        <v>2</v>
      </c>
      <c r="G757" s="8">
        <f t="shared" si="11"/>
        <v>470111</v>
      </c>
      <c r="H757" s="18">
        <v>7</v>
      </c>
      <c r="I757" s="20">
        <v>40775</v>
      </c>
      <c r="J757" s="21">
        <v>2011</v>
      </c>
      <c r="K757" s="21">
        <v>8</v>
      </c>
      <c r="L757" s="21">
        <v>20</v>
      </c>
      <c r="M757" s="22">
        <v>0.3921412037037037</v>
      </c>
      <c r="N757" s="23">
        <v>41.9803</v>
      </c>
      <c r="O757" s="23">
        <v>-124.4965</v>
      </c>
      <c r="P757" s="18">
        <v>111</v>
      </c>
      <c r="Q757" s="24">
        <v>10.215999999999999</v>
      </c>
      <c r="R757" s="25">
        <v>9.7040000000000006</v>
      </c>
      <c r="S757" s="25">
        <v>33.7072</v>
      </c>
      <c r="T757" s="21">
        <v>2</v>
      </c>
      <c r="U757" s="18">
        <v>-999</v>
      </c>
      <c r="V757" s="18">
        <v>9</v>
      </c>
      <c r="W757" s="26">
        <v>187.892</v>
      </c>
      <c r="X757" s="21">
        <v>2</v>
      </c>
      <c r="Y757" s="21">
        <v>-999</v>
      </c>
      <c r="Z757" s="21">
        <v>9</v>
      </c>
      <c r="AA757" s="21">
        <v>-999</v>
      </c>
      <c r="AB757" s="18">
        <v>9</v>
      </c>
      <c r="AC757" s="21">
        <v>-999</v>
      </c>
      <c r="AD757" s="18">
        <v>9</v>
      </c>
      <c r="AE757" s="21">
        <v>-999</v>
      </c>
      <c r="AF757" s="21">
        <v>25</v>
      </c>
      <c r="AG757" s="18">
        <v>9</v>
      </c>
      <c r="AH757" s="27">
        <v>26.930673076086183</v>
      </c>
      <c r="AI757" s="27">
        <v>21.969215268125602</v>
      </c>
      <c r="AJ757" s="27">
        <v>0.33717315946232679</v>
      </c>
      <c r="AK757" s="27">
        <v>1.6793130484547882</v>
      </c>
      <c r="AL757" s="27">
        <v>7.7801667397325872E-2</v>
      </c>
      <c r="AM757" s="21">
        <v>2</v>
      </c>
      <c r="AN757" s="21">
        <v>-999</v>
      </c>
      <c r="AO757" s="27">
        <v>1.1066029607142858</v>
      </c>
      <c r="AP757" s="27">
        <v>8.1395166999999997</v>
      </c>
      <c r="AQ757" s="27">
        <v>1.0785714285714287</v>
      </c>
      <c r="AR757" s="27">
        <v>7.9333333333333336</v>
      </c>
      <c r="AS757" s="28">
        <v>7.3554083885209707</v>
      </c>
      <c r="AT757" s="21">
        <v>123467</v>
      </c>
    </row>
    <row r="758" spans="1:46">
      <c r="A758" s="18" t="s">
        <v>3</v>
      </c>
      <c r="B758" s="19" t="s">
        <v>4</v>
      </c>
      <c r="C758" s="18">
        <v>47</v>
      </c>
      <c r="D758" s="18">
        <v>1</v>
      </c>
      <c r="E758" s="18">
        <v>12</v>
      </c>
      <c r="F758" s="18">
        <v>2</v>
      </c>
      <c r="G758" s="8">
        <f t="shared" si="11"/>
        <v>470112</v>
      </c>
      <c r="H758" s="18">
        <v>7</v>
      </c>
      <c r="I758" s="20">
        <v>40775</v>
      </c>
      <c r="J758" s="21">
        <v>2011</v>
      </c>
      <c r="K758" s="21">
        <v>8</v>
      </c>
      <c r="L758" s="21">
        <v>20</v>
      </c>
      <c r="M758" s="22">
        <v>0.39253472222222219</v>
      </c>
      <c r="N758" s="23">
        <v>41.9803</v>
      </c>
      <c r="O758" s="23">
        <v>-124.4965</v>
      </c>
      <c r="P758" s="18">
        <v>111</v>
      </c>
      <c r="Q758" s="24">
        <v>3.6160000000000001</v>
      </c>
      <c r="R758" s="25">
        <v>9.7639999999999993</v>
      </c>
      <c r="S758" s="25">
        <v>33.701900000000002</v>
      </c>
      <c r="T758" s="21">
        <v>2</v>
      </c>
      <c r="U758" s="18">
        <v>33.705199999999998</v>
      </c>
      <c r="V758" s="18">
        <v>2</v>
      </c>
      <c r="W758" s="26">
        <v>191.41399999999999</v>
      </c>
      <c r="X758" s="21">
        <v>2</v>
      </c>
      <c r="Y758" s="27">
        <v>196.2296823033634</v>
      </c>
      <c r="Z758" s="21">
        <v>2</v>
      </c>
      <c r="AA758" s="28">
        <v>2151.1</v>
      </c>
      <c r="AB758" s="21">
        <v>6</v>
      </c>
      <c r="AC758" s="28">
        <v>2250.2200000000003</v>
      </c>
      <c r="AD758" s="18">
        <v>6</v>
      </c>
      <c r="AE758" s="23">
        <v>7.6056071619094539</v>
      </c>
      <c r="AF758" s="21">
        <v>25</v>
      </c>
      <c r="AG758" s="18">
        <v>6</v>
      </c>
      <c r="AH758" s="21">
        <v>-999</v>
      </c>
      <c r="AI758" s="21">
        <v>-999</v>
      </c>
      <c r="AJ758" s="21">
        <v>-999</v>
      </c>
      <c r="AK758" s="21">
        <v>-999</v>
      </c>
      <c r="AL758" s="21">
        <v>-999</v>
      </c>
      <c r="AM758" s="21">
        <v>9</v>
      </c>
      <c r="AN758" s="21">
        <v>-999</v>
      </c>
      <c r="AO758" s="21">
        <v>-999</v>
      </c>
      <c r="AP758" s="21">
        <v>-999</v>
      </c>
      <c r="AQ758" s="21">
        <v>-999</v>
      </c>
      <c r="AR758" s="21">
        <v>-999</v>
      </c>
      <c r="AS758" s="21">
        <v>-999</v>
      </c>
      <c r="AT758" s="21">
        <v>123467</v>
      </c>
    </row>
    <row r="759" spans="1:46">
      <c r="A759" s="18" t="s">
        <v>3</v>
      </c>
      <c r="B759" s="19" t="s">
        <v>4</v>
      </c>
      <c r="C759" s="18">
        <v>47</v>
      </c>
      <c r="D759" s="18">
        <v>1</v>
      </c>
      <c r="E759" s="18">
        <v>13</v>
      </c>
      <c r="F759" s="18">
        <v>2</v>
      </c>
      <c r="G759" s="8">
        <f t="shared" si="11"/>
        <v>470113</v>
      </c>
      <c r="H759" s="18">
        <v>7</v>
      </c>
      <c r="I759" s="20">
        <v>40775</v>
      </c>
      <c r="J759" s="21">
        <v>2011</v>
      </c>
      <c r="K759" s="21">
        <v>8</v>
      </c>
      <c r="L759" s="21">
        <v>20</v>
      </c>
      <c r="M759" s="22">
        <v>0.39266203703703706</v>
      </c>
      <c r="N759" s="23">
        <v>41.9803</v>
      </c>
      <c r="O759" s="23">
        <v>-124.4965</v>
      </c>
      <c r="P759" s="18">
        <v>111</v>
      </c>
      <c r="Q759" s="24">
        <v>3.9740000000000002</v>
      </c>
      <c r="R759" s="25">
        <v>9.7669999999999995</v>
      </c>
      <c r="S759" s="25">
        <v>33.701799999999999</v>
      </c>
      <c r="T759" s="21">
        <v>2</v>
      </c>
      <c r="U759" s="18">
        <v>-999</v>
      </c>
      <c r="V759" s="18">
        <v>9</v>
      </c>
      <c r="W759" s="26">
        <v>191.27</v>
      </c>
      <c r="X759" s="21">
        <v>2</v>
      </c>
      <c r="Y759" s="21">
        <v>-999</v>
      </c>
      <c r="Z759" s="21">
        <v>9</v>
      </c>
      <c r="AA759" s="21">
        <v>-999</v>
      </c>
      <c r="AB759" s="18">
        <v>9</v>
      </c>
      <c r="AC759" s="21">
        <v>-999</v>
      </c>
      <c r="AD759" s="18">
        <v>9</v>
      </c>
      <c r="AE759" s="21">
        <v>-999</v>
      </c>
      <c r="AF759" s="21">
        <v>25</v>
      </c>
      <c r="AG759" s="18">
        <v>9</v>
      </c>
      <c r="AH759" s="21">
        <v>-999</v>
      </c>
      <c r="AI759" s="21">
        <v>-999</v>
      </c>
      <c r="AJ759" s="21">
        <v>-999</v>
      </c>
      <c r="AK759" s="21">
        <v>-999</v>
      </c>
      <c r="AL759" s="21">
        <v>-999</v>
      </c>
      <c r="AM759" s="21">
        <v>9</v>
      </c>
      <c r="AN759" s="21">
        <v>-999</v>
      </c>
      <c r="AO759" s="27">
        <v>1.264472731724652</v>
      </c>
      <c r="AP759" s="27">
        <v>9.4338311754055422</v>
      </c>
      <c r="AQ759" s="27">
        <v>1.2324574315176056</v>
      </c>
      <c r="AR759" s="27">
        <v>9.1949751450574144</v>
      </c>
      <c r="AS759" s="28">
        <v>7.4606837606837582</v>
      </c>
      <c r="AT759" s="21">
        <v>123467</v>
      </c>
    </row>
    <row r="760" spans="1:46">
      <c r="A760" s="18" t="s">
        <v>3</v>
      </c>
      <c r="B760" s="19" t="s">
        <v>4</v>
      </c>
      <c r="C760" s="18">
        <v>48</v>
      </c>
      <c r="D760" s="18">
        <v>1</v>
      </c>
      <c r="E760" s="18">
        <v>1</v>
      </c>
      <c r="F760" s="18">
        <v>2</v>
      </c>
      <c r="G760" s="8">
        <f t="shared" si="11"/>
        <v>480101</v>
      </c>
      <c r="H760" s="18">
        <v>7</v>
      </c>
      <c r="I760" s="20">
        <v>40775</v>
      </c>
      <c r="J760" s="21">
        <v>2011</v>
      </c>
      <c r="K760" s="21">
        <v>8</v>
      </c>
      <c r="L760" s="21">
        <v>20</v>
      </c>
      <c r="M760" s="22">
        <v>0.46405092592592595</v>
      </c>
      <c r="N760" s="23">
        <v>41.975000000000001</v>
      </c>
      <c r="O760" s="23">
        <v>-124.41670000000001</v>
      </c>
      <c r="P760" s="18">
        <v>82</v>
      </c>
      <c r="Q760" s="24">
        <v>74.644000000000005</v>
      </c>
      <c r="R760" s="25">
        <v>8.2210000000000001</v>
      </c>
      <c r="S760" s="25">
        <v>33.947899999999997</v>
      </c>
      <c r="T760" s="21">
        <v>2</v>
      </c>
      <c r="U760" s="18">
        <v>33.949199999999998</v>
      </c>
      <c r="V760" s="18">
        <v>2</v>
      </c>
      <c r="W760" s="26">
        <v>86.831999999999994</v>
      </c>
      <c r="X760" s="21">
        <v>2</v>
      </c>
      <c r="Y760" s="27">
        <v>87.673889687997587</v>
      </c>
      <c r="Z760" s="21">
        <v>6</v>
      </c>
      <c r="AA760" s="28">
        <v>2224.6999999999998</v>
      </c>
      <c r="AB760" s="21">
        <v>6</v>
      </c>
      <c r="AC760" s="28">
        <v>2259.875</v>
      </c>
      <c r="AD760" s="18">
        <v>6</v>
      </c>
      <c r="AE760" s="23">
        <v>7.3972159074528765</v>
      </c>
      <c r="AF760" s="21">
        <v>25</v>
      </c>
      <c r="AG760" s="18">
        <v>6</v>
      </c>
      <c r="AH760" s="27">
        <v>42.632175974845403</v>
      </c>
      <c r="AI760" s="27">
        <v>29.982864572198388</v>
      </c>
      <c r="AJ760" s="27">
        <v>0.284859810488159</v>
      </c>
      <c r="AK760" s="27">
        <v>2.3157087444302693</v>
      </c>
      <c r="AL760" s="27">
        <v>0.14614716925457058</v>
      </c>
      <c r="AM760" s="21">
        <v>2</v>
      </c>
      <c r="AN760" s="21">
        <v>-999</v>
      </c>
      <c r="AO760" s="21">
        <v>-999</v>
      </c>
      <c r="AP760" s="21">
        <v>-999</v>
      </c>
      <c r="AQ760" s="21">
        <v>-999</v>
      </c>
      <c r="AR760" s="21">
        <v>-999</v>
      </c>
      <c r="AS760" s="21">
        <v>-999</v>
      </c>
      <c r="AT760" s="21">
        <v>123467</v>
      </c>
    </row>
    <row r="761" spans="1:46">
      <c r="A761" s="18" t="s">
        <v>3</v>
      </c>
      <c r="B761" s="19" t="s">
        <v>4</v>
      </c>
      <c r="C761" s="18">
        <v>48</v>
      </c>
      <c r="D761" s="18">
        <v>1</v>
      </c>
      <c r="E761" s="18">
        <v>2</v>
      </c>
      <c r="F761" s="18">
        <v>2</v>
      </c>
      <c r="G761" s="8">
        <f t="shared" si="11"/>
        <v>480102</v>
      </c>
      <c r="H761" s="18">
        <v>7</v>
      </c>
      <c r="I761" s="20">
        <v>40775</v>
      </c>
      <c r="J761" s="21">
        <v>2011</v>
      </c>
      <c r="K761" s="21">
        <v>8</v>
      </c>
      <c r="L761" s="21">
        <v>20</v>
      </c>
      <c r="M761" s="22">
        <v>0.46427083333333335</v>
      </c>
      <c r="N761" s="23">
        <v>41.975000000000001</v>
      </c>
      <c r="O761" s="23">
        <v>-124.41670000000001</v>
      </c>
      <c r="P761" s="18">
        <v>82</v>
      </c>
      <c r="Q761" s="24">
        <v>74.617999999999995</v>
      </c>
      <c r="R761" s="25">
        <v>8.2219999999999995</v>
      </c>
      <c r="S761" s="25">
        <v>33.947899999999997</v>
      </c>
      <c r="T761" s="21">
        <v>2</v>
      </c>
      <c r="U761" s="18">
        <v>-999</v>
      </c>
      <c r="V761" s="18">
        <v>9</v>
      </c>
      <c r="W761" s="26">
        <v>85.116</v>
      </c>
      <c r="X761" s="21">
        <v>2</v>
      </c>
      <c r="Y761" s="21">
        <v>-999</v>
      </c>
      <c r="Z761" s="21">
        <v>9</v>
      </c>
      <c r="AA761" s="21">
        <v>-999</v>
      </c>
      <c r="AB761" s="18">
        <v>9</v>
      </c>
      <c r="AC761" s="21">
        <v>-999</v>
      </c>
      <c r="AD761" s="18">
        <v>9</v>
      </c>
      <c r="AE761" s="21">
        <v>-999</v>
      </c>
      <c r="AF761" s="21">
        <v>25</v>
      </c>
      <c r="AG761" s="18">
        <v>9</v>
      </c>
      <c r="AH761" s="21">
        <v>-999</v>
      </c>
      <c r="AI761" s="21">
        <v>-999</v>
      </c>
      <c r="AJ761" s="21">
        <v>-999</v>
      </c>
      <c r="AK761" s="21">
        <v>-999</v>
      </c>
      <c r="AL761" s="21">
        <v>-999</v>
      </c>
      <c r="AM761" s="21">
        <v>9</v>
      </c>
      <c r="AN761" s="21">
        <v>-999</v>
      </c>
      <c r="AO761" s="27">
        <v>0.69532007449802979</v>
      </c>
      <c r="AP761" s="27">
        <v>6.7368789440253556</v>
      </c>
      <c r="AQ761" s="27">
        <v>0.67742540814411722</v>
      </c>
      <c r="AR761" s="27">
        <v>6.5634995100185582</v>
      </c>
      <c r="AS761" s="28">
        <v>9.68888888888889</v>
      </c>
      <c r="AT761" s="21">
        <v>123467</v>
      </c>
    </row>
    <row r="762" spans="1:46">
      <c r="A762" s="18" t="s">
        <v>3</v>
      </c>
      <c r="B762" s="19" t="s">
        <v>4</v>
      </c>
      <c r="C762" s="18">
        <v>48</v>
      </c>
      <c r="D762" s="18">
        <v>1</v>
      </c>
      <c r="E762" s="18">
        <v>3</v>
      </c>
      <c r="F762" s="18">
        <v>2</v>
      </c>
      <c r="G762" s="8">
        <f t="shared" si="11"/>
        <v>480103</v>
      </c>
      <c r="H762" s="18">
        <v>7</v>
      </c>
      <c r="I762" s="20">
        <v>40775</v>
      </c>
      <c r="J762" s="21">
        <v>2011</v>
      </c>
      <c r="K762" s="21">
        <v>8</v>
      </c>
      <c r="L762" s="21">
        <v>20</v>
      </c>
      <c r="M762" s="22">
        <v>0.46531250000000002</v>
      </c>
      <c r="N762" s="23">
        <v>41.975000000000001</v>
      </c>
      <c r="O762" s="23">
        <v>-124.41670000000001</v>
      </c>
      <c r="P762" s="18">
        <v>82</v>
      </c>
      <c r="Q762" s="24">
        <v>60.704000000000001</v>
      </c>
      <c r="R762" s="25">
        <v>8.3010000000000002</v>
      </c>
      <c r="S762" s="25">
        <v>33.933</v>
      </c>
      <c r="T762" s="21">
        <v>2</v>
      </c>
      <c r="U762" s="18">
        <v>-999</v>
      </c>
      <c r="V762" s="18">
        <v>9</v>
      </c>
      <c r="W762" s="26">
        <v>83.42</v>
      </c>
      <c r="X762" s="21">
        <v>2</v>
      </c>
      <c r="Y762" s="21">
        <v>-999</v>
      </c>
      <c r="Z762" s="21">
        <v>9</v>
      </c>
      <c r="AA762" s="28">
        <v>2225.8000000000002</v>
      </c>
      <c r="AB762" s="21">
        <v>2</v>
      </c>
      <c r="AC762" s="28">
        <v>2258.7399999999998</v>
      </c>
      <c r="AD762" s="18">
        <v>2</v>
      </c>
      <c r="AE762" s="23">
        <v>7.3866669625693744</v>
      </c>
      <c r="AF762" s="21">
        <v>25</v>
      </c>
      <c r="AG762" s="18">
        <v>2</v>
      </c>
      <c r="AH762" s="27">
        <v>44.109050451036055</v>
      </c>
      <c r="AI762" s="27">
        <v>29.85357757543381</v>
      </c>
      <c r="AJ762" s="27">
        <v>0.31655785669989484</v>
      </c>
      <c r="AK762" s="27">
        <v>2.35188009603797</v>
      </c>
      <c r="AL762" s="27">
        <v>1.2423624165910582E-2</v>
      </c>
      <c r="AM762" s="21">
        <v>2</v>
      </c>
      <c r="AN762" s="21">
        <v>-999</v>
      </c>
      <c r="AO762" s="21">
        <v>-999</v>
      </c>
      <c r="AP762" s="21">
        <v>-999</v>
      </c>
      <c r="AQ762" s="21">
        <v>-999</v>
      </c>
      <c r="AR762" s="21">
        <v>-999</v>
      </c>
      <c r="AS762" s="21">
        <v>-999</v>
      </c>
      <c r="AT762" s="21">
        <v>123467</v>
      </c>
    </row>
    <row r="763" spans="1:46">
      <c r="A763" s="18" t="s">
        <v>3</v>
      </c>
      <c r="B763" s="19" t="s">
        <v>4</v>
      </c>
      <c r="C763" s="18">
        <v>48</v>
      </c>
      <c r="D763" s="18">
        <v>1</v>
      </c>
      <c r="E763" s="18">
        <v>4</v>
      </c>
      <c r="F763" s="18">
        <v>2</v>
      </c>
      <c r="G763" s="8">
        <f t="shared" si="11"/>
        <v>480104</v>
      </c>
      <c r="H763" s="18">
        <v>7</v>
      </c>
      <c r="I763" s="20">
        <v>40775</v>
      </c>
      <c r="J763" s="21">
        <v>2011</v>
      </c>
      <c r="K763" s="21">
        <v>8</v>
      </c>
      <c r="L763" s="21">
        <v>20</v>
      </c>
      <c r="M763" s="22">
        <v>0.46638888888888891</v>
      </c>
      <c r="N763" s="23">
        <v>41.975000000000001</v>
      </c>
      <c r="O763" s="23">
        <v>-124.41670000000001</v>
      </c>
      <c r="P763" s="18">
        <v>82</v>
      </c>
      <c r="Q763" s="24">
        <v>50.398000000000003</v>
      </c>
      <c r="R763" s="25">
        <v>8.32</v>
      </c>
      <c r="S763" s="25">
        <v>33.900599999999997</v>
      </c>
      <c r="T763" s="21">
        <v>2</v>
      </c>
      <c r="U763" s="18">
        <v>-999</v>
      </c>
      <c r="V763" s="18">
        <v>9</v>
      </c>
      <c r="W763" s="26">
        <v>107.776</v>
      </c>
      <c r="X763" s="21">
        <v>2</v>
      </c>
      <c r="Y763" s="27">
        <v>109.95697359986271</v>
      </c>
      <c r="Z763" s="21">
        <v>2</v>
      </c>
      <c r="AA763" s="28">
        <v>2207.6</v>
      </c>
      <c r="AB763" s="21">
        <v>2</v>
      </c>
      <c r="AC763" s="28">
        <v>2259.81</v>
      </c>
      <c r="AD763" s="18">
        <v>2</v>
      </c>
      <c r="AE763" s="23">
        <v>7.4358402095158302</v>
      </c>
      <c r="AF763" s="21">
        <v>25</v>
      </c>
      <c r="AG763" s="18">
        <v>2</v>
      </c>
      <c r="AH763" s="27">
        <v>36.229230026747217</v>
      </c>
      <c r="AI763" s="27">
        <v>29.292671178580612</v>
      </c>
      <c r="AJ763" s="27">
        <v>0.11944572966860006</v>
      </c>
      <c r="AK763" s="27">
        <v>2.1631318381917155</v>
      </c>
      <c r="AL763" s="27">
        <v>1.2815225705640138E-2</v>
      </c>
      <c r="AM763" s="21">
        <v>2</v>
      </c>
      <c r="AN763" s="21">
        <v>-999</v>
      </c>
      <c r="AO763" s="21">
        <v>-999</v>
      </c>
      <c r="AP763" s="21">
        <v>-999</v>
      </c>
      <c r="AQ763" s="21">
        <v>-999</v>
      </c>
      <c r="AR763" s="21">
        <v>-999</v>
      </c>
      <c r="AS763" s="21">
        <v>-999</v>
      </c>
      <c r="AT763" s="21">
        <v>123467</v>
      </c>
    </row>
    <row r="764" spans="1:46">
      <c r="A764" s="18" t="s">
        <v>3</v>
      </c>
      <c r="B764" s="19" t="s">
        <v>4</v>
      </c>
      <c r="C764" s="18">
        <v>48</v>
      </c>
      <c r="D764" s="18">
        <v>1</v>
      </c>
      <c r="E764" s="18">
        <v>5</v>
      </c>
      <c r="F764" s="18">
        <v>2</v>
      </c>
      <c r="G764" s="8">
        <f t="shared" si="11"/>
        <v>480105</v>
      </c>
      <c r="H764" s="18">
        <v>7</v>
      </c>
      <c r="I764" s="20">
        <v>40775</v>
      </c>
      <c r="J764" s="21">
        <v>2011</v>
      </c>
      <c r="K764" s="21">
        <v>8</v>
      </c>
      <c r="L764" s="21">
        <v>20</v>
      </c>
      <c r="M764" s="22">
        <v>0.46736111111111112</v>
      </c>
      <c r="N764" s="23">
        <v>41.975000000000001</v>
      </c>
      <c r="O764" s="23">
        <v>-124.41670000000001</v>
      </c>
      <c r="P764" s="18">
        <v>82</v>
      </c>
      <c r="Q764" s="24">
        <v>40.231999999999999</v>
      </c>
      <c r="R764" s="25">
        <v>8.468</v>
      </c>
      <c r="S764" s="25">
        <v>33.888399999999997</v>
      </c>
      <c r="T764" s="21">
        <v>2</v>
      </c>
      <c r="U764" s="18">
        <v>-999</v>
      </c>
      <c r="V764" s="18">
        <v>9</v>
      </c>
      <c r="W764" s="26">
        <v>104.23</v>
      </c>
      <c r="X764" s="21">
        <v>2</v>
      </c>
      <c r="Y764" s="21">
        <v>-999</v>
      </c>
      <c r="Z764" s="21">
        <v>9</v>
      </c>
      <c r="AA764" s="28">
        <v>2204.5</v>
      </c>
      <c r="AB764" s="21">
        <v>2</v>
      </c>
      <c r="AC764" s="28">
        <v>2255.87</v>
      </c>
      <c r="AD764" s="18">
        <v>2</v>
      </c>
      <c r="AE764" s="23">
        <v>7.4410887726126562</v>
      </c>
      <c r="AF764" s="21">
        <v>25</v>
      </c>
      <c r="AG764" s="18">
        <v>2</v>
      </c>
      <c r="AH764" s="27">
        <v>34.647790819405074</v>
      </c>
      <c r="AI764" s="27">
        <v>28.852028377510255</v>
      </c>
      <c r="AJ764" s="27">
        <v>9.0587830554385962E-2</v>
      </c>
      <c r="AK764" s="27">
        <v>2.1331184073848659</v>
      </c>
      <c r="AL764" s="27">
        <v>6.0652759118487365E-3</v>
      </c>
      <c r="AM764" s="21">
        <v>2</v>
      </c>
      <c r="AN764" s="21">
        <v>-999</v>
      </c>
      <c r="AO764" s="21">
        <v>-999</v>
      </c>
      <c r="AP764" s="21">
        <v>-999</v>
      </c>
      <c r="AQ764" s="21">
        <v>-999</v>
      </c>
      <c r="AR764" s="21">
        <v>-999</v>
      </c>
      <c r="AS764" s="21">
        <v>-999</v>
      </c>
      <c r="AT764" s="21">
        <v>123467</v>
      </c>
    </row>
    <row r="765" spans="1:46">
      <c r="A765" s="18" t="s">
        <v>3</v>
      </c>
      <c r="B765" s="19" t="s">
        <v>4</v>
      </c>
      <c r="C765" s="18">
        <v>48</v>
      </c>
      <c r="D765" s="18">
        <v>1</v>
      </c>
      <c r="E765" s="18">
        <v>6</v>
      </c>
      <c r="F765" s="18">
        <v>2</v>
      </c>
      <c r="G765" s="8">
        <f t="shared" si="11"/>
        <v>480106</v>
      </c>
      <c r="H765" s="18">
        <v>7</v>
      </c>
      <c r="I765" s="20">
        <v>40775</v>
      </c>
      <c r="J765" s="21">
        <v>2011</v>
      </c>
      <c r="K765" s="21">
        <v>8</v>
      </c>
      <c r="L765" s="21">
        <v>20</v>
      </c>
      <c r="M765" s="22">
        <v>0.46820601851851856</v>
      </c>
      <c r="N765" s="23">
        <v>41.975000000000001</v>
      </c>
      <c r="O765" s="23">
        <v>-124.41670000000001</v>
      </c>
      <c r="P765" s="18">
        <v>82</v>
      </c>
      <c r="Q765" s="24">
        <v>30.245000000000001</v>
      </c>
      <c r="R765" s="25">
        <v>8.6310000000000002</v>
      </c>
      <c r="S765" s="25">
        <v>33.880200000000002</v>
      </c>
      <c r="T765" s="21">
        <v>2</v>
      </c>
      <c r="U765" s="18">
        <v>-999</v>
      </c>
      <c r="V765" s="18">
        <v>9</v>
      </c>
      <c r="W765" s="26">
        <v>111.259</v>
      </c>
      <c r="X765" s="21">
        <v>2</v>
      </c>
      <c r="Y765" s="27">
        <v>110.57267510320104</v>
      </c>
      <c r="Z765" s="21">
        <v>2</v>
      </c>
      <c r="AA765" s="28">
        <v>2203.1999999999998</v>
      </c>
      <c r="AB765" s="21">
        <v>2</v>
      </c>
      <c r="AC765" s="28">
        <v>2256.73</v>
      </c>
      <c r="AD765" s="18">
        <v>2</v>
      </c>
      <c r="AE765" s="23">
        <v>7.4424684047245684</v>
      </c>
      <c r="AF765" s="21">
        <v>25</v>
      </c>
      <c r="AG765" s="18">
        <v>2</v>
      </c>
      <c r="AH765" s="27">
        <v>34.291027409682023</v>
      </c>
      <c r="AI765" s="27">
        <v>28.792332398931269</v>
      </c>
      <c r="AJ765" s="27">
        <v>8.5207859279175638E-2</v>
      </c>
      <c r="AK765" s="27">
        <v>2.1399792442387682</v>
      </c>
      <c r="AL765" s="27">
        <v>1.3793694785721889E-2</v>
      </c>
      <c r="AM765" s="21">
        <v>2</v>
      </c>
      <c r="AN765" s="21">
        <v>-999</v>
      </c>
      <c r="AO765" s="21">
        <v>-999</v>
      </c>
      <c r="AP765" s="21">
        <v>-999</v>
      </c>
      <c r="AQ765" s="21">
        <v>-999</v>
      </c>
      <c r="AR765" s="21">
        <v>-999</v>
      </c>
      <c r="AS765" s="21">
        <v>-999</v>
      </c>
      <c r="AT765" s="21">
        <v>123467</v>
      </c>
    </row>
    <row r="766" spans="1:46">
      <c r="A766" s="18" t="s">
        <v>3</v>
      </c>
      <c r="B766" s="19" t="s">
        <v>4</v>
      </c>
      <c r="C766" s="18">
        <v>48</v>
      </c>
      <c r="D766" s="18">
        <v>1</v>
      </c>
      <c r="E766" s="18">
        <v>7</v>
      </c>
      <c r="F766" s="18">
        <v>2</v>
      </c>
      <c r="G766" s="8">
        <f t="shared" si="11"/>
        <v>480107</v>
      </c>
      <c r="H766" s="18">
        <v>7</v>
      </c>
      <c r="I766" s="20">
        <v>40775</v>
      </c>
      <c r="J766" s="21">
        <v>2011</v>
      </c>
      <c r="K766" s="21">
        <v>8</v>
      </c>
      <c r="L766" s="21">
        <v>20</v>
      </c>
      <c r="M766" s="22">
        <v>0.46900462962962958</v>
      </c>
      <c r="N766" s="23">
        <v>41.975000000000001</v>
      </c>
      <c r="O766" s="23">
        <v>-124.41670000000001</v>
      </c>
      <c r="P766" s="18">
        <v>82</v>
      </c>
      <c r="Q766" s="24">
        <v>20.274000000000001</v>
      </c>
      <c r="R766" s="25">
        <v>8.8109999999999999</v>
      </c>
      <c r="S766" s="25">
        <v>33.837200000000003</v>
      </c>
      <c r="T766" s="21">
        <v>2</v>
      </c>
      <c r="U766" s="18">
        <v>-999</v>
      </c>
      <c r="V766" s="18">
        <v>9</v>
      </c>
      <c r="W766" s="26">
        <v>121.298</v>
      </c>
      <c r="X766" s="21">
        <v>2</v>
      </c>
      <c r="Y766" s="21">
        <v>-999</v>
      </c>
      <c r="Z766" s="21">
        <v>9</v>
      </c>
      <c r="AA766" s="28">
        <v>2192.1999999999998</v>
      </c>
      <c r="AB766" s="21">
        <v>2</v>
      </c>
      <c r="AC766" s="28">
        <v>2251.71</v>
      </c>
      <c r="AD766" s="18">
        <v>2</v>
      </c>
      <c r="AE766" s="23">
        <v>7.4677314132388481</v>
      </c>
      <c r="AF766" s="21">
        <v>25</v>
      </c>
      <c r="AG766" s="18">
        <v>2</v>
      </c>
      <c r="AH766" s="27">
        <v>32.185526137329504</v>
      </c>
      <c r="AI766" s="27">
        <v>27.347992408732246</v>
      </c>
      <c r="AJ766" s="27">
        <v>0.13608253956638869</v>
      </c>
      <c r="AK766" s="27">
        <v>2.0509233353485063</v>
      </c>
      <c r="AL766" s="27">
        <v>4.333901152258101E-2</v>
      </c>
      <c r="AM766" s="21">
        <v>2</v>
      </c>
      <c r="AN766" s="21">
        <v>-999</v>
      </c>
      <c r="AO766" s="21">
        <v>-999</v>
      </c>
      <c r="AP766" s="21">
        <v>-999</v>
      </c>
      <c r="AQ766" s="21">
        <v>-999</v>
      </c>
      <c r="AR766" s="21">
        <v>-999</v>
      </c>
      <c r="AS766" s="21">
        <v>-999</v>
      </c>
      <c r="AT766" s="21">
        <v>123467</v>
      </c>
    </row>
    <row r="767" spans="1:46">
      <c r="A767" s="18" t="s">
        <v>3</v>
      </c>
      <c r="B767" s="19" t="s">
        <v>4</v>
      </c>
      <c r="C767" s="18">
        <v>48</v>
      </c>
      <c r="D767" s="18">
        <v>1</v>
      </c>
      <c r="E767" s="18">
        <v>8</v>
      </c>
      <c r="F767" s="18">
        <v>2</v>
      </c>
      <c r="G767" s="8">
        <f t="shared" si="11"/>
        <v>480108</v>
      </c>
      <c r="H767" s="18">
        <v>7</v>
      </c>
      <c r="I767" s="20">
        <v>40775</v>
      </c>
      <c r="J767" s="21">
        <v>2011</v>
      </c>
      <c r="K767" s="21">
        <v>8</v>
      </c>
      <c r="L767" s="21">
        <v>20</v>
      </c>
      <c r="M767" s="22">
        <v>0.46971064814814811</v>
      </c>
      <c r="N767" s="23">
        <v>41.975000000000001</v>
      </c>
      <c r="O767" s="23">
        <v>-124.41670000000001</v>
      </c>
      <c r="P767" s="18">
        <v>82</v>
      </c>
      <c r="Q767" s="24">
        <v>10.183999999999999</v>
      </c>
      <c r="R767" s="25">
        <v>9.7270000000000003</v>
      </c>
      <c r="S767" s="25">
        <v>33.694200000000002</v>
      </c>
      <c r="T767" s="21">
        <v>2</v>
      </c>
      <c r="U767" s="18">
        <v>-999</v>
      </c>
      <c r="V767" s="18">
        <v>9</v>
      </c>
      <c r="W767" s="26">
        <v>192.036</v>
      </c>
      <c r="X767" s="21">
        <v>2</v>
      </c>
      <c r="Y767" s="27">
        <v>191.04942007353662</v>
      </c>
      <c r="Z767" s="21">
        <v>2</v>
      </c>
      <c r="AA767" s="28">
        <v>2151.6</v>
      </c>
      <c r="AB767" s="21">
        <v>2</v>
      </c>
      <c r="AC767" s="28">
        <v>2248.71</v>
      </c>
      <c r="AD767" s="18">
        <v>2</v>
      </c>
      <c r="AE767" s="23">
        <v>7.5893113645107704</v>
      </c>
      <c r="AF767" s="21">
        <v>25</v>
      </c>
      <c r="AG767" s="18">
        <v>2</v>
      </c>
      <c r="AH767" s="27">
        <v>27.107644681030642</v>
      </c>
      <c r="AI767" s="27">
        <v>22.155322267763214</v>
      </c>
      <c r="AJ767" s="27">
        <v>0.41171512397323645</v>
      </c>
      <c r="AK767" s="27">
        <v>1.7182844598902038</v>
      </c>
      <c r="AL767" s="27">
        <v>0.10948413111360542</v>
      </c>
      <c r="AM767" s="21">
        <v>2</v>
      </c>
      <c r="AN767" s="21">
        <v>-999</v>
      </c>
      <c r="AO767" s="21">
        <v>-999</v>
      </c>
      <c r="AP767" s="21">
        <v>-999</v>
      </c>
      <c r="AQ767" s="21">
        <v>-999</v>
      </c>
      <c r="AR767" s="21">
        <v>-999</v>
      </c>
      <c r="AS767" s="21">
        <v>-999</v>
      </c>
      <c r="AT767" s="21">
        <v>123467</v>
      </c>
    </row>
    <row r="768" spans="1:46">
      <c r="A768" s="18" t="s">
        <v>3</v>
      </c>
      <c r="B768" s="19" t="s">
        <v>4</v>
      </c>
      <c r="C768" s="18">
        <v>48</v>
      </c>
      <c r="D768" s="18">
        <v>1</v>
      </c>
      <c r="E768" s="18">
        <v>9</v>
      </c>
      <c r="F768" s="18">
        <v>2</v>
      </c>
      <c r="G768" s="8">
        <f t="shared" si="11"/>
        <v>480109</v>
      </c>
      <c r="H768" s="18">
        <v>7</v>
      </c>
      <c r="I768" s="20">
        <v>40775</v>
      </c>
      <c r="J768" s="21">
        <v>2011</v>
      </c>
      <c r="K768" s="21">
        <v>8</v>
      </c>
      <c r="L768" s="21">
        <v>20</v>
      </c>
      <c r="M768" s="22">
        <v>0.46997685185185184</v>
      </c>
      <c r="N768" s="23">
        <v>41.975000000000001</v>
      </c>
      <c r="O768" s="23">
        <v>-124.41670000000001</v>
      </c>
      <c r="P768" s="18">
        <v>82</v>
      </c>
      <c r="Q768" s="24">
        <v>10.173</v>
      </c>
      <c r="R768" s="25">
        <v>9.7409999999999997</v>
      </c>
      <c r="S768" s="25">
        <v>33.693199999999997</v>
      </c>
      <c r="T768" s="21">
        <v>2</v>
      </c>
      <c r="U768" s="18">
        <v>-999</v>
      </c>
      <c r="V768" s="18">
        <v>9</v>
      </c>
      <c r="W768" s="26">
        <v>187.756</v>
      </c>
      <c r="X768" s="21">
        <v>2</v>
      </c>
      <c r="Y768" s="21">
        <v>-999</v>
      </c>
      <c r="Z768" s="21">
        <v>9</v>
      </c>
      <c r="AA768" s="21">
        <v>-999</v>
      </c>
      <c r="AB768" s="18">
        <v>9</v>
      </c>
      <c r="AC768" s="21">
        <v>-999</v>
      </c>
      <c r="AD768" s="18">
        <v>9</v>
      </c>
      <c r="AE768" s="21">
        <v>-999</v>
      </c>
      <c r="AF768" s="21">
        <v>25</v>
      </c>
      <c r="AG768" s="18">
        <v>9</v>
      </c>
      <c r="AH768" s="21">
        <v>-999</v>
      </c>
      <c r="AI768" s="21">
        <v>-999</v>
      </c>
      <c r="AJ768" s="21">
        <v>-999</v>
      </c>
      <c r="AK768" s="21">
        <v>-999</v>
      </c>
      <c r="AL768" s="21">
        <v>-999</v>
      </c>
      <c r="AM768" s="21">
        <v>9</v>
      </c>
      <c r="AN768" s="21">
        <v>-999</v>
      </c>
      <c r="AO768" s="27">
        <v>1.520138944720145</v>
      </c>
      <c r="AP768" s="27">
        <v>10.398907776439804</v>
      </c>
      <c r="AQ768" s="27">
        <v>1.4816534410840201</v>
      </c>
      <c r="AR768" s="27">
        <v>10.135637629699646</v>
      </c>
      <c r="AS768" s="28">
        <v>6.8407613741875588</v>
      </c>
      <c r="AT768" s="21">
        <v>123467</v>
      </c>
    </row>
    <row r="769" spans="1:46">
      <c r="A769" s="18" t="s">
        <v>3</v>
      </c>
      <c r="B769" s="19" t="s">
        <v>4</v>
      </c>
      <c r="C769" s="18">
        <v>48</v>
      </c>
      <c r="D769" s="18">
        <v>1</v>
      </c>
      <c r="E769" s="18">
        <v>10</v>
      </c>
      <c r="F769" s="18">
        <v>2</v>
      </c>
      <c r="G769" s="8">
        <f t="shared" si="11"/>
        <v>480110</v>
      </c>
      <c r="H769" s="18">
        <v>7</v>
      </c>
      <c r="I769" s="20">
        <v>40775</v>
      </c>
      <c r="J769" s="21">
        <v>2011</v>
      </c>
      <c r="K769" s="21">
        <v>8</v>
      </c>
      <c r="L769" s="21">
        <v>20</v>
      </c>
      <c r="M769" s="22">
        <v>0.47054398148148152</v>
      </c>
      <c r="N769" s="23">
        <v>41.975000000000001</v>
      </c>
      <c r="O769" s="23">
        <v>-124.41670000000001</v>
      </c>
      <c r="P769" s="18">
        <v>82</v>
      </c>
      <c r="Q769" s="24">
        <v>3.9449999999999998</v>
      </c>
      <c r="R769" s="25">
        <v>9.7710000000000008</v>
      </c>
      <c r="S769" s="25">
        <v>33.6905</v>
      </c>
      <c r="T769" s="21">
        <v>2</v>
      </c>
      <c r="U769" s="18">
        <v>33.693199999999997</v>
      </c>
      <c r="V769" s="18">
        <v>2</v>
      </c>
      <c r="W769" s="26">
        <v>193.792</v>
      </c>
      <c r="X769" s="21">
        <v>2</v>
      </c>
      <c r="Y769" s="27">
        <v>196.31866499261523</v>
      </c>
      <c r="Z769" s="21">
        <v>2</v>
      </c>
      <c r="AA769" s="28">
        <v>2151.1</v>
      </c>
      <c r="AB769" s="21">
        <v>6</v>
      </c>
      <c r="AC769" s="28">
        <v>2247.98</v>
      </c>
      <c r="AD769" s="18">
        <v>6</v>
      </c>
      <c r="AE769" s="23">
        <v>7.5988213921645942</v>
      </c>
      <c r="AF769" s="21">
        <v>25</v>
      </c>
      <c r="AG769" s="18">
        <v>6</v>
      </c>
      <c r="AH769" s="27">
        <v>26.834937089509403</v>
      </c>
      <c r="AI769" s="27">
        <v>22.109250561800359</v>
      </c>
      <c r="AJ769" s="27">
        <v>0.41783132986017391</v>
      </c>
      <c r="AK769" s="27">
        <v>1.7082114946794935</v>
      </c>
      <c r="AL769" s="27">
        <v>9.5639884074070952E-2</v>
      </c>
      <c r="AM769" s="21">
        <v>2</v>
      </c>
      <c r="AN769" s="21">
        <v>-999</v>
      </c>
      <c r="AO769" s="21">
        <v>-999</v>
      </c>
      <c r="AP769" s="21">
        <v>-999</v>
      </c>
      <c r="AQ769" s="21">
        <v>-999</v>
      </c>
      <c r="AR769" s="21">
        <v>-999</v>
      </c>
      <c r="AS769" s="21">
        <v>-999</v>
      </c>
      <c r="AT769" s="21">
        <v>123467</v>
      </c>
    </row>
    <row r="770" spans="1:46">
      <c r="A770" s="18" t="s">
        <v>3</v>
      </c>
      <c r="B770" s="19" t="s">
        <v>4</v>
      </c>
      <c r="C770" s="18">
        <v>48</v>
      </c>
      <c r="D770" s="18">
        <v>1</v>
      </c>
      <c r="E770" s="18">
        <v>11</v>
      </c>
      <c r="F770" s="18">
        <v>2</v>
      </c>
      <c r="G770" s="8">
        <f t="shared" ref="G770:G833" si="12">(C770*10000)+(D770*100)+E770</f>
        <v>480111</v>
      </c>
      <c r="H770" s="18">
        <v>7</v>
      </c>
      <c r="I770" s="20">
        <v>40775</v>
      </c>
      <c r="J770" s="21">
        <v>2011</v>
      </c>
      <c r="K770" s="21">
        <v>8</v>
      </c>
      <c r="L770" s="21">
        <v>20</v>
      </c>
      <c r="M770" s="22">
        <v>0.4707175925925926</v>
      </c>
      <c r="N770" s="23">
        <v>41.975000000000001</v>
      </c>
      <c r="O770" s="23">
        <v>-124.41670000000001</v>
      </c>
      <c r="P770" s="18">
        <v>82</v>
      </c>
      <c r="Q770" s="24">
        <v>4.149</v>
      </c>
      <c r="R770" s="25">
        <v>9.7710000000000008</v>
      </c>
      <c r="S770" s="25">
        <v>33.690399999999997</v>
      </c>
      <c r="T770" s="21">
        <v>2</v>
      </c>
      <c r="U770" s="18">
        <v>-999</v>
      </c>
      <c r="V770" s="18">
        <v>9</v>
      </c>
      <c r="W770" s="26">
        <v>191.124</v>
      </c>
      <c r="X770" s="21">
        <v>2</v>
      </c>
      <c r="Y770" s="21">
        <v>-999</v>
      </c>
      <c r="Z770" s="21">
        <v>9</v>
      </c>
      <c r="AA770" s="21">
        <v>-999</v>
      </c>
      <c r="AB770" s="18">
        <v>9</v>
      </c>
      <c r="AC770" s="21">
        <v>-999</v>
      </c>
      <c r="AD770" s="18">
        <v>9</v>
      </c>
      <c r="AE770" s="21">
        <v>-999</v>
      </c>
      <c r="AF770" s="21">
        <v>25</v>
      </c>
      <c r="AG770" s="18">
        <v>9</v>
      </c>
      <c r="AH770" s="21">
        <v>-999</v>
      </c>
      <c r="AI770" s="21">
        <v>-999</v>
      </c>
      <c r="AJ770" s="21">
        <v>-999</v>
      </c>
      <c r="AK770" s="21">
        <v>-999</v>
      </c>
      <c r="AL770" s="21">
        <v>-999</v>
      </c>
      <c r="AM770" s="21">
        <v>9</v>
      </c>
      <c r="AN770" s="21">
        <v>-999</v>
      </c>
      <c r="AO770" s="27">
        <v>1.1573859805072186</v>
      </c>
      <c r="AP770" s="27">
        <v>8.8723515530102155</v>
      </c>
      <c r="AQ770" s="27">
        <v>1.1280926849479076</v>
      </c>
      <c r="AR770" s="27">
        <v>8.6477934360762774</v>
      </c>
      <c r="AS770" s="28">
        <v>7.6658536585365855</v>
      </c>
      <c r="AT770" s="21">
        <v>123467</v>
      </c>
    </row>
    <row r="771" spans="1:46">
      <c r="A771" s="18" t="s">
        <v>3</v>
      </c>
      <c r="B771" s="19" t="s">
        <v>4</v>
      </c>
      <c r="C771" s="18">
        <v>49</v>
      </c>
      <c r="D771" s="18">
        <v>1</v>
      </c>
      <c r="E771" s="18">
        <v>1</v>
      </c>
      <c r="F771" s="18">
        <v>2</v>
      </c>
      <c r="G771" s="8">
        <f t="shared" si="12"/>
        <v>490101</v>
      </c>
      <c r="H771" s="18">
        <v>8</v>
      </c>
      <c r="I771" s="20">
        <v>40775</v>
      </c>
      <c r="J771" s="21">
        <v>2011</v>
      </c>
      <c r="K771" s="21">
        <v>8</v>
      </c>
      <c r="L771" s="21">
        <v>20</v>
      </c>
      <c r="M771" s="22">
        <v>0.57251157407407405</v>
      </c>
      <c r="N771" s="23">
        <v>41.993499999999997</v>
      </c>
      <c r="O771" s="23">
        <v>-124.32899999999999</v>
      </c>
      <c r="P771" s="18">
        <v>40</v>
      </c>
      <c r="Q771" s="24">
        <v>31.492999999999999</v>
      </c>
      <c r="R771" s="25">
        <v>8.6859999999999999</v>
      </c>
      <c r="S771" s="25">
        <v>33.8063</v>
      </c>
      <c r="T771" s="21">
        <v>2</v>
      </c>
      <c r="U771" s="18">
        <v>33.802999999999997</v>
      </c>
      <c r="V771" s="18">
        <v>2</v>
      </c>
      <c r="W771" s="26">
        <v>89.978999999999999</v>
      </c>
      <c r="X771" s="21">
        <v>2</v>
      </c>
      <c r="Y771" s="27">
        <v>94.282604224016154</v>
      </c>
      <c r="Z771" s="21">
        <v>6</v>
      </c>
      <c r="AA771" s="28">
        <v>2224.6999999999998</v>
      </c>
      <c r="AB771" s="21">
        <v>6</v>
      </c>
      <c r="AC771" s="28">
        <v>2253.9750000000004</v>
      </c>
      <c r="AD771" s="18">
        <v>6</v>
      </c>
      <c r="AE771" s="23">
        <v>7.3846903507883832</v>
      </c>
      <c r="AF771" s="21">
        <v>25</v>
      </c>
      <c r="AG771" s="18">
        <v>6</v>
      </c>
      <c r="AH771" s="27">
        <v>43.26398322464474</v>
      </c>
      <c r="AI771" s="27">
        <v>27.621569750435523</v>
      </c>
      <c r="AJ771" s="27">
        <v>0.84082533885439981</v>
      </c>
      <c r="AK771" s="27">
        <v>2.3220162900738557</v>
      </c>
      <c r="AL771" s="27">
        <v>0.95122982950507051</v>
      </c>
      <c r="AM771" s="21">
        <v>2</v>
      </c>
      <c r="AN771" s="21">
        <v>-999</v>
      </c>
      <c r="AO771" s="21">
        <v>-999</v>
      </c>
      <c r="AP771" s="21">
        <v>-999</v>
      </c>
      <c r="AQ771" s="21">
        <v>-999</v>
      </c>
      <c r="AR771" s="21">
        <v>-999</v>
      </c>
      <c r="AS771" s="21">
        <v>-999</v>
      </c>
      <c r="AT771" s="21">
        <v>123467</v>
      </c>
    </row>
    <row r="772" spans="1:46">
      <c r="A772" s="18" t="s">
        <v>3</v>
      </c>
      <c r="B772" s="19" t="s">
        <v>4</v>
      </c>
      <c r="C772" s="18">
        <v>49</v>
      </c>
      <c r="D772" s="18">
        <v>1</v>
      </c>
      <c r="E772" s="18">
        <v>2</v>
      </c>
      <c r="F772" s="18">
        <v>2</v>
      </c>
      <c r="G772" s="8">
        <f t="shared" si="12"/>
        <v>490102</v>
      </c>
      <c r="H772" s="18">
        <v>8</v>
      </c>
      <c r="I772" s="20">
        <v>40775</v>
      </c>
      <c r="J772" s="21">
        <v>2011</v>
      </c>
      <c r="K772" s="21">
        <v>8</v>
      </c>
      <c r="L772" s="21">
        <v>20</v>
      </c>
      <c r="M772" s="22">
        <v>0.57266203703703711</v>
      </c>
      <c r="N772" s="23">
        <v>41.993499999999997</v>
      </c>
      <c r="O772" s="23">
        <v>-124.32899999999999</v>
      </c>
      <c r="P772" s="18">
        <v>40</v>
      </c>
      <c r="Q772" s="24">
        <v>31.524999999999999</v>
      </c>
      <c r="R772" s="25">
        <v>8.6790000000000003</v>
      </c>
      <c r="S772" s="25">
        <v>33.807299999999998</v>
      </c>
      <c r="T772" s="21">
        <v>2</v>
      </c>
      <c r="U772" s="18">
        <v>-999</v>
      </c>
      <c r="V772" s="18">
        <v>9</v>
      </c>
      <c r="W772" s="26">
        <v>90.391999999999996</v>
      </c>
      <c r="X772" s="21">
        <v>2</v>
      </c>
      <c r="Y772" s="21">
        <v>-999</v>
      </c>
      <c r="Z772" s="21">
        <v>9</v>
      </c>
      <c r="AA772" s="21">
        <v>-999</v>
      </c>
      <c r="AB772" s="18">
        <v>9</v>
      </c>
      <c r="AC772" s="21">
        <v>-999</v>
      </c>
      <c r="AD772" s="18">
        <v>9</v>
      </c>
      <c r="AE772" s="21">
        <v>-999</v>
      </c>
      <c r="AF772" s="21">
        <v>25</v>
      </c>
      <c r="AG772" s="18">
        <v>9</v>
      </c>
      <c r="AH772" s="21">
        <v>-999</v>
      </c>
      <c r="AI772" s="21">
        <v>-999</v>
      </c>
      <c r="AJ772" s="21">
        <v>-999</v>
      </c>
      <c r="AK772" s="21">
        <v>-999</v>
      </c>
      <c r="AL772" s="21">
        <v>-999</v>
      </c>
      <c r="AM772" s="21">
        <v>9</v>
      </c>
      <c r="AN772" s="21">
        <v>-999</v>
      </c>
      <c r="AO772" s="27">
        <v>0.97944222532659653</v>
      </c>
      <c r="AP772" s="27">
        <v>7.961917444590398</v>
      </c>
      <c r="AQ772" s="27">
        <v>0.95440475280345183</v>
      </c>
      <c r="AR772" s="27">
        <v>7.7583870227893508</v>
      </c>
      <c r="AS772" s="28">
        <v>8.129032258064516</v>
      </c>
      <c r="AT772" s="21">
        <v>123467</v>
      </c>
    </row>
    <row r="773" spans="1:46">
      <c r="A773" s="18" t="s">
        <v>3</v>
      </c>
      <c r="B773" s="19" t="s">
        <v>4</v>
      </c>
      <c r="C773" s="18">
        <v>49</v>
      </c>
      <c r="D773" s="18">
        <v>1</v>
      </c>
      <c r="E773" s="18">
        <v>3</v>
      </c>
      <c r="F773" s="18">
        <v>2</v>
      </c>
      <c r="G773" s="8">
        <f t="shared" si="12"/>
        <v>490103</v>
      </c>
      <c r="H773" s="18">
        <v>8</v>
      </c>
      <c r="I773" s="20">
        <v>40775</v>
      </c>
      <c r="J773" s="21">
        <v>2011</v>
      </c>
      <c r="K773" s="21">
        <v>8</v>
      </c>
      <c r="L773" s="21">
        <v>20</v>
      </c>
      <c r="M773" s="22">
        <v>0.57354166666666673</v>
      </c>
      <c r="N773" s="23">
        <v>41.993499999999997</v>
      </c>
      <c r="O773" s="23">
        <v>-124.32899999999999</v>
      </c>
      <c r="P773" s="18">
        <v>40</v>
      </c>
      <c r="Q773" s="24">
        <v>24.963999999999999</v>
      </c>
      <c r="R773" s="25">
        <v>8.7959999999999994</v>
      </c>
      <c r="S773" s="25">
        <v>33.762700000000002</v>
      </c>
      <c r="T773" s="21">
        <v>2</v>
      </c>
      <c r="U773" s="18">
        <v>-999</v>
      </c>
      <c r="V773" s="18">
        <v>9</v>
      </c>
      <c r="W773" s="26">
        <v>113.51300000000001</v>
      </c>
      <c r="X773" s="21">
        <v>2</v>
      </c>
      <c r="Y773" s="21">
        <v>-999</v>
      </c>
      <c r="Z773" s="21">
        <v>9</v>
      </c>
      <c r="AA773" s="28">
        <v>2203.5</v>
      </c>
      <c r="AB773" s="21">
        <v>2</v>
      </c>
      <c r="AC773" s="28">
        <v>2248.54</v>
      </c>
      <c r="AD773" s="18">
        <v>2</v>
      </c>
      <c r="AE773" s="23">
        <v>7.4404693320600463</v>
      </c>
      <c r="AF773" s="21">
        <v>25</v>
      </c>
      <c r="AG773" s="18">
        <v>2</v>
      </c>
      <c r="AH773" s="27">
        <v>33.195104735870878</v>
      </c>
      <c r="AI773" s="27">
        <v>26.813255767808297</v>
      </c>
      <c r="AJ773" s="27">
        <v>0.68534189822594493</v>
      </c>
      <c r="AK773" s="27">
        <v>2.0923228887166392</v>
      </c>
      <c r="AL773" s="27">
        <v>0.37520145320435383</v>
      </c>
      <c r="AM773" s="21">
        <v>2</v>
      </c>
      <c r="AN773" s="21">
        <v>-999</v>
      </c>
      <c r="AO773" s="21">
        <v>-999</v>
      </c>
      <c r="AP773" s="21">
        <v>-999</v>
      </c>
      <c r="AQ773" s="21">
        <v>-999</v>
      </c>
      <c r="AR773" s="21">
        <v>-999</v>
      </c>
      <c r="AS773" s="21">
        <v>-999</v>
      </c>
      <c r="AT773" s="21">
        <v>123467</v>
      </c>
    </row>
    <row r="774" spans="1:46">
      <c r="A774" s="18" t="s">
        <v>3</v>
      </c>
      <c r="B774" s="19" t="s">
        <v>4</v>
      </c>
      <c r="C774" s="18">
        <v>49</v>
      </c>
      <c r="D774" s="18">
        <v>1</v>
      </c>
      <c r="E774" s="18">
        <v>4</v>
      </c>
      <c r="F774" s="18">
        <v>2</v>
      </c>
      <c r="G774" s="8">
        <f t="shared" si="12"/>
        <v>490104</v>
      </c>
      <c r="H774" s="18">
        <v>8</v>
      </c>
      <c r="I774" s="20">
        <v>40775</v>
      </c>
      <c r="J774" s="21">
        <v>2011</v>
      </c>
      <c r="K774" s="21">
        <v>8</v>
      </c>
      <c r="L774" s="21">
        <v>20</v>
      </c>
      <c r="M774" s="22">
        <v>0.57420138888888894</v>
      </c>
      <c r="N774" s="23">
        <v>41.993499999999997</v>
      </c>
      <c r="O774" s="23">
        <v>-124.32899999999999</v>
      </c>
      <c r="P774" s="18">
        <v>40</v>
      </c>
      <c r="Q774" s="24">
        <v>20.102</v>
      </c>
      <c r="R774" s="25">
        <v>9.0779999999999994</v>
      </c>
      <c r="S774" s="25">
        <v>33.731200000000001</v>
      </c>
      <c r="T774" s="21">
        <v>2</v>
      </c>
      <c r="U774" s="18">
        <v>-999</v>
      </c>
      <c r="V774" s="18">
        <v>9</v>
      </c>
      <c r="W774" s="26">
        <v>123.928</v>
      </c>
      <c r="X774" s="21">
        <v>2</v>
      </c>
      <c r="Y774" s="27">
        <v>136.6601083979605</v>
      </c>
      <c r="Z774" s="21">
        <v>2</v>
      </c>
      <c r="AA774" s="28">
        <v>2187.5</v>
      </c>
      <c r="AB774" s="21">
        <v>2</v>
      </c>
      <c r="AC774" s="28">
        <v>2248.13</v>
      </c>
      <c r="AD774" s="18">
        <v>2</v>
      </c>
      <c r="AE774" s="23">
        <v>7.4900942138091819</v>
      </c>
      <c r="AF774" s="21">
        <v>25</v>
      </c>
      <c r="AG774" s="18">
        <v>2</v>
      </c>
      <c r="AH774" s="27">
        <v>30.389773655220505</v>
      </c>
      <c r="AI774" s="27">
        <v>24.75017398413819</v>
      </c>
      <c r="AJ774" s="27">
        <v>0.66128958358220347</v>
      </c>
      <c r="AK774" s="27">
        <v>1.9440485317026754</v>
      </c>
      <c r="AL774" s="27">
        <v>0.31728985346309896</v>
      </c>
      <c r="AM774" s="21">
        <v>2</v>
      </c>
      <c r="AN774" s="21">
        <v>-999</v>
      </c>
      <c r="AO774" s="21">
        <v>-999</v>
      </c>
      <c r="AP774" s="21">
        <v>-999</v>
      </c>
      <c r="AQ774" s="21">
        <v>-999</v>
      </c>
      <c r="AR774" s="21">
        <v>-999</v>
      </c>
      <c r="AS774" s="21">
        <v>-999</v>
      </c>
      <c r="AT774" s="21">
        <v>123467</v>
      </c>
    </row>
    <row r="775" spans="1:46">
      <c r="A775" s="18" t="s">
        <v>3</v>
      </c>
      <c r="B775" s="19" t="s">
        <v>4</v>
      </c>
      <c r="C775" s="18">
        <v>49</v>
      </c>
      <c r="D775" s="18">
        <v>1</v>
      </c>
      <c r="E775" s="18">
        <v>5</v>
      </c>
      <c r="F775" s="18">
        <v>2</v>
      </c>
      <c r="G775" s="8">
        <f t="shared" si="12"/>
        <v>490105</v>
      </c>
      <c r="H775" s="18">
        <v>8</v>
      </c>
      <c r="I775" s="20">
        <v>40775</v>
      </c>
      <c r="J775" s="21">
        <v>2011</v>
      </c>
      <c r="K775" s="21">
        <v>8</v>
      </c>
      <c r="L775" s="21">
        <v>20</v>
      </c>
      <c r="M775" s="22">
        <v>0.57486111111111116</v>
      </c>
      <c r="N775" s="23">
        <v>41.993499999999997</v>
      </c>
      <c r="O775" s="23">
        <v>-124.32899999999999</v>
      </c>
      <c r="P775" s="18">
        <v>40</v>
      </c>
      <c r="Q775" s="24">
        <v>15.03</v>
      </c>
      <c r="R775" s="25">
        <v>9.64</v>
      </c>
      <c r="S775" s="25">
        <v>33.7042</v>
      </c>
      <c r="T775" s="21">
        <v>2</v>
      </c>
      <c r="U775" s="18">
        <v>-999</v>
      </c>
      <c r="V775" s="18">
        <v>9</v>
      </c>
      <c r="W775" s="26">
        <v>169.85300000000001</v>
      </c>
      <c r="X775" s="21">
        <v>2</v>
      </c>
      <c r="Y775" s="27">
        <v>174.85265088547158</v>
      </c>
      <c r="Z775" s="21">
        <v>2</v>
      </c>
      <c r="AA775" s="28">
        <v>2159.8000000000002</v>
      </c>
      <c r="AB775" s="21">
        <v>2</v>
      </c>
      <c r="AC775" s="28">
        <v>2249.08</v>
      </c>
      <c r="AD775" s="18">
        <v>2</v>
      </c>
      <c r="AE775" s="23">
        <v>7.5797726331418147</v>
      </c>
      <c r="AF775" s="21">
        <v>25</v>
      </c>
      <c r="AG775" s="18">
        <v>2</v>
      </c>
      <c r="AH775" s="27">
        <v>26.184810444111147</v>
      </c>
      <c r="AI775" s="27">
        <v>21.389166924307137</v>
      </c>
      <c r="AJ775" s="27">
        <v>0.54810149949897113</v>
      </c>
      <c r="AK775" s="27">
        <v>1.6812881412692466</v>
      </c>
      <c r="AL775" s="27">
        <v>0.20810637083797065</v>
      </c>
      <c r="AM775" s="21">
        <v>2</v>
      </c>
      <c r="AN775" s="21">
        <v>-999</v>
      </c>
      <c r="AO775" s="21">
        <v>-999</v>
      </c>
      <c r="AP775" s="21">
        <v>-999</v>
      </c>
      <c r="AQ775" s="21">
        <v>-999</v>
      </c>
      <c r="AR775" s="21">
        <v>-999</v>
      </c>
      <c r="AS775" s="21">
        <v>-999</v>
      </c>
      <c r="AT775" s="21">
        <v>123467</v>
      </c>
    </row>
    <row r="776" spans="1:46">
      <c r="A776" s="18" t="s">
        <v>3</v>
      </c>
      <c r="B776" s="19" t="s">
        <v>4</v>
      </c>
      <c r="C776" s="18">
        <v>49</v>
      </c>
      <c r="D776" s="18">
        <v>1</v>
      </c>
      <c r="E776" s="18">
        <v>6</v>
      </c>
      <c r="F776" s="18">
        <v>2</v>
      </c>
      <c r="G776" s="8">
        <f t="shared" si="12"/>
        <v>490106</v>
      </c>
      <c r="H776" s="18">
        <v>8</v>
      </c>
      <c r="I776" s="20">
        <v>40775</v>
      </c>
      <c r="J776" s="21">
        <v>2011</v>
      </c>
      <c r="K776" s="21">
        <v>8</v>
      </c>
      <c r="L776" s="21">
        <v>20</v>
      </c>
      <c r="M776" s="22">
        <v>0.57546296296296295</v>
      </c>
      <c r="N776" s="23">
        <v>41.993499999999997</v>
      </c>
      <c r="O776" s="23">
        <v>-124.32899999999999</v>
      </c>
      <c r="P776" s="18">
        <v>40</v>
      </c>
      <c r="Q776" s="24">
        <v>10.02</v>
      </c>
      <c r="R776" s="25">
        <v>9.7050000000000001</v>
      </c>
      <c r="S776" s="25">
        <v>33.699599999999997</v>
      </c>
      <c r="T776" s="21">
        <v>2</v>
      </c>
      <c r="U776" s="18">
        <v>-999</v>
      </c>
      <c r="V776" s="18">
        <v>9</v>
      </c>
      <c r="W776" s="26">
        <v>177.76400000000001</v>
      </c>
      <c r="X776" s="21">
        <v>2</v>
      </c>
      <c r="Y776" s="27">
        <v>178.33754256252732</v>
      </c>
      <c r="Z776" s="21">
        <v>2</v>
      </c>
      <c r="AA776" s="28">
        <v>2156.8000000000002</v>
      </c>
      <c r="AB776" s="21">
        <v>2</v>
      </c>
      <c r="AC776" s="28">
        <v>2249.19</v>
      </c>
      <c r="AD776" s="18">
        <v>2</v>
      </c>
      <c r="AE776" s="23">
        <v>7.584630290799188</v>
      </c>
      <c r="AF776" s="21">
        <v>25</v>
      </c>
      <c r="AG776" s="18">
        <v>2</v>
      </c>
      <c r="AH776" s="27">
        <v>26.178050455080552</v>
      </c>
      <c r="AI776" s="27">
        <v>21.310575619382114</v>
      </c>
      <c r="AJ776" s="27">
        <v>0.56160537009606271</v>
      </c>
      <c r="AK776" s="27">
        <v>1.6696508084824584</v>
      </c>
      <c r="AL776" s="27">
        <v>0.1940180224565318</v>
      </c>
      <c r="AM776" s="21">
        <v>2</v>
      </c>
      <c r="AN776" s="21">
        <v>-999</v>
      </c>
      <c r="AO776" s="21">
        <v>-999</v>
      </c>
      <c r="AP776" s="21">
        <v>-999</v>
      </c>
      <c r="AQ776" s="21">
        <v>-999</v>
      </c>
      <c r="AR776" s="21">
        <v>-999</v>
      </c>
      <c r="AS776" s="21">
        <v>-999</v>
      </c>
      <c r="AT776" s="21">
        <v>123467</v>
      </c>
    </row>
    <row r="777" spans="1:46">
      <c r="A777" s="18" t="s">
        <v>3</v>
      </c>
      <c r="B777" s="19" t="s">
        <v>4</v>
      </c>
      <c r="C777" s="18">
        <v>49</v>
      </c>
      <c r="D777" s="18">
        <v>1</v>
      </c>
      <c r="E777" s="18">
        <v>7</v>
      </c>
      <c r="F777" s="18">
        <v>2</v>
      </c>
      <c r="G777" s="8">
        <f t="shared" si="12"/>
        <v>490107</v>
      </c>
      <c r="H777" s="18">
        <v>8</v>
      </c>
      <c r="I777" s="20">
        <v>40775</v>
      </c>
      <c r="J777" s="21">
        <v>2011</v>
      </c>
      <c r="K777" s="21">
        <v>8</v>
      </c>
      <c r="L777" s="21">
        <v>20</v>
      </c>
      <c r="M777" s="22">
        <v>0.57578703703703704</v>
      </c>
      <c r="N777" s="23">
        <v>41.993499999999997</v>
      </c>
      <c r="O777" s="23">
        <v>-124.32899999999999</v>
      </c>
      <c r="P777" s="18">
        <v>40</v>
      </c>
      <c r="Q777" s="24">
        <v>10.036</v>
      </c>
      <c r="R777" s="25">
        <v>9.6669999999999998</v>
      </c>
      <c r="S777" s="25">
        <v>33.704000000000001</v>
      </c>
      <c r="T777" s="21">
        <v>2</v>
      </c>
      <c r="U777" s="18">
        <v>-999</v>
      </c>
      <c r="V777" s="18">
        <v>9</v>
      </c>
      <c r="W777" s="26">
        <v>174.822</v>
      </c>
      <c r="X777" s="21">
        <v>2</v>
      </c>
      <c r="Y777" s="21">
        <v>-999</v>
      </c>
      <c r="Z777" s="21">
        <v>9</v>
      </c>
      <c r="AA777" s="21">
        <v>-999</v>
      </c>
      <c r="AB777" s="18">
        <v>9</v>
      </c>
      <c r="AC777" s="21">
        <v>-999</v>
      </c>
      <c r="AD777" s="18">
        <v>9</v>
      </c>
      <c r="AE777" s="21">
        <v>-999</v>
      </c>
      <c r="AF777" s="21">
        <v>25</v>
      </c>
      <c r="AG777" s="18">
        <v>9</v>
      </c>
      <c r="AH777" s="21">
        <v>-999</v>
      </c>
      <c r="AI777" s="21">
        <v>-999</v>
      </c>
      <c r="AJ777" s="21">
        <v>-999</v>
      </c>
      <c r="AK777" s="21">
        <v>-999</v>
      </c>
      <c r="AL777" s="21">
        <v>-999</v>
      </c>
      <c r="AM777" s="21">
        <v>9</v>
      </c>
      <c r="AN777" s="21">
        <v>-999</v>
      </c>
      <c r="AO777" s="27">
        <v>2.9167395885714291</v>
      </c>
      <c r="AP777" s="27">
        <v>19.22019018666667</v>
      </c>
      <c r="AQ777" s="27">
        <v>2.842857142857143</v>
      </c>
      <c r="AR777" s="27">
        <v>18.733333333333334</v>
      </c>
      <c r="AS777" s="28">
        <v>6.5896147403685097</v>
      </c>
      <c r="AT777" s="21">
        <v>123467</v>
      </c>
    </row>
    <row r="778" spans="1:46">
      <c r="A778" s="18" t="s">
        <v>3</v>
      </c>
      <c r="B778" s="19" t="s">
        <v>4</v>
      </c>
      <c r="C778" s="18">
        <v>49</v>
      </c>
      <c r="D778" s="18">
        <v>1</v>
      </c>
      <c r="E778" s="18">
        <v>8</v>
      </c>
      <c r="F778" s="18">
        <v>2</v>
      </c>
      <c r="G778" s="8">
        <f t="shared" si="12"/>
        <v>490108</v>
      </c>
      <c r="H778" s="18">
        <v>8</v>
      </c>
      <c r="I778" s="20">
        <v>40775</v>
      </c>
      <c r="J778" s="21">
        <v>2011</v>
      </c>
      <c r="K778" s="21">
        <v>8</v>
      </c>
      <c r="L778" s="21">
        <v>20</v>
      </c>
      <c r="M778" s="22">
        <v>0.57622685185185185</v>
      </c>
      <c r="N778" s="23">
        <v>41.993499999999997</v>
      </c>
      <c r="O778" s="23">
        <v>-124.32899999999999</v>
      </c>
      <c r="P778" s="18">
        <v>40</v>
      </c>
      <c r="Q778" s="24">
        <v>2.9929999999999999</v>
      </c>
      <c r="R778" s="25">
        <v>9.7089999999999996</v>
      </c>
      <c r="S778" s="25">
        <v>33.699100000000001</v>
      </c>
      <c r="T778" s="21">
        <v>2</v>
      </c>
      <c r="U778" s="18">
        <v>33.701900000000002</v>
      </c>
      <c r="V778" s="18">
        <v>2</v>
      </c>
      <c r="W778" s="26">
        <v>178.23</v>
      </c>
      <c r="X778" s="21">
        <v>2</v>
      </c>
      <c r="Y778" s="27">
        <v>180.7755757000262</v>
      </c>
      <c r="Z778" s="21">
        <v>2</v>
      </c>
      <c r="AA778" s="28">
        <v>2156.6</v>
      </c>
      <c r="AB778" s="21">
        <v>6</v>
      </c>
      <c r="AC778" s="28">
        <v>2249.7799999999997</v>
      </c>
      <c r="AD778" s="18">
        <v>6</v>
      </c>
      <c r="AE778" s="23">
        <v>7.5853117621995727</v>
      </c>
      <c r="AF778" s="21">
        <v>25</v>
      </c>
      <c r="AG778" s="18">
        <v>6</v>
      </c>
      <c r="AH778" s="27">
        <v>26.080415099426276</v>
      </c>
      <c r="AI778" s="27">
        <v>21.268414141218056</v>
      </c>
      <c r="AJ778" s="27">
        <v>0.53489506808434661</v>
      </c>
      <c r="AK778" s="27">
        <v>1.6818325906046969</v>
      </c>
      <c r="AL778" s="27">
        <v>0.18756060828931637</v>
      </c>
      <c r="AM778" s="21">
        <v>2</v>
      </c>
      <c r="AN778" s="21">
        <v>-999</v>
      </c>
      <c r="AO778" s="21">
        <v>-999</v>
      </c>
      <c r="AP778" s="21">
        <v>-999</v>
      </c>
      <c r="AQ778" s="21">
        <v>-999</v>
      </c>
      <c r="AR778" s="21">
        <v>-999</v>
      </c>
      <c r="AS778" s="21">
        <v>-999</v>
      </c>
      <c r="AT778" s="21">
        <v>123467</v>
      </c>
    </row>
    <row r="779" spans="1:46">
      <c r="A779" s="18" t="s">
        <v>3</v>
      </c>
      <c r="B779" s="19" t="s">
        <v>4</v>
      </c>
      <c r="C779" s="18">
        <v>49</v>
      </c>
      <c r="D779" s="18">
        <v>1</v>
      </c>
      <c r="E779" s="18">
        <v>9</v>
      </c>
      <c r="F779" s="18">
        <v>2</v>
      </c>
      <c r="G779" s="8">
        <f t="shared" si="12"/>
        <v>490109</v>
      </c>
      <c r="H779" s="18">
        <v>8</v>
      </c>
      <c r="I779" s="20">
        <v>40775</v>
      </c>
      <c r="J779" s="21">
        <v>2011</v>
      </c>
      <c r="K779" s="21">
        <v>8</v>
      </c>
      <c r="L779" s="21">
        <v>20</v>
      </c>
      <c r="M779" s="22">
        <v>0.57633101851851853</v>
      </c>
      <c r="N779" s="23">
        <v>41.993499999999997</v>
      </c>
      <c r="O779" s="23">
        <v>-124.32899999999999</v>
      </c>
      <c r="P779" s="18">
        <v>40</v>
      </c>
      <c r="Q779" s="24">
        <v>3.117</v>
      </c>
      <c r="R779" s="25">
        <v>9.6999999999999993</v>
      </c>
      <c r="S779" s="25">
        <v>33.699599999999997</v>
      </c>
      <c r="T779" s="21">
        <v>2</v>
      </c>
      <c r="U779" s="18">
        <v>-999</v>
      </c>
      <c r="V779" s="18">
        <v>9</v>
      </c>
      <c r="W779" s="26">
        <v>175.91499999999999</v>
      </c>
      <c r="X779" s="21">
        <v>2</v>
      </c>
      <c r="Y779" s="21">
        <v>-999</v>
      </c>
      <c r="Z779" s="21">
        <v>9</v>
      </c>
      <c r="AA779" s="21">
        <v>-999</v>
      </c>
      <c r="AB779" s="18">
        <v>9</v>
      </c>
      <c r="AC779" s="21">
        <v>-999</v>
      </c>
      <c r="AD779" s="18">
        <v>9</v>
      </c>
      <c r="AE779" s="21">
        <v>-999</v>
      </c>
      <c r="AF779" s="21">
        <v>25</v>
      </c>
      <c r="AG779" s="18">
        <v>9</v>
      </c>
      <c r="AH779" s="21">
        <v>-999</v>
      </c>
      <c r="AI779" s="21">
        <v>-999</v>
      </c>
      <c r="AJ779" s="21">
        <v>-999</v>
      </c>
      <c r="AK779" s="21">
        <v>-999</v>
      </c>
      <c r="AL779" s="21">
        <v>-999</v>
      </c>
      <c r="AM779" s="21">
        <v>9</v>
      </c>
      <c r="AN779" s="21">
        <v>-999</v>
      </c>
      <c r="AO779" s="27">
        <v>2.3160692282108846</v>
      </c>
      <c r="AP779" s="27">
        <v>16.30496652846378</v>
      </c>
      <c r="AQ779" s="27">
        <v>2.2574082182514035</v>
      </c>
      <c r="AR779" s="27">
        <v>15.89199709203028</v>
      </c>
      <c r="AS779" s="28">
        <v>7.0399305555555554</v>
      </c>
      <c r="AT779" s="21">
        <v>123467</v>
      </c>
    </row>
    <row r="780" spans="1:46">
      <c r="A780" s="18" t="s">
        <v>3</v>
      </c>
      <c r="B780" s="19" t="s">
        <v>4</v>
      </c>
      <c r="C780" s="18">
        <v>50</v>
      </c>
      <c r="D780" s="18">
        <v>1</v>
      </c>
      <c r="E780" s="18">
        <v>1</v>
      </c>
      <c r="F780" s="18">
        <v>2</v>
      </c>
      <c r="G780" s="8">
        <f t="shared" si="12"/>
        <v>500101</v>
      </c>
      <c r="H780" s="18">
        <v>8</v>
      </c>
      <c r="I780" s="20">
        <v>40776</v>
      </c>
      <c r="J780" s="21">
        <v>2011</v>
      </c>
      <c r="K780" s="21">
        <v>8</v>
      </c>
      <c r="L780" s="21">
        <v>21</v>
      </c>
      <c r="M780" s="22">
        <v>0.6491203703703704</v>
      </c>
      <c r="N780" s="23">
        <v>40.832999999999998</v>
      </c>
      <c r="O780" s="23">
        <v>-124.2754</v>
      </c>
      <c r="P780" s="18">
        <v>54</v>
      </c>
      <c r="Q780" s="24">
        <v>43.281999999999996</v>
      </c>
      <c r="R780" s="25">
        <v>9.3520000000000003</v>
      </c>
      <c r="S780" s="25">
        <v>33.765599999999999</v>
      </c>
      <c r="T780" s="21">
        <v>2</v>
      </c>
      <c r="U780" s="18">
        <v>33.749899999999997</v>
      </c>
      <c r="V780" s="18">
        <v>2</v>
      </c>
      <c r="W780" s="26">
        <v>134.80799999999999</v>
      </c>
      <c r="X780" s="21">
        <v>2</v>
      </c>
      <c r="Y780" s="27">
        <v>146.52454469466267</v>
      </c>
      <c r="Z780" s="21">
        <v>6</v>
      </c>
      <c r="AA780" s="28">
        <v>2170</v>
      </c>
      <c r="AB780" s="21">
        <v>6</v>
      </c>
      <c r="AC780" s="28">
        <v>2249.7799999999997</v>
      </c>
      <c r="AD780" s="18">
        <v>6</v>
      </c>
      <c r="AE780" s="23">
        <v>7.5365048420589655</v>
      </c>
      <c r="AF780" s="21">
        <v>25</v>
      </c>
      <c r="AG780" s="18">
        <v>6</v>
      </c>
      <c r="AH780" s="27">
        <v>29.579862609369833</v>
      </c>
      <c r="AI780" s="27">
        <v>23.165833089202973</v>
      </c>
      <c r="AJ780" s="27">
        <v>0.39199292743550074</v>
      </c>
      <c r="AK780" s="27">
        <v>1.9424535979933373</v>
      </c>
      <c r="AL780" s="27">
        <v>0.79518705032679515</v>
      </c>
      <c r="AM780" s="21">
        <v>2</v>
      </c>
      <c r="AN780" s="21">
        <v>-999</v>
      </c>
      <c r="AO780" s="21">
        <v>-999</v>
      </c>
      <c r="AP780" s="21">
        <v>-999</v>
      </c>
      <c r="AQ780" s="21">
        <v>-999</v>
      </c>
      <c r="AR780" s="21">
        <v>-999</v>
      </c>
      <c r="AS780" s="21">
        <v>-999</v>
      </c>
      <c r="AT780" s="21">
        <v>123467</v>
      </c>
    </row>
    <row r="781" spans="1:46">
      <c r="A781" s="18" t="s">
        <v>3</v>
      </c>
      <c r="B781" s="19" t="s">
        <v>4</v>
      </c>
      <c r="C781" s="18">
        <v>50</v>
      </c>
      <c r="D781" s="18">
        <v>1</v>
      </c>
      <c r="E781" s="18">
        <v>2</v>
      </c>
      <c r="F781" s="18">
        <v>2</v>
      </c>
      <c r="G781" s="8">
        <f t="shared" si="12"/>
        <v>500102</v>
      </c>
      <c r="H781" s="18">
        <v>8</v>
      </c>
      <c r="I781" s="20">
        <v>40776</v>
      </c>
      <c r="J781" s="21">
        <v>2011</v>
      </c>
      <c r="K781" s="21">
        <v>8</v>
      </c>
      <c r="L781" s="21">
        <v>21</v>
      </c>
      <c r="M781" s="22">
        <v>0.64939814814814811</v>
      </c>
      <c r="N781" s="23">
        <v>40.832999999999998</v>
      </c>
      <c r="O781" s="23">
        <v>-124.2754</v>
      </c>
      <c r="P781" s="18">
        <v>54</v>
      </c>
      <c r="Q781" s="24">
        <v>43.173999999999999</v>
      </c>
      <c r="R781" s="25">
        <v>9.35</v>
      </c>
      <c r="S781" s="25">
        <v>33.766199999999998</v>
      </c>
      <c r="T781" s="21">
        <v>2</v>
      </c>
      <c r="U781" s="18">
        <v>-999</v>
      </c>
      <c r="V781" s="18">
        <v>9</v>
      </c>
      <c r="W781" s="26">
        <v>133.50399999999999</v>
      </c>
      <c r="X781" s="21">
        <v>2</v>
      </c>
      <c r="Y781" s="21">
        <v>-999</v>
      </c>
      <c r="Z781" s="21">
        <v>9</v>
      </c>
      <c r="AA781" s="21">
        <v>-999</v>
      </c>
      <c r="AB781" s="18">
        <v>9</v>
      </c>
      <c r="AC781" s="21">
        <v>-999</v>
      </c>
      <c r="AD781" s="18">
        <v>9</v>
      </c>
      <c r="AE781" s="21">
        <v>-999</v>
      </c>
      <c r="AF781" s="21">
        <v>25</v>
      </c>
      <c r="AG781" s="18">
        <v>9</v>
      </c>
      <c r="AH781" s="21">
        <v>-999</v>
      </c>
      <c r="AI781" s="21">
        <v>-999</v>
      </c>
      <c r="AJ781" s="21">
        <v>-999</v>
      </c>
      <c r="AK781" s="21">
        <v>-999</v>
      </c>
      <c r="AL781" s="21">
        <v>-999</v>
      </c>
      <c r="AM781" s="21">
        <v>9</v>
      </c>
      <c r="AN781" s="21">
        <v>-999</v>
      </c>
      <c r="AO781" s="27">
        <v>1.4658455714285714</v>
      </c>
      <c r="AP781" s="27">
        <v>9.824829942500001</v>
      </c>
      <c r="AQ781" s="27">
        <v>1.4285714285714286</v>
      </c>
      <c r="AR781" s="27">
        <v>9.5750000000000011</v>
      </c>
      <c r="AS781" s="28">
        <v>6.7025000000000006</v>
      </c>
      <c r="AT781" s="21">
        <v>123467</v>
      </c>
    </row>
    <row r="782" spans="1:46">
      <c r="A782" s="18" t="s">
        <v>3</v>
      </c>
      <c r="B782" s="19" t="s">
        <v>4</v>
      </c>
      <c r="C782" s="18">
        <v>50</v>
      </c>
      <c r="D782" s="18">
        <v>1</v>
      </c>
      <c r="E782" s="18">
        <v>3</v>
      </c>
      <c r="F782" s="18">
        <v>2</v>
      </c>
      <c r="G782" s="8">
        <f t="shared" si="12"/>
        <v>500103</v>
      </c>
      <c r="H782" s="18">
        <v>8</v>
      </c>
      <c r="I782" s="20">
        <v>40776</v>
      </c>
      <c r="J782" s="21">
        <v>2011</v>
      </c>
      <c r="K782" s="21">
        <v>8</v>
      </c>
      <c r="L782" s="21">
        <v>21</v>
      </c>
      <c r="M782" s="22">
        <v>0.65046296296296291</v>
      </c>
      <c r="N782" s="23">
        <v>40.832999999999998</v>
      </c>
      <c r="O782" s="23">
        <v>-124.2754</v>
      </c>
      <c r="P782" s="18">
        <v>54</v>
      </c>
      <c r="Q782" s="24">
        <v>30.718</v>
      </c>
      <c r="R782" s="25">
        <v>10.393000000000001</v>
      </c>
      <c r="S782" s="25">
        <v>33.636400000000002</v>
      </c>
      <c r="T782" s="21">
        <v>2</v>
      </c>
      <c r="U782" s="18">
        <v>-999</v>
      </c>
      <c r="V782" s="18">
        <v>9</v>
      </c>
      <c r="W782" s="26">
        <v>205.12799999999999</v>
      </c>
      <c r="X782" s="21">
        <v>2</v>
      </c>
      <c r="Y782" s="27">
        <v>202.52855758456914</v>
      </c>
      <c r="Z782" s="21">
        <v>2</v>
      </c>
      <c r="AA782" s="28">
        <v>2130.1</v>
      </c>
      <c r="AB782" s="21">
        <v>2</v>
      </c>
      <c r="AC782" s="28">
        <v>2245.84</v>
      </c>
      <c r="AD782" s="18">
        <v>2</v>
      </c>
      <c r="AE782" s="23">
        <v>7.6523797327737029</v>
      </c>
      <c r="AF782" s="21">
        <v>25</v>
      </c>
      <c r="AG782" s="18">
        <v>2</v>
      </c>
      <c r="AH782" s="27">
        <v>20.778878105697856</v>
      </c>
      <c r="AI782" s="27">
        <v>18.366233395707891</v>
      </c>
      <c r="AJ782" s="27">
        <v>0.36972361553333682</v>
      </c>
      <c r="AK782" s="27">
        <v>1.5615661888138632</v>
      </c>
      <c r="AL782" s="27">
        <v>0.41052137887744938</v>
      </c>
      <c r="AM782" s="21">
        <v>2</v>
      </c>
      <c r="AN782" s="21">
        <v>-999</v>
      </c>
      <c r="AO782" s="21">
        <v>-999</v>
      </c>
      <c r="AP782" s="21">
        <v>-999</v>
      </c>
      <c r="AQ782" s="21">
        <v>-999</v>
      </c>
      <c r="AR782" s="21">
        <v>-999</v>
      </c>
      <c r="AS782" s="21">
        <v>-999</v>
      </c>
      <c r="AT782" s="21">
        <v>123467</v>
      </c>
    </row>
    <row r="783" spans="1:46">
      <c r="A783" s="18" t="s">
        <v>3</v>
      </c>
      <c r="B783" s="19" t="s">
        <v>4</v>
      </c>
      <c r="C783" s="18">
        <v>50</v>
      </c>
      <c r="D783" s="18">
        <v>1</v>
      </c>
      <c r="E783" s="18">
        <v>4</v>
      </c>
      <c r="F783" s="18">
        <v>2</v>
      </c>
      <c r="G783" s="8">
        <f t="shared" si="12"/>
        <v>500104</v>
      </c>
      <c r="H783" s="18">
        <v>8</v>
      </c>
      <c r="I783" s="20">
        <v>40776</v>
      </c>
      <c r="J783" s="21">
        <v>2011</v>
      </c>
      <c r="K783" s="21">
        <v>8</v>
      </c>
      <c r="L783" s="21">
        <v>21</v>
      </c>
      <c r="M783" s="22">
        <v>0.65133101851851849</v>
      </c>
      <c r="N783" s="23">
        <v>40.832999999999998</v>
      </c>
      <c r="O783" s="23">
        <v>-124.2754</v>
      </c>
      <c r="P783" s="18">
        <v>54</v>
      </c>
      <c r="Q783" s="24">
        <v>20.100999999999999</v>
      </c>
      <c r="R783" s="25">
        <v>11.191000000000001</v>
      </c>
      <c r="S783" s="25">
        <v>33.594200000000001</v>
      </c>
      <c r="T783" s="21">
        <v>2</v>
      </c>
      <c r="U783" s="18">
        <v>-999</v>
      </c>
      <c r="V783" s="18">
        <v>9</v>
      </c>
      <c r="W783" s="26">
        <v>247.86199999999999</v>
      </c>
      <c r="X783" s="21">
        <v>2</v>
      </c>
      <c r="Y783" s="27">
        <v>244.92857041184342</v>
      </c>
      <c r="Z783" s="21">
        <v>2</v>
      </c>
      <c r="AA783" s="28">
        <v>2096.5</v>
      </c>
      <c r="AB783" s="21">
        <v>2</v>
      </c>
      <c r="AC783" s="28">
        <v>2246.31</v>
      </c>
      <c r="AD783" s="18">
        <v>2</v>
      </c>
      <c r="AE783" s="23">
        <v>7.7470884549127783</v>
      </c>
      <c r="AF783" s="21">
        <v>25</v>
      </c>
      <c r="AG783" s="18">
        <v>2</v>
      </c>
      <c r="AH783" s="27">
        <v>14.608597995177353</v>
      </c>
      <c r="AI783" s="27">
        <v>13.903273688040395</v>
      </c>
      <c r="AJ783" s="27">
        <v>0.3799104292707462</v>
      </c>
      <c r="AK783" s="27">
        <v>1.2202531222932649</v>
      </c>
      <c r="AL783" s="27">
        <v>0.20859362225218414</v>
      </c>
      <c r="AM783" s="21">
        <v>2</v>
      </c>
      <c r="AN783" s="21">
        <v>-999</v>
      </c>
      <c r="AO783" s="21">
        <v>-999</v>
      </c>
      <c r="AP783" s="21">
        <v>-999</v>
      </c>
      <c r="AQ783" s="21">
        <v>-999</v>
      </c>
      <c r="AR783" s="21">
        <v>-999</v>
      </c>
      <c r="AS783" s="21">
        <v>-999</v>
      </c>
      <c r="AT783" s="21">
        <v>123467</v>
      </c>
    </row>
    <row r="784" spans="1:46">
      <c r="A784" s="18" t="s">
        <v>3</v>
      </c>
      <c r="B784" s="19" t="s">
        <v>4</v>
      </c>
      <c r="C784" s="18">
        <v>50</v>
      </c>
      <c r="D784" s="18">
        <v>1</v>
      </c>
      <c r="E784" s="18">
        <v>5</v>
      </c>
      <c r="F784" s="18">
        <v>2</v>
      </c>
      <c r="G784" s="8">
        <f t="shared" si="12"/>
        <v>500105</v>
      </c>
      <c r="H784" s="18">
        <v>8</v>
      </c>
      <c r="I784" s="20">
        <v>40776</v>
      </c>
      <c r="J784" s="21">
        <v>2011</v>
      </c>
      <c r="K784" s="21">
        <v>8</v>
      </c>
      <c r="L784" s="21">
        <v>21</v>
      </c>
      <c r="M784" s="22">
        <v>0.65217592592592599</v>
      </c>
      <c r="N784" s="23">
        <v>40.832999999999998</v>
      </c>
      <c r="O784" s="23">
        <v>-124.2754</v>
      </c>
      <c r="P784" s="18">
        <v>54</v>
      </c>
      <c r="Q784" s="24">
        <v>15.051</v>
      </c>
      <c r="R784" s="25">
        <v>11.439</v>
      </c>
      <c r="S784" s="25">
        <v>33.5779</v>
      </c>
      <c r="T784" s="21">
        <v>2</v>
      </c>
      <c r="U784" s="18">
        <v>-999</v>
      </c>
      <c r="V784" s="18">
        <v>9</v>
      </c>
      <c r="W784" s="26">
        <v>247.13900000000001</v>
      </c>
      <c r="X784" s="21">
        <v>2</v>
      </c>
      <c r="Y784" s="21">
        <v>-999</v>
      </c>
      <c r="Z784" s="21">
        <v>9</v>
      </c>
      <c r="AA784" s="28">
        <v>2089.9</v>
      </c>
      <c r="AB784" s="21">
        <v>2</v>
      </c>
      <c r="AC784" s="28">
        <v>2248.86</v>
      </c>
      <c r="AD784" s="18">
        <v>2</v>
      </c>
      <c r="AE784" s="23">
        <v>7.762288370715944</v>
      </c>
      <c r="AF784" s="21">
        <v>25</v>
      </c>
      <c r="AG784" s="18">
        <v>2</v>
      </c>
      <c r="AH784" s="27">
        <v>13.700715247174568</v>
      </c>
      <c r="AI784" s="27">
        <v>13.182355816908906</v>
      </c>
      <c r="AJ784" s="27">
        <v>0.36191233155014768</v>
      </c>
      <c r="AK784" s="27">
        <v>1.1683144501325529</v>
      </c>
      <c r="AL784" s="27">
        <v>6.7118642725980338E-2</v>
      </c>
      <c r="AM784" s="21">
        <v>2</v>
      </c>
      <c r="AN784" s="21">
        <v>-999</v>
      </c>
      <c r="AO784" s="21">
        <v>-999</v>
      </c>
      <c r="AP784" s="21">
        <v>-999</v>
      </c>
      <c r="AQ784" s="21">
        <v>-999</v>
      </c>
      <c r="AR784" s="21">
        <v>-999</v>
      </c>
      <c r="AS784" s="21">
        <v>-999</v>
      </c>
      <c r="AT784" s="21">
        <v>123467</v>
      </c>
    </row>
    <row r="785" spans="1:46">
      <c r="A785" s="18" t="s">
        <v>3</v>
      </c>
      <c r="B785" s="19" t="s">
        <v>4</v>
      </c>
      <c r="C785" s="18">
        <v>50</v>
      </c>
      <c r="D785" s="18">
        <v>1</v>
      </c>
      <c r="E785" s="18">
        <v>6</v>
      </c>
      <c r="F785" s="18">
        <v>2</v>
      </c>
      <c r="G785" s="8">
        <f t="shared" si="12"/>
        <v>500106</v>
      </c>
      <c r="H785" s="18">
        <v>8</v>
      </c>
      <c r="I785" s="20">
        <v>40776</v>
      </c>
      <c r="J785" s="21">
        <v>2011</v>
      </c>
      <c r="K785" s="21">
        <v>8</v>
      </c>
      <c r="L785" s="21">
        <v>21</v>
      </c>
      <c r="M785" s="22">
        <v>0.65280092592592587</v>
      </c>
      <c r="N785" s="23">
        <v>40.832999999999998</v>
      </c>
      <c r="O785" s="23">
        <v>-124.2754</v>
      </c>
      <c r="P785" s="18">
        <v>54</v>
      </c>
      <c r="Q785" s="24">
        <v>10.166</v>
      </c>
      <c r="R785" s="25">
        <v>11.417999999999999</v>
      </c>
      <c r="S785" s="25">
        <v>33.5792</v>
      </c>
      <c r="T785" s="21">
        <v>2</v>
      </c>
      <c r="U785" s="18">
        <v>-999</v>
      </c>
      <c r="V785" s="18">
        <v>9</v>
      </c>
      <c r="W785" s="26">
        <v>255.81800000000001</v>
      </c>
      <c r="X785" s="21">
        <v>2</v>
      </c>
      <c r="Y785" s="27">
        <v>254.30594247588505</v>
      </c>
      <c r="Z785" s="21">
        <v>2</v>
      </c>
      <c r="AA785" s="28">
        <v>2088.4</v>
      </c>
      <c r="AB785" s="21">
        <v>2</v>
      </c>
      <c r="AC785" s="28">
        <v>2247.31</v>
      </c>
      <c r="AD785" s="18">
        <v>2</v>
      </c>
      <c r="AE785" s="23">
        <v>7.7638539467487515</v>
      </c>
      <c r="AF785" s="21">
        <v>25</v>
      </c>
      <c r="AG785" s="18">
        <v>2</v>
      </c>
      <c r="AH785" s="27">
        <v>13.699919378242152</v>
      </c>
      <c r="AI785" s="27">
        <v>13.08352427113171</v>
      </c>
      <c r="AJ785" s="27">
        <v>0.45212091904085033</v>
      </c>
      <c r="AK785" s="27">
        <v>1.1598990467927464</v>
      </c>
      <c r="AL785" s="27">
        <v>5.5182038160363461E-2</v>
      </c>
      <c r="AM785" s="21">
        <v>2</v>
      </c>
      <c r="AN785" s="21">
        <v>-999</v>
      </c>
      <c r="AO785" s="21">
        <v>-999</v>
      </c>
      <c r="AP785" s="21">
        <v>-999</v>
      </c>
      <c r="AQ785" s="21">
        <v>-999</v>
      </c>
      <c r="AR785" s="21">
        <v>-999</v>
      </c>
      <c r="AS785" s="21">
        <v>-999</v>
      </c>
      <c r="AT785" s="21">
        <v>123467</v>
      </c>
    </row>
    <row r="786" spans="1:46">
      <c r="A786" s="18" t="s">
        <v>3</v>
      </c>
      <c r="B786" s="19" t="s">
        <v>4</v>
      </c>
      <c r="C786" s="18">
        <v>50</v>
      </c>
      <c r="D786" s="18">
        <v>1</v>
      </c>
      <c r="E786" s="18">
        <v>7</v>
      </c>
      <c r="F786" s="18">
        <v>2</v>
      </c>
      <c r="G786" s="8">
        <f t="shared" si="12"/>
        <v>500107</v>
      </c>
      <c r="H786" s="18">
        <v>8</v>
      </c>
      <c r="I786" s="20">
        <v>40776</v>
      </c>
      <c r="J786" s="21">
        <v>2011</v>
      </c>
      <c r="K786" s="21">
        <v>8</v>
      </c>
      <c r="L786" s="21">
        <v>21</v>
      </c>
      <c r="M786" s="22">
        <v>0.65312500000000007</v>
      </c>
      <c r="N786" s="23">
        <v>40.832999999999998</v>
      </c>
      <c r="O786" s="23">
        <v>-124.2754</v>
      </c>
      <c r="P786" s="18">
        <v>54</v>
      </c>
      <c r="Q786" s="24">
        <v>10.19</v>
      </c>
      <c r="R786" s="25">
        <v>11.382999999999999</v>
      </c>
      <c r="S786" s="25">
        <v>33.581200000000003</v>
      </c>
      <c r="T786" s="21">
        <v>2</v>
      </c>
      <c r="U786" s="18">
        <v>-999</v>
      </c>
      <c r="V786" s="18">
        <v>9</v>
      </c>
      <c r="W786" s="26">
        <v>245.554</v>
      </c>
      <c r="X786" s="21">
        <v>2</v>
      </c>
      <c r="Y786" s="21">
        <v>-999</v>
      </c>
      <c r="Z786" s="21">
        <v>9</v>
      </c>
      <c r="AA786" s="21">
        <v>-999</v>
      </c>
      <c r="AB786" s="18">
        <v>9</v>
      </c>
      <c r="AC786" s="21">
        <v>-999</v>
      </c>
      <c r="AD786" s="18">
        <v>9</v>
      </c>
      <c r="AE786" s="21">
        <v>-999</v>
      </c>
      <c r="AF786" s="21">
        <v>25</v>
      </c>
      <c r="AG786" s="18">
        <v>9</v>
      </c>
      <c r="AH786" s="21">
        <v>-999</v>
      </c>
      <c r="AI786" s="21">
        <v>-999</v>
      </c>
      <c r="AJ786" s="21">
        <v>-999</v>
      </c>
      <c r="AK786" s="21">
        <v>-999</v>
      </c>
      <c r="AL786" s="21">
        <v>-999</v>
      </c>
      <c r="AM786" s="21">
        <v>9</v>
      </c>
      <c r="AN786" s="21">
        <v>-999</v>
      </c>
      <c r="AO786" s="27">
        <v>3.4749185099122637</v>
      </c>
      <c r="AP786" s="27">
        <v>21.861581075485532</v>
      </c>
      <c r="AQ786" s="27">
        <v>3.3881764493615782</v>
      </c>
      <c r="AR786" s="27">
        <v>21.315865087046031</v>
      </c>
      <c r="AS786" s="28">
        <v>6.2912500000000007</v>
      </c>
      <c r="AT786" s="21">
        <v>123467</v>
      </c>
    </row>
    <row r="787" spans="1:46">
      <c r="A787" s="18" t="s">
        <v>3</v>
      </c>
      <c r="B787" s="19" t="s">
        <v>4</v>
      </c>
      <c r="C787" s="18">
        <v>50</v>
      </c>
      <c r="D787" s="18">
        <v>1</v>
      </c>
      <c r="E787" s="18">
        <v>8</v>
      </c>
      <c r="F787" s="18">
        <v>2</v>
      </c>
      <c r="G787" s="8">
        <f t="shared" si="12"/>
        <v>500108</v>
      </c>
      <c r="H787" s="18">
        <v>8</v>
      </c>
      <c r="I787" s="20">
        <v>40776</v>
      </c>
      <c r="J787" s="21">
        <v>2011</v>
      </c>
      <c r="K787" s="21">
        <v>8</v>
      </c>
      <c r="L787" s="21">
        <v>21</v>
      </c>
      <c r="M787" s="22">
        <v>0.65399305555555554</v>
      </c>
      <c r="N787" s="23">
        <v>40.832999999999998</v>
      </c>
      <c r="O787" s="23">
        <v>-124.2754</v>
      </c>
      <c r="P787" s="18">
        <v>54</v>
      </c>
      <c r="Q787" s="24">
        <v>3.61</v>
      </c>
      <c r="R787" s="25">
        <v>11.237</v>
      </c>
      <c r="S787" s="25">
        <v>33.5914</v>
      </c>
      <c r="T787" s="21">
        <v>2</v>
      </c>
      <c r="U787" s="18">
        <v>33.587800000000001</v>
      </c>
      <c r="V787" s="18">
        <v>2</v>
      </c>
      <c r="W787" s="26">
        <v>249.90899999999999</v>
      </c>
      <c r="X787" s="21">
        <v>2</v>
      </c>
      <c r="Y787" s="27">
        <v>249.98480195214293</v>
      </c>
      <c r="Z787" s="21">
        <v>2</v>
      </c>
      <c r="AA787" s="28">
        <v>2091.6</v>
      </c>
      <c r="AB787" s="21">
        <v>6</v>
      </c>
      <c r="AC787" s="28">
        <v>2247.2849999999999</v>
      </c>
      <c r="AD787" s="18">
        <v>6</v>
      </c>
      <c r="AE787" s="23">
        <v>7.7549522601657515</v>
      </c>
      <c r="AF787" s="21">
        <v>25</v>
      </c>
      <c r="AG787" s="18">
        <v>6</v>
      </c>
      <c r="AH787" s="27">
        <v>13.970909590936028</v>
      </c>
      <c r="AI787" s="27">
        <v>13.451185570689715</v>
      </c>
      <c r="AJ787" s="27">
        <v>0.4062300700419233</v>
      </c>
      <c r="AK787" s="27">
        <v>1.2026934335236854</v>
      </c>
      <c r="AL787" s="27">
        <v>0.10214455518395181</v>
      </c>
      <c r="AM787" s="21">
        <v>2</v>
      </c>
      <c r="AN787" s="21">
        <v>-999</v>
      </c>
      <c r="AO787" s="21">
        <v>-999</v>
      </c>
      <c r="AP787" s="21">
        <v>-999</v>
      </c>
      <c r="AQ787" s="21">
        <v>-999</v>
      </c>
      <c r="AR787" s="21">
        <v>-999</v>
      </c>
      <c r="AS787" s="21">
        <v>-999</v>
      </c>
      <c r="AT787" s="21">
        <v>123467</v>
      </c>
    </row>
    <row r="788" spans="1:46">
      <c r="A788" s="18" t="s">
        <v>3</v>
      </c>
      <c r="B788" s="19" t="s">
        <v>4</v>
      </c>
      <c r="C788" s="18">
        <v>50</v>
      </c>
      <c r="D788" s="18">
        <v>1</v>
      </c>
      <c r="E788" s="18">
        <v>9</v>
      </c>
      <c r="F788" s="18">
        <v>2</v>
      </c>
      <c r="G788" s="8">
        <f t="shared" si="12"/>
        <v>500109</v>
      </c>
      <c r="H788" s="18">
        <v>8</v>
      </c>
      <c r="I788" s="20">
        <v>40776</v>
      </c>
      <c r="J788" s="21">
        <v>2011</v>
      </c>
      <c r="K788" s="21">
        <v>8</v>
      </c>
      <c r="L788" s="21">
        <v>21</v>
      </c>
      <c r="M788" s="22">
        <v>0.65424768518518517</v>
      </c>
      <c r="N788" s="23">
        <v>40.832999999999998</v>
      </c>
      <c r="O788" s="23">
        <v>-124.2754</v>
      </c>
      <c r="P788" s="18">
        <v>54</v>
      </c>
      <c r="Q788" s="24">
        <v>3.5630000000000002</v>
      </c>
      <c r="R788" s="25">
        <v>11.263999999999999</v>
      </c>
      <c r="S788" s="25">
        <v>33.5884</v>
      </c>
      <c r="T788" s="21">
        <v>2</v>
      </c>
      <c r="U788" s="18">
        <v>-999</v>
      </c>
      <c r="V788" s="18">
        <v>9</v>
      </c>
      <c r="W788" s="26">
        <v>241.001</v>
      </c>
      <c r="X788" s="21">
        <v>2</v>
      </c>
      <c r="Y788" s="21">
        <v>-999</v>
      </c>
      <c r="Z788" s="21">
        <v>9</v>
      </c>
      <c r="AA788" s="21">
        <v>-999</v>
      </c>
      <c r="AB788" s="18">
        <v>9</v>
      </c>
      <c r="AC788" s="21">
        <v>-999</v>
      </c>
      <c r="AD788" s="18">
        <v>9</v>
      </c>
      <c r="AE788" s="21">
        <v>-999</v>
      </c>
      <c r="AF788" s="21">
        <v>25</v>
      </c>
      <c r="AG788" s="18">
        <v>9</v>
      </c>
      <c r="AH788" s="21">
        <v>-999</v>
      </c>
      <c r="AI788" s="21">
        <v>-999</v>
      </c>
      <c r="AJ788" s="21">
        <v>-999</v>
      </c>
      <c r="AK788" s="21">
        <v>-999</v>
      </c>
      <c r="AL788" s="21">
        <v>-999</v>
      </c>
      <c r="AM788" s="21">
        <v>9</v>
      </c>
      <c r="AN788" s="21">
        <v>-999</v>
      </c>
      <c r="AO788" s="27">
        <v>2.6757556057041323</v>
      </c>
      <c r="AP788" s="27">
        <v>19.03840655210092</v>
      </c>
      <c r="AQ788" s="27">
        <v>2.6088958660084152</v>
      </c>
      <c r="AR788" s="27">
        <v>18.562689373902302</v>
      </c>
      <c r="AS788" s="28">
        <v>7.1151515151515161</v>
      </c>
      <c r="AT788" s="21">
        <v>123467</v>
      </c>
    </row>
    <row r="789" spans="1:46">
      <c r="A789" s="18" t="s">
        <v>3</v>
      </c>
      <c r="B789" s="19" t="s">
        <v>4</v>
      </c>
      <c r="C789" s="18">
        <v>51</v>
      </c>
      <c r="D789" s="18">
        <v>1</v>
      </c>
      <c r="E789" s="18">
        <v>1</v>
      </c>
      <c r="F789" s="18">
        <v>2</v>
      </c>
      <c r="G789" s="8">
        <f t="shared" si="12"/>
        <v>510101</v>
      </c>
      <c r="H789" s="18">
        <v>8</v>
      </c>
      <c r="I789" s="20">
        <v>40776</v>
      </c>
      <c r="J789" s="21">
        <v>2011</v>
      </c>
      <c r="K789" s="21">
        <v>8</v>
      </c>
      <c r="L789" s="21">
        <v>21</v>
      </c>
      <c r="M789" s="22">
        <v>0.54453703703703704</v>
      </c>
      <c r="N789" s="23">
        <v>40.849499999999999</v>
      </c>
      <c r="O789" s="23">
        <v>-124.33920000000001</v>
      </c>
      <c r="P789" s="18">
        <v>81</v>
      </c>
      <c r="Q789" s="24">
        <v>70.391000000000005</v>
      </c>
      <c r="R789" s="25">
        <v>8.6210000000000004</v>
      </c>
      <c r="S789" s="25">
        <v>33.931199999999997</v>
      </c>
      <c r="T789" s="21">
        <v>2</v>
      </c>
      <c r="U789" s="18">
        <v>33.933300000000003</v>
      </c>
      <c r="V789" s="18">
        <v>2</v>
      </c>
      <c r="W789" s="26">
        <v>79.634</v>
      </c>
      <c r="X789" s="21">
        <v>2</v>
      </c>
      <c r="Y789" s="27">
        <v>80.478694553682885</v>
      </c>
      <c r="Z789" s="21">
        <v>6</v>
      </c>
      <c r="AA789" s="28">
        <v>2232.1999999999998</v>
      </c>
      <c r="AB789" s="21">
        <v>6</v>
      </c>
      <c r="AC789" s="28">
        <v>2258.2650000000003</v>
      </c>
      <c r="AD789" s="18">
        <v>6</v>
      </c>
      <c r="AE789" s="23">
        <v>7.3768721863949649</v>
      </c>
      <c r="AF789" s="21">
        <v>25</v>
      </c>
      <c r="AG789" s="18">
        <v>6</v>
      </c>
      <c r="AH789" s="27">
        <v>42.939108201078419</v>
      </c>
      <c r="AI789" s="27">
        <v>30.097406562100367</v>
      </c>
      <c r="AJ789" s="27">
        <v>0.29642859886981399</v>
      </c>
      <c r="AK789" s="27">
        <v>2.4997132679153715</v>
      </c>
      <c r="AL789" s="27">
        <v>1.207624973320153</v>
      </c>
      <c r="AM789" s="21">
        <v>2</v>
      </c>
      <c r="AN789" s="21">
        <v>-999</v>
      </c>
      <c r="AO789" s="21">
        <v>-999</v>
      </c>
      <c r="AP789" s="21">
        <v>-999</v>
      </c>
      <c r="AQ789" s="21">
        <v>-999</v>
      </c>
      <c r="AR789" s="21">
        <v>-999</v>
      </c>
      <c r="AS789" s="21">
        <v>-999</v>
      </c>
      <c r="AT789" s="21">
        <v>123467</v>
      </c>
    </row>
    <row r="790" spans="1:46">
      <c r="A790" s="18" t="s">
        <v>3</v>
      </c>
      <c r="B790" s="19" t="s">
        <v>4</v>
      </c>
      <c r="C790" s="18">
        <v>51</v>
      </c>
      <c r="D790" s="18">
        <v>1</v>
      </c>
      <c r="E790" s="18">
        <v>2</v>
      </c>
      <c r="F790" s="18">
        <v>2</v>
      </c>
      <c r="G790" s="8">
        <f t="shared" si="12"/>
        <v>510102</v>
      </c>
      <c r="H790" s="18">
        <v>8</v>
      </c>
      <c r="I790" s="20">
        <v>40776</v>
      </c>
      <c r="J790" s="21">
        <v>2011</v>
      </c>
      <c r="K790" s="21">
        <v>8</v>
      </c>
      <c r="L790" s="21">
        <v>21</v>
      </c>
      <c r="M790" s="22">
        <v>0.5449074074074074</v>
      </c>
      <c r="N790" s="23">
        <v>40.849499999999999</v>
      </c>
      <c r="O790" s="23">
        <v>-124.33920000000001</v>
      </c>
      <c r="P790" s="18">
        <v>81</v>
      </c>
      <c r="Q790" s="24">
        <v>70.268000000000001</v>
      </c>
      <c r="R790" s="25">
        <v>8.6199999999999992</v>
      </c>
      <c r="S790" s="25">
        <v>33.931100000000001</v>
      </c>
      <c r="T790" s="21">
        <v>2</v>
      </c>
      <c r="U790" s="18">
        <v>-999</v>
      </c>
      <c r="V790" s="18">
        <v>9</v>
      </c>
      <c r="W790" s="26">
        <v>77.054000000000002</v>
      </c>
      <c r="X790" s="21">
        <v>2</v>
      </c>
      <c r="Y790" s="21">
        <v>-999</v>
      </c>
      <c r="Z790" s="21">
        <v>9</v>
      </c>
      <c r="AA790" s="21">
        <v>-999</v>
      </c>
      <c r="AB790" s="18">
        <v>9</v>
      </c>
      <c r="AC790" s="21">
        <v>-999</v>
      </c>
      <c r="AD790" s="18">
        <v>9</v>
      </c>
      <c r="AE790" s="21">
        <v>-999</v>
      </c>
      <c r="AF790" s="21">
        <v>25</v>
      </c>
      <c r="AG790" s="18">
        <v>9</v>
      </c>
      <c r="AH790" s="21">
        <v>-999</v>
      </c>
      <c r="AI790" s="21">
        <v>-999</v>
      </c>
      <c r="AJ790" s="21">
        <v>-999</v>
      </c>
      <c r="AK790" s="21">
        <v>-999</v>
      </c>
      <c r="AL790" s="21">
        <v>-999</v>
      </c>
      <c r="AM790" s="21">
        <v>9</v>
      </c>
      <c r="AN790" s="21">
        <v>-999</v>
      </c>
      <c r="AO790" s="27">
        <v>1.1436377828571429</v>
      </c>
      <c r="AP790" s="27">
        <v>7.9455945533333336</v>
      </c>
      <c r="AQ790" s="27">
        <v>1.1142857142857143</v>
      </c>
      <c r="AR790" s="27">
        <v>7.7416666666666663</v>
      </c>
      <c r="AS790" s="28">
        <v>6.9476495726495724</v>
      </c>
      <c r="AT790" s="21">
        <v>123467</v>
      </c>
    </row>
    <row r="791" spans="1:46">
      <c r="A791" s="18" t="s">
        <v>3</v>
      </c>
      <c r="B791" s="19" t="s">
        <v>4</v>
      </c>
      <c r="C791" s="18">
        <v>51</v>
      </c>
      <c r="D791" s="18">
        <v>1</v>
      </c>
      <c r="E791" s="18">
        <v>3</v>
      </c>
      <c r="F791" s="18">
        <v>2</v>
      </c>
      <c r="G791" s="8">
        <f t="shared" si="12"/>
        <v>510103</v>
      </c>
      <c r="H791" s="18">
        <v>8</v>
      </c>
      <c r="I791" s="20">
        <v>40776</v>
      </c>
      <c r="J791" s="21">
        <v>2011</v>
      </c>
      <c r="K791" s="21">
        <v>8</v>
      </c>
      <c r="L791" s="21">
        <v>21</v>
      </c>
      <c r="M791" s="22">
        <v>0.54584490740740743</v>
      </c>
      <c r="N791" s="23">
        <v>40.849499999999999</v>
      </c>
      <c r="O791" s="23">
        <v>-124.33920000000001</v>
      </c>
      <c r="P791" s="18">
        <v>81</v>
      </c>
      <c r="Q791" s="24">
        <v>60.143000000000001</v>
      </c>
      <c r="R791" s="25">
        <v>8.6679999999999993</v>
      </c>
      <c r="S791" s="25">
        <v>33.922400000000003</v>
      </c>
      <c r="T791" s="21">
        <v>2</v>
      </c>
      <c r="U791" s="18">
        <v>-999</v>
      </c>
      <c r="V791" s="18">
        <v>9</v>
      </c>
      <c r="W791" s="26">
        <v>84.540999999999997</v>
      </c>
      <c r="X791" s="21">
        <v>2</v>
      </c>
      <c r="Y791" s="21">
        <v>-999</v>
      </c>
      <c r="Z791" s="21">
        <v>9</v>
      </c>
      <c r="AA791" s="28">
        <v>2226.6</v>
      </c>
      <c r="AB791" s="21">
        <v>2</v>
      </c>
      <c r="AC791" s="28">
        <v>2257.5700000000002</v>
      </c>
      <c r="AD791" s="18">
        <v>2</v>
      </c>
      <c r="AE791" s="23">
        <v>7.3923523336339212</v>
      </c>
      <c r="AF791" s="21">
        <v>25</v>
      </c>
      <c r="AG791" s="18">
        <v>2</v>
      </c>
      <c r="AH791" s="27">
        <v>40.938713335572174</v>
      </c>
      <c r="AI791" s="27">
        <v>29.687558546511315</v>
      </c>
      <c r="AJ791" s="27">
        <v>0.29520782752630487</v>
      </c>
      <c r="AK791" s="27">
        <v>2.4535115764885038</v>
      </c>
      <c r="AL791" s="27">
        <v>1.0394876020947785</v>
      </c>
      <c r="AM791" s="21">
        <v>2</v>
      </c>
      <c r="AN791" s="21">
        <v>-999</v>
      </c>
      <c r="AO791" s="21">
        <v>-999</v>
      </c>
      <c r="AP791" s="21">
        <v>-999</v>
      </c>
      <c r="AQ791" s="21">
        <v>-999</v>
      </c>
      <c r="AR791" s="21">
        <v>-999</v>
      </c>
      <c r="AS791" s="21">
        <v>-999</v>
      </c>
      <c r="AT791" s="21">
        <v>123467</v>
      </c>
    </row>
    <row r="792" spans="1:46">
      <c r="A792" s="18" t="s">
        <v>3</v>
      </c>
      <c r="B792" s="19" t="s">
        <v>4</v>
      </c>
      <c r="C792" s="18">
        <v>51</v>
      </c>
      <c r="D792" s="18">
        <v>1</v>
      </c>
      <c r="E792" s="18">
        <v>4</v>
      </c>
      <c r="F792" s="18">
        <v>2</v>
      </c>
      <c r="G792" s="8">
        <f t="shared" si="12"/>
        <v>510104</v>
      </c>
      <c r="H792" s="18">
        <v>8</v>
      </c>
      <c r="I792" s="20">
        <v>40776</v>
      </c>
      <c r="J792" s="21">
        <v>2011</v>
      </c>
      <c r="K792" s="21">
        <v>8</v>
      </c>
      <c r="L792" s="21">
        <v>21</v>
      </c>
      <c r="M792" s="22">
        <v>0.54696759259259264</v>
      </c>
      <c r="N792" s="23">
        <v>40.849499999999999</v>
      </c>
      <c r="O792" s="23">
        <v>-124.33920000000001</v>
      </c>
      <c r="P792" s="18">
        <v>81</v>
      </c>
      <c r="Q792" s="24">
        <v>50.267000000000003</v>
      </c>
      <c r="R792" s="25">
        <v>9.0359999999999996</v>
      </c>
      <c r="S792" s="25">
        <v>33.820599999999999</v>
      </c>
      <c r="T792" s="21">
        <v>2</v>
      </c>
      <c r="U792" s="18">
        <v>-999</v>
      </c>
      <c r="V792" s="18">
        <v>9</v>
      </c>
      <c r="W792" s="26">
        <v>112.748</v>
      </c>
      <c r="X792" s="21">
        <v>2</v>
      </c>
      <c r="Y792" s="27">
        <v>112.49951313190364</v>
      </c>
      <c r="Z792" s="21">
        <v>2</v>
      </c>
      <c r="AA792" s="28">
        <v>2205.8000000000002</v>
      </c>
      <c r="AB792" s="21">
        <v>2</v>
      </c>
      <c r="AC792" s="28">
        <v>2252.86</v>
      </c>
      <c r="AD792" s="18">
        <v>2</v>
      </c>
      <c r="AE792" s="23">
        <v>7.4413777538611425</v>
      </c>
      <c r="AF792" s="21">
        <v>25</v>
      </c>
      <c r="AG792" s="18">
        <v>2</v>
      </c>
      <c r="AH792" s="27">
        <v>36.219185025272971</v>
      </c>
      <c r="AI792" s="27">
        <v>27.325699001192973</v>
      </c>
      <c r="AJ792" s="27">
        <v>0.33367447068808842</v>
      </c>
      <c r="AK792" s="27">
        <v>2.2631365814625992</v>
      </c>
      <c r="AL792" s="27">
        <v>1.0452394369106492</v>
      </c>
      <c r="AM792" s="21">
        <v>2</v>
      </c>
      <c r="AN792" s="21">
        <v>-999</v>
      </c>
      <c r="AO792" s="21">
        <v>-999</v>
      </c>
      <c r="AP792" s="21">
        <v>-999</v>
      </c>
      <c r="AQ792" s="21">
        <v>-999</v>
      </c>
      <c r="AR792" s="21">
        <v>-999</v>
      </c>
      <c r="AS792" s="21">
        <v>-999</v>
      </c>
      <c r="AT792" s="21">
        <v>123467</v>
      </c>
    </row>
    <row r="793" spans="1:46">
      <c r="A793" s="18" t="s">
        <v>3</v>
      </c>
      <c r="B793" s="19" t="s">
        <v>4</v>
      </c>
      <c r="C793" s="18">
        <v>51</v>
      </c>
      <c r="D793" s="18">
        <v>1</v>
      </c>
      <c r="E793" s="18">
        <v>5</v>
      </c>
      <c r="F793" s="18">
        <v>2</v>
      </c>
      <c r="G793" s="8">
        <f t="shared" si="12"/>
        <v>510105</v>
      </c>
      <c r="H793" s="18">
        <v>8</v>
      </c>
      <c r="I793" s="20">
        <v>40776</v>
      </c>
      <c r="J793" s="21">
        <v>2011</v>
      </c>
      <c r="K793" s="21">
        <v>8</v>
      </c>
      <c r="L793" s="21">
        <v>21</v>
      </c>
      <c r="M793" s="22">
        <v>0.54782407407407407</v>
      </c>
      <c r="N793" s="23">
        <v>40.849499999999999</v>
      </c>
      <c r="O793" s="23">
        <v>-124.33920000000001</v>
      </c>
      <c r="P793" s="18">
        <v>81</v>
      </c>
      <c r="Q793" s="24">
        <v>40.124000000000002</v>
      </c>
      <c r="R793" s="25">
        <v>9.3420000000000005</v>
      </c>
      <c r="S793" s="25">
        <v>33.753799999999998</v>
      </c>
      <c r="T793" s="21">
        <v>2</v>
      </c>
      <c r="U793" s="18">
        <v>-999</v>
      </c>
      <c r="V793" s="18">
        <v>9</v>
      </c>
      <c r="W793" s="26">
        <v>133.40199999999999</v>
      </c>
      <c r="X793" s="21">
        <v>2</v>
      </c>
      <c r="Y793" s="21">
        <v>-999</v>
      </c>
      <c r="Z793" s="21">
        <v>9</v>
      </c>
      <c r="AA793" s="28">
        <v>2188</v>
      </c>
      <c r="AB793" s="21">
        <v>2</v>
      </c>
      <c r="AC793" s="28">
        <v>2251.6999999999998</v>
      </c>
      <c r="AD793" s="18">
        <v>2</v>
      </c>
      <c r="AE793" s="23">
        <v>7.4876880694974242</v>
      </c>
      <c r="AF793" s="21">
        <v>25</v>
      </c>
      <c r="AG793" s="18">
        <v>2</v>
      </c>
      <c r="AH793" s="27">
        <v>32.406465674111281</v>
      </c>
      <c r="AI793" s="27">
        <v>25.5727964922017</v>
      </c>
      <c r="AJ793" s="27">
        <v>0.37203945226904916</v>
      </c>
      <c r="AK793" s="27">
        <v>2.1082887814489291</v>
      </c>
      <c r="AL793" s="27">
        <v>0.88710327456632598</v>
      </c>
      <c r="AM793" s="21">
        <v>2</v>
      </c>
      <c r="AN793" s="21">
        <v>-999</v>
      </c>
      <c r="AO793" s="21">
        <v>-999</v>
      </c>
      <c r="AP793" s="21">
        <v>-999</v>
      </c>
      <c r="AQ793" s="21">
        <v>-999</v>
      </c>
      <c r="AR793" s="21">
        <v>-999</v>
      </c>
      <c r="AS793" s="21">
        <v>-999</v>
      </c>
      <c r="AT793" s="21">
        <v>123467</v>
      </c>
    </row>
    <row r="794" spans="1:46">
      <c r="A794" s="18" t="s">
        <v>3</v>
      </c>
      <c r="B794" s="19" t="s">
        <v>4</v>
      </c>
      <c r="C794" s="18">
        <v>51</v>
      </c>
      <c r="D794" s="18">
        <v>1</v>
      </c>
      <c r="E794" s="18">
        <v>6</v>
      </c>
      <c r="F794" s="18">
        <v>2</v>
      </c>
      <c r="G794" s="8">
        <f t="shared" si="12"/>
        <v>510106</v>
      </c>
      <c r="H794" s="18">
        <v>8</v>
      </c>
      <c r="I794" s="20">
        <v>40776</v>
      </c>
      <c r="J794" s="21">
        <v>2011</v>
      </c>
      <c r="K794" s="21">
        <v>8</v>
      </c>
      <c r="L794" s="21">
        <v>21</v>
      </c>
      <c r="M794" s="22">
        <v>0.5488425925925926</v>
      </c>
      <c r="N794" s="23">
        <v>40.849499999999999</v>
      </c>
      <c r="O794" s="23">
        <v>-124.33920000000001</v>
      </c>
      <c r="P794" s="18">
        <v>81</v>
      </c>
      <c r="Q794" s="24">
        <v>30.306999999999999</v>
      </c>
      <c r="R794" s="25">
        <v>9.9930000000000003</v>
      </c>
      <c r="S794" s="25">
        <v>33.596499999999999</v>
      </c>
      <c r="T794" s="21">
        <v>2</v>
      </c>
      <c r="U794" s="18">
        <v>-999</v>
      </c>
      <c r="V794" s="18">
        <v>9</v>
      </c>
      <c r="W794" s="26">
        <v>191.35400000000001</v>
      </c>
      <c r="X794" s="21">
        <v>2</v>
      </c>
      <c r="Y794" s="27">
        <v>193.37964891971475</v>
      </c>
      <c r="Z794" s="21">
        <v>2</v>
      </c>
      <c r="AA794" s="28">
        <v>2139.1</v>
      </c>
      <c r="AB794" s="21">
        <v>2</v>
      </c>
      <c r="AC794" s="28">
        <v>2242.98</v>
      </c>
      <c r="AD794" s="18">
        <v>2</v>
      </c>
      <c r="AE794" s="23">
        <v>7.6262029532062492</v>
      </c>
      <c r="AF794" s="21">
        <v>25</v>
      </c>
      <c r="AG794" s="18">
        <v>2</v>
      </c>
      <c r="AH794" s="27">
        <v>21.696341549529794</v>
      </c>
      <c r="AI794" s="27">
        <v>19.542312753992164</v>
      </c>
      <c r="AJ794" s="27">
        <v>0.36347279139817906</v>
      </c>
      <c r="AK794" s="27">
        <v>1.6644412186449049</v>
      </c>
      <c r="AL794" s="27">
        <v>0.61697427255906245</v>
      </c>
      <c r="AM794" s="21">
        <v>2</v>
      </c>
      <c r="AN794" s="21">
        <v>-999</v>
      </c>
      <c r="AO794" s="21">
        <v>-999</v>
      </c>
      <c r="AP794" s="21">
        <v>-999</v>
      </c>
      <c r="AQ794" s="21">
        <v>-999</v>
      </c>
      <c r="AR794" s="21">
        <v>-999</v>
      </c>
      <c r="AS794" s="21">
        <v>-999</v>
      </c>
      <c r="AT794" s="21">
        <v>123467</v>
      </c>
    </row>
    <row r="795" spans="1:46">
      <c r="A795" s="18" t="s">
        <v>3</v>
      </c>
      <c r="B795" s="19" t="s">
        <v>4</v>
      </c>
      <c r="C795" s="18">
        <v>51</v>
      </c>
      <c r="D795" s="18">
        <v>1</v>
      </c>
      <c r="E795" s="18">
        <v>7</v>
      </c>
      <c r="F795" s="18">
        <v>2</v>
      </c>
      <c r="G795" s="8">
        <f t="shared" si="12"/>
        <v>510107</v>
      </c>
      <c r="H795" s="18">
        <v>8</v>
      </c>
      <c r="I795" s="20">
        <v>40776</v>
      </c>
      <c r="J795" s="21">
        <v>2011</v>
      </c>
      <c r="K795" s="21">
        <v>8</v>
      </c>
      <c r="L795" s="21">
        <v>21</v>
      </c>
      <c r="M795" s="22">
        <v>0.54979166666666668</v>
      </c>
      <c r="N795" s="23">
        <v>40.849499999999999</v>
      </c>
      <c r="O795" s="23">
        <v>-124.33920000000001</v>
      </c>
      <c r="P795" s="18">
        <v>81</v>
      </c>
      <c r="Q795" s="24">
        <v>19.949000000000002</v>
      </c>
      <c r="R795" s="25">
        <v>11.59</v>
      </c>
      <c r="S795" s="25">
        <v>33.492800000000003</v>
      </c>
      <c r="T795" s="21">
        <v>2</v>
      </c>
      <c r="U795" s="18">
        <v>-999</v>
      </c>
      <c r="V795" s="18">
        <v>9</v>
      </c>
      <c r="W795" s="26">
        <v>245.107</v>
      </c>
      <c r="X795" s="21">
        <v>2</v>
      </c>
      <c r="Y795" s="21">
        <v>-999</v>
      </c>
      <c r="Z795" s="21">
        <v>9</v>
      </c>
      <c r="AA795" s="28">
        <v>2097.1999999999998</v>
      </c>
      <c r="AB795" s="21">
        <v>2</v>
      </c>
      <c r="AC795" s="28">
        <v>2240.33</v>
      </c>
      <c r="AD795" s="18">
        <v>2</v>
      </c>
      <c r="AE795" s="23">
        <v>7.7332426206467835</v>
      </c>
      <c r="AF795" s="21">
        <v>25</v>
      </c>
      <c r="AG795" s="18">
        <v>2</v>
      </c>
      <c r="AH795" s="27">
        <v>14.252746415334562</v>
      </c>
      <c r="AI795" s="27">
        <v>14.406561478527292</v>
      </c>
      <c r="AJ795" s="27">
        <v>0.31252246300100639</v>
      </c>
      <c r="AK795" s="27">
        <v>1.2798352586265382</v>
      </c>
      <c r="AL795" s="27">
        <v>0.1826798492244455</v>
      </c>
      <c r="AM795" s="21">
        <v>2</v>
      </c>
      <c r="AN795" s="21">
        <v>-999</v>
      </c>
      <c r="AO795" s="21">
        <v>-999</v>
      </c>
      <c r="AP795" s="21">
        <v>-999</v>
      </c>
      <c r="AQ795" s="21">
        <v>-999</v>
      </c>
      <c r="AR795" s="21">
        <v>-999</v>
      </c>
      <c r="AS795" s="21">
        <v>-999</v>
      </c>
      <c r="AT795" s="21">
        <v>123467</v>
      </c>
    </row>
    <row r="796" spans="1:46">
      <c r="A796" s="18" t="s">
        <v>3</v>
      </c>
      <c r="B796" s="19" t="s">
        <v>4</v>
      </c>
      <c r="C796" s="18">
        <v>51</v>
      </c>
      <c r="D796" s="18">
        <v>1</v>
      </c>
      <c r="E796" s="18">
        <v>8</v>
      </c>
      <c r="F796" s="18">
        <v>2</v>
      </c>
      <c r="G796" s="8">
        <f t="shared" si="12"/>
        <v>510108</v>
      </c>
      <c r="H796" s="18">
        <v>8</v>
      </c>
      <c r="I796" s="20">
        <v>40776</v>
      </c>
      <c r="J796" s="21">
        <v>2011</v>
      </c>
      <c r="K796" s="21">
        <v>8</v>
      </c>
      <c r="L796" s="21">
        <v>21</v>
      </c>
      <c r="M796" s="22">
        <v>0.55064814814814811</v>
      </c>
      <c r="N796" s="23">
        <v>40.849499999999999</v>
      </c>
      <c r="O796" s="23">
        <v>-124.33920000000001</v>
      </c>
      <c r="P796" s="18">
        <v>81</v>
      </c>
      <c r="Q796" s="24">
        <v>15.045</v>
      </c>
      <c r="R796" s="25">
        <v>11.587</v>
      </c>
      <c r="S796" s="25">
        <v>33.4863</v>
      </c>
      <c r="T796" s="21">
        <v>2</v>
      </c>
      <c r="U796" s="18">
        <v>-999</v>
      </c>
      <c r="V796" s="18">
        <v>9</v>
      </c>
      <c r="W796" s="26">
        <v>232.79400000000001</v>
      </c>
      <c r="X796" s="21">
        <v>2</v>
      </c>
      <c r="Y796" s="27">
        <v>255.63883441300973</v>
      </c>
      <c r="Z796" s="21">
        <v>2</v>
      </c>
      <c r="AA796" s="28">
        <v>2081.9</v>
      </c>
      <c r="AB796" s="21">
        <v>2</v>
      </c>
      <c r="AC796" s="28">
        <v>2241.7199999999998</v>
      </c>
      <c r="AD796" s="18">
        <v>2</v>
      </c>
      <c r="AE796" s="23">
        <v>7.7636607031309826</v>
      </c>
      <c r="AF796" s="21">
        <v>25</v>
      </c>
      <c r="AG796" s="18">
        <v>2</v>
      </c>
      <c r="AH796" s="27">
        <v>12.436575031615645</v>
      </c>
      <c r="AI796" s="27">
        <v>13.033442962040464</v>
      </c>
      <c r="AJ796" s="27">
        <v>0.27573341441592492</v>
      </c>
      <c r="AK796" s="27">
        <v>1.1763190589454398</v>
      </c>
      <c r="AL796" s="27">
        <v>5.8610473823683118E-2</v>
      </c>
      <c r="AM796" s="21">
        <v>2</v>
      </c>
      <c r="AN796" s="21">
        <v>-999</v>
      </c>
      <c r="AO796" s="21">
        <v>-999</v>
      </c>
      <c r="AP796" s="21">
        <v>-999</v>
      </c>
      <c r="AQ796" s="21">
        <v>-999</v>
      </c>
      <c r="AR796" s="21">
        <v>-999</v>
      </c>
      <c r="AS796" s="21">
        <v>-999</v>
      </c>
      <c r="AT796" s="21">
        <v>123467</v>
      </c>
    </row>
    <row r="797" spans="1:46">
      <c r="A797" s="18" t="s">
        <v>3</v>
      </c>
      <c r="B797" s="19" t="s">
        <v>4</v>
      </c>
      <c r="C797" s="18">
        <v>51</v>
      </c>
      <c r="D797" s="18">
        <v>1</v>
      </c>
      <c r="E797" s="18">
        <v>9</v>
      </c>
      <c r="F797" s="18">
        <v>2</v>
      </c>
      <c r="G797" s="8">
        <f t="shared" si="12"/>
        <v>510109</v>
      </c>
      <c r="H797" s="18">
        <v>8</v>
      </c>
      <c r="I797" s="20">
        <v>40776</v>
      </c>
      <c r="J797" s="21">
        <v>2011</v>
      </c>
      <c r="K797" s="21">
        <v>8</v>
      </c>
      <c r="L797" s="21">
        <v>21</v>
      </c>
      <c r="M797" s="22">
        <v>0.55163194444444441</v>
      </c>
      <c r="N797" s="23">
        <v>40.849499999999999</v>
      </c>
      <c r="O797" s="23">
        <v>-124.33920000000001</v>
      </c>
      <c r="P797" s="18">
        <v>81</v>
      </c>
      <c r="Q797" s="24">
        <v>10.087</v>
      </c>
      <c r="R797" s="25">
        <v>11.268000000000001</v>
      </c>
      <c r="S797" s="25">
        <v>33.509900000000002</v>
      </c>
      <c r="T797" s="21">
        <v>2</v>
      </c>
      <c r="U797" s="18">
        <v>-999</v>
      </c>
      <c r="V797" s="18">
        <v>9</v>
      </c>
      <c r="W797" s="26">
        <v>238.96600000000001</v>
      </c>
      <c r="X797" s="21">
        <v>2</v>
      </c>
      <c r="Y797" s="21">
        <v>-999</v>
      </c>
      <c r="Z797" s="21">
        <v>9</v>
      </c>
      <c r="AA797" s="28">
        <v>2090.9</v>
      </c>
      <c r="AB797" s="21">
        <v>2</v>
      </c>
      <c r="AC797" s="28">
        <v>2237.69</v>
      </c>
      <c r="AD797" s="18">
        <v>2</v>
      </c>
      <c r="AE797" s="23">
        <v>7.7476917922966324</v>
      </c>
      <c r="AF797" s="21">
        <v>25</v>
      </c>
      <c r="AG797" s="18">
        <v>2</v>
      </c>
      <c r="AH797" s="27">
        <v>13.161882779967518</v>
      </c>
      <c r="AI797" s="27">
        <v>13.623615682416032</v>
      </c>
      <c r="AJ797" s="27">
        <v>0.28590454353773193</v>
      </c>
      <c r="AK797" s="27">
        <v>1.2312877398627031</v>
      </c>
      <c r="AL797" s="27">
        <v>0.1157512234788285</v>
      </c>
      <c r="AM797" s="21">
        <v>2</v>
      </c>
      <c r="AN797" s="21">
        <v>-999</v>
      </c>
      <c r="AO797" s="21">
        <v>-999</v>
      </c>
      <c r="AP797" s="21">
        <v>-999</v>
      </c>
      <c r="AQ797" s="21">
        <v>-999</v>
      </c>
      <c r="AR797" s="21">
        <v>-999</v>
      </c>
      <c r="AS797" s="21">
        <v>-999</v>
      </c>
      <c r="AT797" s="21">
        <v>123467</v>
      </c>
    </row>
    <row r="798" spans="1:46">
      <c r="A798" s="18" t="s">
        <v>3</v>
      </c>
      <c r="B798" s="19" t="s">
        <v>4</v>
      </c>
      <c r="C798" s="18">
        <v>51</v>
      </c>
      <c r="D798" s="18">
        <v>1</v>
      </c>
      <c r="E798" s="18">
        <v>10</v>
      </c>
      <c r="F798" s="18">
        <v>2</v>
      </c>
      <c r="G798" s="8">
        <f t="shared" si="12"/>
        <v>510110</v>
      </c>
      <c r="H798" s="18">
        <v>8</v>
      </c>
      <c r="I798" s="20">
        <v>40776</v>
      </c>
      <c r="J798" s="21">
        <v>2011</v>
      </c>
      <c r="K798" s="21">
        <v>8</v>
      </c>
      <c r="L798" s="21">
        <v>21</v>
      </c>
      <c r="M798" s="22">
        <v>0.55181712962962959</v>
      </c>
      <c r="N798" s="23">
        <v>40.849499999999999</v>
      </c>
      <c r="O798" s="23">
        <v>-124.33920000000001</v>
      </c>
      <c r="P798" s="18">
        <v>81</v>
      </c>
      <c r="Q798" s="24">
        <v>9.99</v>
      </c>
      <c r="R798" s="25">
        <v>10.622999999999999</v>
      </c>
      <c r="S798" s="25">
        <v>33.552500000000002</v>
      </c>
      <c r="T798" s="21">
        <v>2</v>
      </c>
      <c r="U798" s="18">
        <v>-999</v>
      </c>
      <c r="V798" s="18">
        <v>9</v>
      </c>
      <c r="W798" s="26">
        <v>225.58199999999999</v>
      </c>
      <c r="X798" s="21">
        <v>2</v>
      </c>
      <c r="Y798" s="21">
        <v>-999</v>
      </c>
      <c r="Z798" s="21">
        <v>9</v>
      </c>
      <c r="AA798" s="21">
        <v>-999</v>
      </c>
      <c r="AB798" s="18">
        <v>9</v>
      </c>
      <c r="AC798" s="21">
        <v>-999</v>
      </c>
      <c r="AD798" s="18">
        <v>9</v>
      </c>
      <c r="AE798" s="21">
        <v>-999</v>
      </c>
      <c r="AF798" s="21">
        <v>25</v>
      </c>
      <c r="AG798" s="18">
        <v>9</v>
      </c>
      <c r="AH798" s="21">
        <v>-999</v>
      </c>
      <c r="AI798" s="21">
        <v>-999</v>
      </c>
      <c r="AJ798" s="21">
        <v>-999</v>
      </c>
      <c r="AK798" s="21">
        <v>-999</v>
      </c>
      <c r="AL798" s="21">
        <v>-999</v>
      </c>
      <c r="AM798" s="21">
        <v>9</v>
      </c>
      <c r="AN798" s="21">
        <v>-999</v>
      </c>
      <c r="AO798" s="27">
        <v>2.4480357112117885</v>
      </c>
      <c r="AP798" s="27">
        <v>16.807522410825989</v>
      </c>
      <c r="AQ798" s="27">
        <v>2.3867031678847535</v>
      </c>
      <c r="AR798" s="27">
        <v>16.386430475050336</v>
      </c>
      <c r="AS798" s="28">
        <v>6.8657178217821793</v>
      </c>
      <c r="AT798" s="21">
        <v>123467</v>
      </c>
    </row>
    <row r="799" spans="1:46">
      <c r="A799" s="18" t="s">
        <v>3</v>
      </c>
      <c r="B799" s="19" t="s">
        <v>4</v>
      </c>
      <c r="C799" s="18">
        <v>51</v>
      </c>
      <c r="D799" s="18">
        <v>1</v>
      </c>
      <c r="E799" s="18">
        <v>11</v>
      </c>
      <c r="F799" s="18">
        <v>2</v>
      </c>
      <c r="G799" s="8">
        <f t="shared" si="12"/>
        <v>510111</v>
      </c>
      <c r="H799" s="18">
        <v>8</v>
      </c>
      <c r="I799" s="20">
        <v>40776</v>
      </c>
      <c r="J799" s="21">
        <v>2011</v>
      </c>
      <c r="K799" s="21">
        <v>8</v>
      </c>
      <c r="L799" s="21">
        <v>21</v>
      </c>
      <c r="M799" s="22">
        <v>0.5526388888888889</v>
      </c>
      <c r="N799" s="23">
        <v>40.849499999999999</v>
      </c>
      <c r="O799" s="23">
        <v>-124.33920000000001</v>
      </c>
      <c r="P799" s="18">
        <v>81</v>
      </c>
      <c r="Q799" s="24">
        <v>4.0129999999999999</v>
      </c>
      <c r="R799" s="25">
        <v>11.852</v>
      </c>
      <c r="S799" s="25">
        <v>33.409999999999997</v>
      </c>
      <c r="T799" s="21">
        <v>2</v>
      </c>
      <c r="U799" s="18">
        <v>33.430399999999999</v>
      </c>
      <c r="V799" s="18">
        <v>2</v>
      </c>
      <c r="W799" s="26">
        <v>243.239</v>
      </c>
      <c r="X799" s="21">
        <v>2</v>
      </c>
      <c r="Y799" s="27">
        <v>246.95472642026894</v>
      </c>
      <c r="Z799" s="21">
        <v>2</v>
      </c>
      <c r="AA799" s="28">
        <v>2088.6999999999998</v>
      </c>
      <c r="AB799" s="21">
        <v>6</v>
      </c>
      <c r="AC799" s="28">
        <v>2234.6949999999997</v>
      </c>
      <c r="AD799" s="18">
        <v>6</v>
      </c>
      <c r="AE799" s="23">
        <v>7.741123864607621</v>
      </c>
      <c r="AF799" s="21">
        <v>25</v>
      </c>
      <c r="AG799" s="18">
        <v>6</v>
      </c>
      <c r="AH799" s="27">
        <v>13.343378030861269</v>
      </c>
      <c r="AI799" s="27">
        <v>13.894192409815137</v>
      </c>
      <c r="AJ799" s="27">
        <v>0.2776578078311609</v>
      </c>
      <c r="AK799" s="27">
        <v>1.2563832330037674</v>
      </c>
      <c r="AL799" s="27">
        <v>0.17138948032291748</v>
      </c>
      <c r="AM799" s="21">
        <v>2</v>
      </c>
      <c r="AN799" s="21">
        <v>-999</v>
      </c>
      <c r="AO799" s="21">
        <v>-999</v>
      </c>
      <c r="AP799" s="21">
        <v>-999</v>
      </c>
      <c r="AQ799" s="21">
        <v>-999</v>
      </c>
      <c r="AR799" s="21">
        <v>-999</v>
      </c>
      <c r="AS799" s="21">
        <v>-999</v>
      </c>
      <c r="AT799" s="21">
        <v>123467</v>
      </c>
    </row>
    <row r="800" spans="1:46">
      <c r="A800" s="18" t="s">
        <v>3</v>
      </c>
      <c r="B800" s="19" t="s">
        <v>4</v>
      </c>
      <c r="C800" s="18">
        <v>51</v>
      </c>
      <c r="D800" s="18">
        <v>1</v>
      </c>
      <c r="E800" s="18">
        <v>12</v>
      </c>
      <c r="F800" s="18">
        <v>2</v>
      </c>
      <c r="G800" s="8">
        <f t="shared" si="12"/>
        <v>510112</v>
      </c>
      <c r="H800" s="18">
        <v>8</v>
      </c>
      <c r="I800" s="20">
        <v>40776</v>
      </c>
      <c r="J800" s="21">
        <v>2011</v>
      </c>
      <c r="K800" s="21">
        <v>8</v>
      </c>
      <c r="L800" s="21">
        <v>21</v>
      </c>
      <c r="M800" s="22">
        <v>0.55284722222222216</v>
      </c>
      <c r="N800" s="23">
        <v>40.849499999999999</v>
      </c>
      <c r="O800" s="23">
        <v>-124.33920000000001</v>
      </c>
      <c r="P800" s="18">
        <v>81</v>
      </c>
      <c r="Q800" s="24">
        <v>3.99</v>
      </c>
      <c r="R800" s="25">
        <v>11.862</v>
      </c>
      <c r="S800" s="25">
        <v>33.406399999999998</v>
      </c>
      <c r="T800" s="21">
        <v>2</v>
      </c>
      <c r="U800" s="18">
        <v>-999</v>
      </c>
      <c r="V800" s="18">
        <v>9</v>
      </c>
      <c r="W800" s="26">
        <v>232.69499999999999</v>
      </c>
      <c r="X800" s="21">
        <v>2</v>
      </c>
      <c r="Y800" s="21">
        <v>-999</v>
      </c>
      <c r="Z800" s="21">
        <v>9</v>
      </c>
      <c r="AA800" s="21">
        <v>-999</v>
      </c>
      <c r="AB800" s="18">
        <v>9</v>
      </c>
      <c r="AC800" s="21">
        <v>-999</v>
      </c>
      <c r="AD800" s="18">
        <v>9</v>
      </c>
      <c r="AE800" s="21">
        <v>-999</v>
      </c>
      <c r="AF800" s="21">
        <v>25</v>
      </c>
      <c r="AG800" s="18">
        <v>9</v>
      </c>
      <c r="AH800" s="21">
        <v>-999</v>
      </c>
      <c r="AI800" s="21">
        <v>-999</v>
      </c>
      <c r="AJ800" s="21">
        <v>-999</v>
      </c>
      <c r="AK800" s="21">
        <v>-999</v>
      </c>
      <c r="AL800" s="21">
        <v>-999</v>
      </c>
      <c r="AM800" s="21">
        <v>9</v>
      </c>
      <c r="AN800" s="21">
        <v>-999</v>
      </c>
      <c r="AO800" s="27">
        <v>1.9579635553563015</v>
      </c>
      <c r="AP800" s="27">
        <v>12.250908374460392</v>
      </c>
      <c r="AQ800" s="27">
        <v>1.9095032276923123</v>
      </c>
      <c r="AR800" s="27">
        <v>11.947693826679995</v>
      </c>
      <c r="AS800" s="28">
        <v>6.2569644572526411</v>
      </c>
      <c r="AT800" s="21">
        <v>123467</v>
      </c>
    </row>
    <row r="801" spans="1:46">
      <c r="A801" s="18" t="s">
        <v>3</v>
      </c>
      <c r="B801" s="19" t="s">
        <v>4</v>
      </c>
      <c r="C801" s="18">
        <v>52</v>
      </c>
      <c r="D801" s="18">
        <v>1</v>
      </c>
      <c r="E801" s="18">
        <v>1</v>
      </c>
      <c r="F801" s="18">
        <v>2</v>
      </c>
      <c r="G801" s="8">
        <f t="shared" si="12"/>
        <v>520101</v>
      </c>
      <c r="H801" s="18">
        <v>8</v>
      </c>
      <c r="I801" s="20">
        <v>40776</v>
      </c>
      <c r="J801" s="21">
        <v>2011</v>
      </c>
      <c r="K801" s="21">
        <v>8</v>
      </c>
      <c r="L801" s="21">
        <v>21</v>
      </c>
      <c r="M801" s="22">
        <v>0.46527777777777773</v>
      </c>
      <c r="N801" s="23">
        <v>40.86</v>
      </c>
      <c r="O801" s="23">
        <v>-124.3767</v>
      </c>
      <c r="P801" s="18">
        <v>125</v>
      </c>
      <c r="Q801" s="24">
        <v>115.05500000000001</v>
      </c>
      <c r="R801" s="25">
        <v>8.3940000000000001</v>
      </c>
      <c r="S801" s="25">
        <v>33.995399999999997</v>
      </c>
      <c r="T801" s="21">
        <v>2</v>
      </c>
      <c r="U801" s="18">
        <v>33.996699999999997</v>
      </c>
      <c r="V801" s="18">
        <v>2</v>
      </c>
      <c r="W801" s="26">
        <v>71.022000000000006</v>
      </c>
      <c r="X801" s="21">
        <v>2</v>
      </c>
      <c r="Y801" s="27">
        <v>70.682151352520293</v>
      </c>
      <c r="Z801" s="21">
        <v>6</v>
      </c>
      <c r="AA801" s="28">
        <v>2239.1</v>
      </c>
      <c r="AB801" s="21">
        <v>6</v>
      </c>
      <c r="AC801" s="28">
        <v>2259.19</v>
      </c>
      <c r="AD801" s="18">
        <v>6</v>
      </c>
      <c r="AE801" s="23">
        <v>7.3739840769905651</v>
      </c>
      <c r="AF801" s="21">
        <v>25</v>
      </c>
      <c r="AG801" s="18">
        <v>6</v>
      </c>
      <c r="AH801" s="27">
        <v>43.422604917275088</v>
      </c>
      <c r="AI801" s="27">
        <v>31.472613745437759</v>
      </c>
      <c r="AJ801" s="27">
        <v>0.24178742113183463</v>
      </c>
      <c r="AK801" s="27">
        <v>2.509278072583597</v>
      </c>
      <c r="AL801" s="27">
        <v>0.40933671417343359</v>
      </c>
      <c r="AM801" s="21">
        <v>2</v>
      </c>
      <c r="AN801" s="21">
        <v>-999</v>
      </c>
      <c r="AO801" s="21">
        <v>-999</v>
      </c>
      <c r="AP801" s="21">
        <v>-999</v>
      </c>
      <c r="AQ801" s="21">
        <v>-999</v>
      </c>
      <c r="AR801" s="21">
        <v>-999</v>
      </c>
      <c r="AS801" s="21">
        <v>-999</v>
      </c>
      <c r="AT801" s="21">
        <v>123467</v>
      </c>
    </row>
    <row r="802" spans="1:46">
      <c r="A802" s="18" t="s">
        <v>3</v>
      </c>
      <c r="B802" s="19" t="s">
        <v>4</v>
      </c>
      <c r="C802" s="18">
        <v>52</v>
      </c>
      <c r="D802" s="18">
        <v>1</v>
      </c>
      <c r="E802" s="18">
        <v>2</v>
      </c>
      <c r="F802" s="18">
        <v>2</v>
      </c>
      <c r="G802" s="8">
        <f t="shared" si="12"/>
        <v>520102</v>
      </c>
      <c r="H802" s="18">
        <v>8</v>
      </c>
      <c r="I802" s="20">
        <v>40776</v>
      </c>
      <c r="J802" s="21">
        <v>2011</v>
      </c>
      <c r="K802" s="21">
        <v>8</v>
      </c>
      <c r="L802" s="21">
        <v>21</v>
      </c>
      <c r="M802" s="22">
        <v>0.46553240740740742</v>
      </c>
      <c r="N802" s="23">
        <v>40.86</v>
      </c>
      <c r="O802" s="23">
        <v>-124.3767</v>
      </c>
      <c r="P802" s="18">
        <v>125</v>
      </c>
      <c r="Q802" s="24">
        <v>114.742</v>
      </c>
      <c r="R802" s="25">
        <v>8.3870000000000005</v>
      </c>
      <c r="S802" s="25">
        <v>33.997100000000003</v>
      </c>
      <c r="T802" s="21">
        <v>2</v>
      </c>
      <c r="U802" s="18">
        <v>-999</v>
      </c>
      <c r="V802" s="18">
        <v>9</v>
      </c>
      <c r="W802" s="26">
        <v>68.456999999999994</v>
      </c>
      <c r="X802" s="21">
        <v>2</v>
      </c>
      <c r="Y802" s="21">
        <v>-999</v>
      </c>
      <c r="Z802" s="21">
        <v>9</v>
      </c>
      <c r="AA802" s="21">
        <v>-999</v>
      </c>
      <c r="AB802" s="18">
        <v>9</v>
      </c>
      <c r="AC802" s="21">
        <v>-999</v>
      </c>
      <c r="AD802" s="18">
        <v>9</v>
      </c>
      <c r="AE802" s="21">
        <v>-999</v>
      </c>
      <c r="AF802" s="21">
        <v>25</v>
      </c>
      <c r="AG802" s="18">
        <v>9</v>
      </c>
      <c r="AH802" s="21">
        <v>-999</v>
      </c>
      <c r="AI802" s="21">
        <v>-999</v>
      </c>
      <c r="AJ802" s="21">
        <v>-999</v>
      </c>
      <c r="AK802" s="21">
        <v>-999</v>
      </c>
      <c r="AL802" s="21">
        <v>-999</v>
      </c>
      <c r="AM802" s="21">
        <v>9</v>
      </c>
      <c r="AN802" s="21">
        <v>-999</v>
      </c>
      <c r="AO802" s="27">
        <v>1.1877240599999999</v>
      </c>
      <c r="AP802" s="27">
        <v>8.485139786666668</v>
      </c>
      <c r="AQ802" s="27">
        <v>1.157142857142857</v>
      </c>
      <c r="AR802" s="27">
        <v>8.2666666666666675</v>
      </c>
      <c r="AS802" s="28">
        <v>7.1440329218107008</v>
      </c>
      <c r="AT802" s="21">
        <v>123467</v>
      </c>
    </row>
    <row r="803" spans="1:46">
      <c r="A803" s="18" t="s">
        <v>3</v>
      </c>
      <c r="B803" s="19" t="s">
        <v>4</v>
      </c>
      <c r="C803" s="18">
        <v>52</v>
      </c>
      <c r="D803" s="18">
        <v>1</v>
      </c>
      <c r="E803" s="18">
        <v>3</v>
      </c>
      <c r="F803" s="18">
        <v>2</v>
      </c>
      <c r="G803" s="8">
        <f t="shared" si="12"/>
        <v>520103</v>
      </c>
      <c r="H803" s="18">
        <v>8</v>
      </c>
      <c r="I803" s="20">
        <v>40776</v>
      </c>
      <c r="J803" s="21">
        <v>2011</v>
      </c>
      <c r="K803" s="21">
        <v>8</v>
      </c>
      <c r="L803" s="21">
        <v>21</v>
      </c>
      <c r="M803" s="22">
        <v>0.46636574074074072</v>
      </c>
      <c r="N803" s="23">
        <v>40.86</v>
      </c>
      <c r="O803" s="23">
        <v>-124.3767</v>
      </c>
      <c r="P803" s="18">
        <v>125</v>
      </c>
      <c r="Q803" s="24">
        <v>100.242</v>
      </c>
      <c r="R803" s="25">
        <v>8.4930000000000003</v>
      </c>
      <c r="S803" s="25">
        <v>33.966500000000003</v>
      </c>
      <c r="T803" s="21">
        <v>2</v>
      </c>
      <c r="U803" s="18">
        <v>-999</v>
      </c>
      <c r="V803" s="18">
        <v>9</v>
      </c>
      <c r="W803" s="26">
        <v>73.873000000000005</v>
      </c>
      <c r="X803" s="21">
        <v>2</v>
      </c>
      <c r="Y803" s="21">
        <v>-999</v>
      </c>
      <c r="Z803" s="21">
        <v>9</v>
      </c>
      <c r="AA803" s="28">
        <v>2236.4</v>
      </c>
      <c r="AB803" s="21">
        <v>2</v>
      </c>
      <c r="AC803" s="28">
        <v>2256.0700000000002</v>
      </c>
      <c r="AD803" s="18">
        <v>2</v>
      </c>
      <c r="AE803" s="23">
        <v>7.3795099550681673</v>
      </c>
      <c r="AF803" s="21">
        <v>25</v>
      </c>
      <c r="AG803" s="18">
        <v>2</v>
      </c>
      <c r="AH803" s="27">
        <v>42.602345917089906</v>
      </c>
      <c r="AI803" s="27">
        <v>30.87941620160505</v>
      </c>
      <c r="AJ803" s="27">
        <v>0.2711363373799468</v>
      </c>
      <c r="AK803" s="27">
        <v>2.5185748741689213</v>
      </c>
      <c r="AL803" s="27">
        <v>0.85527277563140502</v>
      </c>
      <c r="AM803" s="21">
        <v>2</v>
      </c>
      <c r="AN803" s="21">
        <v>-999</v>
      </c>
      <c r="AO803" s="21">
        <v>-999</v>
      </c>
      <c r="AP803" s="21">
        <v>-999</v>
      </c>
      <c r="AQ803" s="21">
        <v>-999</v>
      </c>
      <c r="AR803" s="21">
        <v>-999</v>
      </c>
      <c r="AS803" s="21">
        <v>-999</v>
      </c>
      <c r="AT803" s="21">
        <v>123467</v>
      </c>
    </row>
    <row r="804" spans="1:46">
      <c r="A804" s="18" t="s">
        <v>3</v>
      </c>
      <c r="B804" s="19" t="s">
        <v>4</v>
      </c>
      <c r="C804" s="18">
        <v>52</v>
      </c>
      <c r="D804" s="18">
        <v>1</v>
      </c>
      <c r="E804" s="18">
        <v>4</v>
      </c>
      <c r="F804" s="18">
        <v>2</v>
      </c>
      <c r="G804" s="8">
        <f t="shared" si="12"/>
        <v>520104</v>
      </c>
      <c r="H804" s="18">
        <v>8</v>
      </c>
      <c r="I804" s="20">
        <v>40776</v>
      </c>
      <c r="J804" s="21">
        <v>2011</v>
      </c>
      <c r="K804" s="21">
        <v>8</v>
      </c>
      <c r="L804" s="21">
        <v>21</v>
      </c>
      <c r="M804" s="22">
        <v>0.46734953703703702</v>
      </c>
      <c r="N804" s="23">
        <v>40.86</v>
      </c>
      <c r="O804" s="23">
        <v>-124.3767</v>
      </c>
      <c r="P804" s="18">
        <v>125</v>
      </c>
      <c r="Q804" s="24">
        <v>80.135999999999996</v>
      </c>
      <c r="R804" s="25">
        <v>8.7289999999999992</v>
      </c>
      <c r="S804" s="25">
        <v>33.9116</v>
      </c>
      <c r="T804" s="21">
        <v>2</v>
      </c>
      <c r="U804" s="18">
        <v>-999</v>
      </c>
      <c r="V804" s="18">
        <v>9</v>
      </c>
      <c r="W804" s="26">
        <v>95.084000000000003</v>
      </c>
      <c r="X804" s="21">
        <v>2</v>
      </c>
      <c r="Y804" s="27">
        <v>92.600103355030825</v>
      </c>
      <c r="Z804" s="21">
        <v>2</v>
      </c>
      <c r="AA804" s="28">
        <v>2221.5</v>
      </c>
      <c r="AB804" s="21">
        <v>2</v>
      </c>
      <c r="AC804" s="28">
        <v>2255.42</v>
      </c>
      <c r="AD804" s="18">
        <v>2</v>
      </c>
      <c r="AE804" s="23">
        <v>7.4054886172529848</v>
      </c>
      <c r="AF804" s="21">
        <v>25</v>
      </c>
      <c r="AG804" s="18">
        <v>2</v>
      </c>
      <c r="AH804" s="27">
        <v>39.694911635028888</v>
      </c>
      <c r="AI804" s="27">
        <v>29.992297912099964</v>
      </c>
      <c r="AJ804" s="27">
        <v>0.295307996910259</v>
      </c>
      <c r="AK804" s="27">
        <v>2.4034490864796205</v>
      </c>
      <c r="AL804" s="27">
        <v>0.60323432161164869</v>
      </c>
      <c r="AM804" s="21">
        <v>2</v>
      </c>
      <c r="AN804" s="21">
        <v>-999</v>
      </c>
      <c r="AO804" s="21">
        <v>-999</v>
      </c>
      <c r="AP804" s="21">
        <v>-999</v>
      </c>
      <c r="AQ804" s="21">
        <v>-999</v>
      </c>
      <c r="AR804" s="21">
        <v>-999</v>
      </c>
      <c r="AS804" s="21">
        <v>-999</v>
      </c>
      <c r="AT804" s="21">
        <v>123467</v>
      </c>
    </row>
    <row r="805" spans="1:46">
      <c r="A805" s="18" t="s">
        <v>3</v>
      </c>
      <c r="B805" s="19" t="s">
        <v>4</v>
      </c>
      <c r="C805" s="18">
        <v>52</v>
      </c>
      <c r="D805" s="18">
        <v>1</v>
      </c>
      <c r="E805" s="18">
        <v>5</v>
      </c>
      <c r="F805" s="18">
        <v>2</v>
      </c>
      <c r="G805" s="8">
        <f t="shared" si="12"/>
        <v>520105</v>
      </c>
      <c r="H805" s="18">
        <v>8</v>
      </c>
      <c r="I805" s="20">
        <v>40776</v>
      </c>
      <c r="J805" s="21">
        <v>2011</v>
      </c>
      <c r="K805" s="21">
        <v>8</v>
      </c>
      <c r="L805" s="21">
        <v>21</v>
      </c>
      <c r="M805" s="22">
        <v>0.4684490740740741</v>
      </c>
      <c r="N805" s="23">
        <v>40.86</v>
      </c>
      <c r="O805" s="23">
        <v>-124.3767</v>
      </c>
      <c r="P805" s="18">
        <v>125</v>
      </c>
      <c r="Q805" s="24">
        <v>60.040999999999997</v>
      </c>
      <c r="R805" s="25">
        <v>8.9450000000000003</v>
      </c>
      <c r="S805" s="25">
        <v>33.8337</v>
      </c>
      <c r="T805" s="21">
        <v>2</v>
      </c>
      <c r="U805" s="18">
        <v>-999</v>
      </c>
      <c r="V805" s="18">
        <v>9</v>
      </c>
      <c r="W805" s="26">
        <v>111.173</v>
      </c>
      <c r="X805" s="21">
        <v>2</v>
      </c>
      <c r="Y805" s="21">
        <v>-999</v>
      </c>
      <c r="Z805" s="21">
        <v>9</v>
      </c>
      <c r="AA805" s="28">
        <v>2206.6999999999998</v>
      </c>
      <c r="AB805" s="21">
        <v>2</v>
      </c>
      <c r="AC805" s="28">
        <v>2251.79</v>
      </c>
      <c r="AD805" s="18">
        <v>2</v>
      </c>
      <c r="AE805" s="23">
        <v>7.4455220057313172</v>
      </c>
      <c r="AF805" s="21">
        <v>25</v>
      </c>
      <c r="AG805" s="18">
        <v>3</v>
      </c>
      <c r="AH805" s="27">
        <v>35.698127733684757</v>
      </c>
      <c r="AI805" s="27">
        <v>28.012243915090973</v>
      </c>
      <c r="AJ805" s="27">
        <v>0.31488939814246403</v>
      </c>
      <c r="AK805" s="27">
        <v>2.2526477354534515</v>
      </c>
      <c r="AL805" s="27">
        <v>0.77191433387455222</v>
      </c>
      <c r="AM805" s="21">
        <v>2</v>
      </c>
      <c r="AN805" s="21">
        <v>-999</v>
      </c>
      <c r="AO805" s="21">
        <v>-999</v>
      </c>
      <c r="AP805" s="21">
        <v>-999</v>
      </c>
      <c r="AQ805" s="21">
        <v>-999</v>
      </c>
      <c r="AR805" s="21">
        <v>-999</v>
      </c>
      <c r="AS805" s="21">
        <v>-999</v>
      </c>
      <c r="AT805" s="21">
        <v>123467</v>
      </c>
    </row>
    <row r="806" spans="1:46">
      <c r="A806" s="18" t="s">
        <v>3</v>
      </c>
      <c r="B806" s="19" t="s">
        <v>4</v>
      </c>
      <c r="C806" s="18">
        <v>52</v>
      </c>
      <c r="D806" s="18">
        <v>1</v>
      </c>
      <c r="E806" s="18">
        <v>6</v>
      </c>
      <c r="F806" s="18">
        <v>2</v>
      </c>
      <c r="G806" s="8">
        <f t="shared" si="12"/>
        <v>520106</v>
      </c>
      <c r="H806" s="18">
        <v>8</v>
      </c>
      <c r="I806" s="20">
        <v>40776</v>
      </c>
      <c r="J806" s="21">
        <v>2011</v>
      </c>
      <c r="K806" s="21">
        <v>8</v>
      </c>
      <c r="L806" s="21">
        <v>21</v>
      </c>
      <c r="M806" s="22">
        <v>0.46946759259259263</v>
      </c>
      <c r="N806" s="23">
        <v>40.86</v>
      </c>
      <c r="O806" s="23">
        <v>-124.3767</v>
      </c>
      <c r="P806" s="18">
        <v>125</v>
      </c>
      <c r="Q806" s="24">
        <v>50.073999999999998</v>
      </c>
      <c r="R806" s="25">
        <v>8.984</v>
      </c>
      <c r="S806" s="25">
        <v>33.815800000000003</v>
      </c>
      <c r="T806" s="21">
        <v>2</v>
      </c>
      <c r="U806" s="18">
        <v>-999</v>
      </c>
      <c r="V806" s="18">
        <v>9</v>
      </c>
      <c r="W806" s="26">
        <v>118.871</v>
      </c>
      <c r="X806" s="21">
        <v>2</v>
      </c>
      <c r="Y806" s="27">
        <v>119.76712577241656</v>
      </c>
      <c r="Z806" s="21">
        <v>2</v>
      </c>
      <c r="AA806" s="28">
        <v>2201.6</v>
      </c>
      <c r="AB806" s="21">
        <v>2</v>
      </c>
      <c r="AC806" s="28">
        <v>2252.29</v>
      </c>
      <c r="AD806" s="18">
        <v>2</v>
      </c>
      <c r="AE806" s="23">
        <v>7.4533242757823244</v>
      </c>
      <c r="AF806" s="21">
        <v>25</v>
      </c>
      <c r="AG806" s="18">
        <v>2</v>
      </c>
      <c r="AH806" s="27">
        <v>34.969912731150025</v>
      </c>
      <c r="AI806" s="27">
        <v>27.518507918133462</v>
      </c>
      <c r="AJ806" s="27">
        <v>0.31098062149582056</v>
      </c>
      <c r="AK806" s="27">
        <v>2.2246021747204954</v>
      </c>
      <c r="AL806" s="27">
        <v>0.78610892555533618</v>
      </c>
      <c r="AM806" s="21">
        <v>2</v>
      </c>
      <c r="AN806" s="21">
        <v>-999</v>
      </c>
      <c r="AO806" s="21">
        <v>-999</v>
      </c>
      <c r="AP806" s="21">
        <v>-999</v>
      </c>
      <c r="AQ806" s="21">
        <v>-999</v>
      </c>
      <c r="AR806" s="21">
        <v>-999</v>
      </c>
      <c r="AS806" s="21">
        <v>-999</v>
      </c>
      <c r="AT806" s="21">
        <v>123467</v>
      </c>
    </row>
    <row r="807" spans="1:46">
      <c r="A807" s="18" t="s">
        <v>3</v>
      </c>
      <c r="B807" s="19" t="s">
        <v>4</v>
      </c>
      <c r="C807" s="18">
        <v>52</v>
      </c>
      <c r="D807" s="18">
        <v>1</v>
      </c>
      <c r="E807" s="18">
        <v>7</v>
      </c>
      <c r="F807" s="18">
        <v>2</v>
      </c>
      <c r="G807" s="8">
        <f t="shared" si="12"/>
        <v>520107</v>
      </c>
      <c r="H807" s="18">
        <v>8</v>
      </c>
      <c r="I807" s="20">
        <v>40776</v>
      </c>
      <c r="J807" s="21">
        <v>2011</v>
      </c>
      <c r="K807" s="21">
        <v>8</v>
      </c>
      <c r="L807" s="21">
        <v>21</v>
      </c>
      <c r="M807" s="22">
        <v>0.47038194444444442</v>
      </c>
      <c r="N807" s="23">
        <v>40.86</v>
      </c>
      <c r="O807" s="23">
        <v>-124.3767</v>
      </c>
      <c r="P807" s="18">
        <v>125</v>
      </c>
      <c r="Q807" s="24">
        <v>39.920999999999999</v>
      </c>
      <c r="R807" s="25">
        <v>9.0280000000000005</v>
      </c>
      <c r="S807" s="25">
        <v>33.768700000000003</v>
      </c>
      <c r="T807" s="21">
        <v>2</v>
      </c>
      <c r="U807" s="18">
        <v>-999</v>
      </c>
      <c r="V807" s="18">
        <v>9</v>
      </c>
      <c r="W807" s="26">
        <v>127.871</v>
      </c>
      <c r="X807" s="21">
        <v>2</v>
      </c>
      <c r="Y807" s="21">
        <v>-999</v>
      </c>
      <c r="Z807" s="21">
        <v>9</v>
      </c>
      <c r="AA807" s="28">
        <v>2193.5</v>
      </c>
      <c r="AB807" s="21">
        <v>2</v>
      </c>
      <c r="AC807" s="28">
        <v>2248.3200000000002</v>
      </c>
      <c r="AD807" s="18">
        <v>2</v>
      </c>
      <c r="AE807" s="23">
        <v>7.4765417241448615</v>
      </c>
      <c r="AF807" s="21">
        <v>25</v>
      </c>
      <c r="AG807" s="18">
        <v>3</v>
      </c>
      <c r="AH807" s="27">
        <v>32.970961330404371</v>
      </c>
      <c r="AI807" s="27">
        <v>26.612707766462357</v>
      </c>
      <c r="AJ807" s="27">
        <v>0.29299129816149433</v>
      </c>
      <c r="AK807" s="27">
        <v>2.1371245073909866</v>
      </c>
      <c r="AL807" s="27">
        <v>0.62834160537271389</v>
      </c>
      <c r="AM807" s="21">
        <v>2</v>
      </c>
      <c r="AN807" s="21">
        <v>-999</v>
      </c>
      <c r="AO807" s="21">
        <v>-999</v>
      </c>
      <c r="AP807" s="21">
        <v>-999</v>
      </c>
      <c r="AQ807" s="21">
        <v>-999</v>
      </c>
      <c r="AR807" s="21">
        <v>-999</v>
      </c>
      <c r="AS807" s="21">
        <v>-999</v>
      </c>
      <c r="AT807" s="21">
        <v>123467</v>
      </c>
    </row>
    <row r="808" spans="1:46">
      <c r="A808" s="18" t="s">
        <v>3</v>
      </c>
      <c r="B808" s="19" t="s">
        <v>4</v>
      </c>
      <c r="C808" s="18">
        <v>52</v>
      </c>
      <c r="D808" s="18">
        <v>1</v>
      </c>
      <c r="E808" s="18">
        <v>8</v>
      </c>
      <c r="F808" s="18">
        <v>2</v>
      </c>
      <c r="G808" s="8">
        <f t="shared" si="12"/>
        <v>520108</v>
      </c>
      <c r="H808" s="18">
        <v>8</v>
      </c>
      <c r="I808" s="20">
        <v>40776</v>
      </c>
      <c r="J808" s="21">
        <v>2011</v>
      </c>
      <c r="K808" s="21">
        <v>8</v>
      </c>
      <c r="L808" s="21">
        <v>21</v>
      </c>
      <c r="M808" s="22">
        <v>0.47127314814814819</v>
      </c>
      <c r="N808" s="23">
        <v>40.86</v>
      </c>
      <c r="O808" s="23">
        <v>-124.3767</v>
      </c>
      <c r="P808" s="18">
        <v>125</v>
      </c>
      <c r="Q808" s="24">
        <v>29.867999999999999</v>
      </c>
      <c r="R808" s="25">
        <v>9.125</v>
      </c>
      <c r="S808" s="25">
        <v>33.587800000000001</v>
      </c>
      <c r="T808" s="21">
        <v>2</v>
      </c>
      <c r="U808" s="18">
        <v>-999</v>
      </c>
      <c r="V808" s="18">
        <v>9</v>
      </c>
      <c r="W808" s="26">
        <v>168.55099999999999</v>
      </c>
      <c r="X808" s="21">
        <v>2</v>
      </c>
      <c r="Y808" s="27">
        <v>159.66549835084908</v>
      </c>
      <c r="Z808" s="21">
        <v>2</v>
      </c>
      <c r="AA808" s="28">
        <v>2169.1</v>
      </c>
      <c r="AB808" s="21">
        <v>2</v>
      </c>
      <c r="AC808" s="28">
        <v>2237.2600000000002</v>
      </c>
      <c r="AD808" s="18">
        <v>2</v>
      </c>
      <c r="AE808" s="23">
        <v>7.5314104682495557</v>
      </c>
      <c r="AF808" s="21">
        <v>25</v>
      </c>
      <c r="AG808" s="18">
        <v>2</v>
      </c>
      <c r="AH808" s="27">
        <v>28.613270623634712</v>
      </c>
      <c r="AI808" s="27">
        <v>24.484917216336822</v>
      </c>
      <c r="AJ808" s="27">
        <v>0.27972419460752823</v>
      </c>
      <c r="AK808" s="27">
        <v>1.9508292117102153</v>
      </c>
      <c r="AL808" s="27">
        <v>0.14392245199988599</v>
      </c>
      <c r="AM808" s="21">
        <v>2</v>
      </c>
      <c r="AN808" s="21">
        <v>-999</v>
      </c>
      <c r="AO808" s="21">
        <v>-999</v>
      </c>
      <c r="AP808" s="21">
        <v>-999</v>
      </c>
      <c r="AQ808" s="21">
        <v>-999</v>
      </c>
      <c r="AR808" s="21">
        <v>-999</v>
      </c>
      <c r="AS808" s="21">
        <v>-999</v>
      </c>
      <c r="AT808" s="21">
        <v>123467</v>
      </c>
    </row>
    <row r="809" spans="1:46">
      <c r="A809" s="18" t="s">
        <v>3</v>
      </c>
      <c r="B809" s="19" t="s">
        <v>4</v>
      </c>
      <c r="C809" s="18">
        <v>52</v>
      </c>
      <c r="D809" s="18">
        <v>1</v>
      </c>
      <c r="E809" s="18">
        <v>9</v>
      </c>
      <c r="F809" s="18">
        <v>2</v>
      </c>
      <c r="G809" s="8">
        <f t="shared" si="12"/>
        <v>520109</v>
      </c>
      <c r="H809" s="18">
        <v>8</v>
      </c>
      <c r="I809" s="20">
        <v>40776</v>
      </c>
      <c r="J809" s="21">
        <v>2011</v>
      </c>
      <c r="K809" s="21">
        <v>8</v>
      </c>
      <c r="L809" s="21">
        <v>21</v>
      </c>
      <c r="M809" s="22">
        <v>0.4720138888888889</v>
      </c>
      <c r="N809" s="23">
        <v>40.86</v>
      </c>
      <c r="O809" s="23">
        <v>-124.3767</v>
      </c>
      <c r="P809" s="18">
        <v>125</v>
      </c>
      <c r="Q809" s="24">
        <v>19.962</v>
      </c>
      <c r="R809" s="25">
        <v>11.237</v>
      </c>
      <c r="S809" s="25">
        <v>33.401000000000003</v>
      </c>
      <c r="T809" s="21">
        <v>2</v>
      </c>
      <c r="U809" s="18">
        <v>-999</v>
      </c>
      <c r="V809" s="18">
        <v>9</v>
      </c>
      <c r="W809" s="26">
        <v>226.39099999999999</v>
      </c>
      <c r="X809" s="21">
        <v>2</v>
      </c>
      <c r="Y809" s="21">
        <v>-999</v>
      </c>
      <c r="Z809" s="21">
        <v>9</v>
      </c>
      <c r="AA809" s="28">
        <v>2102.6</v>
      </c>
      <c r="AB809" s="21">
        <v>2</v>
      </c>
      <c r="AC809" s="28">
        <v>2232.38</v>
      </c>
      <c r="AD809" s="18">
        <v>2</v>
      </c>
      <c r="AE809" s="23">
        <v>7.7029707986524985</v>
      </c>
      <c r="AF809" s="21">
        <v>25</v>
      </c>
      <c r="AG809" s="18">
        <v>2</v>
      </c>
      <c r="AH809" s="27">
        <v>16.624111949017781</v>
      </c>
      <c r="AI809" s="27">
        <v>15.745682319106706</v>
      </c>
      <c r="AJ809" s="27">
        <v>0.35100000918915275</v>
      </c>
      <c r="AK809" s="27">
        <v>1.3922576333268093</v>
      </c>
      <c r="AL809" s="27">
        <v>0.14932423028231032</v>
      </c>
      <c r="AM809" s="21">
        <v>2</v>
      </c>
      <c r="AN809" s="21">
        <v>-999</v>
      </c>
      <c r="AO809" s="21">
        <v>-999</v>
      </c>
      <c r="AP809" s="21">
        <v>-999</v>
      </c>
      <c r="AQ809" s="21">
        <v>-999</v>
      </c>
      <c r="AR809" s="21">
        <v>-999</v>
      </c>
      <c r="AS809" s="21">
        <v>-999</v>
      </c>
      <c r="AT809" s="21">
        <v>123467</v>
      </c>
    </row>
    <row r="810" spans="1:46">
      <c r="A810" s="18" t="s">
        <v>3</v>
      </c>
      <c r="B810" s="19" t="s">
        <v>4</v>
      </c>
      <c r="C810" s="18">
        <v>52</v>
      </c>
      <c r="D810" s="18">
        <v>1</v>
      </c>
      <c r="E810" s="18">
        <v>10</v>
      </c>
      <c r="F810" s="18">
        <v>2</v>
      </c>
      <c r="G810" s="8">
        <f t="shared" si="12"/>
        <v>520110</v>
      </c>
      <c r="H810" s="18">
        <v>8</v>
      </c>
      <c r="I810" s="20">
        <v>40776</v>
      </c>
      <c r="J810" s="21">
        <v>2011</v>
      </c>
      <c r="K810" s="21">
        <v>8</v>
      </c>
      <c r="L810" s="21">
        <v>21</v>
      </c>
      <c r="M810" s="22">
        <v>0.47267361111111111</v>
      </c>
      <c r="N810" s="23">
        <v>40.86</v>
      </c>
      <c r="O810" s="23">
        <v>-124.3767</v>
      </c>
      <c r="P810" s="18">
        <v>125</v>
      </c>
      <c r="Q810" s="24">
        <v>14.839</v>
      </c>
      <c r="R810" s="25">
        <v>10.385999999999999</v>
      </c>
      <c r="S810" s="25">
        <v>33.429000000000002</v>
      </c>
      <c r="T810" s="21">
        <v>2</v>
      </c>
      <c r="U810" s="18">
        <v>-999</v>
      </c>
      <c r="V810" s="18">
        <v>9</v>
      </c>
      <c r="W810" s="26">
        <v>209.75299999999999</v>
      </c>
      <c r="X810" s="21">
        <v>2</v>
      </c>
      <c r="Y810" s="27">
        <v>216.49447444761202</v>
      </c>
      <c r="Z810" s="21">
        <v>2</v>
      </c>
      <c r="AA810" s="28">
        <v>2111.1</v>
      </c>
      <c r="AB810" s="21">
        <v>2</v>
      </c>
      <c r="AC810" s="28">
        <v>2229.46</v>
      </c>
      <c r="AD810" s="18">
        <v>2</v>
      </c>
      <c r="AE810" s="23">
        <v>7.6673249893273923</v>
      </c>
      <c r="AF810" s="21">
        <v>25</v>
      </c>
      <c r="AG810" s="18">
        <v>2</v>
      </c>
      <c r="AH810" s="27">
        <v>18.802917744542736</v>
      </c>
      <c r="AI810" s="27">
        <v>17.298061990458475</v>
      </c>
      <c r="AJ810" s="27">
        <v>0.37516203661870362</v>
      </c>
      <c r="AK810" s="27">
        <v>1.5026051732699042</v>
      </c>
      <c r="AL810" s="27">
        <v>0.17182695260887937</v>
      </c>
      <c r="AM810" s="21">
        <v>2</v>
      </c>
      <c r="AN810" s="21">
        <v>-999</v>
      </c>
      <c r="AO810" s="21">
        <v>-999</v>
      </c>
      <c r="AP810" s="21">
        <v>-999</v>
      </c>
      <c r="AQ810" s="21">
        <v>-999</v>
      </c>
      <c r="AR810" s="21">
        <v>-999</v>
      </c>
      <c r="AS810" s="21">
        <v>-999</v>
      </c>
      <c r="AT810" s="21">
        <v>123467</v>
      </c>
    </row>
    <row r="811" spans="1:46">
      <c r="A811" s="18" t="s">
        <v>3</v>
      </c>
      <c r="B811" s="19" t="s">
        <v>4</v>
      </c>
      <c r="C811" s="18">
        <v>52</v>
      </c>
      <c r="D811" s="18">
        <v>1</v>
      </c>
      <c r="E811" s="18">
        <v>11</v>
      </c>
      <c r="F811" s="18">
        <v>2</v>
      </c>
      <c r="G811" s="8">
        <f t="shared" si="12"/>
        <v>520111</v>
      </c>
      <c r="H811" s="18">
        <v>8</v>
      </c>
      <c r="I811" s="20">
        <v>40776</v>
      </c>
      <c r="J811" s="21">
        <v>2011</v>
      </c>
      <c r="K811" s="21">
        <v>8</v>
      </c>
      <c r="L811" s="21">
        <v>21</v>
      </c>
      <c r="M811" s="22">
        <v>0.47333333333333333</v>
      </c>
      <c r="N811" s="23">
        <v>40.86</v>
      </c>
      <c r="O811" s="23">
        <v>-124.3767</v>
      </c>
      <c r="P811" s="18">
        <v>125</v>
      </c>
      <c r="Q811" s="24">
        <v>9.798</v>
      </c>
      <c r="R811" s="25">
        <v>10.515000000000001</v>
      </c>
      <c r="S811" s="25">
        <v>33.410800000000002</v>
      </c>
      <c r="T811" s="21">
        <v>2</v>
      </c>
      <c r="U811" s="18">
        <v>-999</v>
      </c>
      <c r="V811" s="18">
        <v>9</v>
      </c>
      <c r="W811" s="26">
        <v>209.16499999999999</v>
      </c>
      <c r="X811" s="21">
        <v>2</v>
      </c>
      <c r="Y811" s="21">
        <v>-999</v>
      </c>
      <c r="Z811" s="21">
        <v>9</v>
      </c>
      <c r="AA811" s="28">
        <v>2107</v>
      </c>
      <c r="AB811" s="21">
        <v>2</v>
      </c>
      <c r="AC811" s="28">
        <v>2233.14</v>
      </c>
      <c r="AD811" s="18">
        <v>2</v>
      </c>
      <c r="AE811" s="23">
        <v>7.6868005211734776</v>
      </c>
      <c r="AF811" s="21">
        <v>25</v>
      </c>
      <c r="AG811" s="18">
        <v>2</v>
      </c>
      <c r="AH811" s="27">
        <v>17.348786318043913</v>
      </c>
      <c r="AI811" s="27">
        <v>16.294032558929466</v>
      </c>
      <c r="AJ811" s="27">
        <v>0.33377540331564787</v>
      </c>
      <c r="AK811" s="27">
        <v>1.4308993616783108</v>
      </c>
      <c r="AL811" s="27">
        <v>0.1600869421941952</v>
      </c>
      <c r="AM811" s="21">
        <v>2</v>
      </c>
      <c r="AN811" s="21">
        <v>-999</v>
      </c>
      <c r="AO811" s="21">
        <v>-999</v>
      </c>
      <c r="AP811" s="21">
        <v>-999</v>
      </c>
      <c r="AQ811" s="21">
        <v>-999</v>
      </c>
      <c r="AR811" s="21">
        <v>-999</v>
      </c>
      <c r="AS811" s="21">
        <v>-999</v>
      </c>
      <c r="AT811" s="21">
        <v>123467</v>
      </c>
    </row>
    <row r="812" spans="1:46">
      <c r="A812" s="18" t="s">
        <v>3</v>
      </c>
      <c r="B812" s="19" t="s">
        <v>4</v>
      </c>
      <c r="C812" s="18">
        <v>52</v>
      </c>
      <c r="D812" s="18">
        <v>1</v>
      </c>
      <c r="E812" s="18">
        <v>12</v>
      </c>
      <c r="F812" s="18">
        <v>2</v>
      </c>
      <c r="G812" s="8">
        <f t="shared" si="12"/>
        <v>520112</v>
      </c>
      <c r="H812" s="18">
        <v>8</v>
      </c>
      <c r="I812" s="20">
        <v>40776</v>
      </c>
      <c r="J812" s="21">
        <v>2011</v>
      </c>
      <c r="K812" s="21">
        <v>8</v>
      </c>
      <c r="L812" s="21">
        <v>21</v>
      </c>
      <c r="M812" s="22">
        <v>0.47364583333333332</v>
      </c>
      <c r="N812" s="23">
        <v>40.86</v>
      </c>
      <c r="O812" s="23">
        <v>-124.3767</v>
      </c>
      <c r="P812" s="18">
        <v>125</v>
      </c>
      <c r="Q812" s="24">
        <v>9.9550000000000001</v>
      </c>
      <c r="R812" s="25">
        <v>10.396000000000001</v>
      </c>
      <c r="S812" s="25">
        <v>33.416600000000003</v>
      </c>
      <c r="T812" s="21">
        <v>2</v>
      </c>
      <c r="U812" s="18">
        <v>-999</v>
      </c>
      <c r="V812" s="18">
        <v>9</v>
      </c>
      <c r="W812" s="26">
        <v>209.98400000000001</v>
      </c>
      <c r="X812" s="21">
        <v>2</v>
      </c>
      <c r="Y812" s="21">
        <v>-999</v>
      </c>
      <c r="Z812" s="21">
        <v>9</v>
      </c>
      <c r="AA812" s="21">
        <v>-999</v>
      </c>
      <c r="AB812" s="18">
        <v>9</v>
      </c>
      <c r="AC812" s="21">
        <v>-999</v>
      </c>
      <c r="AD812" s="18">
        <v>9</v>
      </c>
      <c r="AE812" s="21">
        <v>-999</v>
      </c>
      <c r="AF812" s="21">
        <v>25</v>
      </c>
      <c r="AG812" s="18">
        <v>9</v>
      </c>
      <c r="AH812" s="21">
        <v>-999</v>
      </c>
      <c r="AI812" s="21">
        <v>-999</v>
      </c>
      <c r="AJ812" s="21">
        <v>-999</v>
      </c>
      <c r="AK812" s="21">
        <v>-999</v>
      </c>
      <c r="AL812" s="21">
        <v>-999</v>
      </c>
      <c r="AM812" s="21">
        <v>9</v>
      </c>
      <c r="AN812" s="21">
        <v>-999</v>
      </c>
      <c r="AO812" s="27">
        <v>1.8392557508839027</v>
      </c>
      <c r="AP812" s="27">
        <v>14.235782744688603</v>
      </c>
      <c r="AQ812" s="27">
        <v>1.7932576170519503</v>
      </c>
      <c r="AR812" s="27">
        <v>13.87975860852478</v>
      </c>
      <c r="AS812" s="28">
        <v>7.7399691358024691</v>
      </c>
      <c r="AT812" s="21">
        <v>123467</v>
      </c>
    </row>
    <row r="813" spans="1:46">
      <c r="A813" s="18" t="s">
        <v>3</v>
      </c>
      <c r="B813" s="19" t="s">
        <v>4</v>
      </c>
      <c r="C813" s="18">
        <v>52</v>
      </c>
      <c r="D813" s="18">
        <v>1</v>
      </c>
      <c r="E813" s="18">
        <v>13</v>
      </c>
      <c r="F813" s="18">
        <v>2</v>
      </c>
      <c r="G813" s="8">
        <f t="shared" si="12"/>
        <v>520113</v>
      </c>
      <c r="H813" s="18">
        <v>8</v>
      </c>
      <c r="I813" s="20">
        <v>40776</v>
      </c>
      <c r="J813" s="21">
        <v>2011</v>
      </c>
      <c r="K813" s="21">
        <v>8</v>
      </c>
      <c r="L813" s="21">
        <v>21</v>
      </c>
      <c r="M813" s="22">
        <v>0.47443287037037035</v>
      </c>
      <c r="N813" s="23">
        <v>40.86</v>
      </c>
      <c r="O813" s="23">
        <v>-124.3767</v>
      </c>
      <c r="P813" s="18">
        <v>125</v>
      </c>
      <c r="Q813" s="24">
        <v>2.806</v>
      </c>
      <c r="R813" s="25">
        <v>12.173</v>
      </c>
      <c r="S813" s="25">
        <v>33.377899999999997</v>
      </c>
      <c r="T813" s="21">
        <v>2</v>
      </c>
      <c r="U813" s="18">
        <v>-999</v>
      </c>
      <c r="V813" s="18">
        <v>9</v>
      </c>
      <c r="W813" s="26">
        <v>210.874</v>
      </c>
      <c r="X813" s="21">
        <v>2</v>
      </c>
      <c r="Y813" s="21">
        <v>-999</v>
      </c>
      <c r="Z813" s="21">
        <v>9</v>
      </c>
      <c r="AA813" s="21">
        <v>-999</v>
      </c>
      <c r="AB813" s="18">
        <v>9</v>
      </c>
      <c r="AC813" s="21">
        <v>-999</v>
      </c>
      <c r="AD813" s="18">
        <v>9</v>
      </c>
      <c r="AE813" s="21">
        <v>-999</v>
      </c>
      <c r="AF813" s="21">
        <v>25</v>
      </c>
      <c r="AG813" s="18">
        <v>9</v>
      </c>
      <c r="AH813" s="21">
        <v>-999</v>
      </c>
      <c r="AI813" s="21">
        <v>-999</v>
      </c>
      <c r="AJ813" s="21">
        <v>-999</v>
      </c>
      <c r="AK813" s="21">
        <v>-999</v>
      </c>
      <c r="AL813" s="21">
        <v>-999</v>
      </c>
      <c r="AM813" s="21">
        <v>9</v>
      </c>
      <c r="AN813" s="21">
        <v>-999</v>
      </c>
      <c r="AO813" s="27">
        <v>2.0225522122114845</v>
      </c>
      <c r="AP813" s="27">
        <v>12.997848529235991</v>
      </c>
      <c r="AQ813" s="27">
        <v>1.9725792831675737</v>
      </c>
      <c r="AR813" s="27">
        <v>12.676699557974183</v>
      </c>
      <c r="AS813" s="28">
        <v>6.4264588329336512</v>
      </c>
      <c r="AT813" s="21">
        <v>123467</v>
      </c>
    </row>
    <row r="814" spans="1:46">
      <c r="A814" s="18" t="s">
        <v>3</v>
      </c>
      <c r="B814" s="19" t="s">
        <v>4</v>
      </c>
      <c r="C814" s="18">
        <v>52</v>
      </c>
      <c r="D814" s="18">
        <v>1</v>
      </c>
      <c r="E814" s="18">
        <v>14</v>
      </c>
      <c r="F814" s="18">
        <v>2</v>
      </c>
      <c r="G814" s="8">
        <f t="shared" si="12"/>
        <v>520114</v>
      </c>
      <c r="H814" s="18">
        <v>8</v>
      </c>
      <c r="I814" s="20">
        <v>40776</v>
      </c>
      <c r="J814" s="21">
        <v>2011</v>
      </c>
      <c r="K814" s="21">
        <v>8</v>
      </c>
      <c r="L814" s="21">
        <v>21</v>
      </c>
      <c r="M814" s="22">
        <v>0.47468749999999998</v>
      </c>
      <c r="N814" s="23">
        <v>40.86</v>
      </c>
      <c r="O814" s="23">
        <v>-124.3767</v>
      </c>
      <c r="P814" s="18">
        <v>125</v>
      </c>
      <c r="Q814" s="24">
        <v>2.8119999999999998</v>
      </c>
      <c r="R814" s="25">
        <v>12.01</v>
      </c>
      <c r="S814" s="25">
        <v>33.378300000000003</v>
      </c>
      <c r="T814" s="21">
        <v>2</v>
      </c>
      <c r="U814" s="18">
        <v>33.383699999999997</v>
      </c>
      <c r="V814" s="18">
        <v>2</v>
      </c>
      <c r="W814" s="26">
        <v>239.542</v>
      </c>
      <c r="X814" s="21">
        <v>2</v>
      </c>
      <c r="Y814" s="27">
        <v>249.06418291336715</v>
      </c>
      <c r="Z814" s="21">
        <v>2</v>
      </c>
      <c r="AA814" s="28">
        <v>2080.4</v>
      </c>
      <c r="AB814" s="21">
        <v>6</v>
      </c>
      <c r="AC814" s="28">
        <v>2229.83</v>
      </c>
      <c r="AD814" s="18">
        <v>2</v>
      </c>
      <c r="AE814" s="23">
        <v>7.7544126198092655</v>
      </c>
      <c r="AF814" s="21">
        <v>25</v>
      </c>
      <c r="AG814" s="18">
        <v>6</v>
      </c>
      <c r="AH814" s="27">
        <v>13.078911921287919</v>
      </c>
      <c r="AI814" s="27">
        <v>13.242770169418916</v>
      </c>
      <c r="AJ814" s="27">
        <v>0.29268439543733293</v>
      </c>
      <c r="AK814" s="27">
        <v>1.2123748971149568</v>
      </c>
      <c r="AL814" s="27">
        <v>8.6357064183699844E-2</v>
      </c>
      <c r="AM814" s="21">
        <v>2</v>
      </c>
      <c r="AN814" s="21">
        <v>-999</v>
      </c>
      <c r="AO814" s="21">
        <v>-999</v>
      </c>
      <c r="AP814" s="21">
        <v>-999</v>
      </c>
      <c r="AQ814" s="21">
        <v>-999</v>
      </c>
      <c r="AR814" s="21">
        <v>-999</v>
      </c>
      <c r="AS814" s="21">
        <v>-999</v>
      </c>
      <c r="AT814" s="21">
        <v>123467</v>
      </c>
    </row>
    <row r="815" spans="1:46">
      <c r="A815" s="18" t="s">
        <v>3</v>
      </c>
      <c r="B815" s="19" t="s">
        <v>4</v>
      </c>
      <c r="C815" s="18">
        <v>53</v>
      </c>
      <c r="D815" s="18">
        <v>1</v>
      </c>
      <c r="E815" s="18">
        <v>1</v>
      </c>
      <c r="F815" s="18">
        <v>2</v>
      </c>
      <c r="G815" s="8">
        <f t="shared" si="12"/>
        <v>530101</v>
      </c>
      <c r="H815" s="18">
        <v>8</v>
      </c>
      <c r="I815" s="20">
        <v>40776</v>
      </c>
      <c r="J815" s="21">
        <v>2011</v>
      </c>
      <c r="K815" s="21">
        <v>8</v>
      </c>
      <c r="L815" s="21">
        <v>21</v>
      </c>
      <c r="M815" s="22">
        <v>0.35498842592592594</v>
      </c>
      <c r="N815" s="23">
        <v>40.887999999999998</v>
      </c>
      <c r="O815" s="23">
        <v>-124.4893</v>
      </c>
      <c r="P815" s="18">
        <v>443</v>
      </c>
      <c r="Q815" s="24">
        <v>432.45600000000002</v>
      </c>
      <c r="R815" s="25">
        <v>6.3920000000000003</v>
      </c>
      <c r="S815" s="25">
        <v>34.151400000000002</v>
      </c>
      <c r="T815" s="21">
        <v>2</v>
      </c>
      <c r="U815" s="18">
        <v>34.153500000000001</v>
      </c>
      <c r="V815" s="18">
        <v>2</v>
      </c>
      <c r="W815" s="26">
        <v>34.475999999999999</v>
      </c>
      <c r="X815" s="21">
        <v>2</v>
      </c>
      <c r="Y815" s="27">
        <v>33.66344227953288</v>
      </c>
      <c r="Z815" s="21">
        <v>6</v>
      </c>
      <c r="AA815" s="28">
        <v>2288.6</v>
      </c>
      <c r="AB815" s="21">
        <v>6</v>
      </c>
      <c r="AC815" s="28">
        <v>2296.665</v>
      </c>
      <c r="AD815" s="18">
        <v>6</v>
      </c>
      <c r="AE815" s="23">
        <v>7.3244902252128767</v>
      </c>
      <c r="AF815" s="21">
        <v>25</v>
      </c>
      <c r="AG815" s="18">
        <v>6</v>
      </c>
      <c r="AH815" s="27">
        <v>67.954663040557776</v>
      </c>
      <c r="AI815" s="27">
        <v>37.854702425533226</v>
      </c>
      <c r="AJ815" s="27">
        <v>5.2414083004623496E-2</v>
      </c>
      <c r="AK815" s="27">
        <v>2.9124041681468311</v>
      </c>
      <c r="AL815" s="27">
        <v>2.1513243024285762E-2</v>
      </c>
      <c r="AM815" s="21">
        <v>2</v>
      </c>
      <c r="AN815" s="21">
        <v>-999</v>
      </c>
      <c r="AO815" s="21">
        <v>-999</v>
      </c>
      <c r="AP815" s="21">
        <v>-999</v>
      </c>
      <c r="AQ815" s="21">
        <v>-999</v>
      </c>
      <c r="AR815" s="21">
        <v>-999</v>
      </c>
      <c r="AS815" s="21">
        <v>-999</v>
      </c>
      <c r="AT815" s="21">
        <v>123467</v>
      </c>
    </row>
    <row r="816" spans="1:46">
      <c r="A816" s="18" t="s">
        <v>3</v>
      </c>
      <c r="B816" s="19" t="s">
        <v>4</v>
      </c>
      <c r="C816" s="18">
        <v>53</v>
      </c>
      <c r="D816" s="18">
        <v>1</v>
      </c>
      <c r="E816" s="18">
        <v>2</v>
      </c>
      <c r="F816" s="18">
        <v>2</v>
      </c>
      <c r="G816" s="8">
        <f t="shared" si="12"/>
        <v>530102</v>
      </c>
      <c r="H816" s="18">
        <v>8</v>
      </c>
      <c r="I816" s="20">
        <v>40776</v>
      </c>
      <c r="J816" s="21">
        <v>2011</v>
      </c>
      <c r="K816" s="21">
        <v>8</v>
      </c>
      <c r="L816" s="21">
        <v>21</v>
      </c>
      <c r="M816" s="22">
        <v>0.35526620370370371</v>
      </c>
      <c r="N816" s="23">
        <v>40.887999999999998</v>
      </c>
      <c r="O816" s="23">
        <v>-124.4893</v>
      </c>
      <c r="P816" s="18">
        <v>443</v>
      </c>
      <c r="Q816" s="24">
        <v>432.49900000000002</v>
      </c>
      <c r="R816" s="25">
        <v>6.391</v>
      </c>
      <c r="S816" s="25">
        <v>34.151200000000003</v>
      </c>
      <c r="T816" s="21">
        <v>2</v>
      </c>
      <c r="U816" s="18">
        <v>-999</v>
      </c>
      <c r="V816" s="18">
        <v>9</v>
      </c>
      <c r="W816" s="26">
        <v>32.924999999999997</v>
      </c>
      <c r="X816" s="21">
        <v>2</v>
      </c>
      <c r="Y816" s="21">
        <v>-999</v>
      </c>
      <c r="Z816" s="21">
        <v>9</v>
      </c>
      <c r="AA816" s="21">
        <v>-999</v>
      </c>
      <c r="AB816" s="18">
        <v>9</v>
      </c>
      <c r="AC816" s="21">
        <v>-999</v>
      </c>
      <c r="AD816" s="18">
        <v>9</v>
      </c>
      <c r="AE816" s="21">
        <v>-999</v>
      </c>
      <c r="AF816" s="21">
        <v>25</v>
      </c>
      <c r="AG816" s="18">
        <v>9</v>
      </c>
      <c r="AH816" s="21">
        <v>-999</v>
      </c>
      <c r="AI816" s="21">
        <v>-999</v>
      </c>
      <c r="AJ816" s="21">
        <v>-999</v>
      </c>
      <c r="AK816" s="21">
        <v>-999</v>
      </c>
      <c r="AL816" s="21">
        <v>-999</v>
      </c>
      <c r="AM816" s="21">
        <v>9</v>
      </c>
      <c r="AN816" s="21">
        <v>-999</v>
      </c>
      <c r="AO816" s="27">
        <v>0.41073451999999999</v>
      </c>
      <c r="AP816" s="27">
        <v>3.4741294816666661</v>
      </c>
      <c r="AQ816" s="27">
        <v>0.39999999999999997</v>
      </c>
      <c r="AR816" s="27">
        <v>3.3833333333333329</v>
      </c>
      <c r="AS816" s="28">
        <v>8.4583333333333321</v>
      </c>
      <c r="AT816" s="21">
        <v>123467</v>
      </c>
    </row>
    <row r="817" spans="1:46">
      <c r="A817" s="18" t="s">
        <v>3</v>
      </c>
      <c r="B817" s="19" t="s">
        <v>4</v>
      </c>
      <c r="C817" s="18">
        <v>53</v>
      </c>
      <c r="D817" s="18">
        <v>1</v>
      </c>
      <c r="E817" s="18">
        <v>3</v>
      </c>
      <c r="F817" s="18">
        <v>2</v>
      </c>
      <c r="G817" s="8">
        <f t="shared" si="12"/>
        <v>530103</v>
      </c>
      <c r="H817" s="18">
        <v>8</v>
      </c>
      <c r="I817" s="20">
        <v>40776</v>
      </c>
      <c r="J817" s="21">
        <v>2011</v>
      </c>
      <c r="K817" s="21">
        <v>8</v>
      </c>
      <c r="L817" s="21">
        <v>21</v>
      </c>
      <c r="M817" s="22">
        <v>0.35636574074074073</v>
      </c>
      <c r="N817" s="23">
        <v>40.887999999999998</v>
      </c>
      <c r="O817" s="23">
        <v>-124.4893</v>
      </c>
      <c r="P817" s="18">
        <v>443</v>
      </c>
      <c r="Q817" s="24">
        <v>400.15699999999998</v>
      </c>
      <c r="R817" s="25">
        <v>6.49</v>
      </c>
      <c r="S817" s="25">
        <v>34.147599999999997</v>
      </c>
      <c r="T817" s="21">
        <v>2</v>
      </c>
      <c r="U817" s="18">
        <v>-999</v>
      </c>
      <c r="V817" s="18">
        <v>9</v>
      </c>
      <c r="W817" s="26">
        <v>34.365000000000002</v>
      </c>
      <c r="X817" s="21">
        <v>2</v>
      </c>
      <c r="Y817" s="21">
        <v>-999</v>
      </c>
      <c r="Z817" s="21">
        <v>9</v>
      </c>
      <c r="AA817" s="28">
        <v>2288.1</v>
      </c>
      <c r="AB817" s="21">
        <v>2</v>
      </c>
      <c r="AC817" s="28">
        <v>2295.7600000000002</v>
      </c>
      <c r="AD817" s="18">
        <v>2</v>
      </c>
      <c r="AE817" s="23">
        <v>7.3388250999520315</v>
      </c>
      <c r="AF817" s="21">
        <v>25</v>
      </c>
      <c r="AG817" s="18">
        <v>2</v>
      </c>
      <c r="AH817" s="27">
        <v>66.592181514930274</v>
      </c>
      <c r="AI817" s="27">
        <v>37.599582630584315</v>
      </c>
      <c r="AJ817" s="27">
        <v>3.6083677043775103E-2</v>
      </c>
      <c r="AK817" s="27">
        <v>2.896864088739278</v>
      </c>
      <c r="AL817" s="27">
        <v>8.6053213546130325E-3</v>
      </c>
      <c r="AM817" s="21">
        <v>2</v>
      </c>
      <c r="AN817" s="21">
        <v>-999</v>
      </c>
      <c r="AO817" s="21">
        <v>-999</v>
      </c>
      <c r="AP817" s="21">
        <v>-999</v>
      </c>
      <c r="AQ817" s="21">
        <v>-999</v>
      </c>
      <c r="AR817" s="21">
        <v>-999</v>
      </c>
      <c r="AS817" s="21">
        <v>-999</v>
      </c>
      <c r="AT817" s="21">
        <v>123467</v>
      </c>
    </row>
    <row r="818" spans="1:46">
      <c r="A818" s="18" t="s">
        <v>3</v>
      </c>
      <c r="B818" s="19" t="s">
        <v>4</v>
      </c>
      <c r="C818" s="18">
        <v>53</v>
      </c>
      <c r="D818" s="18">
        <v>1</v>
      </c>
      <c r="E818" s="18">
        <v>4</v>
      </c>
      <c r="F818" s="18">
        <v>2</v>
      </c>
      <c r="G818" s="8">
        <f t="shared" si="12"/>
        <v>530104</v>
      </c>
      <c r="H818" s="18">
        <v>8</v>
      </c>
      <c r="I818" s="20">
        <v>40776</v>
      </c>
      <c r="J818" s="21">
        <v>2011</v>
      </c>
      <c r="K818" s="21">
        <v>8</v>
      </c>
      <c r="L818" s="21">
        <v>21</v>
      </c>
      <c r="M818" s="22">
        <v>0.35760416666666667</v>
      </c>
      <c r="N818" s="23">
        <v>40.887999999999998</v>
      </c>
      <c r="O818" s="23">
        <v>-124.4893</v>
      </c>
      <c r="P818" s="18">
        <v>443</v>
      </c>
      <c r="Q818" s="24">
        <v>350.06900000000002</v>
      </c>
      <c r="R818" s="25">
        <v>6.6589999999999998</v>
      </c>
      <c r="S818" s="25">
        <v>34.138100000000001</v>
      </c>
      <c r="T818" s="21">
        <v>2</v>
      </c>
      <c r="U818" s="18">
        <v>-999</v>
      </c>
      <c r="V818" s="18">
        <v>9</v>
      </c>
      <c r="W818" s="26">
        <v>39.543999999999997</v>
      </c>
      <c r="X818" s="21">
        <v>2</v>
      </c>
      <c r="Y818" s="27">
        <v>39.319265375380866</v>
      </c>
      <c r="Z818" s="21">
        <v>2</v>
      </c>
      <c r="AA818" s="28">
        <v>2284.9</v>
      </c>
      <c r="AB818" s="21">
        <v>2</v>
      </c>
      <c r="AC818" s="28">
        <v>2290.67</v>
      </c>
      <c r="AD818" s="18">
        <v>2</v>
      </c>
      <c r="AE818" s="23">
        <v>7.3366796769831133</v>
      </c>
      <c r="AF818" s="21">
        <v>25</v>
      </c>
      <c r="AG818" s="18">
        <v>2</v>
      </c>
      <c r="AH818" s="27">
        <v>64.049953909736786</v>
      </c>
      <c r="AI818" s="27">
        <v>37.089977508670032</v>
      </c>
      <c r="AJ818" s="27">
        <v>3.911537144193334E-2</v>
      </c>
      <c r="AK818" s="27">
        <v>2.8520973086885695</v>
      </c>
      <c r="AL818" s="27">
        <v>8.6053817172253352E-3</v>
      </c>
      <c r="AM818" s="21">
        <v>2</v>
      </c>
      <c r="AN818" s="21">
        <v>-999</v>
      </c>
      <c r="AO818" s="21">
        <v>-999</v>
      </c>
      <c r="AP818" s="21">
        <v>-999</v>
      </c>
      <c r="AQ818" s="21">
        <v>-999</v>
      </c>
      <c r="AR818" s="21">
        <v>-999</v>
      </c>
      <c r="AS818" s="21">
        <v>-999</v>
      </c>
      <c r="AT818" s="21">
        <v>123467</v>
      </c>
    </row>
    <row r="819" spans="1:46">
      <c r="A819" s="18" t="s">
        <v>3</v>
      </c>
      <c r="B819" s="19" t="s">
        <v>4</v>
      </c>
      <c r="C819" s="18">
        <v>53</v>
      </c>
      <c r="D819" s="18">
        <v>1</v>
      </c>
      <c r="E819" s="18">
        <v>5</v>
      </c>
      <c r="F819" s="18">
        <v>2</v>
      </c>
      <c r="G819" s="8">
        <f t="shared" si="12"/>
        <v>530105</v>
      </c>
      <c r="H819" s="18">
        <v>8</v>
      </c>
      <c r="I819" s="20">
        <v>40776</v>
      </c>
      <c r="J819" s="21">
        <v>2011</v>
      </c>
      <c r="K819" s="21">
        <v>8</v>
      </c>
      <c r="L819" s="21">
        <v>21</v>
      </c>
      <c r="M819" s="22">
        <v>0.35888888888888887</v>
      </c>
      <c r="N819" s="23">
        <v>40.887999999999998</v>
      </c>
      <c r="O819" s="23">
        <v>-124.4893</v>
      </c>
      <c r="P819" s="18">
        <v>443</v>
      </c>
      <c r="Q819" s="24">
        <v>299.67200000000003</v>
      </c>
      <c r="R819" s="25">
        <v>6.8609999999999998</v>
      </c>
      <c r="S819" s="25">
        <v>34.130200000000002</v>
      </c>
      <c r="T819" s="21">
        <v>2</v>
      </c>
      <c r="U819" s="18">
        <v>-999</v>
      </c>
      <c r="V819" s="18">
        <v>9</v>
      </c>
      <c r="W819" s="26">
        <v>42.805999999999997</v>
      </c>
      <c r="X819" s="21">
        <v>2</v>
      </c>
      <c r="Y819" s="27">
        <v>43.148270045447376</v>
      </c>
      <c r="Z819" s="21">
        <v>2</v>
      </c>
      <c r="AA819" s="28">
        <v>2275.1999999999998</v>
      </c>
      <c r="AB819" s="21">
        <v>2</v>
      </c>
      <c r="AC819" s="28">
        <v>2286.1999999999998</v>
      </c>
      <c r="AD819" s="18">
        <v>2</v>
      </c>
      <c r="AE819" s="21">
        <v>-999</v>
      </c>
      <c r="AF819" s="21">
        <v>25</v>
      </c>
      <c r="AG819" s="18">
        <v>9</v>
      </c>
      <c r="AH819" s="27">
        <v>60.236263195321676</v>
      </c>
      <c r="AI819" s="27">
        <v>36.284021352969624</v>
      </c>
      <c r="AJ819" s="27">
        <v>3.2857103671256764E-2</v>
      </c>
      <c r="AK819" s="27">
        <v>2.795494115030408</v>
      </c>
      <c r="AL819" s="27">
        <v>8.6054319139005821E-3</v>
      </c>
      <c r="AM819" s="21">
        <v>2</v>
      </c>
      <c r="AN819" s="21">
        <v>-999</v>
      </c>
      <c r="AO819" s="21">
        <v>-999</v>
      </c>
      <c r="AP819" s="21">
        <v>-999</v>
      </c>
      <c r="AQ819" s="21">
        <v>-999</v>
      </c>
      <c r="AR819" s="21">
        <v>-999</v>
      </c>
      <c r="AS819" s="21">
        <v>-999</v>
      </c>
      <c r="AT819" s="21">
        <v>123467</v>
      </c>
    </row>
    <row r="820" spans="1:46">
      <c r="A820" s="18" t="s">
        <v>3</v>
      </c>
      <c r="B820" s="19" t="s">
        <v>4</v>
      </c>
      <c r="C820" s="18">
        <v>53</v>
      </c>
      <c r="D820" s="18">
        <v>1</v>
      </c>
      <c r="E820" s="18">
        <v>6</v>
      </c>
      <c r="F820" s="18">
        <v>2</v>
      </c>
      <c r="G820" s="8">
        <f t="shared" si="12"/>
        <v>530106</v>
      </c>
      <c r="H820" s="18">
        <v>8</v>
      </c>
      <c r="I820" s="20">
        <v>40776</v>
      </c>
      <c r="J820" s="21">
        <v>2011</v>
      </c>
      <c r="K820" s="21">
        <v>8</v>
      </c>
      <c r="L820" s="21">
        <v>21</v>
      </c>
      <c r="M820" s="22">
        <v>0.36019675925925926</v>
      </c>
      <c r="N820" s="23">
        <v>40.887999999999998</v>
      </c>
      <c r="O820" s="23">
        <v>-124.4893</v>
      </c>
      <c r="P820" s="18">
        <v>443</v>
      </c>
      <c r="Q820" s="24">
        <v>250.02600000000001</v>
      </c>
      <c r="R820" s="25">
        <v>7.2060000000000004</v>
      </c>
      <c r="S820" s="25">
        <v>34.061999999999998</v>
      </c>
      <c r="T820" s="21">
        <v>2</v>
      </c>
      <c r="U820" s="18">
        <v>-999</v>
      </c>
      <c r="V820" s="18">
        <v>9</v>
      </c>
      <c r="W820" s="26">
        <v>64.403000000000006</v>
      </c>
      <c r="X820" s="21">
        <v>2</v>
      </c>
      <c r="Y820" s="27">
        <v>62.727767187052478</v>
      </c>
      <c r="Z820" s="21">
        <v>2</v>
      </c>
      <c r="AA820" s="28">
        <v>2252.6999999999998</v>
      </c>
      <c r="AB820" s="21">
        <v>2</v>
      </c>
      <c r="AC820" s="28">
        <v>2277.62</v>
      </c>
      <c r="AD820" s="18">
        <v>2</v>
      </c>
      <c r="AE820" s="23">
        <v>7.3744722425632352</v>
      </c>
      <c r="AF820" s="21">
        <v>25</v>
      </c>
      <c r="AG820" s="18">
        <v>2</v>
      </c>
      <c r="AH820" s="27">
        <v>51.521555095051909</v>
      </c>
      <c r="AI820" s="27">
        <v>34.483604352460773</v>
      </c>
      <c r="AJ820" s="27">
        <v>4.5278586603489185E-2</v>
      </c>
      <c r="AK820" s="27">
        <v>2.6003404271852641</v>
      </c>
      <c r="AL820" s="27">
        <v>8.605865272369435E-3</v>
      </c>
      <c r="AM820" s="21">
        <v>2</v>
      </c>
      <c r="AN820" s="21">
        <v>-999</v>
      </c>
      <c r="AO820" s="21">
        <v>-999</v>
      </c>
      <c r="AP820" s="21">
        <v>-999</v>
      </c>
      <c r="AQ820" s="21">
        <v>-999</v>
      </c>
      <c r="AR820" s="21">
        <v>-999</v>
      </c>
      <c r="AS820" s="21">
        <v>-999</v>
      </c>
      <c r="AT820" s="21">
        <v>123467</v>
      </c>
    </row>
    <row r="821" spans="1:46">
      <c r="A821" s="18" t="s">
        <v>3</v>
      </c>
      <c r="B821" s="19" t="s">
        <v>4</v>
      </c>
      <c r="C821" s="18">
        <v>53</v>
      </c>
      <c r="D821" s="18">
        <v>1</v>
      </c>
      <c r="E821" s="18">
        <v>7</v>
      </c>
      <c r="F821" s="18">
        <v>2</v>
      </c>
      <c r="G821" s="8">
        <f t="shared" si="12"/>
        <v>530107</v>
      </c>
      <c r="H821" s="18">
        <v>8</v>
      </c>
      <c r="I821" s="20">
        <v>40776</v>
      </c>
      <c r="J821" s="21">
        <v>2011</v>
      </c>
      <c r="K821" s="21">
        <v>8</v>
      </c>
      <c r="L821" s="21">
        <v>21</v>
      </c>
      <c r="M821" s="22">
        <v>0.36153935185185188</v>
      </c>
      <c r="N821" s="23">
        <v>40.887999999999998</v>
      </c>
      <c r="O821" s="23">
        <v>-124.4893</v>
      </c>
      <c r="P821" s="18">
        <v>443</v>
      </c>
      <c r="Q821" s="24">
        <v>200.35499999999999</v>
      </c>
      <c r="R821" s="25">
        <v>7.6429999999999998</v>
      </c>
      <c r="S821" s="25">
        <v>34.063400000000001</v>
      </c>
      <c r="T821" s="21">
        <v>2</v>
      </c>
      <c r="U821" s="18">
        <v>-999</v>
      </c>
      <c r="V821" s="18">
        <v>9</v>
      </c>
      <c r="W821" s="26">
        <v>63.347999999999999</v>
      </c>
      <c r="X821" s="21">
        <v>2</v>
      </c>
      <c r="Y821" s="21">
        <v>-999</v>
      </c>
      <c r="Z821" s="21">
        <v>9</v>
      </c>
      <c r="AA821" s="28">
        <v>2245</v>
      </c>
      <c r="AB821" s="21">
        <v>2</v>
      </c>
      <c r="AC821" s="28">
        <v>2273.44</v>
      </c>
      <c r="AD821" s="18">
        <v>2</v>
      </c>
      <c r="AE821" s="23">
        <v>7.3836730692310395</v>
      </c>
      <c r="AF821" s="21">
        <v>25</v>
      </c>
      <c r="AG821" s="18">
        <v>2</v>
      </c>
      <c r="AH821" s="27">
        <v>47.162146611721923</v>
      </c>
      <c r="AI821" s="27">
        <v>33.438250537280915</v>
      </c>
      <c r="AJ821" s="27">
        <v>3.4423425504708276E-2</v>
      </c>
      <c r="AK821" s="27">
        <v>2.5279703105020137</v>
      </c>
      <c r="AL821" s="27">
        <v>0</v>
      </c>
      <c r="AM821" s="21">
        <v>2</v>
      </c>
      <c r="AN821" s="21">
        <v>-999</v>
      </c>
      <c r="AO821" s="21">
        <v>-999</v>
      </c>
      <c r="AP821" s="21">
        <v>-999</v>
      </c>
      <c r="AQ821" s="21">
        <v>-999</v>
      </c>
      <c r="AR821" s="21">
        <v>-999</v>
      </c>
      <c r="AS821" s="21">
        <v>-999</v>
      </c>
      <c r="AT821" s="21">
        <v>123467</v>
      </c>
    </row>
    <row r="822" spans="1:46">
      <c r="A822" s="18" t="s">
        <v>3</v>
      </c>
      <c r="B822" s="19" t="s">
        <v>4</v>
      </c>
      <c r="C822" s="18">
        <v>53</v>
      </c>
      <c r="D822" s="18">
        <v>1</v>
      </c>
      <c r="E822" s="18">
        <v>8</v>
      </c>
      <c r="F822" s="18">
        <v>2</v>
      </c>
      <c r="G822" s="8">
        <f t="shared" si="12"/>
        <v>530108</v>
      </c>
      <c r="H822" s="18">
        <v>8</v>
      </c>
      <c r="I822" s="20">
        <v>40776</v>
      </c>
      <c r="J822" s="21">
        <v>2011</v>
      </c>
      <c r="K822" s="21">
        <v>8</v>
      </c>
      <c r="L822" s="21">
        <v>21</v>
      </c>
      <c r="M822" s="22">
        <v>0.36277777777777781</v>
      </c>
      <c r="N822" s="23">
        <v>40.887999999999998</v>
      </c>
      <c r="O822" s="23">
        <v>-124.4893</v>
      </c>
      <c r="P822" s="18">
        <v>443</v>
      </c>
      <c r="Q822" s="24">
        <v>150.441</v>
      </c>
      <c r="R822" s="25">
        <v>7.7460000000000004</v>
      </c>
      <c r="S822" s="25">
        <v>33.973799999999997</v>
      </c>
      <c r="T822" s="21">
        <v>2</v>
      </c>
      <c r="U822" s="18">
        <v>-999</v>
      </c>
      <c r="V822" s="18">
        <v>9</v>
      </c>
      <c r="W822" s="26">
        <v>94.933999999999997</v>
      </c>
      <c r="X822" s="21">
        <v>2</v>
      </c>
      <c r="Y822" s="27">
        <v>92.712892877643739</v>
      </c>
      <c r="Z822" s="21">
        <v>2</v>
      </c>
      <c r="AA822" s="28">
        <v>2224.1</v>
      </c>
      <c r="AB822" s="21">
        <v>2</v>
      </c>
      <c r="AC822" s="28">
        <v>2265.75</v>
      </c>
      <c r="AD822" s="18">
        <v>2</v>
      </c>
      <c r="AE822" s="23">
        <v>7.4273383785302372</v>
      </c>
      <c r="AF822" s="21">
        <v>25</v>
      </c>
      <c r="AG822" s="18">
        <v>2</v>
      </c>
      <c r="AH822" s="27">
        <v>41.715736837495974</v>
      </c>
      <c r="AI822" s="27">
        <v>31.202009774372957</v>
      </c>
      <c r="AJ822" s="27">
        <v>5.6137367995317412E-2</v>
      </c>
      <c r="AK822" s="27">
        <v>2.3330259817566148</v>
      </c>
      <c r="AL822" s="27">
        <v>8.6064257553796729E-3</v>
      </c>
      <c r="AM822" s="21">
        <v>2</v>
      </c>
      <c r="AN822" s="21">
        <v>-999</v>
      </c>
      <c r="AO822" s="21">
        <v>-999</v>
      </c>
      <c r="AP822" s="21">
        <v>-999</v>
      </c>
      <c r="AQ822" s="21">
        <v>-999</v>
      </c>
      <c r="AR822" s="21">
        <v>-999</v>
      </c>
      <c r="AS822" s="21">
        <v>-999</v>
      </c>
      <c r="AT822" s="21">
        <v>123467</v>
      </c>
    </row>
    <row r="823" spans="1:46">
      <c r="A823" s="18" t="s">
        <v>3</v>
      </c>
      <c r="B823" s="19" t="s">
        <v>4</v>
      </c>
      <c r="C823" s="18">
        <v>53</v>
      </c>
      <c r="D823" s="18">
        <v>1</v>
      </c>
      <c r="E823" s="18">
        <v>9</v>
      </c>
      <c r="F823" s="18">
        <v>2</v>
      </c>
      <c r="G823" s="8">
        <f t="shared" si="12"/>
        <v>530109</v>
      </c>
      <c r="H823" s="18">
        <v>8</v>
      </c>
      <c r="I823" s="20">
        <v>40776</v>
      </c>
      <c r="J823" s="21">
        <v>2011</v>
      </c>
      <c r="K823" s="21">
        <v>8</v>
      </c>
      <c r="L823" s="21">
        <v>21</v>
      </c>
      <c r="M823" s="22">
        <v>0.36393518518518514</v>
      </c>
      <c r="N823" s="23">
        <v>40.887999999999998</v>
      </c>
      <c r="O823" s="23">
        <v>-124.4893</v>
      </c>
      <c r="P823" s="18">
        <v>443</v>
      </c>
      <c r="Q823" s="24">
        <v>99.992000000000004</v>
      </c>
      <c r="R823" s="25">
        <v>8.327</v>
      </c>
      <c r="S823" s="25">
        <v>33.9163</v>
      </c>
      <c r="T823" s="21">
        <v>2</v>
      </c>
      <c r="U823" s="18">
        <v>-999</v>
      </c>
      <c r="V823" s="18">
        <v>9</v>
      </c>
      <c r="W823" s="26">
        <v>98.43</v>
      </c>
      <c r="X823" s="21">
        <v>2</v>
      </c>
      <c r="Y823" s="21">
        <v>-999</v>
      </c>
      <c r="Z823" s="21">
        <v>9</v>
      </c>
      <c r="AA823" s="28">
        <v>2209.9</v>
      </c>
      <c r="AB823" s="21">
        <v>2</v>
      </c>
      <c r="AC823" s="28">
        <v>2258.14</v>
      </c>
      <c r="AD823" s="18">
        <v>2</v>
      </c>
      <c r="AE823" s="23">
        <v>7.4347253859735272</v>
      </c>
      <c r="AF823" s="21">
        <v>25</v>
      </c>
      <c r="AG823" s="18">
        <v>2</v>
      </c>
      <c r="AH823" s="27">
        <v>36.994042358831912</v>
      </c>
      <c r="AI823" s="27">
        <v>30.294926887726696</v>
      </c>
      <c r="AJ823" s="27">
        <v>3.1199618005439276E-2</v>
      </c>
      <c r="AK823" s="27">
        <v>2.2765940699454861</v>
      </c>
      <c r="AL823" s="27">
        <v>8.6067911739142831E-3</v>
      </c>
      <c r="AM823" s="21">
        <v>2</v>
      </c>
      <c r="AN823" s="21">
        <v>-999</v>
      </c>
      <c r="AO823" s="21">
        <v>-999</v>
      </c>
      <c r="AP823" s="21">
        <v>-999</v>
      </c>
      <c r="AQ823" s="21">
        <v>-999</v>
      </c>
      <c r="AR823" s="21">
        <v>-999</v>
      </c>
      <c r="AS823" s="21">
        <v>-999</v>
      </c>
      <c r="AT823" s="21">
        <v>123467</v>
      </c>
    </row>
    <row r="824" spans="1:46">
      <c r="A824" s="18" t="s">
        <v>3</v>
      </c>
      <c r="B824" s="19" t="s">
        <v>4</v>
      </c>
      <c r="C824" s="18">
        <v>53</v>
      </c>
      <c r="D824" s="18">
        <v>1</v>
      </c>
      <c r="E824" s="18">
        <v>10</v>
      </c>
      <c r="F824" s="18">
        <v>2</v>
      </c>
      <c r="G824" s="8">
        <f t="shared" si="12"/>
        <v>530110</v>
      </c>
      <c r="H824" s="18">
        <v>8</v>
      </c>
      <c r="I824" s="20">
        <v>40776</v>
      </c>
      <c r="J824" s="21">
        <v>2011</v>
      </c>
      <c r="K824" s="21">
        <v>8</v>
      </c>
      <c r="L824" s="21">
        <v>21</v>
      </c>
      <c r="M824" s="22">
        <v>0.36488425925925921</v>
      </c>
      <c r="N824" s="23">
        <v>40.887999999999998</v>
      </c>
      <c r="O824" s="23">
        <v>-124.4893</v>
      </c>
      <c r="P824" s="18">
        <v>443</v>
      </c>
      <c r="Q824" s="24">
        <v>79.563000000000002</v>
      </c>
      <c r="R824" s="25">
        <v>8.4060000000000006</v>
      </c>
      <c r="S824" s="25">
        <v>33.8262</v>
      </c>
      <c r="T824" s="21">
        <v>2</v>
      </c>
      <c r="U824" s="18">
        <v>-999</v>
      </c>
      <c r="V824" s="18">
        <v>9</v>
      </c>
      <c r="W824" s="26">
        <v>123.154</v>
      </c>
      <c r="X824" s="21">
        <v>2</v>
      </c>
      <c r="Y824" s="27">
        <v>122.88886502684342</v>
      </c>
      <c r="Z824" s="21">
        <v>2</v>
      </c>
      <c r="AA824" s="28">
        <v>2196.1999999999998</v>
      </c>
      <c r="AB824" s="21">
        <v>2</v>
      </c>
      <c r="AC824" s="28">
        <v>2248.8000000000002</v>
      </c>
      <c r="AD824" s="18">
        <v>2</v>
      </c>
      <c r="AE824" s="23">
        <v>7.469313838585264</v>
      </c>
      <c r="AF824" s="21">
        <v>25</v>
      </c>
      <c r="AG824" s="18">
        <v>2</v>
      </c>
      <c r="AH824" s="27">
        <v>34.270805865087027</v>
      </c>
      <c r="AI824" s="27">
        <v>28.688832625001602</v>
      </c>
      <c r="AJ824" s="27">
        <v>3.4331644277453346E-2</v>
      </c>
      <c r="AK824" s="27">
        <v>2.1648498085267089</v>
      </c>
      <c r="AL824" s="27">
        <v>8.6073638074526913E-3</v>
      </c>
      <c r="AM824" s="21">
        <v>2</v>
      </c>
      <c r="AN824" s="21">
        <v>-999</v>
      </c>
      <c r="AO824" s="21">
        <v>-999</v>
      </c>
      <c r="AP824" s="21">
        <v>-999</v>
      </c>
      <c r="AQ824" s="21">
        <v>-999</v>
      </c>
      <c r="AR824" s="21">
        <v>-999</v>
      </c>
      <c r="AS824" s="21">
        <v>-999</v>
      </c>
      <c r="AT824" s="21">
        <v>123467</v>
      </c>
    </row>
    <row r="825" spans="1:46">
      <c r="A825" s="18" t="s">
        <v>3</v>
      </c>
      <c r="B825" s="19" t="s">
        <v>4</v>
      </c>
      <c r="C825" s="18">
        <v>53</v>
      </c>
      <c r="D825" s="18">
        <v>1</v>
      </c>
      <c r="E825" s="18">
        <v>11</v>
      </c>
      <c r="F825" s="18">
        <v>2</v>
      </c>
      <c r="G825" s="8">
        <f t="shared" si="12"/>
        <v>530111</v>
      </c>
      <c r="H825" s="18">
        <v>8</v>
      </c>
      <c r="I825" s="20">
        <v>40776</v>
      </c>
      <c r="J825" s="21">
        <v>2011</v>
      </c>
      <c r="K825" s="21">
        <v>8</v>
      </c>
      <c r="L825" s="21">
        <v>21</v>
      </c>
      <c r="M825" s="22">
        <v>0.36582175925925925</v>
      </c>
      <c r="N825" s="23">
        <v>40.887999999999998</v>
      </c>
      <c r="O825" s="23">
        <v>-124.4893</v>
      </c>
      <c r="P825" s="18">
        <v>443</v>
      </c>
      <c r="Q825" s="24">
        <v>59.755000000000003</v>
      </c>
      <c r="R825" s="25">
        <v>8.6039999999999992</v>
      </c>
      <c r="S825" s="25">
        <v>33.7102</v>
      </c>
      <c r="T825" s="21">
        <v>2</v>
      </c>
      <c r="U825" s="18">
        <v>33.405900000000003</v>
      </c>
      <c r="V825" s="18">
        <v>4</v>
      </c>
      <c r="W825" s="26">
        <v>139.49100000000001</v>
      </c>
      <c r="X825" s="21">
        <v>2</v>
      </c>
      <c r="Y825" s="21">
        <v>-999</v>
      </c>
      <c r="Z825" s="21">
        <v>9</v>
      </c>
      <c r="AA825" s="28">
        <v>2175.6</v>
      </c>
      <c r="AB825" s="21">
        <v>2</v>
      </c>
      <c r="AC825" s="28">
        <v>2243.5300000000002</v>
      </c>
      <c r="AD825" s="18">
        <v>2</v>
      </c>
      <c r="AE825" s="23">
        <v>7.5037121244670733</v>
      </c>
      <c r="AF825" s="21">
        <v>25</v>
      </c>
      <c r="AG825" s="18">
        <v>2</v>
      </c>
      <c r="AH825" s="27">
        <v>31.184313592587596</v>
      </c>
      <c r="AI825" s="27">
        <v>26.839276733574287</v>
      </c>
      <c r="AJ825" s="27">
        <v>3.7366984401789434E-2</v>
      </c>
      <c r="AK825" s="27">
        <v>2.0492171629138398</v>
      </c>
      <c r="AL825" s="27">
        <v>8.6081011187368328E-3</v>
      </c>
      <c r="AM825" s="21">
        <v>2</v>
      </c>
      <c r="AN825" s="21">
        <v>-999</v>
      </c>
      <c r="AO825" s="21">
        <v>-999</v>
      </c>
      <c r="AP825" s="21">
        <v>-999</v>
      </c>
      <c r="AQ825" s="21">
        <v>-999</v>
      </c>
      <c r="AR825" s="21">
        <v>-999</v>
      </c>
      <c r="AS825" s="21">
        <v>-999</v>
      </c>
      <c r="AT825" s="21">
        <v>123467</v>
      </c>
    </row>
    <row r="826" spans="1:46">
      <c r="A826" s="18" t="s">
        <v>3</v>
      </c>
      <c r="B826" s="19" t="s">
        <v>4</v>
      </c>
      <c r="C826" s="18">
        <v>53</v>
      </c>
      <c r="D826" s="18">
        <v>1</v>
      </c>
      <c r="E826" s="18">
        <v>12</v>
      </c>
      <c r="F826" s="18">
        <v>2</v>
      </c>
      <c r="G826" s="8">
        <f t="shared" si="12"/>
        <v>530112</v>
      </c>
      <c r="H826" s="18">
        <v>8</v>
      </c>
      <c r="I826" s="20">
        <v>40776</v>
      </c>
      <c r="J826" s="21">
        <v>2011</v>
      </c>
      <c r="K826" s="21">
        <v>8</v>
      </c>
      <c r="L826" s="21">
        <v>21</v>
      </c>
      <c r="M826" s="22">
        <v>0.36653935185185182</v>
      </c>
      <c r="N826" s="23">
        <v>40.887999999999998</v>
      </c>
      <c r="O826" s="23">
        <v>-124.4893</v>
      </c>
      <c r="P826" s="18">
        <v>443</v>
      </c>
      <c r="Q826" s="24">
        <v>50.155999999999999</v>
      </c>
      <c r="R826" s="25">
        <v>8.6620000000000008</v>
      </c>
      <c r="S826" s="25">
        <v>33.640900000000002</v>
      </c>
      <c r="T826" s="21">
        <v>2</v>
      </c>
      <c r="U826" s="18">
        <v>-999</v>
      </c>
      <c r="V826" s="18">
        <v>9</v>
      </c>
      <c r="W826" s="26">
        <v>153.595</v>
      </c>
      <c r="X826" s="21">
        <v>2</v>
      </c>
      <c r="Y826" s="27">
        <v>155.77114157638877</v>
      </c>
      <c r="Z826" s="21">
        <v>2</v>
      </c>
      <c r="AA826" s="28">
        <v>2167</v>
      </c>
      <c r="AB826" s="21">
        <v>2</v>
      </c>
      <c r="AC826" s="28">
        <v>2237.64</v>
      </c>
      <c r="AD826" s="18">
        <v>2</v>
      </c>
      <c r="AE826" s="23">
        <v>7.5189481649361802</v>
      </c>
      <c r="AF826" s="21">
        <v>25</v>
      </c>
      <c r="AG826" s="18">
        <v>2</v>
      </c>
      <c r="AH826" s="27">
        <v>29.731457202346981</v>
      </c>
      <c r="AI826" s="27">
        <v>26.022545297943019</v>
      </c>
      <c r="AJ826" s="27">
        <v>4.5194843589033896E-2</v>
      </c>
      <c r="AK826" s="27">
        <v>1.9889644152645827</v>
      </c>
      <c r="AL826" s="27">
        <v>8.6085416360064566E-3</v>
      </c>
      <c r="AM826" s="21">
        <v>2</v>
      </c>
      <c r="AN826" s="21">
        <v>-999</v>
      </c>
      <c r="AO826" s="21">
        <v>-999</v>
      </c>
      <c r="AP826" s="21">
        <v>-999</v>
      </c>
      <c r="AQ826" s="21">
        <v>-999</v>
      </c>
      <c r="AR826" s="21">
        <v>-999</v>
      </c>
      <c r="AS826" s="21">
        <v>-999</v>
      </c>
      <c r="AT826" s="21">
        <v>123467</v>
      </c>
    </row>
    <row r="827" spans="1:46">
      <c r="A827" s="18" t="s">
        <v>3</v>
      </c>
      <c r="B827" s="19" t="s">
        <v>4</v>
      </c>
      <c r="C827" s="18">
        <v>53</v>
      </c>
      <c r="D827" s="18">
        <v>1</v>
      </c>
      <c r="E827" s="18">
        <v>13</v>
      </c>
      <c r="F827" s="18">
        <v>2</v>
      </c>
      <c r="G827" s="8">
        <f t="shared" si="12"/>
        <v>530113</v>
      </c>
      <c r="H827" s="18">
        <v>8</v>
      </c>
      <c r="I827" s="20">
        <v>40776</v>
      </c>
      <c r="J827" s="21">
        <v>2011</v>
      </c>
      <c r="K827" s="21">
        <v>8</v>
      </c>
      <c r="L827" s="21">
        <v>21</v>
      </c>
      <c r="M827" s="22">
        <v>0.36717592592592596</v>
      </c>
      <c r="N827" s="23">
        <v>40.887999999999998</v>
      </c>
      <c r="O827" s="23">
        <v>-124.4893</v>
      </c>
      <c r="P827" s="18">
        <v>443</v>
      </c>
      <c r="Q827" s="24">
        <v>40.128</v>
      </c>
      <c r="R827" s="25">
        <v>8.9600000000000009</v>
      </c>
      <c r="S827" s="25">
        <v>33.465899999999998</v>
      </c>
      <c r="T827" s="21">
        <v>2</v>
      </c>
      <c r="U827" s="18">
        <v>-999</v>
      </c>
      <c r="V827" s="18">
        <v>9</v>
      </c>
      <c r="W827" s="26">
        <v>175.82400000000001</v>
      </c>
      <c r="X827" s="21">
        <v>2</v>
      </c>
      <c r="Y827" s="21">
        <v>-999</v>
      </c>
      <c r="Z827" s="21">
        <v>9</v>
      </c>
      <c r="AA827" s="28">
        <v>2145.1</v>
      </c>
      <c r="AB827" s="21">
        <v>2</v>
      </c>
      <c r="AC827" s="28">
        <v>2231.1799999999998</v>
      </c>
      <c r="AD827" s="18">
        <v>2</v>
      </c>
      <c r="AE827" s="23">
        <v>7.5791539015067686</v>
      </c>
      <c r="AF827" s="21">
        <v>25</v>
      </c>
      <c r="AG827" s="18">
        <v>2</v>
      </c>
      <c r="AH827" s="27">
        <v>25.009773505931136</v>
      </c>
      <c r="AI827" s="27">
        <v>22.465229348458504</v>
      </c>
      <c r="AJ827" s="27">
        <v>0.23069959717473359</v>
      </c>
      <c r="AK827" s="27">
        <v>1.7982436794196792</v>
      </c>
      <c r="AL827" s="27">
        <v>0.1631920814620253</v>
      </c>
      <c r="AM827" s="21">
        <v>2</v>
      </c>
      <c r="AN827" s="21">
        <v>-999</v>
      </c>
      <c r="AO827" s="21">
        <v>-999</v>
      </c>
      <c r="AP827" s="21">
        <v>-999</v>
      </c>
      <c r="AQ827" s="21">
        <v>-999</v>
      </c>
      <c r="AR827" s="21">
        <v>-999</v>
      </c>
      <c r="AS827" s="21">
        <v>-999</v>
      </c>
      <c r="AT827" s="21">
        <v>123467</v>
      </c>
    </row>
    <row r="828" spans="1:46">
      <c r="A828" s="18" t="s">
        <v>3</v>
      </c>
      <c r="B828" s="19" t="s">
        <v>4</v>
      </c>
      <c r="C828" s="18">
        <v>53</v>
      </c>
      <c r="D828" s="18">
        <v>1</v>
      </c>
      <c r="E828" s="18">
        <v>14</v>
      </c>
      <c r="F828" s="18">
        <v>2</v>
      </c>
      <c r="G828" s="8">
        <f t="shared" si="12"/>
        <v>530114</v>
      </c>
      <c r="H828" s="18">
        <v>8</v>
      </c>
      <c r="I828" s="20">
        <v>40776</v>
      </c>
      <c r="J828" s="21">
        <v>2011</v>
      </c>
      <c r="K828" s="21">
        <v>8</v>
      </c>
      <c r="L828" s="21">
        <v>21</v>
      </c>
      <c r="M828" s="22">
        <v>0.36780092592592589</v>
      </c>
      <c r="N828" s="23">
        <v>40.887999999999998</v>
      </c>
      <c r="O828" s="23">
        <v>-124.4893</v>
      </c>
      <c r="P828" s="18">
        <v>443</v>
      </c>
      <c r="Q828" s="24">
        <v>30.305</v>
      </c>
      <c r="R828" s="25">
        <v>9.6780000000000008</v>
      </c>
      <c r="S828" s="25">
        <v>33.404299999999999</v>
      </c>
      <c r="T828" s="21">
        <v>2</v>
      </c>
      <c r="U828" s="18">
        <v>-999</v>
      </c>
      <c r="V828" s="18">
        <v>9</v>
      </c>
      <c r="W828" s="26">
        <v>205.911</v>
      </c>
      <c r="X828" s="21">
        <v>2</v>
      </c>
      <c r="Y828" s="27">
        <v>205.10931339655909</v>
      </c>
      <c r="Z828" s="21">
        <v>2</v>
      </c>
      <c r="AA828" s="28">
        <v>2124.6</v>
      </c>
      <c r="AB828" s="21">
        <v>2</v>
      </c>
      <c r="AC828" s="28">
        <v>2229.81</v>
      </c>
      <c r="AD828" s="18">
        <v>2</v>
      </c>
      <c r="AE828" s="23">
        <v>7.6289238770438219</v>
      </c>
      <c r="AF828" s="21">
        <v>25</v>
      </c>
      <c r="AG828" s="18">
        <v>2</v>
      </c>
      <c r="AH828" s="27">
        <v>20.648553216828951</v>
      </c>
      <c r="AI828" s="27">
        <v>18.342137188757114</v>
      </c>
      <c r="AJ828" s="27">
        <v>0.30878755290352194</v>
      </c>
      <c r="AK828" s="27">
        <v>1.623189322772316</v>
      </c>
      <c r="AL828" s="27">
        <v>1.0733204864865766</v>
      </c>
      <c r="AM828" s="21">
        <v>2</v>
      </c>
      <c r="AN828" s="21">
        <v>-999</v>
      </c>
      <c r="AO828" s="21">
        <v>-999</v>
      </c>
      <c r="AP828" s="21">
        <v>-999</v>
      </c>
      <c r="AQ828" s="21">
        <v>-999</v>
      </c>
      <c r="AR828" s="21">
        <v>-999</v>
      </c>
      <c r="AS828" s="21">
        <v>-999</v>
      </c>
      <c r="AT828" s="21">
        <v>123467</v>
      </c>
    </row>
    <row r="829" spans="1:46">
      <c r="A829" s="18" t="s">
        <v>3</v>
      </c>
      <c r="B829" s="19" t="s">
        <v>4</v>
      </c>
      <c r="C829" s="18">
        <v>53</v>
      </c>
      <c r="D829" s="18">
        <v>1</v>
      </c>
      <c r="E829" s="18">
        <v>15</v>
      </c>
      <c r="F829" s="18">
        <v>4</v>
      </c>
      <c r="G829" s="8">
        <f t="shared" si="12"/>
        <v>530115</v>
      </c>
      <c r="H829" s="18">
        <v>8</v>
      </c>
      <c r="I829" s="20">
        <v>40776</v>
      </c>
      <c r="J829" s="21">
        <v>2011</v>
      </c>
      <c r="K829" s="21">
        <v>8</v>
      </c>
      <c r="L829" s="21">
        <v>21</v>
      </c>
      <c r="M829" s="22">
        <v>0.36862268518518521</v>
      </c>
      <c r="N829" s="23">
        <v>40.887999999999998</v>
      </c>
      <c r="O829" s="23">
        <v>-124.4893</v>
      </c>
      <c r="P829" s="18">
        <v>443</v>
      </c>
      <c r="Q829" s="24">
        <v>20.134</v>
      </c>
      <c r="R829" s="25">
        <v>10.631</v>
      </c>
      <c r="S829" s="25">
        <v>33.287700000000001</v>
      </c>
      <c r="T829" s="21">
        <v>2</v>
      </c>
      <c r="U829" s="18">
        <v>-999</v>
      </c>
      <c r="V829" s="18">
        <v>9</v>
      </c>
      <c r="W829" s="26">
        <v>233.74</v>
      </c>
      <c r="X829" s="21">
        <v>2</v>
      </c>
      <c r="Y829" s="21">
        <v>-999</v>
      </c>
      <c r="Z829" s="21">
        <v>9</v>
      </c>
      <c r="AA829" s="28">
        <v>2227.6</v>
      </c>
      <c r="AB829" s="21">
        <v>4</v>
      </c>
      <c r="AC829" s="28">
        <v>2274.9</v>
      </c>
      <c r="AD829" s="18">
        <v>4</v>
      </c>
      <c r="AE829" s="23">
        <v>7.4359999486354775</v>
      </c>
      <c r="AF829" s="21">
        <v>25</v>
      </c>
      <c r="AG829" s="18">
        <v>4</v>
      </c>
      <c r="AH829" s="27">
        <v>48.273051804857744</v>
      </c>
      <c r="AI829" s="27">
        <v>31.312149324921432</v>
      </c>
      <c r="AJ829" s="27">
        <v>8.7184220875197643E-2</v>
      </c>
      <c r="AK829" s="27">
        <v>2.4259914569683221</v>
      </c>
      <c r="AL829" s="27">
        <v>4.2956086379586721E-2</v>
      </c>
      <c r="AM829" s="18">
        <v>4</v>
      </c>
      <c r="AN829" s="21">
        <v>-999</v>
      </c>
      <c r="AO829" s="21">
        <v>-999</v>
      </c>
      <c r="AP829" s="21">
        <v>-999</v>
      </c>
      <c r="AQ829" s="21">
        <v>-999</v>
      </c>
      <c r="AR829" s="21">
        <v>-999</v>
      </c>
      <c r="AS829" s="21">
        <v>-999</v>
      </c>
      <c r="AT829" s="21">
        <v>123467</v>
      </c>
    </row>
    <row r="830" spans="1:46">
      <c r="A830" s="18" t="s">
        <v>3</v>
      </c>
      <c r="B830" s="19" t="s">
        <v>4</v>
      </c>
      <c r="C830" s="18">
        <v>53</v>
      </c>
      <c r="D830" s="18">
        <v>1</v>
      </c>
      <c r="E830" s="18">
        <v>16</v>
      </c>
      <c r="F830" s="18">
        <v>4</v>
      </c>
      <c r="G830" s="8">
        <f t="shared" si="12"/>
        <v>530116</v>
      </c>
      <c r="H830" s="18">
        <v>8</v>
      </c>
      <c r="I830" s="20">
        <v>40776</v>
      </c>
      <c r="J830" s="21">
        <v>2011</v>
      </c>
      <c r="K830" s="21">
        <v>8</v>
      </c>
      <c r="L830" s="21">
        <v>21</v>
      </c>
      <c r="M830" s="22">
        <v>0.36929398148148151</v>
      </c>
      <c r="N830" s="23">
        <v>40.887999999999998</v>
      </c>
      <c r="O830" s="23">
        <v>-124.4893</v>
      </c>
      <c r="P830" s="18">
        <v>443</v>
      </c>
      <c r="Q830" s="24">
        <v>15.113</v>
      </c>
      <c r="R830" s="25">
        <v>11.342000000000001</v>
      </c>
      <c r="S830" s="25">
        <v>33.337200000000003</v>
      </c>
      <c r="T830" s="21">
        <v>2</v>
      </c>
      <c r="U830" s="18">
        <v>-999</v>
      </c>
      <c r="V830" s="18">
        <v>9</v>
      </c>
      <c r="W830" s="26">
        <v>253.71799999999999</v>
      </c>
      <c r="X830" s="21">
        <v>2</v>
      </c>
      <c r="Y830" s="27">
        <v>94.597021599190057</v>
      </c>
      <c r="Z830" s="21">
        <v>4</v>
      </c>
      <c r="AA830" s="28">
        <v>2223.6</v>
      </c>
      <c r="AB830" s="21">
        <v>4</v>
      </c>
      <c r="AC830" s="28">
        <v>2274</v>
      </c>
      <c r="AD830" s="18">
        <v>4</v>
      </c>
      <c r="AE830" s="23">
        <v>7.4426488801158248</v>
      </c>
      <c r="AF830" s="21">
        <v>25</v>
      </c>
      <c r="AG830" s="18">
        <v>4</v>
      </c>
      <c r="AH830" s="27">
        <v>47.725304991726141</v>
      </c>
      <c r="AI830" s="27">
        <v>31.12177003372236</v>
      </c>
      <c r="AJ830" s="27">
        <v>7.6222250764835561E-2</v>
      </c>
      <c r="AK830" s="27">
        <v>2.4011476685097111</v>
      </c>
      <c r="AL830" s="27">
        <v>3.4344043669393177E-2</v>
      </c>
      <c r="AM830" s="18">
        <v>4</v>
      </c>
      <c r="AN830" s="21">
        <v>-999</v>
      </c>
      <c r="AO830" s="21">
        <v>-999</v>
      </c>
      <c r="AP830" s="21">
        <v>-999</v>
      </c>
      <c r="AQ830" s="21">
        <v>-999</v>
      </c>
      <c r="AR830" s="21">
        <v>-999</v>
      </c>
      <c r="AS830" s="21">
        <v>-999</v>
      </c>
      <c r="AT830" s="21">
        <v>123467</v>
      </c>
    </row>
    <row r="831" spans="1:46">
      <c r="A831" s="18" t="s">
        <v>3</v>
      </c>
      <c r="B831" s="19" t="s">
        <v>4</v>
      </c>
      <c r="C831" s="18">
        <v>53</v>
      </c>
      <c r="D831" s="18">
        <v>1</v>
      </c>
      <c r="E831" s="18">
        <v>17</v>
      </c>
      <c r="F831" s="18">
        <v>2</v>
      </c>
      <c r="G831" s="8">
        <f t="shared" si="12"/>
        <v>530117</v>
      </c>
      <c r="H831" s="18">
        <v>8</v>
      </c>
      <c r="I831" s="20">
        <v>40776</v>
      </c>
      <c r="J831" s="21">
        <v>2011</v>
      </c>
      <c r="K831" s="21">
        <v>8</v>
      </c>
      <c r="L831" s="21">
        <v>21</v>
      </c>
      <c r="M831" s="22">
        <v>0.36983796296296295</v>
      </c>
      <c r="N831" s="23">
        <v>40.887999999999998</v>
      </c>
      <c r="O831" s="23">
        <v>-124.4893</v>
      </c>
      <c r="P831" s="18">
        <v>443</v>
      </c>
      <c r="Q831" s="24">
        <v>10.016</v>
      </c>
      <c r="R831" s="25">
        <v>11.917</v>
      </c>
      <c r="S831" s="25">
        <v>33.393099999999997</v>
      </c>
      <c r="T831" s="21">
        <v>2</v>
      </c>
      <c r="U831" s="18">
        <v>-999</v>
      </c>
      <c r="V831" s="18">
        <v>9</v>
      </c>
      <c r="W831" s="26">
        <v>255.13399999999999</v>
      </c>
      <c r="X831" s="21">
        <v>2</v>
      </c>
      <c r="Y831" s="21">
        <v>-999</v>
      </c>
      <c r="Z831" s="21">
        <v>9</v>
      </c>
      <c r="AA831" s="28">
        <v>2076.1</v>
      </c>
      <c r="AB831" s="21">
        <v>2</v>
      </c>
      <c r="AC831" s="28">
        <v>2234.42</v>
      </c>
      <c r="AD831" s="18">
        <v>2</v>
      </c>
      <c r="AE831" s="23">
        <v>7.7639255547577282</v>
      </c>
      <c r="AF831" s="21">
        <v>25</v>
      </c>
      <c r="AG831" s="18">
        <v>2</v>
      </c>
      <c r="AH831" s="27">
        <v>14.283841734569132</v>
      </c>
      <c r="AI831" s="27">
        <v>12.855687490374292</v>
      </c>
      <c r="AJ831" s="27">
        <v>0.27992664629475805</v>
      </c>
      <c r="AK831" s="27">
        <v>1.1889788905186647</v>
      </c>
      <c r="AL831" s="27">
        <v>0.1415777200938535</v>
      </c>
      <c r="AM831" s="21">
        <v>2</v>
      </c>
      <c r="AN831" s="21">
        <v>-999</v>
      </c>
      <c r="AO831" s="21">
        <v>-999</v>
      </c>
      <c r="AP831" s="21">
        <v>-999</v>
      </c>
      <c r="AQ831" s="21">
        <v>-999</v>
      </c>
      <c r="AR831" s="21">
        <v>-999</v>
      </c>
      <c r="AS831" s="21">
        <v>-999</v>
      </c>
      <c r="AT831" s="21">
        <v>123467</v>
      </c>
    </row>
    <row r="832" spans="1:46">
      <c r="A832" s="18" t="s">
        <v>3</v>
      </c>
      <c r="B832" s="19" t="s">
        <v>4</v>
      </c>
      <c r="C832" s="18">
        <v>53</v>
      </c>
      <c r="D832" s="18">
        <v>1</v>
      </c>
      <c r="E832" s="18">
        <v>18</v>
      </c>
      <c r="F832" s="18">
        <v>2</v>
      </c>
      <c r="G832" s="8">
        <f t="shared" si="12"/>
        <v>530118</v>
      </c>
      <c r="H832" s="18">
        <v>8</v>
      </c>
      <c r="I832" s="20">
        <v>40776</v>
      </c>
      <c r="J832" s="21">
        <v>2011</v>
      </c>
      <c r="K832" s="21">
        <v>8</v>
      </c>
      <c r="L832" s="21">
        <v>21</v>
      </c>
      <c r="M832" s="22">
        <v>0.37023148148148149</v>
      </c>
      <c r="N832" s="23">
        <v>40.887999999999998</v>
      </c>
      <c r="O832" s="23">
        <v>-124.4893</v>
      </c>
      <c r="P832" s="18">
        <v>443</v>
      </c>
      <c r="Q832" s="24">
        <v>9.8970000000000002</v>
      </c>
      <c r="R832" s="25">
        <v>11.984999999999999</v>
      </c>
      <c r="S832" s="25">
        <v>33.391199999999998</v>
      </c>
      <c r="T832" s="21">
        <v>2</v>
      </c>
      <c r="U832" s="18">
        <v>-999</v>
      </c>
      <c r="V832" s="18">
        <v>9</v>
      </c>
      <c r="W832" s="26">
        <v>253.989</v>
      </c>
      <c r="X832" s="21">
        <v>2</v>
      </c>
      <c r="Y832" s="21">
        <v>-999</v>
      </c>
      <c r="Z832" s="21">
        <v>9</v>
      </c>
      <c r="AA832" s="21">
        <v>-999</v>
      </c>
      <c r="AB832" s="18">
        <v>9</v>
      </c>
      <c r="AC832" s="21">
        <v>-999</v>
      </c>
      <c r="AD832" s="18">
        <v>9</v>
      </c>
      <c r="AE832" s="21">
        <v>-999</v>
      </c>
      <c r="AF832" s="21">
        <v>25</v>
      </c>
      <c r="AG832" s="18">
        <v>9</v>
      </c>
      <c r="AH832" s="21">
        <v>-999</v>
      </c>
      <c r="AI832" s="21">
        <v>-999</v>
      </c>
      <c r="AJ832" s="21">
        <v>-999</v>
      </c>
      <c r="AK832" s="21">
        <v>-999</v>
      </c>
      <c r="AL832" s="21">
        <v>-999</v>
      </c>
      <c r="AM832" s="21">
        <v>9</v>
      </c>
      <c r="AN832" s="21">
        <v>-999</v>
      </c>
      <c r="AO832" s="27">
        <v>2.7391289828571432</v>
      </c>
      <c r="AP832" s="27">
        <v>16.234587999999999</v>
      </c>
      <c r="AQ832" s="27">
        <v>2.6714285714285717</v>
      </c>
      <c r="AR832" s="27">
        <v>15.833333333333334</v>
      </c>
      <c r="AS832" s="28">
        <v>5.9269162210338679</v>
      </c>
      <c r="AT832" s="21">
        <v>123467</v>
      </c>
    </row>
    <row r="833" spans="1:46">
      <c r="A833" s="18" t="s">
        <v>3</v>
      </c>
      <c r="B833" s="19" t="s">
        <v>4</v>
      </c>
      <c r="C833" s="18">
        <v>53</v>
      </c>
      <c r="D833" s="18">
        <v>1</v>
      </c>
      <c r="E833" s="18">
        <v>19</v>
      </c>
      <c r="F833" s="18">
        <v>2</v>
      </c>
      <c r="G833" s="8">
        <f t="shared" si="12"/>
        <v>530119</v>
      </c>
      <c r="H833" s="18">
        <v>8</v>
      </c>
      <c r="I833" s="20">
        <v>40776</v>
      </c>
      <c r="J833" s="21">
        <v>2011</v>
      </c>
      <c r="K833" s="21">
        <v>8</v>
      </c>
      <c r="L833" s="21">
        <v>21</v>
      </c>
      <c r="M833" s="22">
        <v>0.37079861111111106</v>
      </c>
      <c r="N833" s="23">
        <v>40.887999999999998</v>
      </c>
      <c r="O833" s="23">
        <v>-124.4893</v>
      </c>
      <c r="P833" s="18">
        <v>443</v>
      </c>
      <c r="Q833" s="24">
        <v>3.3260000000000001</v>
      </c>
      <c r="R833" s="25">
        <v>12.579000000000001</v>
      </c>
      <c r="S833" s="25">
        <v>33.406399999999998</v>
      </c>
      <c r="T833" s="21">
        <v>2</v>
      </c>
      <c r="U833" s="18">
        <v>-999</v>
      </c>
      <c r="V833" s="18">
        <v>9</v>
      </c>
      <c r="W833" s="26">
        <v>267.29599999999999</v>
      </c>
      <c r="X833" s="21">
        <v>2</v>
      </c>
      <c r="Y833" s="27">
        <v>266.72011972369052</v>
      </c>
      <c r="Z833" s="21">
        <v>2</v>
      </c>
      <c r="AA833" s="28">
        <v>2072.1</v>
      </c>
      <c r="AB833" s="21">
        <v>6</v>
      </c>
      <c r="AC833" s="28">
        <v>2234.7399999999998</v>
      </c>
      <c r="AD833" s="18">
        <v>6</v>
      </c>
      <c r="AE833" s="23">
        <v>7.7837770783116316</v>
      </c>
      <c r="AF833" s="21">
        <v>25</v>
      </c>
      <c r="AG833" s="18">
        <v>6</v>
      </c>
      <c r="AH833" s="27">
        <v>13.918215349665569</v>
      </c>
      <c r="AI833" s="27">
        <v>12.247477682896578</v>
      </c>
      <c r="AJ833" s="27">
        <v>0.28696846899938222</v>
      </c>
      <c r="AK833" s="27">
        <v>1.1244898105045684</v>
      </c>
      <c r="AL833" s="27">
        <v>6.8586736027469106E-2</v>
      </c>
      <c r="AM833" s="21">
        <v>2</v>
      </c>
      <c r="AN833" s="21">
        <v>-999</v>
      </c>
      <c r="AO833" s="21">
        <v>-999</v>
      </c>
      <c r="AP833" s="21">
        <v>-999</v>
      </c>
      <c r="AQ833" s="21">
        <v>-999</v>
      </c>
      <c r="AR833" s="21">
        <v>-999</v>
      </c>
      <c r="AS833" s="21">
        <v>-999</v>
      </c>
      <c r="AT833" s="21">
        <v>123467</v>
      </c>
    </row>
    <row r="834" spans="1:46">
      <c r="A834" s="18" t="s">
        <v>3</v>
      </c>
      <c r="B834" s="19" t="s">
        <v>4</v>
      </c>
      <c r="C834" s="18">
        <v>53</v>
      </c>
      <c r="D834" s="18">
        <v>1</v>
      </c>
      <c r="E834" s="18">
        <v>20</v>
      </c>
      <c r="F834" s="18">
        <v>2</v>
      </c>
      <c r="G834" s="8">
        <f t="shared" ref="G834:G897" si="13">(C834*10000)+(D834*100)+E834</f>
        <v>530120</v>
      </c>
      <c r="H834" s="18">
        <v>8</v>
      </c>
      <c r="I834" s="20">
        <v>40776</v>
      </c>
      <c r="J834" s="21">
        <v>2011</v>
      </c>
      <c r="K834" s="21">
        <v>8</v>
      </c>
      <c r="L834" s="21">
        <v>21</v>
      </c>
      <c r="M834" s="22">
        <v>0.37107638888888889</v>
      </c>
      <c r="N834" s="23">
        <v>40.887999999999998</v>
      </c>
      <c r="O834" s="23">
        <v>-124.4893</v>
      </c>
      <c r="P834" s="18">
        <v>443</v>
      </c>
      <c r="Q834" s="24">
        <v>3.3580000000000001</v>
      </c>
      <c r="R834" s="25">
        <v>12.657999999999999</v>
      </c>
      <c r="S834" s="25">
        <v>33.406100000000002</v>
      </c>
      <c r="T834" s="21">
        <v>2</v>
      </c>
      <c r="U834" s="18">
        <v>-999</v>
      </c>
      <c r="V834" s="18">
        <v>9</v>
      </c>
      <c r="W834" s="26">
        <v>260.45</v>
      </c>
      <c r="X834" s="21">
        <v>2</v>
      </c>
      <c r="Y834" s="21">
        <v>-999</v>
      </c>
      <c r="Z834" s="21">
        <v>9</v>
      </c>
      <c r="AA834" s="21">
        <v>-999</v>
      </c>
      <c r="AB834" s="18">
        <v>9</v>
      </c>
      <c r="AC834" s="21">
        <v>-999</v>
      </c>
      <c r="AD834" s="18">
        <v>9</v>
      </c>
      <c r="AE834" s="21">
        <v>-999</v>
      </c>
      <c r="AF834" s="21">
        <v>25</v>
      </c>
      <c r="AG834" s="18">
        <v>9</v>
      </c>
      <c r="AH834" s="21">
        <v>-999</v>
      </c>
      <c r="AI834" s="21">
        <v>-999</v>
      </c>
      <c r="AJ834" s="21">
        <v>-999</v>
      </c>
      <c r="AK834" s="21">
        <v>-999</v>
      </c>
      <c r="AL834" s="21">
        <v>-999</v>
      </c>
      <c r="AM834" s="21">
        <v>9</v>
      </c>
      <c r="AN834" s="21">
        <v>-999</v>
      </c>
      <c r="AO834" s="27">
        <v>2.2676284805684386</v>
      </c>
      <c r="AP834" s="27">
        <v>13.689959013431734</v>
      </c>
      <c r="AQ834" s="27">
        <v>2.2118358070694346</v>
      </c>
      <c r="AR834" s="27">
        <v>13.353131609826503</v>
      </c>
      <c r="AS834" s="28">
        <v>6.0371260683760681</v>
      </c>
      <c r="AT834" s="21">
        <v>123467</v>
      </c>
    </row>
    <row r="835" spans="1:46">
      <c r="A835" s="18" t="s">
        <v>3</v>
      </c>
      <c r="B835" s="19" t="s">
        <v>4</v>
      </c>
      <c r="C835" s="18">
        <v>54</v>
      </c>
      <c r="D835" s="18">
        <v>1</v>
      </c>
      <c r="E835" s="18">
        <v>1</v>
      </c>
      <c r="F835" s="18">
        <v>2</v>
      </c>
      <c r="G835" s="8">
        <f t="shared" si="13"/>
        <v>540101</v>
      </c>
      <c r="H835" s="18">
        <v>8</v>
      </c>
      <c r="I835" s="20">
        <v>40776</v>
      </c>
      <c r="J835" s="21">
        <v>2011</v>
      </c>
      <c r="K835" s="21">
        <v>8</v>
      </c>
      <c r="L835" s="21">
        <v>21</v>
      </c>
      <c r="M835" s="22">
        <v>0.22233796296296296</v>
      </c>
      <c r="N835" s="23">
        <v>40.956200000000003</v>
      </c>
      <c r="O835" s="23">
        <v>-124.7548</v>
      </c>
      <c r="P835" s="18">
        <v>810</v>
      </c>
      <c r="Q835" s="24">
        <v>799.85500000000002</v>
      </c>
      <c r="R835" s="25">
        <v>4.6139999999999999</v>
      </c>
      <c r="S835" s="25">
        <v>34.303699999999999</v>
      </c>
      <c r="T835" s="21">
        <v>2</v>
      </c>
      <c r="U835" s="18">
        <v>34.305500000000002</v>
      </c>
      <c r="V835" s="18">
        <v>2</v>
      </c>
      <c r="W835" s="26">
        <v>11.804</v>
      </c>
      <c r="X835" s="21">
        <v>2</v>
      </c>
      <c r="Y835" s="27">
        <v>11.69572872362917</v>
      </c>
      <c r="Z835" s="21">
        <v>6</v>
      </c>
      <c r="AA835" s="28">
        <v>2339.8000000000002</v>
      </c>
      <c r="AB835" s="21">
        <v>6</v>
      </c>
      <c r="AC835" s="28">
        <v>2337.67</v>
      </c>
      <c r="AD835" s="18">
        <v>2</v>
      </c>
      <c r="AE835" s="23">
        <v>7.2900255877568512</v>
      </c>
      <c r="AF835" s="21">
        <v>25</v>
      </c>
      <c r="AG835" s="18">
        <v>6</v>
      </c>
      <c r="AH835" s="27">
        <v>103.89429745154629</v>
      </c>
      <c r="AI835" s="27">
        <v>42.176712494808896</v>
      </c>
      <c r="AJ835" s="27">
        <v>7.2354589618979531E-2</v>
      </c>
      <c r="AK835" s="27">
        <v>3.2432455914345284</v>
      </c>
      <c r="AL835" s="27">
        <v>2.1608600413235778E-2</v>
      </c>
      <c r="AM835" s="21">
        <v>2</v>
      </c>
      <c r="AN835" s="21">
        <v>-999</v>
      </c>
      <c r="AO835" s="21">
        <v>-999</v>
      </c>
      <c r="AP835" s="21">
        <v>-999</v>
      </c>
      <c r="AQ835" s="21">
        <v>-999</v>
      </c>
      <c r="AR835" s="21">
        <v>-999</v>
      </c>
      <c r="AS835" s="21">
        <v>-999</v>
      </c>
      <c r="AT835" s="21">
        <v>123467</v>
      </c>
    </row>
    <row r="836" spans="1:46">
      <c r="A836" s="18" t="s">
        <v>3</v>
      </c>
      <c r="B836" s="19" t="s">
        <v>4</v>
      </c>
      <c r="C836" s="18">
        <v>54</v>
      </c>
      <c r="D836" s="18">
        <v>1</v>
      </c>
      <c r="E836" s="18">
        <v>2</v>
      </c>
      <c r="F836" s="18">
        <v>2</v>
      </c>
      <c r="G836" s="8">
        <f t="shared" si="13"/>
        <v>540102</v>
      </c>
      <c r="H836" s="18">
        <v>8</v>
      </c>
      <c r="I836" s="20">
        <v>40776</v>
      </c>
      <c r="J836" s="21">
        <v>2011</v>
      </c>
      <c r="K836" s="21">
        <v>8</v>
      </c>
      <c r="L836" s="21">
        <v>21</v>
      </c>
      <c r="M836" s="22">
        <v>0.22247685185185184</v>
      </c>
      <c r="N836" s="23">
        <v>40.956200000000003</v>
      </c>
      <c r="O836" s="23">
        <v>-124.7548</v>
      </c>
      <c r="P836" s="18">
        <v>810</v>
      </c>
      <c r="Q836" s="24">
        <v>799.78499999999997</v>
      </c>
      <c r="R836" s="25">
        <v>4.6180000000000003</v>
      </c>
      <c r="S836" s="25">
        <v>34.3035</v>
      </c>
      <c r="T836" s="21">
        <v>2</v>
      </c>
      <c r="U836" s="18">
        <v>-999</v>
      </c>
      <c r="V836" s="18">
        <v>9</v>
      </c>
      <c r="W836" s="26">
        <v>10.371</v>
      </c>
      <c r="X836" s="21">
        <v>2</v>
      </c>
      <c r="Y836" s="21">
        <v>-999</v>
      </c>
      <c r="Z836" s="21">
        <v>9</v>
      </c>
      <c r="AA836" s="21">
        <v>-999</v>
      </c>
      <c r="AB836" s="18">
        <v>9</v>
      </c>
      <c r="AC836" s="21">
        <v>-999</v>
      </c>
      <c r="AD836" s="18">
        <v>9</v>
      </c>
      <c r="AE836" s="21">
        <v>-999</v>
      </c>
      <c r="AF836" s="21">
        <v>25</v>
      </c>
      <c r="AG836" s="18">
        <v>9</v>
      </c>
      <c r="AH836" s="21">
        <v>-999</v>
      </c>
      <c r="AI836" s="21">
        <v>-999</v>
      </c>
      <c r="AJ836" s="21">
        <v>-999</v>
      </c>
      <c r="AK836" s="21">
        <v>-999</v>
      </c>
      <c r="AL836" s="21">
        <v>-999</v>
      </c>
      <c r="AM836" s="21">
        <v>9</v>
      </c>
      <c r="AN836" s="21">
        <v>-999</v>
      </c>
      <c r="AO836" s="27">
        <v>0.37591915576281459</v>
      </c>
      <c r="AP836" s="27">
        <v>4.4873925282989919</v>
      </c>
      <c r="AQ836" s="27">
        <v>0.36597463675077668</v>
      </c>
      <c r="AR836" s="27">
        <v>4.3686835994560518</v>
      </c>
      <c r="AS836" s="28">
        <v>11.937121212121212</v>
      </c>
      <c r="AT836" s="21">
        <v>123467</v>
      </c>
    </row>
    <row r="837" spans="1:46">
      <c r="A837" s="18" t="s">
        <v>3</v>
      </c>
      <c r="B837" s="19" t="s">
        <v>4</v>
      </c>
      <c r="C837" s="18">
        <v>54</v>
      </c>
      <c r="D837" s="18">
        <v>1</v>
      </c>
      <c r="E837" s="18">
        <v>3</v>
      </c>
      <c r="F837" s="18">
        <v>2</v>
      </c>
      <c r="G837" s="8">
        <f t="shared" si="13"/>
        <v>540103</v>
      </c>
      <c r="H837" s="18">
        <v>8</v>
      </c>
      <c r="I837" s="20">
        <v>40776</v>
      </c>
      <c r="J837" s="21">
        <v>2011</v>
      </c>
      <c r="K837" s="21">
        <v>8</v>
      </c>
      <c r="L837" s="21">
        <v>21</v>
      </c>
      <c r="M837" s="22">
        <v>0.22383101851851853</v>
      </c>
      <c r="N837" s="23">
        <v>40.956200000000003</v>
      </c>
      <c r="O837" s="23">
        <v>-124.7548</v>
      </c>
      <c r="P837" s="18">
        <v>810</v>
      </c>
      <c r="Q837" s="24">
        <v>749.57</v>
      </c>
      <c r="R837" s="25">
        <v>4.766</v>
      </c>
      <c r="S837" s="25">
        <v>34.283499999999997</v>
      </c>
      <c r="T837" s="21">
        <v>2</v>
      </c>
      <c r="U837" s="18">
        <v>-999</v>
      </c>
      <c r="V837" s="18">
        <v>9</v>
      </c>
      <c r="W837" s="26">
        <v>12.644</v>
      </c>
      <c r="X837" s="21">
        <v>2</v>
      </c>
      <c r="Y837" s="27">
        <v>12.65264959803795</v>
      </c>
      <c r="Z837" s="21">
        <v>2</v>
      </c>
      <c r="AA837" s="28">
        <v>2335.9</v>
      </c>
      <c r="AB837" s="21">
        <v>2</v>
      </c>
      <c r="AC837" s="28">
        <v>2336</v>
      </c>
      <c r="AD837" s="18">
        <v>2</v>
      </c>
      <c r="AE837" s="23">
        <v>7.2956142416587806</v>
      </c>
      <c r="AF837" s="21">
        <v>25</v>
      </c>
      <c r="AG837" s="18">
        <v>3</v>
      </c>
      <c r="AH837" s="27">
        <v>100.53810398852164</v>
      </c>
      <c r="AI837" s="27">
        <v>41.743549764680473</v>
      </c>
      <c r="AJ837" s="27">
        <v>4.908452125182023E-2</v>
      </c>
      <c r="AK837" s="27">
        <v>3.2336139488425233</v>
      </c>
      <c r="AL837" s="27">
        <v>8.6044579086856175E-3</v>
      </c>
      <c r="AM837" s="21">
        <v>2</v>
      </c>
      <c r="AN837" s="21">
        <v>-999</v>
      </c>
      <c r="AO837" s="21">
        <v>-999</v>
      </c>
      <c r="AP837" s="21">
        <v>-999</v>
      </c>
      <c r="AQ837" s="21">
        <v>-999</v>
      </c>
      <c r="AR837" s="21">
        <v>-999</v>
      </c>
      <c r="AS837" s="21">
        <v>-999</v>
      </c>
      <c r="AT837" s="21">
        <v>123467</v>
      </c>
    </row>
    <row r="838" spans="1:46">
      <c r="A838" s="18" t="s">
        <v>3</v>
      </c>
      <c r="B838" s="19" t="s">
        <v>4</v>
      </c>
      <c r="C838" s="18">
        <v>54</v>
      </c>
      <c r="D838" s="18">
        <v>1</v>
      </c>
      <c r="E838" s="18">
        <v>4</v>
      </c>
      <c r="F838" s="18">
        <v>2</v>
      </c>
      <c r="G838" s="8">
        <f t="shared" si="13"/>
        <v>540104</v>
      </c>
      <c r="H838" s="18">
        <v>8</v>
      </c>
      <c r="I838" s="20">
        <v>40776</v>
      </c>
      <c r="J838" s="21">
        <v>2011</v>
      </c>
      <c r="K838" s="21">
        <v>8</v>
      </c>
      <c r="L838" s="21">
        <v>21</v>
      </c>
      <c r="M838" s="22">
        <v>0.2278240740740741</v>
      </c>
      <c r="N838" s="23">
        <v>40.956200000000003</v>
      </c>
      <c r="O838" s="23">
        <v>-124.7548</v>
      </c>
      <c r="P838" s="18">
        <v>810</v>
      </c>
      <c r="Q838" s="24">
        <v>500.57900000000001</v>
      </c>
      <c r="R838" s="25">
        <v>5.8230000000000004</v>
      </c>
      <c r="S838" s="25">
        <v>34.194099999999999</v>
      </c>
      <c r="T838" s="21">
        <v>2</v>
      </c>
      <c r="U838" s="18">
        <v>-999</v>
      </c>
      <c r="V838" s="18">
        <v>9</v>
      </c>
      <c r="W838" s="26">
        <v>22.945</v>
      </c>
      <c r="X838" s="21">
        <v>2</v>
      </c>
      <c r="Y838" s="27">
        <v>23.135762315446723</v>
      </c>
      <c r="Z838" s="21">
        <v>2</v>
      </c>
      <c r="AA838" s="28">
        <v>2303.5</v>
      </c>
      <c r="AB838" s="21">
        <v>2</v>
      </c>
      <c r="AC838" s="28">
        <v>2307.79</v>
      </c>
      <c r="AD838" s="18">
        <v>2</v>
      </c>
      <c r="AE838" s="23">
        <v>7.305809966081477</v>
      </c>
      <c r="AF838" s="21">
        <v>25</v>
      </c>
      <c r="AG838" s="18">
        <v>2</v>
      </c>
      <c r="AH838" s="27">
        <v>77.309508400632168</v>
      </c>
      <c r="AI838" s="27">
        <v>39.37102482235904</v>
      </c>
      <c r="AJ838" s="27">
        <v>1.4961010945061195E-2</v>
      </c>
      <c r="AK838" s="27">
        <v>3.0694518533690909</v>
      </c>
      <c r="AL838" s="27">
        <v>8.6050259030417339E-3</v>
      </c>
      <c r="AM838" s="21">
        <v>2</v>
      </c>
      <c r="AN838" s="21">
        <v>-999</v>
      </c>
      <c r="AO838" s="21">
        <v>-999</v>
      </c>
      <c r="AP838" s="21">
        <v>-999</v>
      </c>
      <c r="AQ838" s="21">
        <v>-999</v>
      </c>
      <c r="AR838" s="21">
        <v>-999</v>
      </c>
      <c r="AS838" s="21">
        <v>-999</v>
      </c>
      <c r="AT838" s="21">
        <v>123467</v>
      </c>
    </row>
    <row r="839" spans="1:46">
      <c r="A839" s="18" t="s">
        <v>3</v>
      </c>
      <c r="B839" s="19" t="s">
        <v>4</v>
      </c>
      <c r="C839" s="18">
        <v>54</v>
      </c>
      <c r="D839" s="18">
        <v>1</v>
      </c>
      <c r="E839" s="18">
        <v>5</v>
      </c>
      <c r="F839" s="18">
        <v>2</v>
      </c>
      <c r="G839" s="8">
        <f t="shared" si="13"/>
        <v>540105</v>
      </c>
      <c r="H839" s="18">
        <v>8</v>
      </c>
      <c r="I839" s="20">
        <v>40776</v>
      </c>
      <c r="J839" s="21">
        <v>2011</v>
      </c>
      <c r="K839" s="21">
        <v>8</v>
      </c>
      <c r="L839" s="21">
        <v>21</v>
      </c>
      <c r="M839" s="22">
        <v>0.22993055555555555</v>
      </c>
      <c r="N839" s="23">
        <v>40.956200000000003</v>
      </c>
      <c r="O839" s="23">
        <v>-124.7548</v>
      </c>
      <c r="P839" s="18">
        <v>810</v>
      </c>
      <c r="Q839" s="24">
        <v>399.995</v>
      </c>
      <c r="R839" s="25">
        <v>6.0110000000000001</v>
      </c>
      <c r="S839" s="25">
        <v>34.094700000000003</v>
      </c>
      <c r="T839" s="21">
        <v>2</v>
      </c>
      <c r="U839" s="18">
        <v>-999</v>
      </c>
      <c r="V839" s="18">
        <v>9</v>
      </c>
      <c r="W839" s="26">
        <v>38.396999999999998</v>
      </c>
      <c r="X839" s="21">
        <v>2</v>
      </c>
      <c r="Y839" s="21">
        <v>-999</v>
      </c>
      <c r="Z839" s="21">
        <v>9</v>
      </c>
      <c r="AA839" s="28">
        <v>2284.1999999999998</v>
      </c>
      <c r="AB839" s="21">
        <v>2</v>
      </c>
      <c r="AC839" s="28">
        <v>2290.9299999999998</v>
      </c>
      <c r="AD839" s="18">
        <v>2</v>
      </c>
      <c r="AE839" s="23">
        <v>7.3210722316950987</v>
      </c>
      <c r="AF839" s="21">
        <v>25</v>
      </c>
      <c r="AG839" s="18">
        <v>2</v>
      </c>
      <c r="AH839" s="27">
        <v>68.963881050689011</v>
      </c>
      <c r="AI839" s="27">
        <v>38.230633380207628</v>
      </c>
      <c r="AJ839" s="27">
        <v>3.6671835876548473E-2</v>
      </c>
      <c r="AK839" s="27">
        <v>2.9092989795395123</v>
      </c>
      <c r="AL839" s="27">
        <v>8.6056574856967095E-3</v>
      </c>
      <c r="AM839" s="21">
        <v>2</v>
      </c>
      <c r="AN839" s="21">
        <v>-999</v>
      </c>
      <c r="AO839" s="21">
        <v>-999</v>
      </c>
      <c r="AP839" s="21">
        <v>-999</v>
      </c>
      <c r="AQ839" s="21">
        <v>-999</v>
      </c>
      <c r="AR839" s="21">
        <v>-999</v>
      </c>
      <c r="AS839" s="21">
        <v>-999</v>
      </c>
      <c r="AT839" s="21">
        <v>123467</v>
      </c>
    </row>
    <row r="840" spans="1:46">
      <c r="A840" s="18" t="s">
        <v>3</v>
      </c>
      <c r="B840" s="19" t="s">
        <v>4</v>
      </c>
      <c r="C840" s="18">
        <v>54</v>
      </c>
      <c r="D840" s="18">
        <v>1</v>
      </c>
      <c r="E840" s="18">
        <v>6</v>
      </c>
      <c r="F840" s="18">
        <v>2</v>
      </c>
      <c r="G840" s="8">
        <f t="shared" si="13"/>
        <v>540106</v>
      </c>
      <c r="H840" s="18">
        <v>8</v>
      </c>
      <c r="I840" s="20">
        <v>40776</v>
      </c>
      <c r="J840" s="21">
        <v>2011</v>
      </c>
      <c r="K840" s="21">
        <v>8</v>
      </c>
      <c r="L840" s="21">
        <v>21</v>
      </c>
      <c r="M840" s="22">
        <v>0.23195601851851852</v>
      </c>
      <c r="N840" s="23">
        <v>40.956200000000003</v>
      </c>
      <c r="O840" s="23">
        <v>-124.7548</v>
      </c>
      <c r="P840" s="18">
        <v>810</v>
      </c>
      <c r="Q840" s="24">
        <v>299.48</v>
      </c>
      <c r="R840" s="25">
        <v>6.78</v>
      </c>
      <c r="S840" s="25">
        <v>34.040900000000001</v>
      </c>
      <c r="T840" s="21">
        <v>2</v>
      </c>
      <c r="U840" s="18">
        <v>-999</v>
      </c>
      <c r="V840" s="18">
        <v>9</v>
      </c>
      <c r="W840" s="26">
        <v>63.633000000000003</v>
      </c>
      <c r="X840" s="21">
        <v>2</v>
      </c>
      <c r="Y840" s="27">
        <v>61.594221016675348</v>
      </c>
      <c r="Z840" s="21">
        <v>2</v>
      </c>
      <c r="AA840" s="28">
        <v>2258.1999999999998</v>
      </c>
      <c r="AB840" s="21">
        <v>2</v>
      </c>
      <c r="AC840" s="28">
        <v>2279.21</v>
      </c>
      <c r="AD840" s="18">
        <v>2</v>
      </c>
      <c r="AE840" s="21">
        <v>-999</v>
      </c>
      <c r="AF840" s="21">
        <v>25</v>
      </c>
      <c r="AG840" s="18">
        <v>9</v>
      </c>
      <c r="AH840" s="27">
        <v>56.439121705360158</v>
      </c>
      <c r="AI840" s="27">
        <v>35.466888057043739</v>
      </c>
      <c r="AJ840" s="27">
        <v>2.5720202609033436E-2</v>
      </c>
      <c r="AK840" s="27">
        <v>2.6815511617478966</v>
      </c>
      <c r="AL840" s="27">
        <v>8.6059993520720239E-3</v>
      </c>
      <c r="AM840" s="21">
        <v>2</v>
      </c>
      <c r="AN840" s="21">
        <v>-999</v>
      </c>
      <c r="AO840" s="21">
        <v>-999</v>
      </c>
      <c r="AP840" s="21">
        <v>-999</v>
      </c>
      <c r="AQ840" s="21">
        <v>-999</v>
      </c>
      <c r="AR840" s="21">
        <v>-999</v>
      </c>
      <c r="AS840" s="21">
        <v>-999</v>
      </c>
      <c r="AT840" s="21">
        <v>123467</v>
      </c>
    </row>
    <row r="841" spans="1:46">
      <c r="A841" s="18" t="s">
        <v>3</v>
      </c>
      <c r="B841" s="19" t="s">
        <v>4</v>
      </c>
      <c r="C841" s="18">
        <v>54</v>
      </c>
      <c r="D841" s="18">
        <v>1</v>
      </c>
      <c r="E841" s="18">
        <v>7</v>
      </c>
      <c r="F841" s="18">
        <v>2</v>
      </c>
      <c r="G841" s="8">
        <f t="shared" si="13"/>
        <v>540107</v>
      </c>
      <c r="H841" s="18">
        <v>8</v>
      </c>
      <c r="I841" s="20">
        <v>40776</v>
      </c>
      <c r="J841" s="21">
        <v>2011</v>
      </c>
      <c r="K841" s="21">
        <v>8</v>
      </c>
      <c r="L841" s="21">
        <v>21</v>
      </c>
      <c r="M841" s="22">
        <v>0.23407407407407407</v>
      </c>
      <c r="N841" s="23">
        <v>40.956200000000003</v>
      </c>
      <c r="O841" s="23">
        <v>-124.7548</v>
      </c>
      <c r="P841" s="18">
        <v>810</v>
      </c>
      <c r="Q841" s="24">
        <v>199.78800000000001</v>
      </c>
      <c r="R841" s="25">
        <v>7.6349999999999998</v>
      </c>
      <c r="S841" s="25">
        <v>34.002699999999997</v>
      </c>
      <c r="T841" s="21">
        <v>2</v>
      </c>
      <c r="U841" s="18">
        <v>-999</v>
      </c>
      <c r="V841" s="18">
        <v>9</v>
      </c>
      <c r="W841" s="26">
        <v>82.561999999999998</v>
      </c>
      <c r="X841" s="21">
        <v>2</v>
      </c>
      <c r="Y841" s="21">
        <v>-999</v>
      </c>
      <c r="Z841" s="21">
        <v>9</v>
      </c>
      <c r="AA841" s="28">
        <v>2227.1</v>
      </c>
      <c r="AB841" s="21">
        <v>2</v>
      </c>
      <c r="AC841" s="28">
        <v>2266.5100000000002</v>
      </c>
      <c r="AD841" s="18">
        <v>2</v>
      </c>
      <c r="AE841" s="23">
        <v>7.416347040602175</v>
      </c>
      <c r="AF841" s="21">
        <v>25</v>
      </c>
      <c r="AG841" s="18">
        <v>2</v>
      </c>
      <c r="AH841" s="27">
        <v>43.912372333629619</v>
      </c>
      <c r="AI841" s="27">
        <v>31.935319478275357</v>
      </c>
      <c r="AJ841" s="27">
        <v>4.7432129756153234E-2</v>
      </c>
      <c r="AK841" s="27">
        <v>2.4100411826409984</v>
      </c>
      <c r="AL841" s="27">
        <v>8.6062421000855354E-3</v>
      </c>
      <c r="AM841" s="21">
        <v>2</v>
      </c>
      <c r="AN841" s="21">
        <v>-999</v>
      </c>
      <c r="AO841" s="21">
        <v>-999</v>
      </c>
      <c r="AP841" s="21">
        <v>-999</v>
      </c>
      <c r="AQ841" s="21">
        <v>-999</v>
      </c>
      <c r="AR841" s="21">
        <v>-999</v>
      </c>
      <c r="AS841" s="21">
        <v>-999</v>
      </c>
      <c r="AT841" s="21">
        <v>123467</v>
      </c>
    </row>
    <row r="842" spans="1:46">
      <c r="A842" s="18" t="s">
        <v>3</v>
      </c>
      <c r="B842" s="19" t="s">
        <v>4</v>
      </c>
      <c r="C842" s="18">
        <v>54</v>
      </c>
      <c r="D842" s="18">
        <v>1</v>
      </c>
      <c r="E842" s="18">
        <v>8</v>
      </c>
      <c r="F842" s="18">
        <v>2</v>
      </c>
      <c r="G842" s="8">
        <f t="shared" si="13"/>
        <v>540108</v>
      </c>
      <c r="H842" s="18">
        <v>8</v>
      </c>
      <c r="I842" s="20">
        <v>40776</v>
      </c>
      <c r="J842" s="21">
        <v>2011</v>
      </c>
      <c r="K842" s="21">
        <v>8</v>
      </c>
      <c r="L842" s="21">
        <v>21</v>
      </c>
      <c r="M842" s="22">
        <v>0.23586805555555557</v>
      </c>
      <c r="N842" s="23">
        <v>40.956200000000003</v>
      </c>
      <c r="O842" s="23">
        <v>-124.7548</v>
      </c>
      <c r="P842" s="18">
        <v>810</v>
      </c>
      <c r="Q842" s="24">
        <v>150.41999999999999</v>
      </c>
      <c r="R842" s="25">
        <v>7.851</v>
      </c>
      <c r="S842" s="25">
        <v>33.925600000000003</v>
      </c>
      <c r="T842" s="21">
        <v>2</v>
      </c>
      <c r="U842" s="18">
        <v>-999</v>
      </c>
      <c r="V842" s="18">
        <v>9</v>
      </c>
      <c r="W842" s="26">
        <v>98.927000000000007</v>
      </c>
      <c r="X842" s="21">
        <v>2</v>
      </c>
      <c r="Y842" s="21">
        <v>-999</v>
      </c>
      <c r="Z842" s="21">
        <v>9</v>
      </c>
      <c r="AA842" s="28">
        <v>2216</v>
      </c>
      <c r="AB842" s="21">
        <v>2</v>
      </c>
      <c r="AC842" s="28">
        <v>2255.9899999999998</v>
      </c>
      <c r="AD842" s="18">
        <v>2</v>
      </c>
      <c r="AE842" s="23">
        <v>7.4390309152008998</v>
      </c>
      <c r="AF842" s="21">
        <v>25</v>
      </c>
      <c r="AG842" s="18">
        <v>2</v>
      </c>
      <c r="AH842" s="27">
        <v>39.556247183035012</v>
      </c>
      <c r="AI842" s="27">
        <v>30.478883354697796</v>
      </c>
      <c r="AJ842" s="27">
        <v>1.7898090554946674E-2</v>
      </c>
      <c r="AK842" s="27">
        <v>2.2977040514063507</v>
      </c>
      <c r="AL842" s="27">
        <v>8.6067320701382916E-3</v>
      </c>
      <c r="AM842" s="21">
        <v>2</v>
      </c>
      <c r="AN842" s="21">
        <v>-999</v>
      </c>
      <c r="AO842" s="21">
        <v>-999</v>
      </c>
      <c r="AP842" s="21">
        <v>-999</v>
      </c>
      <c r="AQ842" s="21">
        <v>-999</v>
      </c>
      <c r="AR842" s="21">
        <v>-999</v>
      </c>
      <c r="AS842" s="21">
        <v>-999</v>
      </c>
      <c r="AT842" s="21">
        <v>123467</v>
      </c>
    </row>
    <row r="843" spans="1:46">
      <c r="A843" s="18" t="s">
        <v>3</v>
      </c>
      <c r="B843" s="19" t="s">
        <v>4</v>
      </c>
      <c r="C843" s="18">
        <v>54</v>
      </c>
      <c r="D843" s="18">
        <v>1</v>
      </c>
      <c r="E843" s="18">
        <v>9</v>
      </c>
      <c r="F843" s="18">
        <v>2</v>
      </c>
      <c r="G843" s="8">
        <f t="shared" si="13"/>
        <v>540109</v>
      </c>
      <c r="H843" s="18">
        <v>8</v>
      </c>
      <c r="I843" s="20">
        <v>40776</v>
      </c>
      <c r="J843" s="21">
        <v>2011</v>
      </c>
      <c r="K843" s="21">
        <v>8</v>
      </c>
      <c r="L843" s="21">
        <v>21</v>
      </c>
      <c r="M843" s="22">
        <v>0.23722222222222222</v>
      </c>
      <c r="N843" s="23">
        <v>40.956200000000003</v>
      </c>
      <c r="O843" s="23">
        <v>-124.7548</v>
      </c>
      <c r="P843" s="18">
        <v>810</v>
      </c>
      <c r="Q843" s="24">
        <v>126.334</v>
      </c>
      <c r="R843" s="25">
        <v>8.1959999999999997</v>
      </c>
      <c r="S843" s="25">
        <v>33.907699999999998</v>
      </c>
      <c r="T843" s="21">
        <v>2</v>
      </c>
      <c r="U843" s="18">
        <v>-999</v>
      </c>
      <c r="V843" s="18">
        <v>9</v>
      </c>
      <c r="W843" s="26">
        <v>101.33</v>
      </c>
      <c r="X843" s="21">
        <v>2</v>
      </c>
      <c r="Y843" s="21">
        <v>-999</v>
      </c>
      <c r="Z843" s="21">
        <v>9</v>
      </c>
      <c r="AA843" s="28">
        <v>2208.6</v>
      </c>
      <c r="AB843" s="21">
        <v>2</v>
      </c>
      <c r="AC843" s="28">
        <v>2253.89</v>
      </c>
      <c r="AD843" s="18">
        <v>2</v>
      </c>
      <c r="AE843" s="23">
        <v>7.4433637238694672</v>
      </c>
      <c r="AF843" s="21">
        <v>25</v>
      </c>
      <c r="AG843" s="18">
        <v>2</v>
      </c>
      <c r="AH843" s="27">
        <v>37.19536449763141</v>
      </c>
      <c r="AI843" s="27">
        <v>30.002486510854343</v>
      </c>
      <c r="AJ843" s="27">
        <v>4.8902533121963153E-2</v>
      </c>
      <c r="AK843" s="27">
        <v>2.2769019421586041</v>
      </c>
      <c r="AL843" s="27">
        <v>8.6068458294655155E-3</v>
      </c>
      <c r="AM843" s="21">
        <v>2</v>
      </c>
      <c r="AN843" s="21">
        <v>-999</v>
      </c>
      <c r="AO843" s="21">
        <v>-999</v>
      </c>
      <c r="AP843" s="21">
        <v>-999</v>
      </c>
      <c r="AQ843" s="21">
        <v>-999</v>
      </c>
      <c r="AR843" s="21">
        <v>-999</v>
      </c>
      <c r="AS843" s="21">
        <v>-999</v>
      </c>
      <c r="AT843" s="21">
        <v>123467</v>
      </c>
    </row>
    <row r="844" spans="1:46">
      <c r="A844" s="18" t="s">
        <v>3</v>
      </c>
      <c r="B844" s="19" t="s">
        <v>4</v>
      </c>
      <c r="C844" s="18">
        <v>54</v>
      </c>
      <c r="D844" s="18">
        <v>1</v>
      </c>
      <c r="E844" s="18">
        <v>10</v>
      </c>
      <c r="F844" s="18">
        <v>2</v>
      </c>
      <c r="G844" s="8">
        <f t="shared" si="13"/>
        <v>540110</v>
      </c>
      <c r="H844" s="18">
        <v>8</v>
      </c>
      <c r="I844" s="20">
        <v>40776</v>
      </c>
      <c r="J844" s="21">
        <v>2011</v>
      </c>
      <c r="K844" s="21">
        <v>8</v>
      </c>
      <c r="L844" s="21">
        <v>21</v>
      </c>
      <c r="M844" s="22">
        <v>0.23858796296296295</v>
      </c>
      <c r="N844" s="23">
        <v>40.956200000000003</v>
      </c>
      <c r="O844" s="23">
        <v>-124.7548</v>
      </c>
      <c r="P844" s="18">
        <v>810</v>
      </c>
      <c r="Q844" s="24">
        <v>100.575</v>
      </c>
      <c r="R844" s="25">
        <v>8.5030000000000001</v>
      </c>
      <c r="S844" s="25">
        <v>33.848100000000002</v>
      </c>
      <c r="T844" s="21">
        <v>2</v>
      </c>
      <c r="U844" s="18">
        <v>-999</v>
      </c>
      <c r="V844" s="18">
        <v>9</v>
      </c>
      <c r="W844" s="26">
        <v>118.755</v>
      </c>
      <c r="X844" s="21">
        <v>2</v>
      </c>
      <c r="Y844" s="27">
        <v>117.57960003734884</v>
      </c>
      <c r="Z844" s="21">
        <v>2</v>
      </c>
      <c r="AA844" s="28">
        <v>2201.8000000000002</v>
      </c>
      <c r="AB844" s="21">
        <v>2</v>
      </c>
      <c r="AC844" s="28">
        <v>2248.73</v>
      </c>
      <c r="AD844" s="18">
        <v>2</v>
      </c>
      <c r="AE844" s="21">
        <v>-999</v>
      </c>
      <c r="AF844" s="21">
        <v>25</v>
      </c>
      <c r="AG844" s="18">
        <v>9</v>
      </c>
      <c r="AH844" s="27">
        <v>35.016928404093619</v>
      </c>
      <c r="AI844" s="27">
        <v>29.196781803740581</v>
      </c>
      <c r="AJ844" s="27">
        <v>4.2644885602116177E-2</v>
      </c>
      <c r="AK844" s="27">
        <v>2.2282930820812172</v>
      </c>
      <c r="AL844" s="27">
        <v>3.4526707838410574E-2</v>
      </c>
      <c r="AM844" s="21">
        <v>2</v>
      </c>
      <c r="AN844" s="21">
        <v>-999</v>
      </c>
      <c r="AO844" s="21">
        <v>-999</v>
      </c>
      <c r="AP844" s="21">
        <v>-999</v>
      </c>
      <c r="AQ844" s="21">
        <v>-999</v>
      </c>
      <c r="AR844" s="21">
        <v>-999</v>
      </c>
      <c r="AS844" s="21">
        <v>-999</v>
      </c>
      <c r="AT844" s="21">
        <v>123467</v>
      </c>
    </row>
    <row r="845" spans="1:46">
      <c r="A845" s="18" t="s">
        <v>3</v>
      </c>
      <c r="B845" s="19" t="s">
        <v>4</v>
      </c>
      <c r="C845" s="18">
        <v>54</v>
      </c>
      <c r="D845" s="18">
        <v>1</v>
      </c>
      <c r="E845" s="18">
        <v>11</v>
      </c>
      <c r="F845" s="18">
        <v>2</v>
      </c>
      <c r="G845" s="8">
        <f t="shared" si="13"/>
        <v>540111</v>
      </c>
      <c r="H845" s="18">
        <v>8</v>
      </c>
      <c r="I845" s="20">
        <v>40776</v>
      </c>
      <c r="J845" s="21">
        <v>2011</v>
      </c>
      <c r="K845" s="21">
        <v>8</v>
      </c>
      <c r="L845" s="21">
        <v>21</v>
      </c>
      <c r="M845" s="22">
        <v>0.23976851851851852</v>
      </c>
      <c r="N845" s="23">
        <v>40.956200000000003</v>
      </c>
      <c r="O845" s="23">
        <v>-124.7548</v>
      </c>
      <c r="P845" s="18">
        <v>810</v>
      </c>
      <c r="Q845" s="24">
        <v>80.028999999999996</v>
      </c>
      <c r="R845" s="25">
        <v>8.5500000000000007</v>
      </c>
      <c r="S845" s="25">
        <v>33.7729</v>
      </c>
      <c r="T845" s="21">
        <v>2</v>
      </c>
      <c r="U845" s="18">
        <v>-999</v>
      </c>
      <c r="V845" s="18">
        <v>9</v>
      </c>
      <c r="W845" s="26">
        <v>129.56</v>
      </c>
      <c r="X845" s="21">
        <v>2</v>
      </c>
      <c r="Y845" s="21">
        <v>-999</v>
      </c>
      <c r="Z845" s="21">
        <v>9</v>
      </c>
      <c r="AA845" s="28">
        <v>2185.3000000000002</v>
      </c>
      <c r="AB845" s="21">
        <v>2</v>
      </c>
      <c r="AC845" s="28">
        <v>2244.4699999999998</v>
      </c>
      <c r="AD845" s="18">
        <v>2</v>
      </c>
      <c r="AE845" s="23">
        <v>7.4851285437030137</v>
      </c>
      <c r="AF845" s="21">
        <v>25</v>
      </c>
      <c r="AG845" s="18">
        <v>2</v>
      </c>
      <c r="AH845" s="27">
        <v>32.475492425464687</v>
      </c>
      <c r="AI845" s="27">
        <v>27.840146771567678</v>
      </c>
      <c r="AJ845" s="27">
        <v>3.6484921161104571E-2</v>
      </c>
      <c r="AK845" s="27">
        <v>2.1319714252746254</v>
      </c>
      <c r="AL845" s="27">
        <v>8.6077025795635448E-3</v>
      </c>
      <c r="AM845" s="21">
        <v>2</v>
      </c>
      <c r="AN845" s="21">
        <v>-999</v>
      </c>
      <c r="AO845" s="21">
        <v>-999</v>
      </c>
      <c r="AP845" s="21">
        <v>-999</v>
      </c>
      <c r="AQ845" s="21">
        <v>-999</v>
      </c>
      <c r="AR845" s="21">
        <v>-999</v>
      </c>
      <c r="AS845" s="21">
        <v>-999</v>
      </c>
      <c r="AT845" s="21">
        <v>123467</v>
      </c>
    </row>
    <row r="846" spans="1:46">
      <c r="A846" s="18" t="s">
        <v>3</v>
      </c>
      <c r="B846" s="19" t="s">
        <v>4</v>
      </c>
      <c r="C846" s="18">
        <v>54</v>
      </c>
      <c r="D846" s="18">
        <v>1</v>
      </c>
      <c r="E846" s="18">
        <v>12</v>
      </c>
      <c r="F846" s="18">
        <v>2</v>
      </c>
      <c r="G846" s="8">
        <f t="shared" si="13"/>
        <v>540112</v>
      </c>
      <c r="H846" s="18">
        <v>8</v>
      </c>
      <c r="I846" s="20">
        <v>40776</v>
      </c>
      <c r="J846" s="21">
        <v>2011</v>
      </c>
      <c r="K846" s="21">
        <v>8</v>
      </c>
      <c r="L846" s="21">
        <v>21</v>
      </c>
      <c r="M846" s="22">
        <v>0.24097222222222223</v>
      </c>
      <c r="N846" s="23">
        <v>40.956200000000003</v>
      </c>
      <c r="O846" s="23">
        <v>-124.7548</v>
      </c>
      <c r="P846" s="18">
        <v>810</v>
      </c>
      <c r="Q846" s="24">
        <v>59.627000000000002</v>
      </c>
      <c r="R846" s="25">
        <v>8.7230000000000008</v>
      </c>
      <c r="S846" s="25">
        <v>33.495699999999999</v>
      </c>
      <c r="T846" s="21">
        <v>2</v>
      </c>
      <c r="U846" s="18">
        <v>-999</v>
      </c>
      <c r="V846" s="18">
        <v>9</v>
      </c>
      <c r="W846" s="26">
        <v>169.26499999999999</v>
      </c>
      <c r="X846" s="21">
        <v>2</v>
      </c>
      <c r="Y846" s="21">
        <v>-999</v>
      </c>
      <c r="Z846" s="21">
        <v>9</v>
      </c>
      <c r="AA846" s="28">
        <v>2147.3000000000002</v>
      </c>
      <c r="AB846" s="21">
        <v>2</v>
      </c>
      <c r="AC846" s="28">
        <v>2230.9499999999998</v>
      </c>
      <c r="AD846" s="18">
        <v>2</v>
      </c>
      <c r="AE846" s="23">
        <v>7.5672334757524711</v>
      </c>
      <c r="AF846" s="21">
        <v>25</v>
      </c>
      <c r="AG846" s="18">
        <v>2</v>
      </c>
      <c r="AH846" s="27">
        <v>25.941980379119432</v>
      </c>
      <c r="AI846" s="27">
        <v>22.978661325023435</v>
      </c>
      <c r="AJ846" s="27">
        <v>0.17003692812634427</v>
      </c>
      <c r="AK846" s="27">
        <v>1.8332289753920821</v>
      </c>
      <c r="AL846" s="27">
        <v>6.036408783311531E-2</v>
      </c>
      <c r="AM846" s="21">
        <v>2</v>
      </c>
      <c r="AN846" s="21">
        <v>-999</v>
      </c>
      <c r="AO846" s="21">
        <v>-999</v>
      </c>
      <c r="AP846" s="21">
        <v>-999</v>
      </c>
      <c r="AQ846" s="21">
        <v>-999</v>
      </c>
      <c r="AR846" s="21">
        <v>-999</v>
      </c>
      <c r="AS846" s="21">
        <v>-999</v>
      </c>
      <c r="AT846" s="21">
        <v>123467</v>
      </c>
    </row>
    <row r="847" spans="1:46">
      <c r="A847" s="18" t="s">
        <v>3</v>
      </c>
      <c r="B847" s="19" t="s">
        <v>4</v>
      </c>
      <c r="C847" s="18">
        <v>54</v>
      </c>
      <c r="D847" s="18">
        <v>1</v>
      </c>
      <c r="E847" s="18">
        <v>13</v>
      </c>
      <c r="F847" s="18">
        <v>2</v>
      </c>
      <c r="G847" s="8">
        <f t="shared" si="13"/>
        <v>540113</v>
      </c>
      <c r="H847" s="18">
        <v>8</v>
      </c>
      <c r="I847" s="20">
        <v>40776</v>
      </c>
      <c r="J847" s="21">
        <v>2011</v>
      </c>
      <c r="K847" s="21">
        <v>8</v>
      </c>
      <c r="L847" s="21">
        <v>21</v>
      </c>
      <c r="M847" s="22">
        <v>0.24162037037037035</v>
      </c>
      <c r="N847" s="23">
        <v>40.956200000000003</v>
      </c>
      <c r="O847" s="23">
        <v>-124.7548</v>
      </c>
      <c r="P847" s="18">
        <v>810</v>
      </c>
      <c r="Q847" s="24">
        <v>50.13</v>
      </c>
      <c r="R847" s="25">
        <v>9.1170000000000009</v>
      </c>
      <c r="S847" s="25">
        <v>33.465200000000003</v>
      </c>
      <c r="T847" s="21">
        <v>2</v>
      </c>
      <c r="U847" s="18">
        <v>-999</v>
      </c>
      <c r="V847" s="18">
        <v>9</v>
      </c>
      <c r="W847" s="26">
        <v>191.04499999999999</v>
      </c>
      <c r="X847" s="21">
        <v>2</v>
      </c>
      <c r="Y847" s="27">
        <v>192.76211835080451</v>
      </c>
      <c r="Z847" s="21">
        <v>2</v>
      </c>
      <c r="AA847" s="28">
        <v>2136.1</v>
      </c>
      <c r="AB847" s="21">
        <v>2</v>
      </c>
      <c r="AC847" s="28">
        <v>2233.89</v>
      </c>
      <c r="AD847" s="18">
        <v>2</v>
      </c>
      <c r="AE847" s="23">
        <v>7.5978074523587935</v>
      </c>
      <c r="AF847" s="21">
        <v>25</v>
      </c>
      <c r="AG847" s="18">
        <v>2</v>
      </c>
      <c r="AH847" s="27">
        <v>24.488217227825459</v>
      </c>
      <c r="AI847" s="27">
        <v>20.883607536401012</v>
      </c>
      <c r="AJ847" s="27">
        <v>0.28969544543896497</v>
      </c>
      <c r="AK847" s="27">
        <v>1.7409121094700923</v>
      </c>
      <c r="AL847" s="27">
        <v>0.43987528628625011</v>
      </c>
      <c r="AM847" s="21">
        <v>2</v>
      </c>
      <c r="AN847" s="21">
        <v>-999</v>
      </c>
      <c r="AO847" s="21">
        <v>-999</v>
      </c>
      <c r="AP847" s="21">
        <v>-999</v>
      </c>
      <c r="AQ847" s="21">
        <v>-999</v>
      </c>
      <c r="AR847" s="21">
        <v>-999</v>
      </c>
      <c r="AS847" s="21">
        <v>-999</v>
      </c>
      <c r="AT847" s="21">
        <v>123467</v>
      </c>
    </row>
    <row r="848" spans="1:46">
      <c r="A848" s="18" t="s">
        <v>3</v>
      </c>
      <c r="B848" s="19" t="s">
        <v>4</v>
      </c>
      <c r="C848" s="18">
        <v>54</v>
      </c>
      <c r="D848" s="18">
        <v>1</v>
      </c>
      <c r="E848" s="18">
        <v>14</v>
      </c>
      <c r="F848" s="18">
        <v>2</v>
      </c>
      <c r="G848" s="8">
        <f t="shared" si="13"/>
        <v>540114</v>
      </c>
      <c r="H848" s="18">
        <v>8</v>
      </c>
      <c r="I848" s="20">
        <v>40776</v>
      </c>
      <c r="J848" s="21">
        <v>2011</v>
      </c>
      <c r="K848" s="21">
        <v>8</v>
      </c>
      <c r="L848" s="21">
        <v>21</v>
      </c>
      <c r="M848" s="22">
        <v>0.24233796296296295</v>
      </c>
      <c r="N848" s="23">
        <v>40.956200000000003</v>
      </c>
      <c r="O848" s="23">
        <v>-124.7548</v>
      </c>
      <c r="P848" s="18">
        <v>810</v>
      </c>
      <c r="Q848" s="24">
        <v>40.423999999999999</v>
      </c>
      <c r="R848" s="25">
        <v>9.2059999999999995</v>
      </c>
      <c r="S848" s="25">
        <v>33.427799999999998</v>
      </c>
      <c r="T848" s="21">
        <v>2</v>
      </c>
      <c r="U848" s="18">
        <v>-999</v>
      </c>
      <c r="V848" s="18">
        <v>9</v>
      </c>
      <c r="W848" s="26">
        <v>192.70099999999999</v>
      </c>
      <c r="X848" s="21">
        <v>2</v>
      </c>
      <c r="Y848" s="21">
        <v>-999</v>
      </c>
      <c r="Z848" s="21">
        <v>9</v>
      </c>
      <c r="AA848" s="28">
        <v>2135.4</v>
      </c>
      <c r="AB848" s="21">
        <v>2</v>
      </c>
      <c r="AC848" s="28">
        <v>2230.33</v>
      </c>
      <c r="AD848" s="18">
        <v>2</v>
      </c>
      <c r="AE848" s="21">
        <v>-999</v>
      </c>
      <c r="AF848" s="21">
        <v>25</v>
      </c>
      <c r="AG848" s="18">
        <v>9</v>
      </c>
      <c r="AH848" s="27">
        <v>23.579375416867894</v>
      </c>
      <c r="AI848" s="27">
        <v>20.272294634853161</v>
      </c>
      <c r="AJ848" s="27">
        <v>0.33480756297312003</v>
      </c>
      <c r="AK848" s="27">
        <v>1.7122931500854979</v>
      </c>
      <c r="AL848" s="27">
        <v>0.50876660650503336</v>
      </c>
      <c r="AM848" s="21">
        <v>2</v>
      </c>
      <c r="AN848" s="21">
        <v>-999</v>
      </c>
      <c r="AO848" s="21">
        <v>-999</v>
      </c>
      <c r="AP848" s="21">
        <v>-999</v>
      </c>
      <c r="AQ848" s="21">
        <v>-999</v>
      </c>
      <c r="AR848" s="21">
        <v>-999</v>
      </c>
      <c r="AS848" s="21">
        <v>-999</v>
      </c>
      <c r="AT848" s="21">
        <v>123467</v>
      </c>
    </row>
    <row r="849" spans="1:46">
      <c r="A849" s="18" t="s">
        <v>3</v>
      </c>
      <c r="B849" s="19" t="s">
        <v>4</v>
      </c>
      <c r="C849" s="18">
        <v>54</v>
      </c>
      <c r="D849" s="18">
        <v>1</v>
      </c>
      <c r="E849" s="18">
        <v>15</v>
      </c>
      <c r="F849" s="18">
        <v>2</v>
      </c>
      <c r="G849" s="8">
        <f t="shared" si="13"/>
        <v>540115</v>
      </c>
      <c r="H849" s="18">
        <v>8</v>
      </c>
      <c r="I849" s="20">
        <v>40776</v>
      </c>
      <c r="J849" s="21">
        <v>2011</v>
      </c>
      <c r="K849" s="21">
        <v>8</v>
      </c>
      <c r="L849" s="21">
        <v>21</v>
      </c>
      <c r="M849" s="22">
        <v>0.24315972222222224</v>
      </c>
      <c r="N849" s="23">
        <v>40.956200000000003</v>
      </c>
      <c r="O849" s="23">
        <v>-124.7548</v>
      </c>
      <c r="P849" s="18">
        <v>810</v>
      </c>
      <c r="Q849" s="24">
        <v>29.963000000000001</v>
      </c>
      <c r="R849" s="25">
        <v>9.9990000000000006</v>
      </c>
      <c r="S849" s="25">
        <v>33.360999999999997</v>
      </c>
      <c r="T849" s="21">
        <v>2</v>
      </c>
      <c r="U849" s="18">
        <v>-999</v>
      </c>
      <c r="V849" s="18">
        <v>9</v>
      </c>
      <c r="W849" s="26">
        <v>218.363</v>
      </c>
      <c r="X849" s="21">
        <v>2</v>
      </c>
      <c r="Y849" s="21">
        <v>-999</v>
      </c>
      <c r="Z849" s="21">
        <v>9</v>
      </c>
      <c r="AA849" s="28">
        <v>2117.3000000000002</v>
      </c>
      <c r="AB849" s="21">
        <v>2</v>
      </c>
      <c r="AC849" s="28">
        <v>2229.83</v>
      </c>
      <c r="AD849" s="18">
        <v>2</v>
      </c>
      <c r="AE849" s="23">
        <v>7.6606845240097181</v>
      </c>
      <c r="AF849" s="21">
        <v>25</v>
      </c>
      <c r="AG849" s="18">
        <v>2</v>
      </c>
      <c r="AH849" s="27">
        <v>20.85429567676222</v>
      </c>
      <c r="AI849" s="27">
        <v>17.664073845072593</v>
      </c>
      <c r="AJ849" s="27">
        <v>0.3565455713748506</v>
      </c>
      <c r="AK849" s="27">
        <v>1.5565112374948198</v>
      </c>
      <c r="AL849" s="27">
        <v>0.62943404518507517</v>
      </c>
      <c r="AM849" s="21">
        <v>2</v>
      </c>
      <c r="AN849" s="21">
        <v>-999</v>
      </c>
      <c r="AO849" s="21">
        <v>-999</v>
      </c>
      <c r="AP849" s="21">
        <v>-999</v>
      </c>
      <c r="AQ849" s="21">
        <v>-999</v>
      </c>
      <c r="AR849" s="21">
        <v>-999</v>
      </c>
      <c r="AS849" s="21">
        <v>-999</v>
      </c>
      <c r="AT849" s="21">
        <v>123467</v>
      </c>
    </row>
    <row r="850" spans="1:46">
      <c r="A850" s="18" t="s">
        <v>3</v>
      </c>
      <c r="B850" s="19" t="s">
        <v>4</v>
      </c>
      <c r="C850" s="18">
        <v>54</v>
      </c>
      <c r="D850" s="18">
        <v>1</v>
      </c>
      <c r="E850" s="18">
        <v>16</v>
      </c>
      <c r="F850" s="18">
        <v>2</v>
      </c>
      <c r="G850" s="8">
        <f t="shared" si="13"/>
        <v>540116</v>
      </c>
      <c r="H850" s="18">
        <v>8</v>
      </c>
      <c r="I850" s="20">
        <v>40776</v>
      </c>
      <c r="J850" s="21">
        <v>2011</v>
      </c>
      <c r="K850" s="21">
        <v>8</v>
      </c>
      <c r="L850" s="21">
        <v>21</v>
      </c>
      <c r="M850" s="22">
        <v>0.24403935185185185</v>
      </c>
      <c r="N850" s="23">
        <v>40.956200000000003</v>
      </c>
      <c r="O850" s="23">
        <v>-124.7548</v>
      </c>
      <c r="P850" s="18">
        <v>810</v>
      </c>
      <c r="Q850" s="24">
        <v>20.298999999999999</v>
      </c>
      <c r="R850" s="25">
        <v>10.682</v>
      </c>
      <c r="S850" s="25">
        <v>33.4375</v>
      </c>
      <c r="T850" s="21">
        <v>2</v>
      </c>
      <c r="U850" s="18">
        <v>-999</v>
      </c>
      <c r="V850" s="18">
        <v>9</v>
      </c>
      <c r="W850" s="26">
        <v>232.249</v>
      </c>
      <c r="X850" s="21">
        <v>2</v>
      </c>
      <c r="Y850" s="27">
        <v>237.88364278454023</v>
      </c>
      <c r="Z850" s="21">
        <v>2</v>
      </c>
      <c r="AA850" s="28">
        <v>2111.6999999999998</v>
      </c>
      <c r="AB850" s="21">
        <v>2</v>
      </c>
      <c r="AC850" s="28">
        <v>2236.4699999999998</v>
      </c>
      <c r="AD850" s="18">
        <v>2</v>
      </c>
      <c r="AE850" s="21">
        <v>-999</v>
      </c>
      <c r="AF850" s="21">
        <v>25</v>
      </c>
      <c r="AG850" s="18">
        <v>9</v>
      </c>
      <c r="AH850" s="27">
        <v>20.306980117748555</v>
      </c>
      <c r="AI850" s="27">
        <v>16.961961480540563</v>
      </c>
      <c r="AJ850" s="27">
        <v>0.36904882563247116</v>
      </c>
      <c r="AK850" s="27">
        <v>1.4959587868293964</v>
      </c>
      <c r="AL850" s="27">
        <v>0.43959076711736289</v>
      </c>
      <c r="AM850" s="21">
        <v>2</v>
      </c>
      <c r="AN850" s="21">
        <v>-999</v>
      </c>
      <c r="AO850" s="21">
        <v>-999</v>
      </c>
      <c r="AP850" s="21">
        <v>-999</v>
      </c>
      <c r="AQ850" s="21">
        <v>-999</v>
      </c>
      <c r="AR850" s="21">
        <v>-999</v>
      </c>
      <c r="AS850" s="21">
        <v>-999</v>
      </c>
      <c r="AT850" s="21">
        <v>123467</v>
      </c>
    </row>
    <row r="851" spans="1:46">
      <c r="A851" s="18" t="s">
        <v>3</v>
      </c>
      <c r="B851" s="19" t="s">
        <v>4</v>
      </c>
      <c r="C851" s="18">
        <v>54</v>
      </c>
      <c r="D851" s="18">
        <v>1</v>
      </c>
      <c r="E851" s="18">
        <v>17</v>
      </c>
      <c r="F851" s="18">
        <v>2</v>
      </c>
      <c r="G851" s="8">
        <f t="shared" si="13"/>
        <v>540117</v>
      </c>
      <c r="H851" s="18">
        <v>8</v>
      </c>
      <c r="I851" s="20">
        <v>40776</v>
      </c>
      <c r="J851" s="21">
        <v>2011</v>
      </c>
      <c r="K851" s="21">
        <v>8</v>
      </c>
      <c r="L851" s="21">
        <v>21</v>
      </c>
      <c r="M851" s="22">
        <v>0.2441550925925926</v>
      </c>
      <c r="N851" s="23">
        <v>40.956200000000003</v>
      </c>
      <c r="O851" s="23">
        <v>-124.7548</v>
      </c>
      <c r="P851" s="18">
        <v>810</v>
      </c>
      <c r="Q851" s="24">
        <v>20.407</v>
      </c>
      <c r="R851" s="25">
        <v>10.765000000000001</v>
      </c>
      <c r="S851" s="25">
        <v>33.454700000000003</v>
      </c>
      <c r="T851" s="21">
        <v>2</v>
      </c>
      <c r="U851" s="18">
        <v>-999</v>
      </c>
      <c r="V851" s="18">
        <v>9</v>
      </c>
      <c r="W851" s="26">
        <v>231.93799999999999</v>
      </c>
      <c r="X851" s="21">
        <v>2</v>
      </c>
      <c r="Y851" s="21">
        <v>-999</v>
      </c>
      <c r="Z851" s="21">
        <v>9</v>
      </c>
      <c r="AA851" s="21">
        <v>-999</v>
      </c>
      <c r="AB851" s="18">
        <v>9</v>
      </c>
      <c r="AC851" s="21">
        <v>-999</v>
      </c>
      <c r="AD851" s="18">
        <v>9</v>
      </c>
      <c r="AE851" s="21">
        <v>-999</v>
      </c>
      <c r="AF851" s="21">
        <v>25</v>
      </c>
      <c r="AG851" s="18">
        <v>9</v>
      </c>
      <c r="AH851" s="21">
        <v>-999</v>
      </c>
      <c r="AI851" s="21">
        <v>-999</v>
      </c>
      <c r="AJ851" s="21">
        <v>-999</v>
      </c>
      <c r="AK851" s="21">
        <v>-999</v>
      </c>
      <c r="AL851" s="21">
        <v>-999</v>
      </c>
      <c r="AM851" s="21">
        <v>9</v>
      </c>
      <c r="AN851" s="21">
        <v>-999</v>
      </c>
      <c r="AO851" s="27">
        <v>1.3256613342832759</v>
      </c>
      <c r="AP851" s="27">
        <v>8.9392568352345236</v>
      </c>
      <c r="AQ851" s="27">
        <v>1.2925558761606977</v>
      </c>
      <c r="AR851" s="27">
        <v>8.7160186784349758</v>
      </c>
      <c r="AS851" s="28">
        <v>6.7432432432432439</v>
      </c>
      <c r="AT851" s="21">
        <v>123467</v>
      </c>
    </row>
    <row r="852" spans="1:46">
      <c r="A852" s="18" t="s">
        <v>3</v>
      </c>
      <c r="B852" s="19" t="s">
        <v>4</v>
      </c>
      <c r="C852" s="18">
        <v>54</v>
      </c>
      <c r="D852" s="18">
        <v>1</v>
      </c>
      <c r="E852" s="18">
        <v>18</v>
      </c>
      <c r="F852" s="18">
        <v>2</v>
      </c>
      <c r="G852" s="8">
        <f t="shared" si="13"/>
        <v>540118</v>
      </c>
      <c r="H852" s="18">
        <v>8</v>
      </c>
      <c r="I852" s="20">
        <v>40776</v>
      </c>
      <c r="J852" s="21">
        <v>2011</v>
      </c>
      <c r="K852" s="21">
        <v>8</v>
      </c>
      <c r="L852" s="21">
        <v>21</v>
      </c>
      <c r="M852" s="22">
        <v>0.24475694444444443</v>
      </c>
      <c r="N852" s="23">
        <v>40.956200000000003</v>
      </c>
      <c r="O852" s="23">
        <v>-124.7548</v>
      </c>
      <c r="P852" s="18">
        <v>810</v>
      </c>
      <c r="Q852" s="24">
        <v>14.273999999999999</v>
      </c>
      <c r="R852" s="25">
        <v>11.134</v>
      </c>
      <c r="S852" s="25">
        <v>33.504399999999997</v>
      </c>
      <c r="T852" s="21">
        <v>2</v>
      </c>
      <c r="U852" s="18">
        <v>-999</v>
      </c>
      <c r="V852" s="18">
        <v>9</v>
      </c>
      <c r="W852" s="26">
        <v>239.798</v>
      </c>
      <c r="X852" s="21">
        <v>2</v>
      </c>
      <c r="Y852" s="21">
        <v>-999</v>
      </c>
      <c r="Z852" s="21">
        <v>9</v>
      </c>
      <c r="AA852" s="28">
        <v>2107.6</v>
      </c>
      <c r="AB852" s="21">
        <v>2</v>
      </c>
      <c r="AC852" s="21">
        <v>-999</v>
      </c>
      <c r="AD852" s="18">
        <v>9</v>
      </c>
      <c r="AE852" s="23">
        <v>7.7030399843624719</v>
      </c>
      <c r="AF852" s="21">
        <v>25</v>
      </c>
      <c r="AG852" s="18">
        <v>3</v>
      </c>
      <c r="AH852" s="27">
        <v>20.12302696731647</v>
      </c>
      <c r="AI852" s="27">
        <v>16.811339372967524</v>
      </c>
      <c r="AJ852" s="27">
        <v>0.38145553708616048</v>
      </c>
      <c r="AK852" s="27">
        <v>1.4712306659917109</v>
      </c>
      <c r="AL852" s="27">
        <v>0.22404031288209988</v>
      </c>
      <c r="AM852" s="21">
        <v>2</v>
      </c>
      <c r="AN852" s="21">
        <v>-999</v>
      </c>
      <c r="AO852" s="21">
        <v>-999</v>
      </c>
      <c r="AP852" s="21">
        <v>-999</v>
      </c>
      <c r="AQ852" s="21">
        <v>-999</v>
      </c>
      <c r="AR852" s="21">
        <v>-999</v>
      </c>
      <c r="AS852" s="21">
        <v>-999</v>
      </c>
      <c r="AT852" s="21">
        <v>123467</v>
      </c>
    </row>
    <row r="853" spans="1:46">
      <c r="A853" s="18" t="s">
        <v>3</v>
      </c>
      <c r="B853" s="19" t="s">
        <v>4</v>
      </c>
      <c r="C853" s="18">
        <v>54</v>
      </c>
      <c r="D853" s="18">
        <v>1</v>
      </c>
      <c r="E853" s="18">
        <v>19</v>
      </c>
      <c r="F853" s="18">
        <v>2</v>
      </c>
      <c r="G853" s="8">
        <f t="shared" si="13"/>
        <v>540119</v>
      </c>
      <c r="H853" s="18">
        <v>8</v>
      </c>
      <c r="I853" s="20">
        <v>40776</v>
      </c>
      <c r="J853" s="21">
        <v>2011</v>
      </c>
      <c r="K853" s="21">
        <v>8</v>
      </c>
      <c r="L853" s="21">
        <v>21</v>
      </c>
      <c r="M853" s="22">
        <v>0.24550925925925926</v>
      </c>
      <c r="N853" s="23">
        <v>40.956200000000003</v>
      </c>
      <c r="O853" s="23">
        <v>-124.7548</v>
      </c>
      <c r="P853" s="18">
        <v>810</v>
      </c>
      <c r="Q853" s="24">
        <v>9.9380000000000006</v>
      </c>
      <c r="R853" s="25">
        <v>10.96</v>
      </c>
      <c r="S853" s="25">
        <v>33.398600000000002</v>
      </c>
      <c r="T853" s="21">
        <v>2</v>
      </c>
      <c r="U853" s="18">
        <v>-999</v>
      </c>
      <c r="V853" s="18">
        <v>9</v>
      </c>
      <c r="W853" s="26">
        <v>235.17699999999999</v>
      </c>
      <c r="X853" s="21">
        <v>2</v>
      </c>
      <c r="Y853" s="21">
        <v>-999</v>
      </c>
      <c r="Z853" s="21">
        <v>9</v>
      </c>
      <c r="AA853" s="28">
        <v>2095.8000000000002</v>
      </c>
      <c r="AB853" s="21">
        <v>2</v>
      </c>
      <c r="AC853" s="28">
        <v>2234.4499999999998</v>
      </c>
      <c r="AD853" s="18">
        <v>2</v>
      </c>
      <c r="AE853" s="21">
        <v>-999</v>
      </c>
      <c r="AF853" s="21">
        <v>25</v>
      </c>
      <c r="AG853" s="18">
        <v>9</v>
      </c>
      <c r="AH853" s="27">
        <v>17.398334148310074</v>
      </c>
      <c r="AI853" s="27">
        <v>15.621721985151535</v>
      </c>
      <c r="AJ853" s="27">
        <v>0.33334715496646866</v>
      </c>
      <c r="AK853" s="27">
        <v>1.3871037910066408</v>
      </c>
      <c r="AL853" s="27">
        <v>0.36191697276811491</v>
      </c>
      <c r="AM853" s="21">
        <v>2</v>
      </c>
      <c r="AN853" s="21">
        <v>-999</v>
      </c>
      <c r="AO853" s="21">
        <v>-999</v>
      </c>
      <c r="AP853" s="21">
        <v>-999</v>
      </c>
      <c r="AQ853" s="21">
        <v>-999</v>
      </c>
      <c r="AR853" s="21">
        <v>-999</v>
      </c>
      <c r="AS853" s="21">
        <v>-999</v>
      </c>
      <c r="AT853" s="21">
        <v>123467</v>
      </c>
    </row>
    <row r="854" spans="1:46">
      <c r="A854" s="18" t="s">
        <v>3</v>
      </c>
      <c r="B854" s="19" t="s">
        <v>4</v>
      </c>
      <c r="C854" s="18">
        <v>54</v>
      </c>
      <c r="D854" s="18">
        <v>1</v>
      </c>
      <c r="E854" s="18">
        <v>20</v>
      </c>
      <c r="F854" s="18">
        <v>2</v>
      </c>
      <c r="G854" s="8">
        <f t="shared" si="13"/>
        <v>540120</v>
      </c>
      <c r="H854" s="18">
        <v>8</v>
      </c>
      <c r="I854" s="20">
        <v>40776</v>
      </c>
      <c r="J854" s="21">
        <v>2011</v>
      </c>
      <c r="K854" s="21">
        <v>8</v>
      </c>
      <c r="L854" s="21">
        <v>21</v>
      </c>
      <c r="M854" s="22">
        <v>0.24603009259259259</v>
      </c>
      <c r="N854" s="23">
        <v>40.956200000000003</v>
      </c>
      <c r="O854" s="23">
        <v>-124.7548</v>
      </c>
      <c r="P854" s="18">
        <v>810</v>
      </c>
      <c r="Q854" s="24">
        <v>3.363</v>
      </c>
      <c r="R854" s="25">
        <v>11.391999999999999</v>
      </c>
      <c r="S854" s="25">
        <v>33.365000000000002</v>
      </c>
      <c r="T854" s="21">
        <v>2</v>
      </c>
      <c r="U854" s="18">
        <v>33.368699999999997</v>
      </c>
      <c r="V854" s="18">
        <v>2</v>
      </c>
      <c r="W854" s="26">
        <v>250.22900000000001</v>
      </c>
      <c r="X854" s="21">
        <v>2</v>
      </c>
      <c r="Y854" s="27">
        <v>247.81280889155909</v>
      </c>
      <c r="Z854" s="21">
        <v>6</v>
      </c>
      <c r="AA854" s="28">
        <v>2091.6999999999998</v>
      </c>
      <c r="AB854" s="21">
        <v>6</v>
      </c>
      <c r="AC854" s="28">
        <v>2229.91</v>
      </c>
      <c r="AD854" s="18">
        <v>6</v>
      </c>
      <c r="AE854" s="23">
        <v>7.7287860417633416</v>
      </c>
      <c r="AF854" s="21">
        <v>25</v>
      </c>
      <c r="AG854" s="18">
        <v>2</v>
      </c>
      <c r="AH854" s="27">
        <v>16.579222250970943</v>
      </c>
      <c r="AI854" s="27">
        <v>15.025602017195725</v>
      </c>
      <c r="AJ854" s="27">
        <v>0.32635956102637192</v>
      </c>
      <c r="AK854" s="27">
        <v>1.346141460231097</v>
      </c>
      <c r="AL854" s="27">
        <v>0.63310134601143442</v>
      </c>
      <c r="AM854" s="21">
        <v>2</v>
      </c>
      <c r="AN854" s="21">
        <v>-999</v>
      </c>
      <c r="AO854" s="21">
        <v>-999</v>
      </c>
      <c r="AP854" s="21">
        <v>-999</v>
      </c>
      <c r="AQ854" s="21">
        <v>-999</v>
      </c>
      <c r="AR854" s="21">
        <v>-999</v>
      </c>
      <c r="AS854" s="21">
        <v>-999</v>
      </c>
      <c r="AT854" s="21">
        <v>123467</v>
      </c>
    </row>
    <row r="855" spans="1:46">
      <c r="A855" s="18" t="s">
        <v>3</v>
      </c>
      <c r="B855" s="19" t="s">
        <v>4</v>
      </c>
      <c r="C855" s="18">
        <v>54</v>
      </c>
      <c r="D855" s="18">
        <v>1</v>
      </c>
      <c r="E855" s="18">
        <v>21</v>
      </c>
      <c r="F855" s="18">
        <v>2</v>
      </c>
      <c r="G855" s="8">
        <f t="shared" si="13"/>
        <v>540121</v>
      </c>
      <c r="H855" s="18">
        <v>8</v>
      </c>
      <c r="I855" s="20">
        <v>40776</v>
      </c>
      <c r="J855" s="21">
        <v>2011</v>
      </c>
      <c r="K855" s="21">
        <v>8</v>
      </c>
      <c r="L855" s="21">
        <v>21</v>
      </c>
      <c r="M855" s="22">
        <v>0.24612268518518518</v>
      </c>
      <c r="N855" s="23">
        <v>40.956200000000003</v>
      </c>
      <c r="O855" s="23">
        <v>-124.7548</v>
      </c>
      <c r="P855" s="18">
        <v>810</v>
      </c>
      <c r="Q855" s="24">
        <v>3.4209999999999998</v>
      </c>
      <c r="R855" s="25">
        <v>11.391</v>
      </c>
      <c r="S855" s="25">
        <v>33.367600000000003</v>
      </c>
      <c r="T855" s="21">
        <v>2</v>
      </c>
      <c r="U855" s="18">
        <v>-999</v>
      </c>
      <c r="V855" s="18">
        <v>9</v>
      </c>
      <c r="W855" s="26">
        <v>243.26599999999999</v>
      </c>
      <c r="X855" s="21">
        <v>2</v>
      </c>
      <c r="Y855" s="21">
        <v>-999</v>
      </c>
      <c r="Z855" s="21">
        <v>9</v>
      </c>
      <c r="AA855" s="21">
        <v>-999</v>
      </c>
      <c r="AB855" s="18">
        <v>9</v>
      </c>
      <c r="AC855" s="21">
        <v>-999</v>
      </c>
      <c r="AD855" s="18">
        <v>9</v>
      </c>
      <c r="AE855" s="21">
        <v>-999</v>
      </c>
      <c r="AF855" s="21">
        <v>25</v>
      </c>
      <c r="AG855" s="18">
        <v>9</v>
      </c>
      <c r="AH855" s="21">
        <v>-999</v>
      </c>
      <c r="AI855" s="21">
        <v>-999</v>
      </c>
      <c r="AJ855" s="21">
        <v>-999</v>
      </c>
      <c r="AK855" s="21">
        <v>-999</v>
      </c>
      <c r="AL855" s="21">
        <v>-999</v>
      </c>
      <c r="AM855" s="21">
        <v>9</v>
      </c>
      <c r="AN855" s="21">
        <v>-999</v>
      </c>
      <c r="AO855" s="27">
        <v>1.7767647249377141</v>
      </c>
      <c r="AP855" s="27">
        <v>12.747988213794228</v>
      </c>
      <c r="AQ855" s="27">
        <v>1.7326921409107232</v>
      </c>
      <c r="AR855" s="27">
        <v>12.431774832336403</v>
      </c>
      <c r="AS855" s="28">
        <v>7.1748318924111452</v>
      </c>
      <c r="AT855" s="21">
        <v>123467</v>
      </c>
    </row>
    <row r="856" spans="1:46">
      <c r="A856" s="18" t="s">
        <v>3</v>
      </c>
      <c r="B856" s="19" t="s">
        <v>4</v>
      </c>
      <c r="C856" s="18">
        <v>56</v>
      </c>
      <c r="D856" s="18">
        <v>1</v>
      </c>
      <c r="E856" s="18">
        <v>1</v>
      </c>
      <c r="F856" s="18">
        <v>2</v>
      </c>
      <c r="G856" s="8">
        <f t="shared" si="13"/>
        <v>560101</v>
      </c>
      <c r="H856" s="18">
        <v>8</v>
      </c>
      <c r="I856" s="20">
        <v>40776</v>
      </c>
      <c r="J856" s="21">
        <v>2011</v>
      </c>
      <c r="K856" s="21">
        <v>8</v>
      </c>
      <c r="L856" s="21">
        <v>21</v>
      </c>
      <c r="M856" s="22">
        <v>7.3414351851851856E-2</v>
      </c>
      <c r="N856" s="23">
        <v>40.990699999999997</v>
      </c>
      <c r="O856" s="23">
        <v>-124.8877</v>
      </c>
      <c r="P856" s="18">
        <v>2157</v>
      </c>
      <c r="Q856" s="24">
        <v>1999.155</v>
      </c>
      <c r="R856" s="25">
        <v>1.9279999999999999</v>
      </c>
      <c r="S856" s="25">
        <v>34.609499999999997</v>
      </c>
      <c r="T856" s="21">
        <v>2</v>
      </c>
      <c r="U856" s="18">
        <v>34.610599999999998</v>
      </c>
      <c r="V856" s="18">
        <v>2</v>
      </c>
      <c r="W856" s="26">
        <v>69.966999999999999</v>
      </c>
      <c r="X856" s="21">
        <v>2</v>
      </c>
      <c r="Y856" s="27">
        <v>70.335790478297255</v>
      </c>
      <c r="Z856" s="21">
        <v>6</v>
      </c>
      <c r="AA856" s="28">
        <v>2381</v>
      </c>
      <c r="AB856" s="21">
        <v>6</v>
      </c>
      <c r="AC856" s="28">
        <v>2422.9250000000002</v>
      </c>
      <c r="AD856" s="18">
        <v>6</v>
      </c>
      <c r="AE856" s="23">
        <v>7.4222870503689515</v>
      </c>
      <c r="AF856" s="21">
        <v>25</v>
      </c>
      <c r="AG856" s="18">
        <v>2</v>
      </c>
      <c r="AH856" s="27">
        <v>169.6268874714022</v>
      </c>
      <c r="AI856" s="27">
        <v>39.26613538878722</v>
      </c>
      <c r="AJ856" s="27">
        <v>5.5869145129422752E-2</v>
      </c>
      <c r="AK856" s="27">
        <v>2.8104672849094925</v>
      </c>
      <c r="AL856" s="27">
        <v>1.2806400720830063E-2</v>
      </c>
      <c r="AM856" s="21">
        <v>2</v>
      </c>
      <c r="AN856" s="21">
        <v>-999</v>
      </c>
      <c r="AO856" s="21">
        <v>-999</v>
      </c>
      <c r="AP856" s="21">
        <v>-999</v>
      </c>
      <c r="AQ856" s="21">
        <v>-999</v>
      </c>
      <c r="AR856" s="21">
        <v>-999</v>
      </c>
      <c r="AS856" s="21">
        <v>-999</v>
      </c>
      <c r="AT856" s="21">
        <v>123467</v>
      </c>
    </row>
    <row r="857" spans="1:46">
      <c r="A857" s="18" t="s">
        <v>3</v>
      </c>
      <c r="B857" s="19" t="s">
        <v>4</v>
      </c>
      <c r="C857" s="18">
        <v>56</v>
      </c>
      <c r="D857" s="18">
        <v>1</v>
      </c>
      <c r="E857" s="18">
        <v>2</v>
      </c>
      <c r="F857" s="18">
        <v>2</v>
      </c>
      <c r="G857" s="8">
        <f t="shared" si="13"/>
        <v>560102</v>
      </c>
      <c r="H857" s="18">
        <v>8</v>
      </c>
      <c r="I857" s="20">
        <v>40776</v>
      </c>
      <c r="J857" s="21">
        <v>2011</v>
      </c>
      <c r="K857" s="21">
        <v>8</v>
      </c>
      <c r="L857" s="21">
        <v>21</v>
      </c>
      <c r="M857" s="22">
        <v>7.3495370370370364E-2</v>
      </c>
      <c r="N857" s="23">
        <v>40.990699999999997</v>
      </c>
      <c r="O857" s="23">
        <v>-124.8877</v>
      </c>
      <c r="P857" s="18">
        <v>2157</v>
      </c>
      <c r="Q857" s="24">
        <v>1999.194</v>
      </c>
      <c r="R857" s="25">
        <v>1.929</v>
      </c>
      <c r="S857" s="25">
        <v>34.6096</v>
      </c>
      <c r="T857" s="21">
        <v>2</v>
      </c>
      <c r="U857" s="18">
        <v>-999</v>
      </c>
      <c r="V857" s="18">
        <v>9</v>
      </c>
      <c r="W857" s="26">
        <v>66.274000000000001</v>
      </c>
      <c r="X857" s="21">
        <v>2</v>
      </c>
      <c r="Y857" s="21">
        <v>-999</v>
      </c>
      <c r="Z857" s="21">
        <v>9</v>
      </c>
      <c r="AA857" s="21">
        <v>-999</v>
      </c>
      <c r="AB857" s="18">
        <v>9</v>
      </c>
      <c r="AC857" s="21">
        <v>-999</v>
      </c>
      <c r="AD857" s="18">
        <v>9</v>
      </c>
      <c r="AE857" s="23">
        <v>7.4232167290336744</v>
      </c>
      <c r="AF857" s="21">
        <v>25</v>
      </c>
      <c r="AG857" s="18">
        <v>2</v>
      </c>
      <c r="AH857" s="21">
        <v>-999</v>
      </c>
      <c r="AI857" s="21">
        <v>-999</v>
      </c>
      <c r="AJ857" s="21">
        <v>-999</v>
      </c>
      <c r="AK857" s="21">
        <v>-999</v>
      </c>
      <c r="AL857" s="21">
        <v>-999</v>
      </c>
      <c r="AM857" s="21">
        <v>9</v>
      </c>
      <c r="AN857" s="21">
        <v>-999</v>
      </c>
      <c r="AO857" s="27">
        <v>0.48110728856516921</v>
      </c>
      <c r="AP857" s="27">
        <v>6.2033682207418037</v>
      </c>
      <c r="AQ857" s="27">
        <v>0.46815197842073858</v>
      </c>
      <c r="AR857" s="27">
        <v>6.0363232369098272</v>
      </c>
      <c r="AS857" s="28">
        <v>12.893939393939396</v>
      </c>
      <c r="AT857" s="21">
        <v>123467</v>
      </c>
    </row>
    <row r="858" spans="1:46">
      <c r="A858" s="18" t="s">
        <v>3</v>
      </c>
      <c r="B858" s="19" t="s">
        <v>4</v>
      </c>
      <c r="C858" s="18">
        <v>56</v>
      </c>
      <c r="D858" s="18">
        <v>1</v>
      </c>
      <c r="E858" s="18">
        <v>3</v>
      </c>
      <c r="F858" s="18">
        <v>2</v>
      </c>
      <c r="G858" s="8">
        <f t="shared" si="13"/>
        <v>560103</v>
      </c>
      <c r="H858" s="18">
        <v>8</v>
      </c>
      <c r="I858" s="20">
        <v>40776</v>
      </c>
      <c r="J858" s="21">
        <v>2011</v>
      </c>
      <c r="K858" s="21">
        <v>8</v>
      </c>
      <c r="L858" s="21">
        <v>21</v>
      </c>
      <c r="M858" s="22">
        <v>8.0150462962962965E-2</v>
      </c>
      <c r="N858" s="23">
        <v>40.990699999999997</v>
      </c>
      <c r="O858" s="23">
        <v>-124.8877</v>
      </c>
      <c r="P858" s="18">
        <v>2157</v>
      </c>
      <c r="Q858" s="24">
        <v>1501.636</v>
      </c>
      <c r="R858" s="25">
        <v>2.6179999999999999</v>
      </c>
      <c r="S858" s="25">
        <v>34.536999999999999</v>
      </c>
      <c r="T858" s="21">
        <v>2</v>
      </c>
      <c r="U858" s="18">
        <v>-999</v>
      </c>
      <c r="V858" s="18">
        <v>9</v>
      </c>
      <c r="W858" s="26">
        <v>37.161999999999999</v>
      </c>
      <c r="X858" s="21">
        <v>2</v>
      </c>
      <c r="Y858" s="27">
        <v>37.681823556821023</v>
      </c>
      <c r="Z858" s="21">
        <v>2</v>
      </c>
      <c r="AA858" s="28">
        <v>2382.6</v>
      </c>
      <c r="AB858" s="21">
        <v>2</v>
      </c>
      <c r="AC858" s="28">
        <v>2400.62</v>
      </c>
      <c r="AD858" s="18">
        <v>2</v>
      </c>
      <c r="AE858" s="23">
        <v>7.3535179003002877</v>
      </c>
      <c r="AF858" s="21">
        <v>25</v>
      </c>
      <c r="AG858" s="18">
        <v>2</v>
      </c>
      <c r="AH858" s="27">
        <v>150.85906651289568</v>
      </c>
      <c r="AI858" s="27">
        <v>41.22786766134805</v>
      </c>
      <c r="AJ858" s="27">
        <v>2.8058272593374779E-2</v>
      </c>
      <c r="AK858" s="27">
        <v>2.956579372016864</v>
      </c>
      <c r="AL858" s="27">
        <v>5.2792568642586694E-3</v>
      </c>
      <c r="AM858" s="21">
        <v>2</v>
      </c>
      <c r="AN858" s="21">
        <v>-999</v>
      </c>
      <c r="AO858" s="21">
        <v>-999</v>
      </c>
      <c r="AP858" s="21">
        <v>-999</v>
      </c>
      <c r="AQ858" s="21">
        <v>-999</v>
      </c>
      <c r="AR858" s="21">
        <v>-999</v>
      </c>
      <c r="AS858" s="21">
        <v>-999</v>
      </c>
      <c r="AT858" s="21">
        <v>123467</v>
      </c>
    </row>
    <row r="859" spans="1:46">
      <c r="A859" s="18" t="s">
        <v>3</v>
      </c>
      <c r="B859" s="19" t="s">
        <v>4</v>
      </c>
      <c r="C859" s="18">
        <v>56</v>
      </c>
      <c r="D859" s="18">
        <v>1</v>
      </c>
      <c r="E859" s="18">
        <v>4</v>
      </c>
      <c r="F859" s="18">
        <v>2</v>
      </c>
      <c r="G859" s="8">
        <f t="shared" si="13"/>
        <v>560104</v>
      </c>
      <c r="H859" s="18">
        <v>8</v>
      </c>
      <c r="I859" s="20">
        <v>40776</v>
      </c>
      <c r="J859" s="21">
        <v>2011</v>
      </c>
      <c r="K859" s="21">
        <v>8</v>
      </c>
      <c r="L859" s="21">
        <v>21</v>
      </c>
      <c r="M859" s="22">
        <v>8.6655092592592589E-2</v>
      </c>
      <c r="N859" s="23">
        <v>40.990699999999997</v>
      </c>
      <c r="O859" s="23">
        <v>-124.8877</v>
      </c>
      <c r="P859" s="18">
        <v>2157</v>
      </c>
      <c r="Q859" s="24">
        <v>999.78800000000001</v>
      </c>
      <c r="R859" s="25">
        <v>3.8519999999999999</v>
      </c>
      <c r="S859" s="25">
        <v>34.412700000000001</v>
      </c>
      <c r="T859" s="21">
        <v>2</v>
      </c>
      <c r="U859" s="18">
        <v>-999</v>
      </c>
      <c r="V859" s="18">
        <v>9</v>
      </c>
      <c r="W859" s="26">
        <v>13.063000000000001</v>
      </c>
      <c r="X859" s="21">
        <v>2</v>
      </c>
      <c r="Y859" s="27">
        <v>12.302421259768229</v>
      </c>
      <c r="Z859" s="21">
        <v>2</v>
      </c>
      <c r="AA859" s="28">
        <v>2366.3000000000002</v>
      </c>
      <c r="AB859" s="21">
        <v>2</v>
      </c>
      <c r="AC859" s="28">
        <v>2366.29</v>
      </c>
      <c r="AD859" s="18">
        <v>2</v>
      </c>
      <c r="AE859" s="23">
        <v>7.303434235874688</v>
      </c>
      <c r="AF859" s="21">
        <v>25</v>
      </c>
      <c r="AG859" s="18">
        <v>2</v>
      </c>
      <c r="AH859" s="27">
        <v>118.72251132138091</v>
      </c>
      <c r="AI859" s="27">
        <v>42.622373666872463</v>
      </c>
      <c r="AJ859" s="27">
        <v>2.1901149035582226E-2</v>
      </c>
      <c r="AK859" s="27">
        <v>3.1594362943562682</v>
      </c>
      <c r="AL859" s="27">
        <v>1.9554597353198418E-2</v>
      </c>
      <c r="AM859" s="21">
        <v>2</v>
      </c>
      <c r="AN859" s="21">
        <v>-999</v>
      </c>
      <c r="AO859" s="21">
        <v>-999</v>
      </c>
      <c r="AP859" s="21">
        <v>-999</v>
      </c>
      <c r="AQ859" s="21">
        <v>-999</v>
      </c>
      <c r="AR859" s="21">
        <v>-999</v>
      </c>
      <c r="AS859" s="21">
        <v>-999</v>
      </c>
      <c r="AT859" s="21">
        <v>123467</v>
      </c>
    </row>
    <row r="860" spans="1:46">
      <c r="A860" s="18" t="s">
        <v>3</v>
      </c>
      <c r="B860" s="19" t="s">
        <v>4</v>
      </c>
      <c r="C860" s="18">
        <v>56</v>
      </c>
      <c r="D860" s="18">
        <v>1</v>
      </c>
      <c r="E860" s="18">
        <v>5</v>
      </c>
      <c r="F860" s="18">
        <v>2</v>
      </c>
      <c r="G860" s="8">
        <f t="shared" si="13"/>
        <v>560105</v>
      </c>
      <c r="H860" s="18">
        <v>8</v>
      </c>
      <c r="I860" s="20">
        <v>40776</v>
      </c>
      <c r="J860" s="21">
        <v>2011</v>
      </c>
      <c r="K860" s="21">
        <v>8</v>
      </c>
      <c r="L860" s="21">
        <v>21</v>
      </c>
      <c r="M860" s="22">
        <v>9.0208333333333335E-2</v>
      </c>
      <c r="N860" s="23">
        <v>40.990699999999997</v>
      </c>
      <c r="O860" s="23">
        <v>-124.8877</v>
      </c>
      <c r="P860" s="18">
        <v>2157</v>
      </c>
      <c r="Q860" s="24">
        <v>750.81700000000001</v>
      </c>
      <c r="R860" s="25">
        <v>4.5510000000000002</v>
      </c>
      <c r="S860" s="25">
        <v>34.286799999999999</v>
      </c>
      <c r="T860" s="21">
        <v>2</v>
      </c>
      <c r="U860" s="18">
        <v>-999</v>
      </c>
      <c r="V860" s="18">
        <v>9</v>
      </c>
      <c r="W860" s="26">
        <v>9.5259999999999998</v>
      </c>
      <c r="X860" s="21">
        <v>2</v>
      </c>
      <c r="Y860" s="21">
        <v>-999</v>
      </c>
      <c r="Z860" s="21">
        <v>9</v>
      </c>
      <c r="AA860" s="28">
        <v>2343.1999999999998</v>
      </c>
      <c r="AB860" s="21">
        <v>2</v>
      </c>
      <c r="AC860" s="28">
        <v>2338.46</v>
      </c>
      <c r="AD860" s="18">
        <v>2</v>
      </c>
      <c r="AE860" s="23">
        <v>7.286700391047801</v>
      </c>
      <c r="AF860" s="21">
        <v>25</v>
      </c>
      <c r="AG860" s="18">
        <v>2</v>
      </c>
      <c r="AH860" s="27">
        <v>100.48731289053057</v>
      </c>
      <c r="AI860" s="27">
        <v>41.111495205343644</v>
      </c>
      <c r="AJ860" s="27">
        <v>2.0240889324293913E-2</v>
      </c>
      <c r="AK860" s="27">
        <v>3.0428803617521849</v>
      </c>
      <c r="AL860" s="27">
        <v>1.2124977179770267E-2</v>
      </c>
      <c r="AM860" s="21">
        <v>2</v>
      </c>
      <c r="AN860" s="21">
        <v>-999</v>
      </c>
      <c r="AO860" s="21">
        <v>-999</v>
      </c>
      <c r="AP860" s="21">
        <v>-999</v>
      </c>
      <c r="AQ860" s="21">
        <v>-999</v>
      </c>
      <c r="AR860" s="21">
        <v>-999</v>
      </c>
      <c r="AS860" s="21">
        <v>-999</v>
      </c>
      <c r="AT860" s="21">
        <v>123467</v>
      </c>
    </row>
    <row r="861" spans="1:46">
      <c r="A861" s="18" t="s">
        <v>3</v>
      </c>
      <c r="B861" s="19" t="s">
        <v>4</v>
      </c>
      <c r="C861" s="18">
        <v>56</v>
      </c>
      <c r="D861" s="18">
        <v>1</v>
      </c>
      <c r="E861" s="18">
        <v>6</v>
      </c>
      <c r="F861" s="18">
        <v>2</v>
      </c>
      <c r="G861" s="8">
        <f t="shared" si="13"/>
        <v>560106</v>
      </c>
      <c r="H861" s="18">
        <v>8</v>
      </c>
      <c r="I861" s="20">
        <v>40776</v>
      </c>
      <c r="J861" s="21">
        <v>2011</v>
      </c>
      <c r="K861" s="21">
        <v>8</v>
      </c>
      <c r="L861" s="21">
        <v>21</v>
      </c>
      <c r="M861" s="22">
        <v>9.3888888888888897E-2</v>
      </c>
      <c r="N861" s="23">
        <v>40.990699999999997</v>
      </c>
      <c r="O861" s="23">
        <v>-124.8877</v>
      </c>
      <c r="P861" s="18">
        <v>2157</v>
      </c>
      <c r="Q861" s="24">
        <v>500.29700000000003</v>
      </c>
      <c r="R861" s="25">
        <v>5.9130000000000003</v>
      </c>
      <c r="S861" s="25">
        <v>34.174500000000002</v>
      </c>
      <c r="T861" s="21">
        <v>2</v>
      </c>
      <c r="U861" s="18">
        <v>-999</v>
      </c>
      <c r="V861" s="18">
        <v>9</v>
      </c>
      <c r="W861" s="26">
        <v>25.286999999999999</v>
      </c>
      <c r="X861" s="21">
        <v>2</v>
      </c>
      <c r="Y861" s="21">
        <v>-999</v>
      </c>
      <c r="Z861" s="21">
        <v>9</v>
      </c>
      <c r="AA861" s="28">
        <v>2304.6</v>
      </c>
      <c r="AB861" s="21">
        <v>2</v>
      </c>
      <c r="AC861" s="28">
        <v>2304.7800000000002</v>
      </c>
      <c r="AD861" s="18">
        <v>2</v>
      </c>
      <c r="AE861" s="23">
        <v>7.3106431238475009</v>
      </c>
      <c r="AF861" s="21">
        <v>25</v>
      </c>
      <c r="AG861" s="18">
        <v>2</v>
      </c>
      <c r="AH861" s="27">
        <v>73.042908505251418</v>
      </c>
      <c r="AI861" s="27">
        <v>37.680218996991655</v>
      </c>
      <c r="AJ861" s="27">
        <v>2.3274062969669169E-2</v>
      </c>
      <c r="AK861" s="27">
        <v>2.8474544771043142</v>
      </c>
      <c r="AL861" s="27">
        <v>1.193040202646907E-2</v>
      </c>
      <c r="AM861" s="21">
        <v>2</v>
      </c>
      <c r="AN861" s="21">
        <v>-999</v>
      </c>
      <c r="AO861" s="21">
        <v>-999</v>
      </c>
      <c r="AP861" s="21">
        <v>-999</v>
      </c>
      <c r="AQ861" s="21">
        <v>-999</v>
      </c>
      <c r="AR861" s="21">
        <v>-999</v>
      </c>
      <c r="AS861" s="21">
        <v>-999</v>
      </c>
      <c r="AT861" s="21">
        <v>123467</v>
      </c>
    </row>
    <row r="862" spans="1:46">
      <c r="A862" s="18" t="s">
        <v>3</v>
      </c>
      <c r="B862" s="19" t="s">
        <v>4</v>
      </c>
      <c r="C862" s="18">
        <v>56</v>
      </c>
      <c r="D862" s="18">
        <v>1</v>
      </c>
      <c r="E862" s="18">
        <v>7</v>
      </c>
      <c r="F862" s="18">
        <v>2</v>
      </c>
      <c r="G862" s="8">
        <f t="shared" si="13"/>
        <v>560107</v>
      </c>
      <c r="H862" s="18">
        <v>8</v>
      </c>
      <c r="I862" s="20">
        <v>40776</v>
      </c>
      <c r="J862" s="21">
        <v>2011</v>
      </c>
      <c r="K862" s="21">
        <v>8</v>
      </c>
      <c r="L862" s="21">
        <v>21</v>
      </c>
      <c r="M862" s="22">
        <v>9.5671296296296296E-2</v>
      </c>
      <c r="N862" s="23">
        <v>40.990699999999997</v>
      </c>
      <c r="O862" s="23">
        <v>-124.8877</v>
      </c>
      <c r="P862" s="18">
        <v>2157</v>
      </c>
      <c r="Q862" s="24">
        <v>400.02300000000002</v>
      </c>
      <c r="R862" s="25">
        <v>6.4290000000000003</v>
      </c>
      <c r="S862" s="25">
        <v>34.148800000000001</v>
      </c>
      <c r="T862" s="21">
        <v>2</v>
      </c>
      <c r="U862" s="18">
        <v>-999</v>
      </c>
      <c r="V862" s="18">
        <v>9</v>
      </c>
      <c r="W862" s="26">
        <v>36.348999999999997</v>
      </c>
      <c r="X862" s="21">
        <v>2</v>
      </c>
      <c r="Y862" s="27">
        <v>35.92531210586629</v>
      </c>
      <c r="Z862" s="21">
        <v>2</v>
      </c>
      <c r="AA862" s="28">
        <v>2289.8000000000002</v>
      </c>
      <c r="AB862" s="21">
        <v>2</v>
      </c>
      <c r="AC862" s="28">
        <v>2296.13</v>
      </c>
      <c r="AD862" s="18">
        <v>2</v>
      </c>
      <c r="AE862" s="23">
        <v>7.3274452384714808</v>
      </c>
      <c r="AF862" s="21">
        <v>25</v>
      </c>
      <c r="AG862" s="18">
        <v>2</v>
      </c>
      <c r="AH862" s="27">
        <v>65.055271719212413</v>
      </c>
      <c r="AI862" s="27">
        <v>36.228526560236105</v>
      </c>
      <c r="AJ862" s="27">
        <v>1.711360627330873E-2</v>
      </c>
      <c r="AK862" s="27">
        <v>2.7306470169691406</v>
      </c>
      <c r="AL862" s="27">
        <v>4.4984336489840085E-3</v>
      </c>
      <c r="AM862" s="21">
        <v>2</v>
      </c>
      <c r="AN862" s="21">
        <v>-999</v>
      </c>
      <c r="AO862" s="21">
        <v>-999</v>
      </c>
      <c r="AP862" s="21">
        <v>-999</v>
      </c>
      <c r="AQ862" s="21">
        <v>-999</v>
      </c>
      <c r="AR862" s="21">
        <v>-999</v>
      </c>
      <c r="AS862" s="21">
        <v>-999</v>
      </c>
      <c r="AT862" s="21">
        <v>123467</v>
      </c>
    </row>
    <row r="863" spans="1:46">
      <c r="A863" s="18" t="s">
        <v>3</v>
      </c>
      <c r="B863" s="19" t="s">
        <v>4</v>
      </c>
      <c r="C863" s="18">
        <v>56</v>
      </c>
      <c r="D863" s="18">
        <v>1</v>
      </c>
      <c r="E863" s="18">
        <v>8</v>
      </c>
      <c r="F863" s="18">
        <v>2</v>
      </c>
      <c r="G863" s="8">
        <f t="shared" si="13"/>
        <v>560108</v>
      </c>
      <c r="H863" s="18">
        <v>8</v>
      </c>
      <c r="I863" s="20">
        <v>40776</v>
      </c>
      <c r="J863" s="21">
        <v>2011</v>
      </c>
      <c r="K863" s="21">
        <v>8</v>
      </c>
      <c r="L863" s="21">
        <v>21</v>
      </c>
      <c r="M863" s="22">
        <v>9.7708333333333328E-2</v>
      </c>
      <c r="N863" s="23">
        <v>40.990699999999997</v>
      </c>
      <c r="O863" s="23">
        <v>-124.8877</v>
      </c>
      <c r="P863" s="18">
        <v>2157</v>
      </c>
      <c r="Q863" s="24">
        <v>300.471</v>
      </c>
      <c r="R863" s="25">
        <v>7.3860000000000001</v>
      </c>
      <c r="S863" s="25">
        <v>34.120100000000001</v>
      </c>
      <c r="T863" s="21">
        <v>2</v>
      </c>
      <c r="U863" s="18">
        <v>-999</v>
      </c>
      <c r="V863" s="18">
        <v>9</v>
      </c>
      <c r="W863" s="26">
        <v>45.567</v>
      </c>
      <c r="X863" s="21">
        <v>2</v>
      </c>
      <c r="Y863" s="21">
        <v>-999</v>
      </c>
      <c r="Z863" s="21">
        <v>9</v>
      </c>
      <c r="AA863" s="28">
        <v>2259.8000000000002</v>
      </c>
      <c r="AB863" s="21">
        <v>2</v>
      </c>
      <c r="AC863" s="28">
        <v>2279.1799999999998</v>
      </c>
      <c r="AD863" s="18">
        <v>2</v>
      </c>
      <c r="AE863" s="23">
        <v>7.3555980419996088</v>
      </c>
      <c r="AF863" s="21">
        <v>25</v>
      </c>
      <c r="AG863" s="18">
        <v>2</v>
      </c>
      <c r="AH863" s="27">
        <v>52.204939582284673</v>
      </c>
      <c r="AI863" s="27">
        <v>33.776715707520204</v>
      </c>
      <c r="AJ863" s="27">
        <v>2.4741909266741014E-2</v>
      </c>
      <c r="AK863" s="27">
        <v>2.5425490080079038</v>
      </c>
      <c r="AL863" s="27">
        <v>4.7919112809103152E-2</v>
      </c>
      <c r="AM863" s="21">
        <v>2</v>
      </c>
      <c r="AN863" s="21">
        <v>-999</v>
      </c>
      <c r="AO863" s="21">
        <v>-999</v>
      </c>
      <c r="AP863" s="21">
        <v>-999</v>
      </c>
      <c r="AQ863" s="21">
        <v>-999</v>
      </c>
      <c r="AR863" s="21">
        <v>-999</v>
      </c>
      <c r="AS863" s="21">
        <v>-999</v>
      </c>
      <c r="AT863" s="21">
        <v>123467</v>
      </c>
    </row>
    <row r="864" spans="1:46">
      <c r="A864" s="18" t="s">
        <v>3</v>
      </c>
      <c r="B864" s="19" t="s">
        <v>4</v>
      </c>
      <c r="C864" s="18">
        <v>56</v>
      </c>
      <c r="D864" s="18">
        <v>1</v>
      </c>
      <c r="E864" s="18">
        <v>9</v>
      </c>
      <c r="F864" s="18">
        <v>2</v>
      </c>
      <c r="G864" s="8">
        <f t="shared" si="13"/>
        <v>560109</v>
      </c>
      <c r="H864" s="18">
        <v>8</v>
      </c>
      <c r="I864" s="20">
        <v>40776</v>
      </c>
      <c r="J864" s="21">
        <v>2011</v>
      </c>
      <c r="K864" s="21">
        <v>8</v>
      </c>
      <c r="L864" s="21">
        <v>21</v>
      </c>
      <c r="M864" s="22">
        <v>9.9525462962962954E-2</v>
      </c>
      <c r="N864" s="23">
        <v>40.990699999999997</v>
      </c>
      <c r="O864" s="23">
        <v>-124.8877</v>
      </c>
      <c r="P864" s="18">
        <v>2157</v>
      </c>
      <c r="Q864" s="24">
        <v>200.834</v>
      </c>
      <c r="R864" s="25">
        <v>8.0210000000000008</v>
      </c>
      <c r="S864" s="25">
        <v>34.058100000000003</v>
      </c>
      <c r="T864" s="21">
        <v>2</v>
      </c>
      <c r="U864" s="18">
        <v>-999</v>
      </c>
      <c r="V864" s="18">
        <v>9</v>
      </c>
      <c r="W864" s="26">
        <v>62.55</v>
      </c>
      <c r="X864" s="21">
        <v>2</v>
      </c>
      <c r="Y864" s="27">
        <v>62.430595632609105</v>
      </c>
      <c r="Z864" s="21">
        <v>2</v>
      </c>
      <c r="AA864" s="28">
        <v>2242.6</v>
      </c>
      <c r="AB864" s="21">
        <v>2</v>
      </c>
      <c r="AC864" s="28">
        <v>2272.7399999999998</v>
      </c>
      <c r="AD864" s="18">
        <v>2</v>
      </c>
      <c r="AE864" s="21">
        <v>-999</v>
      </c>
      <c r="AF864" s="21">
        <v>25</v>
      </c>
      <c r="AG864" s="18">
        <v>9</v>
      </c>
      <c r="AH864" s="27">
        <v>44.742754334075407</v>
      </c>
      <c r="AI864" s="27">
        <v>31.973095436122502</v>
      </c>
      <c r="AJ864" s="27">
        <v>2.317826438347597E-2</v>
      </c>
      <c r="AK864" s="27">
        <v>2.3994882559011939</v>
      </c>
      <c r="AL864" s="27">
        <v>2.5916624732578615E-2</v>
      </c>
      <c r="AM864" s="21">
        <v>2</v>
      </c>
      <c r="AN864" s="21">
        <v>-999</v>
      </c>
      <c r="AO864" s="21">
        <v>-999</v>
      </c>
      <c r="AP864" s="21">
        <v>-999</v>
      </c>
      <c r="AQ864" s="21">
        <v>-999</v>
      </c>
      <c r="AR864" s="21">
        <v>-999</v>
      </c>
      <c r="AS864" s="21">
        <v>-999</v>
      </c>
      <c r="AT864" s="21">
        <v>123467</v>
      </c>
    </row>
    <row r="865" spans="1:46">
      <c r="A865" s="18" t="s">
        <v>3</v>
      </c>
      <c r="B865" s="19" t="s">
        <v>4</v>
      </c>
      <c r="C865" s="18">
        <v>56</v>
      </c>
      <c r="D865" s="18">
        <v>1</v>
      </c>
      <c r="E865" s="18">
        <v>10</v>
      </c>
      <c r="F865" s="18">
        <v>2</v>
      </c>
      <c r="G865" s="8">
        <f t="shared" si="13"/>
        <v>560110</v>
      </c>
      <c r="H865" s="18">
        <v>8</v>
      </c>
      <c r="I865" s="20">
        <v>40776</v>
      </c>
      <c r="J865" s="21">
        <v>2011</v>
      </c>
      <c r="K865" s="21">
        <v>8</v>
      </c>
      <c r="L865" s="21">
        <v>21</v>
      </c>
      <c r="M865" s="22">
        <v>0.10086805555555556</v>
      </c>
      <c r="N865" s="23">
        <v>40.990699999999997</v>
      </c>
      <c r="O865" s="23">
        <v>-124.8877</v>
      </c>
      <c r="P865" s="18">
        <v>2157</v>
      </c>
      <c r="Q865" s="24">
        <v>150.37200000000001</v>
      </c>
      <c r="R865" s="25">
        <v>8.3529999999999998</v>
      </c>
      <c r="S865" s="25">
        <v>34.036900000000003</v>
      </c>
      <c r="T865" s="21">
        <v>2</v>
      </c>
      <c r="U865" s="18">
        <v>-999</v>
      </c>
      <c r="V865" s="18">
        <v>9</v>
      </c>
      <c r="W865" s="26">
        <v>59.51</v>
      </c>
      <c r="X865" s="21">
        <v>2</v>
      </c>
      <c r="Y865" s="21">
        <v>-999</v>
      </c>
      <c r="Z865" s="21">
        <v>9</v>
      </c>
      <c r="AA865" s="28">
        <v>2238.3000000000002</v>
      </c>
      <c r="AB865" s="21">
        <v>2</v>
      </c>
      <c r="AC865" s="28">
        <v>2262.84</v>
      </c>
      <c r="AD865" s="18">
        <v>2</v>
      </c>
      <c r="AE865" s="23">
        <v>7.3760456023440106</v>
      </c>
      <c r="AF865" s="21">
        <v>25</v>
      </c>
      <c r="AG865" s="18">
        <v>2</v>
      </c>
      <c r="AH865" s="27">
        <v>42.838601753394407</v>
      </c>
      <c r="AI865" s="27">
        <v>31.784157011377058</v>
      </c>
      <c r="AJ865" s="27">
        <v>3.0807036067410403E-2</v>
      </c>
      <c r="AK865" s="27">
        <v>2.3917018000905439</v>
      </c>
      <c r="AL865" s="27">
        <v>1.124701316746729E-2</v>
      </c>
      <c r="AM865" s="21">
        <v>2</v>
      </c>
      <c r="AN865" s="21">
        <v>-999</v>
      </c>
      <c r="AO865" s="21">
        <v>-999</v>
      </c>
      <c r="AP865" s="21">
        <v>-999</v>
      </c>
      <c r="AQ865" s="21">
        <v>-999</v>
      </c>
      <c r="AR865" s="21">
        <v>-999</v>
      </c>
      <c r="AS865" s="21">
        <v>-999</v>
      </c>
      <c r="AT865" s="21">
        <v>123467</v>
      </c>
    </row>
    <row r="866" spans="1:46">
      <c r="A866" s="18" t="s">
        <v>3</v>
      </c>
      <c r="B866" s="19" t="s">
        <v>4</v>
      </c>
      <c r="C866" s="18">
        <v>56</v>
      </c>
      <c r="D866" s="18">
        <v>1</v>
      </c>
      <c r="E866" s="18">
        <v>11</v>
      </c>
      <c r="F866" s="18">
        <v>2</v>
      </c>
      <c r="G866" s="8">
        <f t="shared" si="13"/>
        <v>560111</v>
      </c>
      <c r="H866" s="18">
        <v>8</v>
      </c>
      <c r="I866" s="20">
        <v>40776</v>
      </c>
      <c r="J866" s="21">
        <v>2011</v>
      </c>
      <c r="K866" s="21">
        <v>8</v>
      </c>
      <c r="L866" s="21">
        <v>21</v>
      </c>
      <c r="M866" s="22">
        <v>0.10188657407407407</v>
      </c>
      <c r="N866" s="23">
        <v>40.990699999999997</v>
      </c>
      <c r="O866" s="23">
        <v>-124.8877</v>
      </c>
      <c r="P866" s="18">
        <v>2157</v>
      </c>
      <c r="Q866" s="24">
        <v>124.661</v>
      </c>
      <c r="R866" s="25">
        <v>8.4309999999999992</v>
      </c>
      <c r="S866" s="25">
        <v>33.976900000000001</v>
      </c>
      <c r="T866" s="21">
        <v>2</v>
      </c>
      <c r="U866" s="18">
        <v>-999</v>
      </c>
      <c r="V866" s="18">
        <v>9</v>
      </c>
      <c r="W866" s="26">
        <v>77.084999999999994</v>
      </c>
      <c r="X866" s="21">
        <v>2</v>
      </c>
      <c r="Y866" s="21">
        <v>-999</v>
      </c>
      <c r="Z866" s="21">
        <v>9</v>
      </c>
      <c r="AA866" s="28">
        <v>2232.5</v>
      </c>
      <c r="AB866" s="21">
        <v>2</v>
      </c>
      <c r="AC866" s="28">
        <v>2257.98</v>
      </c>
      <c r="AD866" s="18">
        <v>2</v>
      </c>
      <c r="AE866" s="23">
        <v>7.3964448145016997</v>
      </c>
      <c r="AF866" s="21">
        <v>25</v>
      </c>
      <c r="AG866" s="18">
        <v>2</v>
      </c>
      <c r="AH866" s="27">
        <v>39.893846923406336</v>
      </c>
      <c r="AI866" s="27">
        <v>30.493568151594658</v>
      </c>
      <c r="AJ866" s="27">
        <v>3.8437147496405172E-2</v>
      </c>
      <c r="AK866" s="27">
        <v>2.2899933116560578</v>
      </c>
      <c r="AL866" s="27">
        <v>3.8143734156737951E-3</v>
      </c>
      <c r="AM866" s="21">
        <v>2</v>
      </c>
      <c r="AN866" s="21">
        <v>-999</v>
      </c>
      <c r="AO866" s="21">
        <v>-999</v>
      </c>
      <c r="AP866" s="21">
        <v>-999</v>
      </c>
      <c r="AQ866" s="21">
        <v>-999</v>
      </c>
      <c r="AR866" s="21">
        <v>-999</v>
      </c>
      <c r="AS866" s="21">
        <v>-999</v>
      </c>
      <c r="AT866" s="21">
        <v>123467</v>
      </c>
    </row>
    <row r="867" spans="1:46">
      <c r="A867" s="18" t="s">
        <v>3</v>
      </c>
      <c r="B867" s="19" t="s">
        <v>4</v>
      </c>
      <c r="C867" s="18">
        <v>56</v>
      </c>
      <c r="D867" s="18">
        <v>1</v>
      </c>
      <c r="E867" s="18">
        <v>12</v>
      </c>
      <c r="F867" s="18">
        <v>2</v>
      </c>
      <c r="G867" s="8">
        <f t="shared" si="13"/>
        <v>560112</v>
      </c>
      <c r="H867" s="18">
        <v>8</v>
      </c>
      <c r="I867" s="20">
        <v>40776</v>
      </c>
      <c r="J867" s="21">
        <v>2011</v>
      </c>
      <c r="K867" s="21">
        <v>8</v>
      </c>
      <c r="L867" s="21">
        <v>21</v>
      </c>
      <c r="M867" s="22">
        <v>0.10305555555555555</v>
      </c>
      <c r="N867" s="23">
        <v>40.990699999999997</v>
      </c>
      <c r="O867" s="23">
        <v>-124.8877</v>
      </c>
      <c r="P867" s="18">
        <v>2157</v>
      </c>
      <c r="Q867" s="24">
        <v>100</v>
      </c>
      <c r="R867" s="25">
        <v>8.6240000000000006</v>
      </c>
      <c r="S867" s="25">
        <v>33.921700000000001</v>
      </c>
      <c r="T867" s="21">
        <v>2</v>
      </c>
      <c r="U867" s="18">
        <v>-999</v>
      </c>
      <c r="V867" s="18">
        <v>9</v>
      </c>
      <c r="W867" s="26">
        <v>95.116</v>
      </c>
      <c r="X867" s="21">
        <v>2</v>
      </c>
      <c r="Y867" s="27">
        <v>95.992050366516736</v>
      </c>
      <c r="Z867" s="21">
        <v>2</v>
      </c>
      <c r="AA867" s="28">
        <v>2216.6</v>
      </c>
      <c r="AB867" s="21">
        <v>2</v>
      </c>
      <c r="AC867" s="28">
        <v>2255.17</v>
      </c>
      <c r="AD867" s="18">
        <v>2</v>
      </c>
      <c r="AE867" s="23">
        <v>7.4235963812500465</v>
      </c>
      <c r="AF867" s="21">
        <v>25</v>
      </c>
      <c r="AG867" s="18">
        <v>2</v>
      </c>
      <c r="AH867" s="27">
        <v>37.123092654517428</v>
      </c>
      <c r="AI867" s="27">
        <v>29.457943627008792</v>
      </c>
      <c r="AJ867" s="27">
        <v>2.2984981580274472E-2</v>
      </c>
      <c r="AK867" s="27">
        <v>2.1995160245838825</v>
      </c>
      <c r="AL867" s="27">
        <v>3.6189119934900236E-3</v>
      </c>
      <c r="AM867" s="21">
        <v>2</v>
      </c>
      <c r="AN867" s="21">
        <v>-999</v>
      </c>
      <c r="AO867" s="21">
        <v>-999</v>
      </c>
      <c r="AP867" s="21">
        <v>-999</v>
      </c>
      <c r="AQ867" s="21">
        <v>-999</v>
      </c>
      <c r="AR867" s="21">
        <v>-999</v>
      </c>
      <c r="AS867" s="21">
        <v>-999</v>
      </c>
      <c r="AT867" s="21">
        <v>123467</v>
      </c>
    </row>
    <row r="868" spans="1:46">
      <c r="A868" s="18" t="s">
        <v>3</v>
      </c>
      <c r="B868" s="19" t="s">
        <v>4</v>
      </c>
      <c r="C868" s="18">
        <v>56</v>
      </c>
      <c r="D868" s="18">
        <v>1</v>
      </c>
      <c r="E868" s="18">
        <v>13</v>
      </c>
      <c r="F868" s="18">
        <v>2</v>
      </c>
      <c r="G868" s="8">
        <f t="shared" si="13"/>
        <v>560113</v>
      </c>
      <c r="H868" s="18">
        <v>8</v>
      </c>
      <c r="I868" s="20">
        <v>40776</v>
      </c>
      <c r="J868" s="21">
        <v>2011</v>
      </c>
      <c r="K868" s="21">
        <v>8</v>
      </c>
      <c r="L868" s="21">
        <v>21</v>
      </c>
      <c r="M868" s="22">
        <v>0.10421296296296297</v>
      </c>
      <c r="N868" s="23">
        <v>40.990699999999997</v>
      </c>
      <c r="O868" s="23">
        <v>-124.8877</v>
      </c>
      <c r="P868" s="18">
        <v>2157</v>
      </c>
      <c r="Q868" s="24">
        <v>80.015000000000001</v>
      </c>
      <c r="R868" s="25">
        <v>8.9250000000000007</v>
      </c>
      <c r="S868" s="25">
        <v>33.867400000000004</v>
      </c>
      <c r="T868" s="21">
        <v>2</v>
      </c>
      <c r="U868" s="18">
        <v>-999</v>
      </c>
      <c r="V868" s="18">
        <v>9</v>
      </c>
      <c r="W868" s="26">
        <v>111.828</v>
      </c>
      <c r="X868" s="21">
        <v>2</v>
      </c>
      <c r="Y868" s="21">
        <v>-999</v>
      </c>
      <c r="Z868" s="21">
        <v>9</v>
      </c>
      <c r="AA868" s="28">
        <v>2206.9</v>
      </c>
      <c r="AB868" s="21">
        <v>2</v>
      </c>
      <c r="AC868" s="28">
        <v>2253.4</v>
      </c>
      <c r="AD868" s="18">
        <v>2</v>
      </c>
      <c r="AE868" s="23">
        <v>7.4519944308327632</v>
      </c>
      <c r="AF868" s="21">
        <v>25</v>
      </c>
      <c r="AG868" s="18">
        <v>2</v>
      </c>
      <c r="AH868" s="27">
        <v>34.526195670913026</v>
      </c>
      <c r="AI868" s="27">
        <v>28.160763351398039</v>
      </c>
      <c r="AJ868" s="27">
        <v>9.4975794926842438E-2</v>
      </c>
      <c r="AK868" s="27">
        <v>2.1166593225714423</v>
      </c>
      <c r="AL868" s="27">
        <v>1.0661546495392199E-2</v>
      </c>
      <c r="AM868" s="21">
        <v>2</v>
      </c>
      <c r="AN868" s="21">
        <v>-999</v>
      </c>
      <c r="AO868" s="21">
        <v>-999</v>
      </c>
      <c r="AP868" s="21">
        <v>-999</v>
      </c>
      <c r="AQ868" s="21">
        <v>-999</v>
      </c>
      <c r="AR868" s="21">
        <v>-999</v>
      </c>
      <c r="AS868" s="21">
        <v>-999</v>
      </c>
      <c r="AT868" s="21">
        <v>123467</v>
      </c>
    </row>
    <row r="869" spans="1:46">
      <c r="A869" s="18" t="s">
        <v>3</v>
      </c>
      <c r="B869" s="19" t="s">
        <v>4</v>
      </c>
      <c r="C869" s="18">
        <v>56</v>
      </c>
      <c r="D869" s="18">
        <v>1</v>
      </c>
      <c r="E869" s="18">
        <v>14</v>
      </c>
      <c r="F869" s="18">
        <v>2</v>
      </c>
      <c r="G869" s="8">
        <f t="shared" si="13"/>
        <v>560114</v>
      </c>
      <c r="H869" s="18">
        <v>8</v>
      </c>
      <c r="I869" s="20">
        <v>40776</v>
      </c>
      <c r="J869" s="21">
        <v>2011</v>
      </c>
      <c r="K869" s="21">
        <v>8</v>
      </c>
      <c r="L869" s="21">
        <v>21</v>
      </c>
      <c r="M869" s="22">
        <v>0.1053587962962963</v>
      </c>
      <c r="N869" s="23">
        <v>40.990699999999997</v>
      </c>
      <c r="O869" s="23">
        <v>-124.8877</v>
      </c>
      <c r="P869" s="18">
        <v>2157</v>
      </c>
      <c r="Q869" s="24">
        <v>61.527000000000001</v>
      </c>
      <c r="R869" s="25">
        <v>9.3279999999999994</v>
      </c>
      <c r="S869" s="25">
        <v>33.820799999999998</v>
      </c>
      <c r="T869" s="21">
        <v>2</v>
      </c>
      <c r="U869" s="18">
        <v>-999</v>
      </c>
      <c r="V869" s="18">
        <v>9</v>
      </c>
      <c r="W869" s="26">
        <v>138.12</v>
      </c>
      <c r="X869" s="21">
        <v>2</v>
      </c>
      <c r="Y869" s="21">
        <v>-999</v>
      </c>
      <c r="Z869" s="21">
        <v>9</v>
      </c>
      <c r="AA869" s="28">
        <v>2187.4</v>
      </c>
      <c r="AB869" s="21">
        <v>2</v>
      </c>
      <c r="AC869" s="28">
        <v>2252.21</v>
      </c>
      <c r="AD869" s="18">
        <v>2</v>
      </c>
      <c r="AE869" s="23">
        <v>7.4978768154282704</v>
      </c>
      <c r="AF869" s="21">
        <v>25</v>
      </c>
      <c r="AG869" s="18">
        <v>2</v>
      </c>
      <c r="AH869" s="27">
        <v>31.75587292393838</v>
      </c>
      <c r="AI869" s="27">
        <v>25.718686794674625</v>
      </c>
      <c r="AJ869" s="27">
        <v>0.38304635259554193</v>
      </c>
      <c r="AK869" s="27">
        <v>2.0073741695520204</v>
      </c>
      <c r="AL869" s="27">
        <v>0.365243891877363</v>
      </c>
      <c r="AM869" s="21">
        <v>2</v>
      </c>
      <c r="AN869" s="21">
        <v>-999</v>
      </c>
      <c r="AO869" s="21">
        <v>-999</v>
      </c>
      <c r="AP869" s="21">
        <v>-999</v>
      </c>
      <c r="AQ869" s="21">
        <v>-999</v>
      </c>
      <c r="AR869" s="21">
        <v>-999</v>
      </c>
      <c r="AS869" s="21">
        <v>-999</v>
      </c>
      <c r="AT869" s="21">
        <v>123467</v>
      </c>
    </row>
    <row r="870" spans="1:46">
      <c r="A870" s="18" t="s">
        <v>3</v>
      </c>
      <c r="B870" s="19" t="s">
        <v>4</v>
      </c>
      <c r="C870" s="18">
        <v>56</v>
      </c>
      <c r="D870" s="18">
        <v>1</v>
      </c>
      <c r="E870" s="18">
        <v>15</v>
      </c>
      <c r="F870" s="18">
        <v>2</v>
      </c>
      <c r="G870" s="8">
        <f t="shared" si="13"/>
        <v>560115</v>
      </c>
      <c r="H870" s="18">
        <v>8</v>
      </c>
      <c r="I870" s="20">
        <v>40776</v>
      </c>
      <c r="J870" s="21">
        <v>2011</v>
      </c>
      <c r="K870" s="21">
        <v>8</v>
      </c>
      <c r="L870" s="21">
        <v>21</v>
      </c>
      <c r="M870" s="22">
        <v>0.10616898148148148</v>
      </c>
      <c r="N870" s="23">
        <v>40.990699999999997</v>
      </c>
      <c r="O870" s="23">
        <v>-124.8877</v>
      </c>
      <c r="P870" s="18">
        <v>2157</v>
      </c>
      <c r="Q870" s="24">
        <v>49.835000000000001</v>
      </c>
      <c r="R870" s="25">
        <v>9.5670000000000002</v>
      </c>
      <c r="S870" s="25">
        <v>33.784599999999998</v>
      </c>
      <c r="T870" s="21">
        <v>2</v>
      </c>
      <c r="U870" s="18">
        <v>-999</v>
      </c>
      <c r="V870" s="18">
        <v>9</v>
      </c>
      <c r="W870" s="26">
        <v>155.77500000000001</v>
      </c>
      <c r="X870" s="21">
        <v>2</v>
      </c>
      <c r="Y870" s="21">
        <v>-999</v>
      </c>
      <c r="Z870" s="21">
        <v>9</v>
      </c>
      <c r="AA870" s="28">
        <v>2178.8000000000002</v>
      </c>
      <c r="AB870" s="21">
        <v>2</v>
      </c>
      <c r="AC870" s="28">
        <v>2250.52</v>
      </c>
      <c r="AD870" s="18">
        <v>2</v>
      </c>
      <c r="AE870" s="23">
        <v>7.5264802948029015</v>
      </c>
      <c r="AF870" s="21">
        <v>25</v>
      </c>
      <c r="AG870" s="18">
        <v>2</v>
      </c>
      <c r="AH870" s="27">
        <v>29.680331869493301</v>
      </c>
      <c r="AI870" s="27">
        <v>24.248871145073974</v>
      </c>
      <c r="AJ870" s="27">
        <v>0.39508824453282526</v>
      </c>
      <c r="AK870" s="27">
        <v>1.9319120647495169</v>
      </c>
      <c r="AL870" s="27">
        <v>0.71945383474595936</v>
      </c>
      <c r="AM870" s="21">
        <v>2</v>
      </c>
      <c r="AN870" s="21">
        <v>-999</v>
      </c>
      <c r="AO870" s="21">
        <v>-999</v>
      </c>
      <c r="AP870" s="21">
        <v>-999</v>
      </c>
      <c r="AQ870" s="21">
        <v>-999</v>
      </c>
      <c r="AR870" s="21">
        <v>-999</v>
      </c>
      <c r="AS870" s="21">
        <v>-999</v>
      </c>
      <c r="AT870" s="21">
        <v>123467</v>
      </c>
    </row>
    <row r="871" spans="1:46">
      <c r="A871" s="18" t="s">
        <v>3</v>
      </c>
      <c r="B871" s="19" t="s">
        <v>4</v>
      </c>
      <c r="C871" s="18">
        <v>56</v>
      </c>
      <c r="D871" s="18">
        <v>1</v>
      </c>
      <c r="E871" s="18">
        <v>16</v>
      </c>
      <c r="F871" s="18">
        <v>2</v>
      </c>
      <c r="G871" s="8">
        <f t="shared" si="13"/>
        <v>560116</v>
      </c>
      <c r="H871" s="18">
        <v>8</v>
      </c>
      <c r="I871" s="20">
        <v>40776</v>
      </c>
      <c r="J871" s="21">
        <v>2011</v>
      </c>
      <c r="K871" s="21">
        <v>8</v>
      </c>
      <c r="L871" s="21">
        <v>21</v>
      </c>
      <c r="M871" s="22">
        <v>0.10694444444444444</v>
      </c>
      <c r="N871" s="23">
        <v>40.990699999999997</v>
      </c>
      <c r="O871" s="23">
        <v>-124.8877</v>
      </c>
      <c r="P871" s="18">
        <v>2157</v>
      </c>
      <c r="Q871" s="24">
        <v>40.637</v>
      </c>
      <c r="R871" s="25">
        <v>9.423</v>
      </c>
      <c r="S871" s="25">
        <v>33.557699999999997</v>
      </c>
      <c r="T871" s="21">
        <v>2</v>
      </c>
      <c r="U871" s="18">
        <v>-999</v>
      </c>
      <c r="V871" s="18">
        <v>9</v>
      </c>
      <c r="W871" s="26">
        <v>180.18700000000001</v>
      </c>
      <c r="X871" s="21">
        <v>2</v>
      </c>
      <c r="Y871" s="27">
        <v>177.69574664501368</v>
      </c>
      <c r="Z871" s="21">
        <v>2</v>
      </c>
      <c r="AA871" s="28">
        <v>2159.8000000000002</v>
      </c>
      <c r="AB871" s="21">
        <v>2</v>
      </c>
      <c r="AC871" s="28">
        <v>2239</v>
      </c>
      <c r="AD871" s="18">
        <v>2</v>
      </c>
      <c r="AE871" s="23">
        <v>7.5664044787560698</v>
      </c>
      <c r="AF871" s="21">
        <v>25</v>
      </c>
      <c r="AG871" s="18">
        <v>2</v>
      </c>
      <c r="AH871" s="27">
        <v>25.698735025030416</v>
      </c>
      <c r="AI871" s="27">
        <v>21.881126423482069</v>
      </c>
      <c r="AJ871" s="27">
        <v>0.37959871284712293</v>
      </c>
      <c r="AK871" s="27">
        <v>1.7627859814637787</v>
      </c>
      <c r="AL871" s="27">
        <v>0.55990810144950642</v>
      </c>
      <c r="AM871" s="21">
        <v>2</v>
      </c>
      <c r="AN871" s="21">
        <v>-999</v>
      </c>
      <c r="AO871" s="21">
        <v>-999</v>
      </c>
      <c r="AP871" s="21">
        <v>-999</v>
      </c>
      <c r="AQ871" s="21">
        <v>-999</v>
      </c>
      <c r="AR871" s="21">
        <v>-999</v>
      </c>
      <c r="AS871" s="21">
        <v>-999</v>
      </c>
      <c r="AT871" s="21">
        <v>123467</v>
      </c>
    </row>
    <row r="872" spans="1:46">
      <c r="A872" s="18" t="s">
        <v>3</v>
      </c>
      <c r="B872" s="19" t="s">
        <v>4</v>
      </c>
      <c r="C872" s="18">
        <v>56</v>
      </c>
      <c r="D872" s="18">
        <v>1</v>
      </c>
      <c r="E872" s="18">
        <v>17</v>
      </c>
      <c r="F872" s="18">
        <v>2</v>
      </c>
      <c r="G872" s="8">
        <f t="shared" si="13"/>
        <v>560117</v>
      </c>
      <c r="H872" s="18">
        <v>8</v>
      </c>
      <c r="I872" s="20">
        <v>40776</v>
      </c>
      <c r="J872" s="21">
        <v>2011</v>
      </c>
      <c r="K872" s="21">
        <v>8</v>
      </c>
      <c r="L872" s="21">
        <v>21</v>
      </c>
      <c r="M872" s="22">
        <v>0.10770833333333334</v>
      </c>
      <c r="N872" s="23">
        <v>40.990699999999997</v>
      </c>
      <c r="O872" s="23">
        <v>-124.8877</v>
      </c>
      <c r="P872" s="18">
        <v>2157</v>
      </c>
      <c r="Q872" s="24">
        <v>30.440999999999999</v>
      </c>
      <c r="R872" s="25">
        <v>9.8390000000000004</v>
      </c>
      <c r="S872" s="25">
        <v>33.232999999999997</v>
      </c>
      <c r="T872" s="21">
        <v>2</v>
      </c>
      <c r="U872" s="18">
        <v>-999</v>
      </c>
      <c r="V872" s="18">
        <v>9</v>
      </c>
      <c r="W872" s="26">
        <v>214.66900000000001</v>
      </c>
      <c r="X872" s="21">
        <v>2</v>
      </c>
      <c r="Y872" s="21">
        <v>-999</v>
      </c>
      <c r="Z872" s="21">
        <v>9</v>
      </c>
      <c r="AA872" s="28">
        <v>2106.6</v>
      </c>
      <c r="AB872" s="21">
        <v>2</v>
      </c>
      <c r="AC872" s="28">
        <v>2215.4499999999998</v>
      </c>
      <c r="AD872" s="18">
        <v>3</v>
      </c>
      <c r="AE872" s="23">
        <v>7.6635528465294351</v>
      </c>
      <c r="AF872" s="21">
        <v>25</v>
      </c>
      <c r="AG872" s="18">
        <v>3</v>
      </c>
      <c r="AH872" s="27">
        <v>17.723877222416419</v>
      </c>
      <c r="AI872" s="27">
        <v>15.12750408189393</v>
      </c>
      <c r="AJ872" s="27">
        <v>0.39632561507297182</v>
      </c>
      <c r="AK872" s="27">
        <v>1.3754945297446151</v>
      </c>
      <c r="AL872" s="27">
        <v>0.62472659916687701</v>
      </c>
      <c r="AM872" s="21">
        <v>2</v>
      </c>
      <c r="AN872" s="21">
        <v>-999</v>
      </c>
      <c r="AO872" s="21">
        <v>-999</v>
      </c>
      <c r="AP872" s="21">
        <v>-999</v>
      </c>
      <c r="AQ872" s="21">
        <v>-999</v>
      </c>
      <c r="AR872" s="21">
        <v>-999</v>
      </c>
      <c r="AS872" s="21">
        <v>-999</v>
      </c>
      <c r="AT872" s="21">
        <v>123467</v>
      </c>
    </row>
    <row r="873" spans="1:46">
      <c r="A873" s="18" t="s">
        <v>3</v>
      </c>
      <c r="B873" s="19" t="s">
        <v>4</v>
      </c>
      <c r="C873" s="18">
        <v>56</v>
      </c>
      <c r="D873" s="18">
        <v>1</v>
      </c>
      <c r="E873" s="18">
        <v>18</v>
      </c>
      <c r="F873" s="18">
        <v>2</v>
      </c>
      <c r="G873" s="8">
        <f t="shared" si="13"/>
        <v>560118</v>
      </c>
      <c r="H873" s="18">
        <v>8</v>
      </c>
      <c r="I873" s="20">
        <v>40776</v>
      </c>
      <c r="J873" s="21">
        <v>2011</v>
      </c>
      <c r="K873" s="21">
        <v>8</v>
      </c>
      <c r="L873" s="21">
        <v>21</v>
      </c>
      <c r="M873" s="22">
        <v>0.10856481481481482</v>
      </c>
      <c r="N873" s="23">
        <v>40.990699999999997</v>
      </c>
      <c r="O873" s="23">
        <v>-124.8877</v>
      </c>
      <c r="P873" s="18">
        <v>2157</v>
      </c>
      <c r="Q873" s="24">
        <v>20.149000000000001</v>
      </c>
      <c r="R873" s="25">
        <v>11.459</v>
      </c>
      <c r="S873" s="25">
        <v>33.121000000000002</v>
      </c>
      <c r="T873" s="21">
        <v>2</v>
      </c>
      <c r="U873" s="18">
        <v>-999</v>
      </c>
      <c r="V873" s="18">
        <v>9</v>
      </c>
      <c r="W873" s="26">
        <v>253.72200000000001</v>
      </c>
      <c r="X873" s="21">
        <v>2</v>
      </c>
      <c r="Y873" s="21">
        <v>-999</v>
      </c>
      <c r="Z873" s="21">
        <v>9</v>
      </c>
      <c r="AA873" s="28">
        <v>2058.9</v>
      </c>
      <c r="AB873" s="21">
        <v>2</v>
      </c>
      <c r="AC873" s="28">
        <v>2219.2600000000002</v>
      </c>
      <c r="AD873" s="18">
        <v>2</v>
      </c>
      <c r="AE873" s="23">
        <v>7.7884304348787188</v>
      </c>
      <c r="AF873" s="21">
        <v>25</v>
      </c>
      <c r="AG873" s="18">
        <v>2</v>
      </c>
      <c r="AH873" s="27">
        <v>9.5715168614121726</v>
      </c>
      <c r="AI873" s="27">
        <v>9.8871355796188993</v>
      </c>
      <c r="AJ873" s="27">
        <v>0.28899909298122889</v>
      </c>
      <c r="AK873" s="27">
        <v>0.97670536672965258</v>
      </c>
      <c r="AL873" s="27">
        <v>0.31336779401486448</v>
      </c>
      <c r="AM873" s="21">
        <v>2</v>
      </c>
      <c r="AN873" s="21">
        <v>-999</v>
      </c>
      <c r="AO873" s="21">
        <v>-999</v>
      </c>
      <c r="AP873" s="21">
        <v>-999</v>
      </c>
      <c r="AQ873" s="21">
        <v>-999</v>
      </c>
      <c r="AR873" s="21">
        <v>-999</v>
      </c>
      <c r="AS873" s="21">
        <v>-999</v>
      </c>
      <c r="AT873" s="21">
        <v>123467</v>
      </c>
    </row>
    <row r="874" spans="1:46">
      <c r="A874" s="18" t="s">
        <v>3</v>
      </c>
      <c r="B874" s="19" t="s">
        <v>4</v>
      </c>
      <c r="C874" s="18">
        <v>56</v>
      </c>
      <c r="D874" s="18">
        <v>1</v>
      </c>
      <c r="E874" s="18">
        <v>19</v>
      </c>
      <c r="F874" s="18">
        <v>2</v>
      </c>
      <c r="G874" s="8">
        <f t="shared" si="13"/>
        <v>560119</v>
      </c>
      <c r="H874" s="18">
        <v>8</v>
      </c>
      <c r="I874" s="20">
        <v>40776</v>
      </c>
      <c r="J874" s="21">
        <v>2011</v>
      </c>
      <c r="K874" s="21">
        <v>8</v>
      </c>
      <c r="L874" s="21">
        <v>21</v>
      </c>
      <c r="M874" s="22">
        <v>0.10931712962962963</v>
      </c>
      <c r="N874" s="23">
        <v>40.990699999999997</v>
      </c>
      <c r="O874" s="23">
        <v>-124.8877</v>
      </c>
      <c r="P874" s="18">
        <v>2157</v>
      </c>
      <c r="Q874" s="24">
        <v>14.772</v>
      </c>
      <c r="R874" s="25">
        <v>12.103</v>
      </c>
      <c r="S874" s="25">
        <v>33.224800000000002</v>
      </c>
      <c r="T874" s="21">
        <v>2</v>
      </c>
      <c r="U874" s="18">
        <v>-999</v>
      </c>
      <c r="V874" s="18">
        <v>9</v>
      </c>
      <c r="W874" s="26">
        <v>263.06099999999998</v>
      </c>
      <c r="X874" s="21">
        <v>2</v>
      </c>
      <c r="Y874" s="21">
        <v>-999</v>
      </c>
      <c r="Z874" s="21">
        <v>9</v>
      </c>
      <c r="AA874" s="28">
        <v>2049.9</v>
      </c>
      <c r="AB874" s="21">
        <v>2</v>
      </c>
      <c r="AC874" s="28">
        <v>2223.77</v>
      </c>
      <c r="AD874" s="18">
        <v>2</v>
      </c>
      <c r="AE874" s="23">
        <v>7.8167580622489865</v>
      </c>
      <c r="AF874" s="21">
        <v>25</v>
      </c>
      <c r="AG874" s="18">
        <v>2</v>
      </c>
      <c r="AH874" s="27">
        <v>8.5384711742224511</v>
      </c>
      <c r="AI874" s="27">
        <v>9.2375742201766879</v>
      </c>
      <c r="AJ874" s="27">
        <v>0.29181484924909568</v>
      </c>
      <c r="AK874" s="27">
        <v>0.89364627878696901</v>
      </c>
      <c r="AL874" s="27">
        <v>0.11077612654258091</v>
      </c>
      <c r="AM874" s="21">
        <v>2</v>
      </c>
      <c r="AN874" s="21">
        <v>-999</v>
      </c>
      <c r="AO874" s="21">
        <v>-999</v>
      </c>
      <c r="AP874" s="21">
        <v>-999</v>
      </c>
      <c r="AQ874" s="21">
        <v>-999</v>
      </c>
      <c r="AR874" s="21">
        <v>-999</v>
      </c>
      <c r="AS874" s="21">
        <v>-999</v>
      </c>
      <c r="AT874" s="21">
        <v>123467</v>
      </c>
    </row>
    <row r="875" spans="1:46">
      <c r="A875" s="18" t="s">
        <v>3</v>
      </c>
      <c r="B875" s="19" t="s">
        <v>4</v>
      </c>
      <c r="C875" s="18">
        <v>56</v>
      </c>
      <c r="D875" s="18">
        <v>1</v>
      </c>
      <c r="E875" s="18">
        <v>20</v>
      </c>
      <c r="F875" s="18">
        <v>2</v>
      </c>
      <c r="G875" s="8">
        <f t="shared" si="13"/>
        <v>560120</v>
      </c>
      <c r="H875" s="18">
        <v>8</v>
      </c>
      <c r="I875" s="20">
        <v>40776</v>
      </c>
      <c r="J875" s="21">
        <v>2011</v>
      </c>
      <c r="K875" s="21">
        <v>8</v>
      </c>
      <c r="L875" s="21">
        <v>21</v>
      </c>
      <c r="M875" s="22">
        <v>0.10997685185185185</v>
      </c>
      <c r="N875" s="23">
        <v>40.990699999999997</v>
      </c>
      <c r="O875" s="23">
        <v>-124.8877</v>
      </c>
      <c r="P875" s="18">
        <v>2157</v>
      </c>
      <c r="Q875" s="24">
        <v>10.614000000000001</v>
      </c>
      <c r="R875" s="25">
        <v>11.967000000000001</v>
      </c>
      <c r="S875" s="25">
        <v>33.166800000000002</v>
      </c>
      <c r="T875" s="21">
        <v>2</v>
      </c>
      <c r="U875" s="18">
        <v>-999</v>
      </c>
      <c r="V875" s="18">
        <v>9</v>
      </c>
      <c r="W875" s="26">
        <v>267.22300000000001</v>
      </c>
      <c r="X875" s="21">
        <v>2</v>
      </c>
      <c r="Y875" s="21">
        <v>-999</v>
      </c>
      <c r="Z875" s="21">
        <v>9</v>
      </c>
      <c r="AA875" s="28">
        <v>2051.6999999999998</v>
      </c>
      <c r="AB875" s="21">
        <v>2</v>
      </c>
      <c r="AC875" s="28">
        <v>2223.44</v>
      </c>
      <c r="AD875" s="18">
        <v>2</v>
      </c>
      <c r="AE875" s="23">
        <v>7.8202828783597687</v>
      </c>
      <c r="AF875" s="21">
        <v>25</v>
      </c>
      <c r="AG875" s="18">
        <v>2</v>
      </c>
      <c r="AH875" s="27">
        <v>8.5485252639915306</v>
      </c>
      <c r="AI875" s="27">
        <v>9.0765937950440332</v>
      </c>
      <c r="AJ875" s="27">
        <v>0.2717654393500375</v>
      </c>
      <c r="AK875" s="27">
        <v>0.88203885663013615</v>
      </c>
      <c r="AL875" s="27">
        <v>8.8859567493638492E-2</v>
      </c>
      <c r="AM875" s="21">
        <v>2</v>
      </c>
      <c r="AN875" s="21">
        <v>-999</v>
      </c>
      <c r="AO875" s="21">
        <v>-999</v>
      </c>
      <c r="AP875" s="21">
        <v>-999</v>
      </c>
      <c r="AQ875" s="21">
        <v>-999</v>
      </c>
      <c r="AR875" s="21">
        <v>-999</v>
      </c>
      <c r="AS875" s="21">
        <v>-999</v>
      </c>
      <c r="AT875" s="21">
        <v>123467</v>
      </c>
    </row>
    <row r="876" spans="1:46">
      <c r="A876" s="18" t="s">
        <v>3</v>
      </c>
      <c r="B876" s="19" t="s">
        <v>4</v>
      </c>
      <c r="C876" s="18">
        <v>56</v>
      </c>
      <c r="D876" s="18">
        <v>1</v>
      </c>
      <c r="E876" s="18">
        <v>21</v>
      </c>
      <c r="F876" s="18">
        <v>2</v>
      </c>
      <c r="G876" s="8">
        <f t="shared" si="13"/>
        <v>560121</v>
      </c>
      <c r="H876" s="18">
        <v>8</v>
      </c>
      <c r="I876" s="20">
        <v>40776</v>
      </c>
      <c r="J876" s="21">
        <v>2011</v>
      </c>
      <c r="K876" s="21">
        <v>8</v>
      </c>
      <c r="L876" s="21">
        <v>21</v>
      </c>
      <c r="M876" s="22">
        <v>0.11060185185185185</v>
      </c>
      <c r="N876" s="23">
        <v>40.990699999999997</v>
      </c>
      <c r="O876" s="23">
        <v>-124.8877</v>
      </c>
      <c r="P876" s="18">
        <v>2157</v>
      </c>
      <c r="Q876" s="24">
        <v>3.5750000000000002</v>
      </c>
      <c r="R876" s="25">
        <v>12.083</v>
      </c>
      <c r="S876" s="25">
        <v>33.117199999999997</v>
      </c>
      <c r="T876" s="21">
        <v>2</v>
      </c>
      <c r="U876" s="18">
        <v>-999</v>
      </c>
      <c r="V876" s="18">
        <v>9</v>
      </c>
      <c r="W876" s="26">
        <v>272.03100000000001</v>
      </c>
      <c r="X876" s="21">
        <v>2</v>
      </c>
      <c r="Y876" s="21">
        <v>-999</v>
      </c>
      <c r="Z876" s="21">
        <v>9</v>
      </c>
      <c r="AA876" s="21">
        <v>-999</v>
      </c>
      <c r="AB876" s="18">
        <v>9</v>
      </c>
      <c r="AC876" s="21">
        <v>-999</v>
      </c>
      <c r="AD876" s="18">
        <v>9</v>
      </c>
      <c r="AE876" s="23">
        <v>7.8376698708349188</v>
      </c>
      <c r="AF876" s="21">
        <v>25</v>
      </c>
      <c r="AG876" s="18">
        <v>3</v>
      </c>
      <c r="AH876" s="27">
        <v>7.6084387144936825</v>
      </c>
      <c r="AI876" s="27">
        <v>7.9676578635045123</v>
      </c>
      <c r="AJ876" s="27">
        <v>0.2669799314811464</v>
      </c>
      <c r="AK876" s="27">
        <v>0.81385817822478501</v>
      </c>
      <c r="AL876" s="27">
        <v>7.0512844806512459E-2</v>
      </c>
      <c r="AM876" s="21">
        <v>2</v>
      </c>
      <c r="AN876" s="21">
        <v>-999</v>
      </c>
      <c r="AO876" s="27">
        <v>1.8789098967986444</v>
      </c>
      <c r="AP876" s="27">
        <v>15.113886419851854</v>
      </c>
      <c r="AQ876" s="27">
        <v>1.8328854109749002</v>
      </c>
      <c r="AR876" s="27">
        <v>14.743667042936892</v>
      </c>
      <c r="AS876" s="28">
        <v>8.0439655172413804</v>
      </c>
      <c r="AT876" s="21">
        <v>123467</v>
      </c>
    </row>
    <row r="877" spans="1:46">
      <c r="A877" s="18" t="s">
        <v>3</v>
      </c>
      <c r="B877" s="19" t="s">
        <v>4</v>
      </c>
      <c r="C877" s="18">
        <v>56</v>
      </c>
      <c r="D877" s="18">
        <v>1</v>
      </c>
      <c r="E877" s="18">
        <v>22</v>
      </c>
      <c r="F877" s="18">
        <v>2</v>
      </c>
      <c r="G877" s="8">
        <f t="shared" si="13"/>
        <v>560122</v>
      </c>
      <c r="H877" s="18">
        <v>8</v>
      </c>
      <c r="I877" s="20">
        <v>40776</v>
      </c>
      <c r="J877" s="21">
        <v>2011</v>
      </c>
      <c r="K877" s="21">
        <v>8</v>
      </c>
      <c r="L877" s="21">
        <v>21</v>
      </c>
      <c r="M877" s="22">
        <v>0.11087962962962962</v>
      </c>
      <c r="N877" s="23">
        <v>40.990699999999997</v>
      </c>
      <c r="O877" s="23">
        <v>-124.8877</v>
      </c>
      <c r="P877" s="18">
        <v>2157</v>
      </c>
      <c r="Q877" s="24">
        <v>3.5329999999999999</v>
      </c>
      <c r="R877" s="25">
        <v>12.097</v>
      </c>
      <c r="S877" s="25">
        <v>33.115099999999998</v>
      </c>
      <c r="T877" s="21">
        <v>2</v>
      </c>
      <c r="U877" s="18">
        <v>33.125100000000003</v>
      </c>
      <c r="V877" s="18">
        <v>2</v>
      </c>
      <c r="W877" s="26">
        <v>271.392</v>
      </c>
      <c r="X877" s="21">
        <v>2</v>
      </c>
      <c r="Y877" s="27">
        <v>280.26148596192871</v>
      </c>
      <c r="Z877" s="21">
        <v>6</v>
      </c>
      <c r="AA877" s="28">
        <v>2038.7</v>
      </c>
      <c r="AB877" s="21">
        <v>6</v>
      </c>
      <c r="AC877" s="28">
        <v>2218.7550000000001</v>
      </c>
      <c r="AD877" s="18">
        <v>6</v>
      </c>
      <c r="AE877" s="23">
        <v>7.8349018842357276</v>
      </c>
      <c r="AF877" s="21">
        <v>25</v>
      </c>
      <c r="AG877" s="18">
        <v>2</v>
      </c>
      <c r="AH877" s="21">
        <v>-999</v>
      </c>
      <c r="AI877" s="21">
        <v>-999</v>
      </c>
      <c r="AJ877" s="21">
        <v>-999</v>
      </c>
      <c r="AK877" s="21">
        <v>-999</v>
      </c>
      <c r="AL877" s="21">
        <v>-999</v>
      </c>
      <c r="AM877" s="21">
        <v>9</v>
      </c>
      <c r="AN877" s="21">
        <v>-999</v>
      </c>
      <c r="AO877" s="21">
        <v>-999</v>
      </c>
      <c r="AP877" s="21">
        <v>-999</v>
      </c>
      <c r="AQ877" s="21">
        <v>-999</v>
      </c>
      <c r="AR877" s="21">
        <v>-999</v>
      </c>
      <c r="AS877" s="21">
        <v>-999</v>
      </c>
      <c r="AT877" s="21">
        <v>123467</v>
      </c>
    </row>
    <row r="878" spans="1:46">
      <c r="A878" s="18" t="s">
        <v>3</v>
      </c>
      <c r="B878" s="19" t="s">
        <v>4</v>
      </c>
      <c r="C878" s="18">
        <v>57</v>
      </c>
      <c r="D878" s="18">
        <v>1</v>
      </c>
      <c r="E878" s="18">
        <v>1</v>
      </c>
      <c r="F878" s="18">
        <v>2</v>
      </c>
      <c r="G878" s="8">
        <f t="shared" si="13"/>
        <v>570101</v>
      </c>
      <c r="H878" s="18">
        <v>9</v>
      </c>
      <c r="I878" s="20">
        <v>40777</v>
      </c>
      <c r="J878" s="21">
        <v>2011</v>
      </c>
      <c r="K878" s="21">
        <v>8</v>
      </c>
      <c r="L878" s="21">
        <v>22</v>
      </c>
      <c r="M878" s="22">
        <v>1.3888888888888888E-2</v>
      </c>
      <c r="N878" s="23">
        <v>40.246000000000002</v>
      </c>
      <c r="O878" s="23">
        <v>-124.384</v>
      </c>
      <c r="P878" s="18">
        <v>55</v>
      </c>
      <c r="Q878" s="24">
        <v>44.722999999999999</v>
      </c>
      <c r="R878" s="25">
        <v>9.1349999999999998</v>
      </c>
      <c r="S878" s="25">
        <v>33.751600000000003</v>
      </c>
      <c r="T878" s="21">
        <v>2</v>
      </c>
      <c r="U878" s="18">
        <v>33.754399999999997</v>
      </c>
      <c r="V878" s="18">
        <v>2</v>
      </c>
      <c r="W878" s="26">
        <v>133.345</v>
      </c>
      <c r="X878" s="21">
        <v>2</v>
      </c>
      <c r="Y878" s="27">
        <v>135.66174212785495</v>
      </c>
      <c r="Z878" s="21">
        <v>2</v>
      </c>
      <c r="AA878" s="28">
        <v>2188.5</v>
      </c>
      <c r="AB878" s="21">
        <v>6</v>
      </c>
      <c r="AC878" s="28">
        <v>2245.9399999999996</v>
      </c>
      <c r="AD878" s="18">
        <v>6</v>
      </c>
      <c r="AE878" s="23">
        <v>7.4981108198996456</v>
      </c>
      <c r="AF878" s="21">
        <v>25</v>
      </c>
      <c r="AG878" s="18">
        <v>2</v>
      </c>
      <c r="AH878" s="27">
        <v>32.114976931812421</v>
      </c>
      <c r="AI878" s="27">
        <v>26.057315111228998</v>
      </c>
      <c r="AJ878" s="27">
        <v>0.28513720011480592</v>
      </c>
      <c r="AK878" s="27">
        <v>2.1051545986867422</v>
      </c>
      <c r="AL878" s="27">
        <v>0.4782930808305465</v>
      </c>
      <c r="AM878" s="21">
        <v>2</v>
      </c>
      <c r="AN878" s="21">
        <v>-999</v>
      </c>
      <c r="AO878" s="21">
        <v>-999</v>
      </c>
      <c r="AP878" s="21">
        <v>-999</v>
      </c>
      <c r="AQ878" s="21">
        <v>-999</v>
      </c>
      <c r="AR878" s="21">
        <v>-999</v>
      </c>
      <c r="AS878" s="21">
        <v>-999</v>
      </c>
      <c r="AT878" s="21">
        <v>123467</v>
      </c>
    </row>
    <row r="879" spans="1:46">
      <c r="A879" s="18" t="s">
        <v>3</v>
      </c>
      <c r="B879" s="19" t="s">
        <v>4</v>
      </c>
      <c r="C879" s="18">
        <v>57</v>
      </c>
      <c r="D879" s="18">
        <v>1</v>
      </c>
      <c r="E879" s="18">
        <v>2</v>
      </c>
      <c r="F879" s="18">
        <v>2</v>
      </c>
      <c r="G879" s="8">
        <f t="shared" si="13"/>
        <v>570102</v>
      </c>
      <c r="H879" s="18">
        <v>9</v>
      </c>
      <c r="I879" s="20">
        <v>40777</v>
      </c>
      <c r="J879" s="21">
        <v>2011</v>
      </c>
      <c r="K879" s="21">
        <v>8</v>
      </c>
      <c r="L879" s="21">
        <v>22</v>
      </c>
      <c r="M879" s="22">
        <v>1.4097222222222221E-2</v>
      </c>
      <c r="N879" s="23">
        <v>40.246000000000002</v>
      </c>
      <c r="O879" s="23">
        <v>-124.384</v>
      </c>
      <c r="P879" s="18">
        <v>55</v>
      </c>
      <c r="Q879" s="24">
        <v>44.908999999999999</v>
      </c>
      <c r="R879" s="25">
        <v>9.1210000000000004</v>
      </c>
      <c r="S879" s="25">
        <v>33.7532</v>
      </c>
      <c r="T879" s="21">
        <v>2</v>
      </c>
      <c r="U879" s="18">
        <v>-999</v>
      </c>
      <c r="V879" s="18">
        <v>9</v>
      </c>
      <c r="W879" s="26">
        <v>130.733</v>
      </c>
      <c r="X879" s="21">
        <v>2</v>
      </c>
      <c r="Y879" s="21">
        <v>-999</v>
      </c>
      <c r="Z879" s="21">
        <v>9</v>
      </c>
      <c r="AA879" s="21">
        <v>-999</v>
      </c>
      <c r="AB879" s="18">
        <v>9</v>
      </c>
      <c r="AC879" s="21">
        <v>-999</v>
      </c>
      <c r="AD879" s="18">
        <v>9</v>
      </c>
      <c r="AE879" s="21">
        <v>-999</v>
      </c>
      <c r="AF879" s="21">
        <v>25</v>
      </c>
      <c r="AG879" s="18">
        <v>9</v>
      </c>
      <c r="AH879" s="21">
        <v>-999</v>
      </c>
      <c r="AI879" s="21">
        <v>-999</v>
      </c>
      <c r="AJ879" s="21">
        <v>-999</v>
      </c>
      <c r="AK879" s="21">
        <v>-999</v>
      </c>
      <c r="AL879" s="21">
        <v>-999</v>
      </c>
      <c r="AM879" s="21">
        <v>9</v>
      </c>
      <c r="AN879" s="21">
        <v>-999</v>
      </c>
      <c r="AO879" s="27">
        <v>0.63766221214285701</v>
      </c>
      <c r="AP879" s="27">
        <v>5.1135134483333333</v>
      </c>
      <c r="AQ879" s="27">
        <v>0.62142857142857133</v>
      </c>
      <c r="AR879" s="27">
        <v>4.9833333333333334</v>
      </c>
      <c r="AS879" s="28">
        <v>8.019157088122606</v>
      </c>
      <c r="AT879" s="21">
        <v>123467</v>
      </c>
    </row>
    <row r="880" spans="1:46">
      <c r="A880" s="18" t="s">
        <v>3</v>
      </c>
      <c r="B880" s="19" t="s">
        <v>4</v>
      </c>
      <c r="C880" s="18">
        <v>57</v>
      </c>
      <c r="D880" s="18">
        <v>1</v>
      </c>
      <c r="E880" s="18">
        <v>3</v>
      </c>
      <c r="F880" s="18">
        <v>2</v>
      </c>
      <c r="G880" s="8">
        <f t="shared" si="13"/>
        <v>570103</v>
      </c>
      <c r="H880" s="18">
        <v>9</v>
      </c>
      <c r="I880" s="20">
        <v>40777</v>
      </c>
      <c r="J880" s="21">
        <v>2011</v>
      </c>
      <c r="K880" s="21">
        <v>8</v>
      </c>
      <c r="L880" s="21">
        <v>22</v>
      </c>
      <c r="M880" s="22">
        <v>1.4872685185185185E-2</v>
      </c>
      <c r="N880" s="23">
        <v>40.246000000000002</v>
      </c>
      <c r="O880" s="23">
        <v>-124.384</v>
      </c>
      <c r="P880" s="18">
        <v>55</v>
      </c>
      <c r="Q880" s="24">
        <v>40.238</v>
      </c>
      <c r="R880" s="25">
        <v>9.2319999999999993</v>
      </c>
      <c r="S880" s="25">
        <v>33.74</v>
      </c>
      <c r="T880" s="21">
        <v>2</v>
      </c>
      <c r="U880" s="18">
        <v>-999</v>
      </c>
      <c r="V880" s="18">
        <v>9</v>
      </c>
      <c r="W880" s="26">
        <v>140.99700000000001</v>
      </c>
      <c r="X880" s="21">
        <v>2</v>
      </c>
      <c r="Y880" s="27">
        <v>143.15129185878203</v>
      </c>
      <c r="Z880" s="21">
        <v>2</v>
      </c>
      <c r="AA880" s="28">
        <v>2184</v>
      </c>
      <c r="AB880" s="21">
        <v>2</v>
      </c>
      <c r="AC880" s="28">
        <v>2245.66</v>
      </c>
      <c r="AD880" s="18">
        <v>2</v>
      </c>
      <c r="AE880" s="23">
        <v>7.5041331606166546</v>
      </c>
      <c r="AF880" s="21">
        <v>25</v>
      </c>
      <c r="AG880" s="18">
        <v>2</v>
      </c>
      <c r="AH880" s="27">
        <v>31.123596115882208</v>
      </c>
      <c r="AI880" s="27">
        <v>25.359579622666121</v>
      </c>
      <c r="AJ880" s="27">
        <v>0.27667983336684365</v>
      </c>
      <c r="AK880" s="27">
        <v>2.0618466762247434</v>
      </c>
      <c r="AL880" s="27">
        <v>0.50504583227514344</v>
      </c>
      <c r="AM880" s="21">
        <v>2</v>
      </c>
      <c r="AN880" s="21">
        <v>-999</v>
      </c>
      <c r="AO880" s="21">
        <v>-999</v>
      </c>
      <c r="AP880" s="21">
        <v>-999</v>
      </c>
      <c r="AQ880" s="21">
        <v>-999</v>
      </c>
      <c r="AR880" s="21">
        <v>-999</v>
      </c>
      <c r="AS880" s="21">
        <v>-999</v>
      </c>
      <c r="AT880" s="21">
        <v>123467</v>
      </c>
    </row>
    <row r="881" spans="1:46">
      <c r="A881" s="18" t="s">
        <v>3</v>
      </c>
      <c r="B881" s="19" t="s">
        <v>4</v>
      </c>
      <c r="C881" s="18">
        <v>57</v>
      </c>
      <c r="D881" s="18">
        <v>1</v>
      </c>
      <c r="E881" s="18">
        <v>4</v>
      </c>
      <c r="F881" s="18">
        <v>2</v>
      </c>
      <c r="G881" s="8">
        <f t="shared" si="13"/>
        <v>570104</v>
      </c>
      <c r="H881" s="18">
        <v>9</v>
      </c>
      <c r="I881" s="20">
        <v>40777</v>
      </c>
      <c r="J881" s="21">
        <v>2011</v>
      </c>
      <c r="K881" s="21">
        <v>8</v>
      </c>
      <c r="L881" s="21">
        <v>22</v>
      </c>
      <c r="M881" s="22">
        <v>1.5659722222222224E-2</v>
      </c>
      <c r="N881" s="23">
        <v>40.246000000000002</v>
      </c>
      <c r="O881" s="23">
        <v>-124.384</v>
      </c>
      <c r="P881" s="18">
        <v>55</v>
      </c>
      <c r="Q881" s="24">
        <v>30.151</v>
      </c>
      <c r="R881" s="25">
        <v>9.7040000000000006</v>
      </c>
      <c r="S881" s="25">
        <v>33.688800000000001</v>
      </c>
      <c r="T881" s="21">
        <v>2</v>
      </c>
      <c r="U881" s="18">
        <v>-999</v>
      </c>
      <c r="V881" s="18">
        <v>9</v>
      </c>
      <c r="W881" s="26">
        <v>179.74799999999999</v>
      </c>
      <c r="X881" s="21">
        <v>2</v>
      </c>
      <c r="Y881" s="27">
        <v>183.95475778464908</v>
      </c>
      <c r="Z881" s="21">
        <v>2</v>
      </c>
      <c r="AA881" s="28">
        <v>2151.1</v>
      </c>
      <c r="AB881" s="21">
        <v>2</v>
      </c>
      <c r="AC881" s="28">
        <v>2313.7800000000002</v>
      </c>
      <c r="AD881" s="18">
        <v>4</v>
      </c>
      <c r="AE881" s="23">
        <v>7.593208646892446</v>
      </c>
      <c r="AF881" s="21">
        <v>25</v>
      </c>
      <c r="AG881" s="18">
        <v>2</v>
      </c>
      <c r="AH881" s="27">
        <v>26.130851243170561</v>
      </c>
      <c r="AI881" s="27">
        <v>21.597590190889996</v>
      </c>
      <c r="AJ881" s="27">
        <v>0.28656860589389549</v>
      </c>
      <c r="AK881" s="27">
        <v>1.811250516228345</v>
      </c>
      <c r="AL881" s="27">
        <v>0.37889651168360111</v>
      </c>
      <c r="AM881" s="21">
        <v>2</v>
      </c>
      <c r="AN881" s="21">
        <v>-999</v>
      </c>
      <c r="AO881" s="21">
        <v>-999</v>
      </c>
      <c r="AP881" s="21">
        <v>-999</v>
      </c>
      <c r="AQ881" s="21">
        <v>-999</v>
      </c>
      <c r="AR881" s="21">
        <v>-999</v>
      </c>
      <c r="AS881" s="21">
        <v>-999</v>
      </c>
      <c r="AT881" s="21">
        <v>123467</v>
      </c>
    </row>
    <row r="882" spans="1:46">
      <c r="A882" s="18" t="s">
        <v>3</v>
      </c>
      <c r="B882" s="19" t="s">
        <v>4</v>
      </c>
      <c r="C882" s="18">
        <v>57</v>
      </c>
      <c r="D882" s="18">
        <v>1</v>
      </c>
      <c r="E882" s="18">
        <v>5</v>
      </c>
      <c r="F882" s="18">
        <v>2</v>
      </c>
      <c r="G882" s="8">
        <f t="shared" si="13"/>
        <v>570105</v>
      </c>
      <c r="H882" s="18">
        <v>9</v>
      </c>
      <c r="I882" s="20">
        <v>40777</v>
      </c>
      <c r="J882" s="21">
        <v>2011</v>
      </c>
      <c r="K882" s="21">
        <v>8</v>
      </c>
      <c r="L882" s="21">
        <v>22</v>
      </c>
      <c r="M882" s="22">
        <v>1.6620370370370372E-2</v>
      </c>
      <c r="N882" s="23">
        <v>40.246000000000002</v>
      </c>
      <c r="O882" s="23">
        <v>-124.384</v>
      </c>
      <c r="P882" s="18">
        <v>55</v>
      </c>
      <c r="Q882" s="24">
        <v>20.427</v>
      </c>
      <c r="R882" s="25">
        <v>10.317</v>
      </c>
      <c r="S882" s="25">
        <v>33.645899999999997</v>
      </c>
      <c r="T882" s="21">
        <v>2</v>
      </c>
      <c r="U882" s="18">
        <v>-999</v>
      </c>
      <c r="V882" s="18">
        <v>9</v>
      </c>
      <c r="W882" s="26">
        <v>219.702</v>
      </c>
      <c r="X882" s="21">
        <v>2</v>
      </c>
      <c r="Y882" s="21">
        <v>-999</v>
      </c>
      <c r="Z882" s="21">
        <v>9</v>
      </c>
      <c r="AA882" s="21">
        <v>-999</v>
      </c>
      <c r="AB882" s="18">
        <v>9</v>
      </c>
      <c r="AC882" s="21">
        <v>-999</v>
      </c>
      <c r="AD882" s="18">
        <v>9</v>
      </c>
      <c r="AE882" s="21">
        <v>-999</v>
      </c>
      <c r="AF882" s="21">
        <v>25</v>
      </c>
      <c r="AG882" s="18">
        <v>9</v>
      </c>
      <c r="AH882" s="21">
        <v>-999</v>
      </c>
      <c r="AI882" s="21">
        <v>-999</v>
      </c>
      <c r="AJ882" s="21">
        <v>-999</v>
      </c>
      <c r="AK882" s="21">
        <v>-999</v>
      </c>
      <c r="AL882" s="21">
        <v>-999</v>
      </c>
      <c r="AM882" s="21">
        <v>9</v>
      </c>
      <c r="AN882" s="21">
        <v>-999</v>
      </c>
      <c r="AO882" s="27">
        <v>2.7455931355523928</v>
      </c>
      <c r="AP882" s="27">
        <v>18.319748227379051</v>
      </c>
      <c r="AQ882" s="27">
        <v>2.676435122559504</v>
      </c>
      <c r="AR882" s="27">
        <v>17.858296976816892</v>
      </c>
      <c r="AS882" s="28">
        <v>6.6724191542288569</v>
      </c>
      <c r="AT882" s="21">
        <v>123467</v>
      </c>
    </row>
    <row r="883" spans="1:46">
      <c r="A883" s="18" t="s">
        <v>3</v>
      </c>
      <c r="B883" s="19" t="s">
        <v>4</v>
      </c>
      <c r="C883" s="18">
        <v>57</v>
      </c>
      <c r="D883" s="18">
        <v>1</v>
      </c>
      <c r="E883" s="18">
        <v>6</v>
      </c>
      <c r="F883" s="18">
        <v>2</v>
      </c>
      <c r="G883" s="8">
        <f t="shared" si="13"/>
        <v>570106</v>
      </c>
      <c r="H883" s="18">
        <v>9</v>
      </c>
      <c r="I883" s="20">
        <v>40777</v>
      </c>
      <c r="J883" s="21">
        <v>2011</v>
      </c>
      <c r="K883" s="21">
        <v>8</v>
      </c>
      <c r="L883" s="21">
        <v>22</v>
      </c>
      <c r="M883" s="22">
        <v>1.6759259259259258E-2</v>
      </c>
      <c r="N883" s="23">
        <v>40.246000000000002</v>
      </c>
      <c r="O883" s="23">
        <v>-124.384</v>
      </c>
      <c r="P883" s="18">
        <v>55</v>
      </c>
      <c r="Q883" s="24">
        <v>20.481000000000002</v>
      </c>
      <c r="R883" s="25">
        <v>10.23</v>
      </c>
      <c r="S883" s="25">
        <v>33.655299999999997</v>
      </c>
      <c r="T883" s="21">
        <v>2</v>
      </c>
      <c r="U883" s="18">
        <v>-999</v>
      </c>
      <c r="V883" s="18">
        <v>9</v>
      </c>
      <c r="W883" s="26">
        <v>222.613</v>
      </c>
      <c r="X883" s="21">
        <v>2</v>
      </c>
      <c r="Y883" s="27">
        <v>223.72323261064082</v>
      </c>
      <c r="Z883" s="21">
        <v>2</v>
      </c>
      <c r="AA883" s="28">
        <v>2122</v>
      </c>
      <c r="AB883" s="21">
        <v>2</v>
      </c>
      <c r="AC883" s="28">
        <v>2247.37</v>
      </c>
      <c r="AD883" s="18">
        <v>2</v>
      </c>
      <c r="AE883" s="23">
        <v>7.6782695939675421</v>
      </c>
      <c r="AF883" s="21">
        <v>25</v>
      </c>
      <c r="AG883" s="18">
        <v>2</v>
      </c>
      <c r="AH883" s="27">
        <v>20.958855683134672</v>
      </c>
      <c r="AI883" s="27">
        <v>17.320028937530218</v>
      </c>
      <c r="AJ883" s="27">
        <v>0.26848133041297267</v>
      </c>
      <c r="AK883" s="27">
        <v>1.5371411980948193</v>
      </c>
      <c r="AL883" s="27">
        <v>0.31200562623584072</v>
      </c>
      <c r="AM883" s="21">
        <v>2</v>
      </c>
      <c r="AN883" s="21">
        <v>-999</v>
      </c>
      <c r="AO883" s="21">
        <v>-999</v>
      </c>
      <c r="AP883" s="21">
        <v>-999</v>
      </c>
      <c r="AQ883" s="21">
        <v>-999</v>
      </c>
      <c r="AR883" s="21">
        <v>-999</v>
      </c>
      <c r="AS883" s="21">
        <v>-999</v>
      </c>
      <c r="AT883" s="21">
        <v>123467</v>
      </c>
    </row>
    <row r="884" spans="1:46">
      <c r="A884" s="18" t="s">
        <v>3</v>
      </c>
      <c r="B884" s="19" t="s">
        <v>4</v>
      </c>
      <c r="C884" s="18">
        <v>57</v>
      </c>
      <c r="D884" s="18">
        <v>1</v>
      </c>
      <c r="E884" s="18">
        <v>7</v>
      </c>
      <c r="F884" s="18">
        <v>2</v>
      </c>
      <c r="G884" s="8">
        <f t="shared" si="13"/>
        <v>570107</v>
      </c>
      <c r="H884" s="18">
        <v>9</v>
      </c>
      <c r="I884" s="20">
        <v>40777</v>
      </c>
      <c r="J884" s="21">
        <v>2011</v>
      </c>
      <c r="K884" s="21">
        <v>8</v>
      </c>
      <c r="L884" s="21">
        <v>22</v>
      </c>
      <c r="M884" s="22">
        <v>1.7627314814814814E-2</v>
      </c>
      <c r="N884" s="23">
        <v>40.246000000000002</v>
      </c>
      <c r="O884" s="23">
        <v>-124.384</v>
      </c>
      <c r="P884" s="18">
        <v>55</v>
      </c>
      <c r="Q884" s="24">
        <v>15.319000000000001</v>
      </c>
      <c r="R884" s="25">
        <v>10.714</v>
      </c>
      <c r="S884" s="25">
        <v>33.618699999999997</v>
      </c>
      <c r="T884" s="21">
        <v>2</v>
      </c>
      <c r="U884" s="18">
        <v>-999</v>
      </c>
      <c r="V884" s="18">
        <v>9</v>
      </c>
      <c r="W884" s="26">
        <v>255.73599999999999</v>
      </c>
      <c r="X884" s="21">
        <v>2</v>
      </c>
      <c r="Y884" s="21">
        <v>-999</v>
      </c>
      <c r="Z884" s="21">
        <v>9</v>
      </c>
      <c r="AA884" s="28">
        <v>2096.9</v>
      </c>
      <c r="AB884" s="21">
        <v>2</v>
      </c>
      <c r="AC884" s="28">
        <v>2249.8200000000002</v>
      </c>
      <c r="AD884" s="18">
        <v>2</v>
      </c>
      <c r="AE884" s="23">
        <v>7.7626041944104003</v>
      </c>
      <c r="AF884" s="21">
        <v>25</v>
      </c>
      <c r="AG884" s="18">
        <v>2</v>
      </c>
      <c r="AH884" s="27">
        <v>16.854432522462126</v>
      </c>
      <c r="AI884" s="27">
        <v>13.098526529689776</v>
      </c>
      <c r="AJ884" s="27">
        <v>0.25508861534245536</v>
      </c>
      <c r="AK884" s="27">
        <v>1.2668357921455067</v>
      </c>
      <c r="AL884" s="27">
        <v>0.23660251553427897</v>
      </c>
      <c r="AM884" s="21">
        <v>2</v>
      </c>
      <c r="AN884" s="21">
        <v>-999</v>
      </c>
      <c r="AO884" s="21">
        <v>-999</v>
      </c>
      <c r="AP884" s="21">
        <v>-999</v>
      </c>
      <c r="AQ884" s="21">
        <v>-999</v>
      </c>
      <c r="AR884" s="21">
        <v>-999</v>
      </c>
      <c r="AS884" s="21">
        <v>-999</v>
      </c>
      <c r="AT884" s="21">
        <v>123467</v>
      </c>
    </row>
    <row r="885" spans="1:46">
      <c r="A885" s="18" t="s">
        <v>3</v>
      </c>
      <c r="B885" s="19" t="s">
        <v>4</v>
      </c>
      <c r="C885" s="18">
        <v>57</v>
      </c>
      <c r="D885" s="18">
        <v>1</v>
      </c>
      <c r="E885" s="18">
        <v>8</v>
      </c>
      <c r="F885" s="18">
        <v>2</v>
      </c>
      <c r="G885" s="8">
        <f t="shared" si="13"/>
        <v>570108</v>
      </c>
      <c r="H885" s="18">
        <v>9</v>
      </c>
      <c r="I885" s="20">
        <v>40777</v>
      </c>
      <c r="J885" s="21">
        <v>2011</v>
      </c>
      <c r="K885" s="21">
        <v>8</v>
      </c>
      <c r="L885" s="21">
        <v>22</v>
      </c>
      <c r="M885" s="22">
        <v>1.8206018518518517E-2</v>
      </c>
      <c r="N885" s="23">
        <v>40.246000000000002</v>
      </c>
      <c r="O885" s="23">
        <v>-124.384</v>
      </c>
      <c r="P885" s="18">
        <v>55</v>
      </c>
      <c r="Q885" s="24">
        <v>10.47</v>
      </c>
      <c r="R885" s="25">
        <v>11.069000000000001</v>
      </c>
      <c r="S885" s="25">
        <v>33.568300000000001</v>
      </c>
      <c r="T885" s="21">
        <v>2</v>
      </c>
      <c r="U885" s="18">
        <v>-999</v>
      </c>
      <c r="V885" s="18">
        <v>9</v>
      </c>
      <c r="W885" s="26">
        <v>279.06200000000001</v>
      </c>
      <c r="X885" s="21">
        <v>2</v>
      </c>
      <c r="Y885" s="27">
        <v>280.94006439657778</v>
      </c>
      <c r="Z885" s="21">
        <v>2</v>
      </c>
      <c r="AA885" s="28">
        <v>2081.4</v>
      </c>
      <c r="AB885" s="21">
        <v>2</v>
      </c>
      <c r="AC885" s="28">
        <v>2247.58</v>
      </c>
      <c r="AD885" s="18">
        <v>2</v>
      </c>
      <c r="AE885" s="23">
        <v>7.7983741233294239</v>
      </c>
      <c r="AF885" s="21">
        <v>25</v>
      </c>
      <c r="AG885" s="18">
        <v>2</v>
      </c>
      <c r="AH885" s="27">
        <v>14.88655969766949</v>
      </c>
      <c r="AI885" s="27">
        <v>11.525974575273382</v>
      </c>
      <c r="AJ885" s="27">
        <v>0.25089212791995846</v>
      </c>
      <c r="AK885" s="27">
        <v>1.1569403855895786</v>
      </c>
      <c r="AL885" s="27">
        <v>0.14427520026586305</v>
      </c>
      <c r="AM885" s="21">
        <v>2</v>
      </c>
      <c r="AN885" s="21">
        <v>-999</v>
      </c>
      <c r="AO885" s="21">
        <v>-999</v>
      </c>
      <c r="AP885" s="21">
        <v>-999</v>
      </c>
      <c r="AQ885" s="21">
        <v>-999</v>
      </c>
      <c r="AR885" s="21">
        <v>-999</v>
      </c>
      <c r="AS885" s="21">
        <v>-999</v>
      </c>
      <c r="AT885" s="21">
        <v>123467</v>
      </c>
    </row>
    <row r="886" spans="1:46">
      <c r="A886" s="18" t="s">
        <v>3</v>
      </c>
      <c r="B886" s="19" t="s">
        <v>4</v>
      </c>
      <c r="C886" s="18">
        <v>57</v>
      </c>
      <c r="D886" s="18">
        <v>1</v>
      </c>
      <c r="E886" s="18">
        <v>9</v>
      </c>
      <c r="F886" s="18">
        <v>2</v>
      </c>
      <c r="G886" s="8">
        <f t="shared" si="13"/>
        <v>570109</v>
      </c>
      <c r="H886" s="18">
        <v>9</v>
      </c>
      <c r="I886" s="20">
        <v>40777</v>
      </c>
      <c r="J886" s="21">
        <v>2011</v>
      </c>
      <c r="K886" s="21">
        <v>8</v>
      </c>
      <c r="L886" s="21">
        <v>22</v>
      </c>
      <c r="M886" s="22">
        <v>1.9039351851851852E-2</v>
      </c>
      <c r="N886" s="23">
        <v>40.246000000000002</v>
      </c>
      <c r="O886" s="23">
        <v>-124.384</v>
      </c>
      <c r="P886" s="18">
        <v>55</v>
      </c>
      <c r="Q886" s="24">
        <v>3.3260000000000001</v>
      </c>
      <c r="R886" s="25">
        <v>11.122999999999999</v>
      </c>
      <c r="S886" s="25">
        <v>33.501899999999999</v>
      </c>
      <c r="T886" s="21">
        <v>2</v>
      </c>
      <c r="U886" s="18">
        <v>33.507100000000001</v>
      </c>
      <c r="V886" s="18">
        <v>2</v>
      </c>
      <c r="W886" s="26">
        <v>284.98399999999998</v>
      </c>
      <c r="X886" s="21">
        <v>2</v>
      </c>
      <c r="Y886" s="27">
        <v>279.21760910864884</v>
      </c>
      <c r="Z886" s="21">
        <v>6</v>
      </c>
      <c r="AA886" s="28">
        <v>2076.1</v>
      </c>
      <c r="AB886" s="21">
        <v>6</v>
      </c>
      <c r="AC886" s="28">
        <v>2239.19</v>
      </c>
      <c r="AD886" s="18">
        <v>6</v>
      </c>
      <c r="AE886" s="23">
        <v>7.7878221243658228</v>
      </c>
      <c r="AF886" s="21">
        <v>25</v>
      </c>
      <c r="AG886" s="18">
        <v>6</v>
      </c>
      <c r="AH886" s="27">
        <v>14.695027976447646</v>
      </c>
      <c r="AI886" s="27">
        <v>11.945301169225724</v>
      </c>
      <c r="AJ886" s="27">
        <v>0.24474187480369447</v>
      </c>
      <c r="AK886" s="27">
        <v>1.1820876043426245</v>
      </c>
      <c r="AL886" s="27">
        <v>8.6178094205457578E-2</v>
      </c>
      <c r="AM886" s="21">
        <v>2</v>
      </c>
      <c r="AN886" s="21">
        <v>-999</v>
      </c>
      <c r="AO886" s="21">
        <v>-999</v>
      </c>
      <c r="AP886" s="21">
        <v>-999</v>
      </c>
      <c r="AQ886" s="21">
        <v>-999</v>
      </c>
      <c r="AR886" s="21">
        <v>-999</v>
      </c>
      <c r="AS886" s="21">
        <v>-999</v>
      </c>
      <c r="AT886" s="21">
        <v>123467</v>
      </c>
    </row>
    <row r="887" spans="1:46">
      <c r="A887" s="18" t="s">
        <v>3</v>
      </c>
      <c r="B887" s="19" t="s">
        <v>4</v>
      </c>
      <c r="C887" s="18">
        <v>57</v>
      </c>
      <c r="D887" s="18">
        <v>1</v>
      </c>
      <c r="E887" s="18">
        <v>10</v>
      </c>
      <c r="F887" s="18">
        <v>2</v>
      </c>
      <c r="G887" s="8">
        <f t="shared" si="13"/>
        <v>570110</v>
      </c>
      <c r="H887" s="18">
        <v>9</v>
      </c>
      <c r="I887" s="20">
        <v>40777</v>
      </c>
      <c r="J887" s="21">
        <v>2011</v>
      </c>
      <c r="K887" s="21">
        <v>8</v>
      </c>
      <c r="L887" s="21">
        <v>22</v>
      </c>
      <c r="M887" s="22">
        <v>1.923611111111111E-2</v>
      </c>
      <c r="N887" s="23">
        <v>40.246000000000002</v>
      </c>
      <c r="O887" s="23">
        <v>-124.384</v>
      </c>
      <c r="P887" s="18">
        <v>55</v>
      </c>
      <c r="Q887" s="24">
        <v>3.363</v>
      </c>
      <c r="R887" s="25">
        <v>11.11</v>
      </c>
      <c r="S887" s="25">
        <v>33.494100000000003</v>
      </c>
      <c r="T887" s="21">
        <v>2</v>
      </c>
      <c r="U887" s="18">
        <v>-999</v>
      </c>
      <c r="V887" s="18">
        <v>9</v>
      </c>
      <c r="W887" s="26">
        <v>268.60000000000002</v>
      </c>
      <c r="X887" s="21">
        <v>2</v>
      </c>
      <c r="Y887" s="21">
        <v>-999</v>
      </c>
      <c r="Z887" s="21">
        <v>9</v>
      </c>
      <c r="AA887" s="21">
        <v>-999</v>
      </c>
      <c r="AB887" s="18">
        <v>9</v>
      </c>
      <c r="AC887" s="21">
        <v>-999</v>
      </c>
      <c r="AD887" s="18">
        <v>9</v>
      </c>
      <c r="AE887" s="21">
        <v>-999</v>
      </c>
      <c r="AF887" s="21">
        <v>25</v>
      </c>
      <c r="AG887" s="18">
        <v>9</v>
      </c>
      <c r="AH887" s="21">
        <v>-999</v>
      </c>
      <c r="AI887" s="21">
        <v>-999</v>
      </c>
      <c r="AJ887" s="21">
        <v>-999</v>
      </c>
      <c r="AK887" s="21">
        <v>-999</v>
      </c>
      <c r="AL887" s="21">
        <v>-999</v>
      </c>
      <c r="AM887" s="21">
        <v>9</v>
      </c>
      <c r="AN887" s="21">
        <v>-999</v>
      </c>
      <c r="AO887" s="27">
        <v>3.1108344619509518</v>
      </c>
      <c r="AP887" s="27">
        <v>21.002761836118264</v>
      </c>
      <c r="AQ887" s="27">
        <v>3.0332322481151732</v>
      </c>
      <c r="AR887" s="27">
        <v>20.478831413241881</v>
      </c>
      <c r="AS887" s="28">
        <v>6.7514880952380967</v>
      </c>
      <c r="AT887" s="21">
        <v>123467</v>
      </c>
    </row>
    <row r="888" spans="1:46">
      <c r="A888" s="18" t="s">
        <v>3</v>
      </c>
      <c r="B888" s="19" t="s">
        <v>4</v>
      </c>
      <c r="C888" s="18">
        <v>58</v>
      </c>
      <c r="D888" s="18">
        <v>1</v>
      </c>
      <c r="E888" s="18">
        <v>1</v>
      </c>
      <c r="F888" s="18">
        <v>2</v>
      </c>
      <c r="G888" s="8">
        <f t="shared" si="13"/>
        <v>580101</v>
      </c>
      <c r="H888" s="18">
        <v>9</v>
      </c>
      <c r="I888" s="20">
        <v>40777</v>
      </c>
      <c r="J888" s="21">
        <v>2011</v>
      </c>
      <c r="K888" s="21">
        <v>8</v>
      </c>
      <c r="L888" s="21">
        <v>22</v>
      </c>
      <c r="M888" s="22">
        <v>8.8321759259259267E-2</v>
      </c>
      <c r="N888" s="23">
        <v>40.233800000000002</v>
      </c>
      <c r="O888" s="23">
        <v>-124.4117</v>
      </c>
      <c r="P888" s="18">
        <v>94</v>
      </c>
      <c r="Q888" s="24">
        <v>84.760999999999996</v>
      </c>
      <c r="R888" s="25">
        <v>8.8480000000000008</v>
      </c>
      <c r="S888" s="25">
        <v>33.886499999999998</v>
      </c>
      <c r="T888" s="21">
        <v>2</v>
      </c>
      <c r="U888" s="18">
        <v>33.873600000000003</v>
      </c>
      <c r="V888" s="18">
        <v>2</v>
      </c>
      <c r="W888" s="26">
        <v>91.534999999999997</v>
      </c>
      <c r="X888" s="21">
        <v>2</v>
      </c>
      <c r="Y888" s="27">
        <v>97.455733943500633</v>
      </c>
      <c r="Z888" s="21">
        <v>6</v>
      </c>
      <c r="AA888" s="28">
        <v>2217.9</v>
      </c>
      <c r="AB888" s="21">
        <v>2</v>
      </c>
      <c r="AC888" s="28">
        <v>2253.7600000000002</v>
      </c>
      <c r="AD888" s="18">
        <v>6</v>
      </c>
      <c r="AE888" s="23">
        <v>7.4247813210576705</v>
      </c>
      <c r="AF888" s="21">
        <v>25</v>
      </c>
      <c r="AG888" s="18">
        <v>6</v>
      </c>
      <c r="AH888" s="27">
        <v>36.756393552781624</v>
      </c>
      <c r="AI888" s="27">
        <v>29.044814799641554</v>
      </c>
      <c r="AJ888" s="27">
        <v>0.21308592790956177</v>
      </c>
      <c r="AK888" s="27">
        <v>2.2972501493746993</v>
      </c>
      <c r="AL888" s="27">
        <v>5.818546448195927E-2</v>
      </c>
      <c r="AM888" s="21">
        <v>2</v>
      </c>
      <c r="AN888" s="21">
        <v>-999</v>
      </c>
      <c r="AO888" s="21">
        <v>-999</v>
      </c>
      <c r="AP888" s="21">
        <v>-999</v>
      </c>
      <c r="AQ888" s="21">
        <v>-999</v>
      </c>
      <c r="AR888" s="21">
        <v>-999</v>
      </c>
      <c r="AS888" s="21">
        <v>-999</v>
      </c>
      <c r="AT888" s="21">
        <v>123467</v>
      </c>
    </row>
    <row r="889" spans="1:46">
      <c r="A889" s="18" t="s">
        <v>3</v>
      </c>
      <c r="B889" s="19" t="s">
        <v>4</v>
      </c>
      <c r="C889" s="18">
        <v>58</v>
      </c>
      <c r="D889" s="18">
        <v>1</v>
      </c>
      <c r="E889" s="18">
        <v>2</v>
      </c>
      <c r="F889" s="18">
        <v>2</v>
      </c>
      <c r="G889" s="8">
        <f t="shared" si="13"/>
        <v>580102</v>
      </c>
      <c r="H889" s="18">
        <v>9</v>
      </c>
      <c r="I889" s="20">
        <v>40777</v>
      </c>
      <c r="J889" s="21">
        <v>2011</v>
      </c>
      <c r="K889" s="21">
        <v>8</v>
      </c>
      <c r="L889" s="21">
        <v>22</v>
      </c>
      <c r="M889" s="22">
        <v>8.8506944444444444E-2</v>
      </c>
      <c r="N889" s="23">
        <v>40.233800000000002</v>
      </c>
      <c r="O889" s="23">
        <v>-124.4117</v>
      </c>
      <c r="P889" s="18">
        <v>94</v>
      </c>
      <c r="Q889" s="24">
        <v>84.894999999999996</v>
      </c>
      <c r="R889" s="25">
        <v>8.8469999999999995</v>
      </c>
      <c r="S889" s="25">
        <v>33.886699999999998</v>
      </c>
      <c r="T889" s="21">
        <v>2</v>
      </c>
      <c r="U889" s="18">
        <v>-999</v>
      </c>
      <c r="V889" s="18">
        <v>9</v>
      </c>
      <c r="W889" s="26">
        <v>90.242999999999995</v>
      </c>
      <c r="X889" s="21">
        <v>2</v>
      </c>
      <c r="Y889" s="21">
        <v>-999</v>
      </c>
      <c r="Z889" s="21">
        <v>9</v>
      </c>
      <c r="AA889" s="21">
        <v>-999</v>
      </c>
      <c r="AB889" s="18">
        <v>9</v>
      </c>
      <c r="AC889" s="21">
        <v>-999</v>
      </c>
      <c r="AD889" s="18">
        <v>9</v>
      </c>
      <c r="AE889" s="21">
        <v>-999</v>
      </c>
      <c r="AF889" s="21">
        <v>25</v>
      </c>
      <c r="AG889" s="18">
        <v>9</v>
      </c>
      <c r="AH889" s="21">
        <v>-999</v>
      </c>
      <c r="AI889" s="21">
        <v>-999</v>
      </c>
      <c r="AJ889" s="21">
        <v>-999</v>
      </c>
      <c r="AK889" s="21">
        <v>-999</v>
      </c>
      <c r="AL889" s="21">
        <v>-999</v>
      </c>
      <c r="AM889" s="21">
        <v>9</v>
      </c>
      <c r="AN889" s="21">
        <v>-999</v>
      </c>
      <c r="AO889" s="27">
        <v>0.61576236000000006</v>
      </c>
      <c r="AP889" s="27">
        <v>6.012235265000001</v>
      </c>
      <c r="AQ889" s="27">
        <v>0.6</v>
      </c>
      <c r="AR889" s="27">
        <v>5.8583333333333334</v>
      </c>
      <c r="AS889" s="28">
        <v>9.7638888888888893</v>
      </c>
      <c r="AT889" s="21">
        <v>123467</v>
      </c>
    </row>
    <row r="890" spans="1:46">
      <c r="A890" s="18" t="s">
        <v>3</v>
      </c>
      <c r="B890" s="19" t="s">
        <v>4</v>
      </c>
      <c r="C890" s="18">
        <v>58</v>
      </c>
      <c r="D890" s="18">
        <v>1</v>
      </c>
      <c r="E890" s="18">
        <v>3</v>
      </c>
      <c r="F890" s="18">
        <v>2</v>
      </c>
      <c r="G890" s="8">
        <f t="shared" si="13"/>
        <v>580103</v>
      </c>
      <c r="H890" s="18">
        <v>9</v>
      </c>
      <c r="I890" s="20">
        <v>40777</v>
      </c>
      <c r="J890" s="21">
        <v>2011</v>
      </c>
      <c r="K890" s="21">
        <v>8</v>
      </c>
      <c r="L890" s="21">
        <v>22</v>
      </c>
      <c r="M890" s="22">
        <v>8.9293981481481488E-2</v>
      </c>
      <c r="N890" s="23">
        <v>40.233800000000002</v>
      </c>
      <c r="O890" s="23">
        <v>-124.4117</v>
      </c>
      <c r="P890" s="18">
        <v>94</v>
      </c>
      <c r="Q890" s="24">
        <v>70.516999999999996</v>
      </c>
      <c r="R890" s="25">
        <v>8.9019999999999992</v>
      </c>
      <c r="S890" s="25">
        <v>33.826599999999999</v>
      </c>
      <c r="T890" s="21">
        <v>2</v>
      </c>
      <c r="U890" s="18">
        <v>-999</v>
      </c>
      <c r="V890" s="18">
        <v>9</v>
      </c>
      <c r="W890" s="26">
        <v>108.71</v>
      </c>
      <c r="X890" s="21">
        <v>2</v>
      </c>
      <c r="Y890" s="27">
        <v>108.23200074143827</v>
      </c>
      <c r="Z890" s="21">
        <v>2</v>
      </c>
      <c r="AA890" s="28">
        <v>2210.6999999999998</v>
      </c>
      <c r="AB890" s="21">
        <v>2</v>
      </c>
      <c r="AC890" s="28">
        <v>2249.3000000000002</v>
      </c>
      <c r="AD890" s="18">
        <v>2</v>
      </c>
      <c r="AE890" s="23">
        <v>7.4417138247169818</v>
      </c>
      <c r="AF890" s="21">
        <v>25</v>
      </c>
      <c r="AG890" s="18">
        <v>2</v>
      </c>
      <c r="AH890" s="27">
        <v>35.32092273664415</v>
      </c>
      <c r="AI890" s="27">
        <v>28.399382013476234</v>
      </c>
      <c r="AJ890" s="27">
        <v>0.24419417861634302</v>
      </c>
      <c r="AK890" s="27">
        <v>2.2482098406932756</v>
      </c>
      <c r="AL890" s="27">
        <v>0.10610760264266406</v>
      </c>
      <c r="AM890" s="21">
        <v>2</v>
      </c>
      <c r="AN890" s="21">
        <v>-999</v>
      </c>
      <c r="AO890" s="21">
        <v>-999</v>
      </c>
      <c r="AP890" s="21">
        <v>-999</v>
      </c>
      <c r="AQ890" s="21">
        <v>-999</v>
      </c>
      <c r="AR890" s="21">
        <v>-999</v>
      </c>
      <c r="AS890" s="21">
        <v>-999</v>
      </c>
      <c r="AT890" s="21">
        <v>123467</v>
      </c>
    </row>
    <row r="891" spans="1:46">
      <c r="A891" s="18" t="s">
        <v>3</v>
      </c>
      <c r="B891" s="19" t="s">
        <v>4</v>
      </c>
      <c r="C891" s="18">
        <v>58</v>
      </c>
      <c r="D891" s="18">
        <v>1</v>
      </c>
      <c r="E891" s="18">
        <v>4</v>
      </c>
      <c r="F891" s="18">
        <v>2</v>
      </c>
      <c r="G891" s="8">
        <f t="shared" si="13"/>
        <v>580104</v>
      </c>
      <c r="H891" s="18">
        <v>9</v>
      </c>
      <c r="I891" s="20">
        <v>40777</v>
      </c>
      <c r="J891" s="21">
        <v>2011</v>
      </c>
      <c r="K891" s="21">
        <v>8</v>
      </c>
      <c r="L891" s="21">
        <v>22</v>
      </c>
      <c r="M891" s="22">
        <v>9.0011574074074077E-2</v>
      </c>
      <c r="N891" s="23">
        <v>40.233800000000002</v>
      </c>
      <c r="O891" s="23">
        <v>-124.4117</v>
      </c>
      <c r="P891" s="18">
        <v>94</v>
      </c>
      <c r="Q891" s="24">
        <v>60.546999999999997</v>
      </c>
      <c r="R891" s="25">
        <v>8.907</v>
      </c>
      <c r="S891" s="25">
        <v>33.808100000000003</v>
      </c>
      <c r="T891" s="21">
        <v>2</v>
      </c>
      <c r="U891" s="18">
        <v>-999</v>
      </c>
      <c r="V891" s="18">
        <v>9</v>
      </c>
      <c r="W891" s="26">
        <v>111.78700000000001</v>
      </c>
      <c r="X891" s="21">
        <v>2</v>
      </c>
      <c r="Y891" s="21">
        <v>-999</v>
      </c>
      <c r="Z891" s="21">
        <v>9</v>
      </c>
      <c r="AA891" s="28">
        <v>2204.3000000000002</v>
      </c>
      <c r="AB891" s="21">
        <v>2</v>
      </c>
      <c r="AC891" s="28">
        <v>2072.4699999999998</v>
      </c>
      <c r="AD891" s="18">
        <v>4</v>
      </c>
      <c r="AE891" s="23">
        <v>7.4539734536925319</v>
      </c>
      <c r="AF891" s="21">
        <v>25</v>
      </c>
      <c r="AG891" s="18">
        <v>2</v>
      </c>
      <c r="AH891" s="27">
        <v>34.422657057610749</v>
      </c>
      <c r="AI891" s="27">
        <v>28.029024267233325</v>
      </c>
      <c r="AJ891" s="27">
        <v>0.244784295307443</v>
      </c>
      <c r="AK891" s="27">
        <v>2.2089264395162664</v>
      </c>
      <c r="AL891" s="27">
        <v>0.10698922056186282</v>
      </c>
      <c r="AM891" s="21">
        <v>2</v>
      </c>
      <c r="AN891" s="21">
        <v>-999</v>
      </c>
      <c r="AO891" s="21">
        <v>-999</v>
      </c>
      <c r="AP891" s="21">
        <v>-999</v>
      </c>
      <c r="AQ891" s="21">
        <v>-999</v>
      </c>
      <c r="AR891" s="21">
        <v>-999</v>
      </c>
      <c r="AS891" s="21">
        <v>-999</v>
      </c>
      <c r="AT891" s="21">
        <v>123467</v>
      </c>
    </row>
    <row r="892" spans="1:46">
      <c r="A892" s="18" t="s">
        <v>3</v>
      </c>
      <c r="B892" s="19" t="s">
        <v>4</v>
      </c>
      <c r="C892" s="18">
        <v>58</v>
      </c>
      <c r="D892" s="18">
        <v>1</v>
      </c>
      <c r="E892" s="18">
        <v>5</v>
      </c>
      <c r="F892" s="18">
        <v>2</v>
      </c>
      <c r="G892" s="8">
        <f t="shared" si="13"/>
        <v>580105</v>
      </c>
      <c r="H892" s="18">
        <v>9</v>
      </c>
      <c r="I892" s="20">
        <v>40777</v>
      </c>
      <c r="J892" s="21">
        <v>2011</v>
      </c>
      <c r="K892" s="21">
        <v>8</v>
      </c>
      <c r="L892" s="21">
        <v>22</v>
      </c>
      <c r="M892" s="22">
        <v>9.0914351851851857E-2</v>
      </c>
      <c r="N892" s="23">
        <v>40.233800000000002</v>
      </c>
      <c r="O892" s="23">
        <v>-124.4117</v>
      </c>
      <c r="P892" s="18">
        <v>94</v>
      </c>
      <c r="Q892" s="24">
        <v>50.466000000000001</v>
      </c>
      <c r="R892" s="25">
        <v>8.9280000000000008</v>
      </c>
      <c r="S892" s="25">
        <v>33.762099999999997</v>
      </c>
      <c r="T892" s="21">
        <v>2</v>
      </c>
      <c r="U892" s="18">
        <v>-999</v>
      </c>
      <c r="V892" s="18">
        <v>9</v>
      </c>
      <c r="W892" s="26">
        <v>136.131</v>
      </c>
      <c r="X892" s="21">
        <v>2</v>
      </c>
      <c r="Y892" s="27">
        <v>133.30647371453566</v>
      </c>
      <c r="Z892" s="21">
        <v>2</v>
      </c>
      <c r="AA892" s="28">
        <v>2189.9</v>
      </c>
      <c r="AB892" s="21">
        <v>2</v>
      </c>
      <c r="AC892" s="28">
        <v>2242.83</v>
      </c>
      <c r="AD892" s="18">
        <v>2</v>
      </c>
      <c r="AE892" s="23">
        <v>7.483606292074179</v>
      </c>
      <c r="AF892" s="21">
        <v>25</v>
      </c>
      <c r="AG892" s="18">
        <v>2</v>
      </c>
      <c r="AH892" s="27">
        <v>31.565044593428517</v>
      </c>
      <c r="AI892" s="27">
        <v>26.795647255262594</v>
      </c>
      <c r="AJ892" s="27">
        <v>0.26396135533680215</v>
      </c>
      <c r="AK892" s="27">
        <v>2.10689865802917</v>
      </c>
      <c r="AL892" s="27">
        <v>0.15872889207544644</v>
      </c>
      <c r="AM892" s="21">
        <v>2</v>
      </c>
      <c r="AN892" s="21">
        <v>-999</v>
      </c>
      <c r="AO892" s="21">
        <v>-999</v>
      </c>
      <c r="AP892" s="21">
        <v>-999</v>
      </c>
      <c r="AQ892" s="21">
        <v>-999</v>
      </c>
      <c r="AR892" s="21">
        <v>-999</v>
      </c>
      <c r="AS892" s="21">
        <v>-999</v>
      </c>
      <c r="AT892" s="21">
        <v>123467</v>
      </c>
    </row>
    <row r="893" spans="1:46">
      <c r="A893" s="18" t="s">
        <v>3</v>
      </c>
      <c r="B893" s="19" t="s">
        <v>4</v>
      </c>
      <c r="C893" s="18">
        <v>58</v>
      </c>
      <c r="D893" s="18">
        <v>1</v>
      </c>
      <c r="E893" s="18">
        <v>6</v>
      </c>
      <c r="F893" s="18">
        <v>2</v>
      </c>
      <c r="G893" s="8">
        <f t="shared" si="13"/>
        <v>580106</v>
      </c>
      <c r="H893" s="18">
        <v>9</v>
      </c>
      <c r="I893" s="20">
        <v>40777</v>
      </c>
      <c r="J893" s="21">
        <v>2011</v>
      </c>
      <c r="K893" s="21">
        <v>8</v>
      </c>
      <c r="L893" s="21">
        <v>22</v>
      </c>
      <c r="M893" s="22">
        <v>9.1747685185185182E-2</v>
      </c>
      <c r="N893" s="23">
        <v>40.233800000000002</v>
      </c>
      <c r="O893" s="23">
        <v>-124.4117</v>
      </c>
      <c r="P893" s="18">
        <v>94</v>
      </c>
      <c r="Q893" s="24">
        <v>40.503</v>
      </c>
      <c r="R893" s="25">
        <v>9.2089999999999996</v>
      </c>
      <c r="S893" s="25">
        <v>33.698799999999999</v>
      </c>
      <c r="T893" s="21">
        <v>2</v>
      </c>
      <c r="U893" s="18">
        <v>-999</v>
      </c>
      <c r="V893" s="18">
        <v>9</v>
      </c>
      <c r="W893" s="26">
        <v>156.66300000000001</v>
      </c>
      <c r="X893" s="21">
        <v>2</v>
      </c>
      <c r="Y893" s="21">
        <v>-999</v>
      </c>
      <c r="Z893" s="21">
        <v>9</v>
      </c>
      <c r="AA893" s="28">
        <v>2175.1999999999998</v>
      </c>
      <c r="AB893" s="21">
        <v>2</v>
      </c>
      <c r="AC893" s="28">
        <v>2240.7600000000002</v>
      </c>
      <c r="AD893" s="18">
        <v>2</v>
      </c>
      <c r="AE893" s="23">
        <v>7.5219399099644901</v>
      </c>
      <c r="AF893" s="21">
        <v>25</v>
      </c>
      <c r="AG893" s="18">
        <v>2</v>
      </c>
      <c r="AH893" s="27">
        <v>28.885510785198147</v>
      </c>
      <c r="AI893" s="27">
        <v>25.251495620524139</v>
      </c>
      <c r="AJ893" s="27">
        <v>0.29253254810905283</v>
      </c>
      <c r="AK893" s="27">
        <v>1.9971630332286388</v>
      </c>
      <c r="AL893" s="27">
        <v>0.20206360561461156</v>
      </c>
      <c r="AM893" s="21">
        <v>2</v>
      </c>
      <c r="AN893" s="21">
        <v>-999</v>
      </c>
      <c r="AO893" s="21">
        <v>-999</v>
      </c>
      <c r="AP893" s="21">
        <v>-999</v>
      </c>
      <c r="AQ893" s="21">
        <v>-999</v>
      </c>
      <c r="AR893" s="21">
        <v>-999</v>
      </c>
      <c r="AS893" s="21">
        <v>-999</v>
      </c>
      <c r="AT893" s="21">
        <v>123467</v>
      </c>
    </row>
    <row r="894" spans="1:46">
      <c r="A894" s="18" t="s">
        <v>3</v>
      </c>
      <c r="B894" s="19" t="s">
        <v>4</v>
      </c>
      <c r="C894" s="18">
        <v>58</v>
      </c>
      <c r="D894" s="18">
        <v>1</v>
      </c>
      <c r="E894" s="18">
        <v>7</v>
      </c>
      <c r="F894" s="18">
        <v>2</v>
      </c>
      <c r="G894" s="8">
        <f t="shared" si="13"/>
        <v>580107</v>
      </c>
      <c r="H894" s="18">
        <v>9</v>
      </c>
      <c r="I894" s="20">
        <v>40777</v>
      </c>
      <c r="J894" s="21">
        <v>2011</v>
      </c>
      <c r="K894" s="21">
        <v>8</v>
      </c>
      <c r="L894" s="21">
        <v>22</v>
      </c>
      <c r="M894" s="22">
        <v>9.2500000000000013E-2</v>
      </c>
      <c r="N894" s="23">
        <v>40.233800000000002</v>
      </c>
      <c r="O894" s="23">
        <v>-124.4117</v>
      </c>
      <c r="P894" s="18">
        <v>94</v>
      </c>
      <c r="Q894" s="24">
        <v>30.324000000000002</v>
      </c>
      <c r="R894" s="25">
        <v>9.6319999999999997</v>
      </c>
      <c r="S894" s="25">
        <v>33.542999999999999</v>
      </c>
      <c r="T894" s="21">
        <v>2</v>
      </c>
      <c r="U894" s="18">
        <v>-999</v>
      </c>
      <c r="V894" s="18">
        <v>9</v>
      </c>
      <c r="W894" s="26">
        <v>200.06200000000001</v>
      </c>
      <c r="X894" s="21">
        <v>2</v>
      </c>
      <c r="Y894" s="27">
        <v>192.06947515843399</v>
      </c>
      <c r="Z894" s="21">
        <v>2</v>
      </c>
      <c r="AA894" s="28">
        <v>2151.6999999999998</v>
      </c>
      <c r="AB894" s="21">
        <v>2</v>
      </c>
      <c r="AC894" s="28">
        <v>2236.65</v>
      </c>
      <c r="AD894" s="18">
        <v>2</v>
      </c>
      <c r="AE894" s="23">
        <v>7.5911656571293413</v>
      </c>
      <c r="AF894" s="21">
        <v>25</v>
      </c>
      <c r="AG894" s="18">
        <v>2</v>
      </c>
      <c r="AH894" s="27">
        <v>24.603245302117749</v>
      </c>
      <c r="AI894" s="27">
        <v>21.875170338093753</v>
      </c>
      <c r="AJ894" s="27">
        <v>0.28376283508905048</v>
      </c>
      <c r="AK894" s="27">
        <v>1.7816119539165682</v>
      </c>
      <c r="AL894" s="27">
        <v>0.26234123533568882</v>
      </c>
      <c r="AM894" s="21">
        <v>2</v>
      </c>
      <c r="AN894" s="31">
        <v>0.64998000860214233</v>
      </c>
      <c r="AO894" s="21">
        <v>-999</v>
      </c>
      <c r="AP894" s="21">
        <v>-999</v>
      </c>
      <c r="AQ894" s="21">
        <v>-999</v>
      </c>
      <c r="AR894" s="21">
        <v>-999</v>
      </c>
      <c r="AS894" s="21">
        <v>-999</v>
      </c>
      <c r="AT894" s="21">
        <v>123467</v>
      </c>
    </row>
    <row r="895" spans="1:46">
      <c r="A895" s="18" t="s">
        <v>3</v>
      </c>
      <c r="B895" s="19" t="s">
        <v>4</v>
      </c>
      <c r="C895" s="18">
        <v>58</v>
      </c>
      <c r="D895" s="18">
        <v>1</v>
      </c>
      <c r="E895" s="18">
        <v>8</v>
      </c>
      <c r="F895" s="18">
        <v>2</v>
      </c>
      <c r="G895" s="8">
        <f t="shared" si="13"/>
        <v>580108</v>
      </c>
      <c r="H895" s="18">
        <v>9</v>
      </c>
      <c r="I895" s="20">
        <v>40777</v>
      </c>
      <c r="J895" s="21">
        <v>2011</v>
      </c>
      <c r="K895" s="21">
        <v>8</v>
      </c>
      <c r="L895" s="21">
        <v>22</v>
      </c>
      <c r="M895" s="22">
        <v>9.3171296296296294E-2</v>
      </c>
      <c r="N895" s="23">
        <v>40.233800000000002</v>
      </c>
      <c r="O895" s="23">
        <v>-124.4117</v>
      </c>
      <c r="P895" s="18">
        <v>94</v>
      </c>
      <c r="Q895" s="24">
        <v>20.440000000000001</v>
      </c>
      <c r="R895" s="25">
        <v>9.8559999999999999</v>
      </c>
      <c r="S895" s="25">
        <v>33.505299999999998</v>
      </c>
      <c r="T895" s="21">
        <v>2</v>
      </c>
      <c r="U895" s="18">
        <v>-999</v>
      </c>
      <c r="V895" s="18">
        <v>9</v>
      </c>
      <c r="W895" s="26">
        <v>210.18</v>
      </c>
      <c r="X895" s="21">
        <v>2</v>
      </c>
      <c r="Y895" s="27">
        <v>211.93464679600936</v>
      </c>
      <c r="Z895" s="21">
        <v>2</v>
      </c>
      <c r="AA895" s="28">
        <v>2130.1999999999998</v>
      </c>
      <c r="AB895" s="21">
        <v>2</v>
      </c>
      <c r="AC895" s="28">
        <v>2232.0300000000002</v>
      </c>
      <c r="AD895" s="18">
        <v>2</v>
      </c>
      <c r="AE895" s="23">
        <v>7.6346029187708648</v>
      </c>
      <c r="AF895" s="21">
        <v>25</v>
      </c>
      <c r="AG895" s="18">
        <v>2</v>
      </c>
      <c r="AH895" s="27">
        <v>21.743529553116549</v>
      </c>
      <c r="AI895" s="27">
        <v>19.537043302898809</v>
      </c>
      <c r="AJ895" s="27">
        <v>0.26097908922201202</v>
      </c>
      <c r="AK895" s="27">
        <v>1.6364993113509227</v>
      </c>
      <c r="AL895" s="27">
        <v>0.21226560105388537</v>
      </c>
      <c r="AM895" s="21">
        <v>2</v>
      </c>
      <c r="AN895" s="21">
        <v>-999</v>
      </c>
      <c r="AO895" s="21">
        <v>-999</v>
      </c>
      <c r="AP895" s="21">
        <v>-999</v>
      </c>
      <c r="AQ895" s="21">
        <v>-999</v>
      </c>
      <c r="AR895" s="21">
        <v>-999</v>
      </c>
      <c r="AS895" s="21">
        <v>-999</v>
      </c>
      <c r="AT895" s="21">
        <v>123467</v>
      </c>
    </row>
    <row r="896" spans="1:46">
      <c r="A896" s="18" t="s">
        <v>3</v>
      </c>
      <c r="B896" s="19" t="s">
        <v>4</v>
      </c>
      <c r="C896" s="18">
        <v>58</v>
      </c>
      <c r="D896" s="18">
        <v>1</v>
      </c>
      <c r="E896" s="18">
        <v>9</v>
      </c>
      <c r="F896" s="18">
        <v>2</v>
      </c>
      <c r="G896" s="8">
        <f t="shared" si="13"/>
        <v>580109</v>
      </c>
      <c r="H896" s="18">
        <v>9</v>
      </c>
      <c r="I896" s="20">
        <v>40777</v>
      </c>
      <c r="J896" s="21">
        <v>2011</v>
      </c>
      <c r="K896" s="21">
        <v>8</v>
      </c>
      <c r="L896" s="21">
        <v>22</v>
      </c>
      <c r="M896" s="22">
        <v>9.3553240740740742E-2</v>
      </c>
      <c r="N896" s="23">
        <v>40.233800000000002</v>
      </c>
      <c r="O896" s="23">
        <v>-124.4117</v>
      </c>
      <c r="P896" s="18">
        <v>94</v>
      </c>
      <c r="Q896" s="24">
        <v>20.349</v>
      </c>
      <c r="R896" s="25">
        <v>9.8330000000000002</v>
      </c>
      <c r="S896" s="25">
        <v>33.505699999999997</v>
      </c>
      <c r="T896" s="21">
        <v>2</v>
      </c>
      <c r="U896" s="18">
        <v>-999</v>
      </c>
      <c r="V896" s="18">
        <v>9</v>
      </c>
      <c r="W896" s="26">
        <v>206.12799999999999</v>
      </c>
      <c r="X896" s="21">
        <v>2</v>
      </c>
      <c r="Y896" s="21">
        <v>-999</v>
      </c>
      <c r="Z896" s="21">
        <v>9</v>
      </c>
      <c r="AA896" s="21">
        <v>-999</v>
      </c>
      <c r="AB896" s="18">
        <v>9</v>
      </c>
      <c r="AC896" s="21">
        <v>-999</v>
      </c>
      <c r="AD896" s="18">
        <v>9</v>
      </c>
      <c r="AE896" s="21">
        <v>-999</v>
      </c>
      <c r="AF896" s="21">
        <v>25</v>
      </c>
      <c r="AG896" s="18">
        <v>9</v>
      </c>
      <c r="AH896" s="21">
        <v>-999</v>
      </c>
      <c r="AI896" s="21">
        <v>-999</v>
      </c>
      <c r="AJ896" s="21">
        <v>-999</v>
      </c>
      <c r="AK896" s="21">
        <v>-999</v>
      </c>
      <c r="AL896" s="21">
        <v>-999</v>
      </c>
      <c r="AM896" s="21">
        <v>9</v>
      </c>
      <c r="AN896" s="21">
        <v>-999</v>
      </c>
      <c r="AO896" s="27">
        <v>0.88807226259568894</v>
      </c>
      <c r="AP896" s="27">
        <v>6.3798294726701785</v>
      </c>
      <c r="AQ896" s="27">
        <v>0.86572462038986908</v>
      </c>
      <c r="AR896" s="27">
        <v>6.2192860660191736</v>
      </c>
      <c r="AS896" s="28">
        <v>7.1839080459770104</v>
      </c>
      <c r="AT896" s="21">
        <v>123467</v>
      </c>
    </row>
    <row r="897" spans="1:46">
      <c r="A897" s="18" t="s">
        <v>3</v>
      </c>
      <c r="B897" s="19" t="s">
        <v>4</v>
      </c>
      <c r="C897" s="18">
        <v>58</v>
      </c>
      <c r="D897" s="18">
        <v>1</v>
      </c>
      <c r="E897" s="18">
        <v>10</v>
      </c>
      <c r="F897" s="18">
        <v>2</v>
      </c>
      <c r="G897" s="8">
        <f t="shared" si="13"/>
        <v>580110</v>
      </c>
      <c r="H897" s="18">
        <v>9</v>
      </c>
      <c r="I897" s="20">
        <v>40777</v>
      </c>
      <c r="J897" s="21">
        <v>2011</v>
      </c>
      <c r="K897" s="21">
        <v>8</v>
      </c>
      <c r="L897" s="21">
        <v>22</v>
      </c>
      <c r="M897" s="22">
        <v>9.4131944444444449E-2</v>
      </c>
      <c r="N897" s="23">
        <v>40.233800000000002</v>
      </c>
      <c r="O897" s="23">
        <v>-124.4117</v>
      </c>
      <c r="P897" s="18">
        <v>94</v>
      </c>
      <c r="Q897" s="24">
        <v>15.542</v>
      </c>
      <c r="R897" s="25">
        <v>9.8409999999999993</v>
      </c>
      <c r="S897" s="25">
        <v>33.506900000000002</v>
      </c>
      <c r="T897" s="21">
        <v>2</v>
      </c>
      <c r="U897" s="18">
        <v>-999</v>
      </c>
      <c r="V897" s="18">
        <v>9</v>
      </c>
      <c r="W897" s="26">
        <v>207.62200000000001</v>
      </c>
      <c r="X897" s="21">
        <v>2</v>
      </c>
      <c r="Y897" s="21">
        <v>-999</v>
      </c>
      <c r="Z897" s="21">
        <v>9</v>
      </c>
      <c r="AA897" s="28">
        <v>2132.6</v>
      </c>
      <c r="AB897" s="21">
        <v>2</v>
      </c>
      <c r="AC897" s="28">
        <v>2233.3000000000002</v>
      </c>
      <c r="AD897" s="18">
        <v>2</v>
      </c>
      <c r="AE897" s="23">
        <v>7.6377368147979352</v>
      </c>
      <c r="AF897" s="21">
        <v>25</v>
      </c>
      <c r="AG897" s="18">
        <v>2</v>
      </c>
      <c r="AH897" s="27">
        <v>21.556182116225301</v>
      </c>
      <c r="AI897" s="27">
        <v>19.306365041881325</v>
      </c>
      <c r="AJ897" s="27">
        <v>0.24278460776181512</v>
      </c>
      <c r="AK897" s="27">
        <v>1.6283784711567029</v>
      </c>
      <c r="AL897" s="27">
        <v>0.20463553563163464</v>
      </c>
      <c r="AM897" s="21">
        <v>2</v>
      </c>
      <c r="AN897" s="21">
        <v>-999</v>
      </c>
      <c r="AO897" s="21">
        <v>-999</v>
      </c>
      <c r="AP897" s="21">
        <v>-999</v>
      </c>
      <c r="AQ897" s="21">
        <v>-999</v>
      </c>
      <c r="AR897" s="21">
        <v>-999</v>
      </c>
      <c r="AS897" s="21">
        <v>-999</v>
      </c>
      <c r="AT897" s="21">
        <v>123467</v>
      </c>
    </row>
    <row r="898" spans="1:46">
      <c r="A898" s="18" t="s">
        <v>3</v>
      </c>
      <c r="B898" s="19" t="s">
        <v>4</v>
      </c>
      <c r="C898" s="18">
        <v>58</v>
      </c>
      <c r="D898" s="18">
        <v>1</v>
      </c>
      <c r="E898" s="18">
        <v>11</v>
      </c>
      <c r="F898" s="18">
        <v>2</v>
      </c>
      <c r="G898" s="8">
        <f t="shared" ref="G898:G961" si="14">(C898*10000)+(D898*100)+E898</f>
        <v>580111</v>
      </c>
      <c r="H898" s="18">
        <v>9</v>
      </c>
      <c r="I898" s="20">
        <v>40777</v>
      </c>
      <c r="J898" s="21">
        <v>2011</v>
      </c>
      <c r="K898" s="21">
        <v>8</v>
      </c>
      <c r="L898" s="21">
        <v>22</v>
      </c>
      <c r="M898" s="22">
        <v>9.4837962962962971E-2</v>
      </c>
      <c r="N898" s="23">
        <v>40.233800000000002</v>
      </c>
      <c r="O898" s="23">
        <v>-124.4117</v>
      </c>
      <c r="P898" s="18">
        <v>94</v>
      </c>
      <c r="Q898" s="24">
        <v>10.38</v>
      </c>
      <c r="R898" s="25">
        <v>9.9109999999999996</v>
      </c>
      <c r="S898" s="25">
        <v>33.5045</v>
      </c>
      <c r="T898" s="21">
        <v>2</v>
      </c>
      <c r="U898" s="18">
        <v>-999</v>
      </c>
      <c r="V898" s="18">
        <v>9</v>
      </c>
      <c r="W898" s="26">
        <v>212.321</v>
      </c>
      <c r="X898" s="21">
        <v>2</v>
      </c>
      <c r="Y898" s="27">
        <v>213.54761044283777</v>
      </c>
      <c r="Z898" s="21">
        <v>2</v>
      </c>
      <c r="AA898" s="28">
        <v>2128.6</v>
      </c>
      <c r="AB898" s="21">
        <v>2</v>
      </c>
      <c r="AC898" s="28">
        <v>2235.73</v>
      </c>
      <c r="AD898" s="18">
        <v>2</v>
      </c>
      <c r="AE898" s="23">
        <v>7.6365728648144264</v>
      </c>
      <c r="AF898" s="21">
        <v>25</v>
      </c>
      <c r="AG898" s="18">
        <v>2</v>
      </c>
      <c r="AH898" s="27">
        <v>21.547221066106164</v>
      </c>
      <c r="AI898" s="27">
        <v>19.414684151560998</v>
      </c>
      <c r="AJ898" s="27">
        <v>0.24796940866804279</v>
      </c>
      <c r="AK898" s="27">
        <v>1.6281857227927308</v>
      </c>
      <c r="AL898" s="27">
        <v>0.22253664880465379</v>
      </c>
      <c r="AM898" s="21">
        <v>2</v>
      </c>
      <c r="AN898" s="31">
        <v>0.99773997068405151</v>
      </c>
      <c r="AO898" s="21">
        <v>-999</v>
      </c>
      <c r="AP898" s="21">
        <v>-999</v>
      </c>
      <c r="AQ898" s="21">
        <v>-999</v>
      </c>
      <c r="AR898" s="21">
        <v>-999</v>
      </c>
      <c r="AS898" s="21">
        <v>-999</v>
      </c>
      <c r="AT898" s="21">
        <v>123467</v>
      </c>
    </row>
    <row r="899" spans="1:46">
      <c r="A899" s="18" t="s">
        <v>3</v>
      </c>
      <c r="B899" s="19" t="s">
        <v>4</v>
      </c>
      <c r="C899" s="18">
        <v>58</v>
      </c>
      <c r="D899" s="18">
        <v>1</v>
      </c>
      <c r="E899" s="18">
        <v>12</v>
      </c>
      <c r="F899" s="18">
        <v>2</v>
      </c>
      <c r="G899" s="8">
        <f t="shared" si="14"/>
        <v>580112</v>
      </c>
      <c r="H899" s="18">
        <v>9</v>
      </c>
      <c r="I899" s="20">
        <v>40777</v>
      </c>
      <c r="J899" s="21">
        <v>2011</v>
      </c>
      <c r="K899" s="21">
        <v>8</v>
      </c>
      <c r="L899" s="21">
        <v>22</v>
      </c>
      <c r="M899" s="22">
        <v>9.5648148148148149E-2</v>
      </c>
      <c r="N899" s="23">
        <v>40.233800000000002</v>
      </c>
      <c r="O899" s="23">
        <v>-124.4117</v>
      </c>
      <c r="P899" s="18">
        <v>94</v>
      </c>
      <c r="Q899" s="24">
        <v>3.3069999999999999</v>
      </c>
      <c r="R899" s="25">
        <v>10.337</v>
      </c>
      <c r="S899" s="25">
        <v>33.435099999999998</v>
      </c>
      <c r="T899" s="21">
        <v>2</v>
      </c>
      <c r="U899" s="18">
        <v>33.442799999999998</v>
      </c>
      <c r="V899" s="18">
        <v>2</v>
      </c>
      <c r="W899" s="26">
        <v>229.05099999999999</v>
      </c>
      <c r="X899" s="21">
        <v>2</v>
      </c>
      <c r="Y899" s="27">
        <v>227.68170345167218</v>
      </c>
      <c r="Z899" s="21">
        <v>6</v>
      </c>
      <c r="AA899" s="28">
        <v>2117.6</v>
      </c>
      <c r="AB899" s="21">
        <v>6</v>
      </c>
      <c r="AC899" s="28">
        <v>2228.96</v>
      </c>
      <c r="AD899" s="18">
        <v>6</v>
      </c>
      <c r="AE899" s="23">
        <v>7.6665360652138723</v>
      </c>
      <c r="AF899" s="21">
        <v>25</v>
      </c>
      <c r="AG899" s="18">
        <v>6</v>
      </c>
      <c r="AH899" s="27">
        <v>19.484645394118129</v>
      </c>
      <c r="AI899" s="27">
        <v>17.753661669439595</v>
      </c>
      <c r="AJ899" s="27">
        <v>0.23942258638885103</v>
      </c>
      <c r="AK899" s="27">
        <v>1.5181690825175786</v>
      </c>
      <c r="AL899" s="27">
        <v>0.18141335503907016</v>
      </c>
      <c r="AM899" s="21">
        <v>2</v>
      </c>
      <c r="AN899" s="31">
        <v>0.91701000928878784</v>
      </c>
      <c r="AO899" s="21">
        <v>-999</v>
      </c>
      <c r="AP899" s="21">
        <v>-999</v>
      </c>
      <c r="AQ899" s="21">
        <v>-999</v>
      </c>
      <c r="AR899" s="21">
        <v>-999</v>
      </c>
      <c r="AS899" s="21">
        <v>-999</v>
      </c>
      <c r="AT899" s="21">
        <v>123467</v>
      </c>
    </row>
    <row r="900" spans="1:46">
      <c r="A900" s="18" t="s">
        <v>3</v>
      </c>
      <c r="B900" s="19" t="s">
        <v>4</v>
      </c>
      <c r="C900" s="18">
        <v>58</v>
      </c>
      <c r="D900" s="18">
        <v>1</v>
      </c>
      <c r="E900" s="18">
        <v>13</v>
      </c>
      <c r="F900" s="18">
        <v>2</v>
      </c>
      <c r="G900" s="8">
        <f t="shared" si="14"/>
        <v>580113</v>
      </c>
      <c r="H900" s="18">
        <v>9</v>
      </c>
      <c r="I900" s="20">
        <v>40777</v>
      </c>
      <c r="J900" s="21">
        <v>2011</v>
      </c>
      <c r="K900" s="21">
        <v>8</v>
      </c>
      <c r="L900" s="21">
        <v>22</v>
      </c>
      <c r="M900" s="22">
        <v>9.5856481481481473E-2</v>
      </c>
      <c r="N900" s="23">
        <v>40.233800000000002</v>
      </c>
      <c r="O900" s="23">
        <v>-124.4117</v>
      </c>
      <c r="P900" s="18">
        <v>94</v>
      </c>
      <c r="Q900" s="24">
        <v>3.4430000000000001</v>
      </c>
      <c r="R900" s="25">
        <v>10.353999999999999</v>
      </c>
      <c r="S900" s="25">
        <v>33.433300000000003</v>
      </c>
      <c r="T900" s="21">
        <v>2</v>
      </c>
      <c r="U900" s="18">
        <v>-999</v>
      </c>
      <c r="V900" s="18">
        <v>9</v>
      </c>
      <c r="W900" s="26">
        <v>224.64699999999999</v>
      </c>
      <c r="X900" s="21">
        <v>2</v>
      </c>
      <c r="Y900" s="21">
        <v>-999</v>
      </c>
      <c r="Z900" s="21">
        <v>9</v>
      </c>
      <c r="AA900" s="21">
        <v>-999</v>
      </c>
      <c r="AB900" s="18">
        <v>9</v>
      </c>
      <c r="AC900" s="21">
        <v>-999</v>
      </c>
      <c r="AD900" s="18">
        <v>9</v>
      </c>
      <c r="AE900" s="21">
        <v>-999</v>
      </c>
      <c r="AF900" s="21">
        <v>25</v>
      </c>
      <c r="AG900" s="18">
        <v>9</v>
      </c>
      <c r="AH900" s="21">
        <v>-999</v>
      </c>
      <c r="AI900" s="21">
        <v>-999</v>
      </c>
      <c r="AJ900" s="21">
        <v>-999</v>
      </c>
      <c r="AK900" s="21">
        <v>-999</v>
      </c>
      <c r="AL900" s="21">
        <v>-999</v>
      </c>
      <c r="AM900" s="21">
        <v>9</v>
      </c>
      <c r="AN900" s="21">
        <v>-999</v>
      </c>
      <c r="AO900" s="27">
        <v>0.74378816262785241</v>
      </c>
      <c r="AP900" s="27">
        <v>5.7604525234388131</v>
      </c>
      <c r="AQ900" s="27">
        <v>0.72517431577315539</v>
      </c>
      <c r="AR900" s="27">
        <v>5.6162929542595821</v>
      </c>
      <c r="AS900" s="28">
        <v>7.744748858447486</v>
      </c>
      <c r="AT900" s="21">
        <v>123467</v>
      </c>
    </row>
    <row r="901" spans="1:46">
      <c r="A901" s="18" t="s">
        <v>3</v>
      </c>
      <c r="B901" s="19" t="s">
        <v>4</v>
      </c>
      <c r="C901" s="18">
        <v>59</v>
      </c>
      <c r="D901" s="18">
        <v>1</v>
      </c>
      <c r="E901" s="18">
        <v>1</v>
      </c>
      <c r="F901" s="18">
        <v>2</v>
      </c>
      <c r="G901" s="8">
        <f t="shared" si="14"/>
        <v>590101</v>
      </c>
      <c r="H901" s="18">
        <v>9</v>
      </c>
      <c r="I901" s="20">
        <v>40777</v>
      </c>
      <c r="J901" s="21">
        <v>2011</v>
      </c>
      <c r="K901" s="21">
        <v>8</v>
      </c>
      <c r="L901" s="21">
        <v>22</v>
      </c>
      <c r="M901" s="22">
        <v>0.19290509259259259</v>
      </c>
      <c r="N901" s="23">
        <v>40.22</v>
      </c>
      <c r="O901" s="23">
        <v>-124.4451</v>
      </c>
      <c r="P901" s="18">
        <v>125</v>
      </c>
      <c r="Q901" s="24">
        <v>114.893</v>
      </c>
      <c r="R901" s="25">
        <v>8.6869999999999994</v>
      </c>
      <c r="S901" s="25">
        <v>33.985900000000001</v>
      </c>
      <c r="T901" s="21">
        <v>2</v>
      </c>
      <c r="U901" s="18">
        <v>33.983499999999999</v>
      </c>
      <c r="V901" s="18">
        <v>2</v>
      </c>
      <c r="W901" s="26">
        <v>69.471999999999994</v>
      </c>
      <c r="X901" s="21">
        <v>2</v>
      </c>
      <c r="Y901" s="27">
        <v>70.228324202209933</v>
      </c>
      <c r="Z901" s="21">
        <v>6</v>
      </c>
      <c r="AA901" s="28">
        <v>2229.3000000000002</v>
      </c>
      <c r="AB901" s="21">
        <v>2</v>
      </c>
      <c r="AC901" s="28">
        <v>2256.8850000000002</v>
      </c>
      <c r="AD901" s="18">
        <v>6</v>
      </c>
      <c r="AE901" s="23">
        <v>7.3800131917570893</v>
      </c>
      <c r="AF901" s="21">
        <v>25</v>
      </c>
      <c r="AG901" s="18">
        <v>6</v>
      </c>
      <c r="AH901" s="27">
        <v>41.112736079292809</v>
      </c>
      <c r="AI901" s="27">
        <v>31.107722527839574</v>
      </c>
      <c r="AJ901" s="27">
        <v>0.16295622552724656</v>
      </c>
      <c r="AK901" s="27">
        <v>2.4619444153688868</v>
      </c>
      <c r="AL901" s="27">
        <v>4.5958251423825905E-3</v>
      </c>
      <c r="AM901" s="21">
        <v>2</v>
      </c>
      <c r="AN901" s="21">
        <v>-999</v>
      </c>
      <c r="AO901" s="21">
        <v>-999</v>
      </c>
      <c r="AP901" s="21">
        <v>-999</v>
      </c>
      <c r="AQ901" s="21">
        <v>-999</v>
      </c>
      <c r="AR901" s="21">
        <v>-999</v>
      </c>
      <c r="AS901" s="21">
        <v>-999</v>
      </c>
      <c r="AT901" s="21">
        <v>123467</v>
      </c>
    </row>
    <row r="902" spans="1:46">
      <c r="A902" s="18" t="s">
        <v>3</v>
      </c>
      <c r="B902" s="19" t="s">
        <v>4</v>
      </c>
      <c r="C902" s="18">
        <v>59</v>
      </c>
      <c r="D902" s="18">
        <v>1</v>
      </c>
      <c r="E902" s="18">
        <v>2</v>
      </c>
      <c r="F902" s="18">
        <v>2</v>
      </c>
      <c r="G902" s="8">
        <f t="shared" si="14"/>
        <v>590102</v>
      </c>
      <c r="H902" s="18">
        <v>9</v>
      </c>
      <c r="I902" s="20">
        <v>40777</v>
      </c>
      <c r="J902" s="21">
        <v>2011</v>
      </c>
      <c r="K902" s="21">
        <v>8</v>
      </c>
      <c r="L902" s="21">
        <v>22</v>
      </c>
      <c r="M902" s="22">
        <v>0.19310185185185183</v>
      </c>
      <c r="N902" s="23">
        <v>40.22</v>
      </c>
      <c r="O902" s="23">
        <v>-124.4451</v>
      </c>
      <c r="P902" s="18">
        <v>125</v>
      </c>
      <c r="Q902" s="24">
        <v>114.818</v>
      </c>
      <c r="R902" s="25">
        <v>8.6890000000000001</v>
      </c>
      <c r="S902" s="25">
        <v>33.985500000000002</v>
      </c>
      <c r="T902" s="21">
        <v>2</v>
      </c>
      <c r="U902" s="18">
        <v>-999</v>
      </c>
      <c r="V902" s="18">
        <v>9</v>
      </c>
      <c r="W902" s="26">
        <v>69.471999999999994</v>
      </c>
      <c r="X902" s="21">
        <v>2</v>
      </c>
      <c r="Y902" s="21">
        <v>-999</v>
      </c>
      <c r="Z902" s="21">
        <v>9</v>
      </c>
      <c r="AA902" s="21">
        <v>-999</v>
      </c>
      <c r="AB902" s="18">
        <v>9</v>
      </c>
      <c r="AC902" s="21">
        <v>-999</v>
      </c>
      <c r="AD902" s="18">
        <v>9</v>
      </c>
      <c r="AE902" s="21">
        <v>-999</v>
      </c>
      <c r="AF902" s="21">
        <v>25</v>
      </c>
      <c r="AG902" s="18">
        <v>9</v>
      </c>
      <c r="AH902" s="21">
        <v>-999</v>
      </c>
      <c r="AI902" s="21">
        <v>-999</v>
      </c>
      <c r="AJ902" s="21">
        <v>-999</v>
      </c>
      <c r="AK902" s="21">
        <v>-999</v>
      </c>
      <c r="AL902" s="21">
        <v>-999</v>
      </c>
      <c r="AM902" s="21">
        <v>9</v>
      </c>
      <c r="AN902" s="21">
        <v>-999</v>
      </c>
      <c r="AO902" s="27">
        <v>0.57529638976570752</v>
      </c>
      <c r="AP902" s="27">
        <v>5.3838891368381523</v>
      </c>
      <c r="AQ902" s="27">
        <v>0.56051324528070079</v>
      </c>
      <c r="AR902" s="27">
        <v>5.2455416477576975</v>
      </c>
      <c r="AS902" s="28">
        <v>9.3584615384615404</v>
      </c>
      <c r="AT902" s="21">
        <v>123467</v>
      </c>
    </row>
    <row r="903" spans="1:46">
      <c r="A903" s="18" t="s">
        <v>3</v>
      </c>
      <c r="B903" s="19" t="s">
        <v>4</v>
      </c>
      <c r="C903" s="18">
        <v>59</v>
      </c>
      <c r="D903" s="18">
        <v>1</v>
      </c>
      <c r="E903" s="18">
        <v>3</v>
      </c>
      <c r="F903" s="18">
        <v>2</v>
      </c>
      <c r="G903" s="8">
        <f t="shared" si="14"/>
        <v>590103</v>
      </c>
      <c r="H903" s="18">
        <v>9</v>
      </c>
      <c r="I903" s="20">
        <v>40777</v>
      </c>
      <c r="J903" s="21">
        <v>2011</v>
      </c>
      <c r="K903" s="21">
        <v>8</v>
      </c>
      <c r="L903" s="21">
        <v>22</v>
      </c>
      <c r="M903" s="22">
        <v>0.19435185185185186</v>
      </c>
      <c r="N903" s="23">
        <v>40.22</v>
      </c>
      <c r="O903" s="23">
        <v>-124.4451</v>
      </c>
      <c r="P903" s="18">
        <v>125</v>
      </c>
      <c r="Q903" s="24">
        <v>100.43</v>
      </c>
      <c r="R903" s="25">
        <v>8.7200000000000006</v>
      </c>
      <c r="S903" s="25">
        <v>33.977400000000003</v>
      </c>
      <c r="T903" s="21">
        <v>2</v>
      </c>
      <c r="U903" s="18">
        <v>-999</v>
      </c>
      <c r="V903" s="18">
        <v>9</v>
      </c>
      <c r="W903" s="26">
        <v>70.828999999999994</v>
      </c>
      <c r="X903" s="21">
        <v>2</v>
      </c>
      <c r="Y903" s="27">
        <v>72.274936084590664</v>
      </c>
      <c r="Z903" s="21">
        <v>2</v>
      </c>
      <c r="AA903" s="28">
        <v>2230.1999999999998</v>
      </c>
      <c r="AB903" s="21">
        <v>2</v>
      </c>
      <c r="AC903" s="28">
        <v>2257.13</v>
      </c>
      <c r="AD903" s="18">
        <v>2</v>
      </c>
      <c r="AE903" s="23">
        <v>7.388070408516298</v>
      </c>
      <c r="AF903" s="21">
        <v>25</v>
      </c>
      <c r="AG903" s="18">
        <v>3</v>
      </c>
      <c r="AH903" s="27">
        <v>40.744788188127039</v>
      </c>
      <c r="AI903" s="27">
        <v>31.022894626289641</v>
      </c>
      <c r="AJ903" s="27">
        <v>0.17542472541224557</v>
      </c>
      <c r="AK903" s="27">
        <v>2.461715419316211</v>
      </c>
      <c r="AL903" s="27">
        <v>5.8670476726503541E-3</v>
      </c>
      <c r="AM903" s="21">
        <v>2</v>
      </c>
      <c r="AN903" s="21">
        <v>-999</v>
      </c>
      <c r="AO903" s="21">
        <v>-999</v>
      </c>
      <c r="AP903" s="21">
        <v>-999</v>
      </c>
      <c r="AQ903" s="21">
        <v>-999</v>
      </c>
      <c r="AR903" s="21">
        <v>-999</v>
      </c>
      <c r="AS903" s="21">
        <v>-999</v>
      </c>
      <c r="AT903" s="21">
        <v>123467</v>
      </c>
    </row>
    <row r="904" spans="1:46">
      <c r="A904" s="18" t="s">
        <v>3</v>
      </c>
      <c r="B904" s="19" t="s">
        <v>4</v>
      </c>
      <c r="C904" s="18">
        <v>59</v>
      </c>
      <c r="D904" s="18">
        <v>1</v>
      </c>
      <c r="E904" s="18">
        <v>4</v>
      </c>
      <c r="F904" s="18">
        <v>2</v>
      </c>
      <c r="G904" s="8">
        <f t="shared" si="14"/>
        <v>590104</v>
      </c>
      <c r="H904" s="18">
        <v>9</v>
      </c>
      <c r="I904" s="20">
        <v>40777</v>
      </c>
      <c r="J904" s="21">
        <v>2011</v>
      </c>
      <c r="K904" s="21">
        <v>8</v>
      </c>
      <c r="L904" s="21">
        <v>22</v>
      </c>
      <c r="M904" s="22">
        <v>0.19542824074074075</v>
      </c>
      <c r="N904" s="23">
        <v>40.22</v>
      </c>
      <c r="O904" s="23">
        <v>-124.4451</v>
      </c>
      <c r="P904" s="18">
        <v>125</v>
      </c>
      <c r="Q904" s="24">
        <v>80.298000000000002</v>
      </c>
      <c r="R904" s="25">
        <v>8.7550000000000008</v>
      </c>
      <c r="S904" s="25">
        <v>33.9694</v>
      </c>
      <c r="T904" s="21">
        <v>2</v>
      </c>
      <c r="U904" s="18">
        <v>-999</v>
      </c>
      <c r="V904" s="18">
        <v>9</v>
      </c>
      <c r="W904" s="26">
        <v>72.691999999999993</v>
      </c>
      <c r="X904" s="21">
        <v>2</v>
      </c>
      <c r="Y904" s="27">
        <v>71.884131791487192</v>
      </c>
      <c r="Z904" s="21">
        <v>2</v>
      </c>
      <c r="AA904" s="28">
        <v>2231.1999999999998</v>
      </c>
      <c r="AB904" s="21">
        <v>2</v>
      </c>
      <c r="AC904" s="28">
        <v>2257.62</v>
      </c>
      <c r="AD904" s="18">
        <v>2</v>
      </c>
      <c r="AE904" s="23">
        <v>7.3824866585769087</v>
      </c>
      <c r="AF904" s="21">
        <v>25</v>
      </c>
      <c r="AG904" s="18">
        <v>2</v>
      </c>
      <c r="AH904" s="27">
        <v>40.38078103511026</v>
      </c>
      <c r="AI904" s="27">
        <v>30.968220808651161</v>
      </c>
      <c r="AJ904" s="27">
        <v>0.16183368836657533</v>
      </c>
      <c r="AK904" s="27">
        <v>2.4538094114023208</v>
      </c>
      <c r="AL904" s="27">
        <v>6.6493600053940307E-3</v>
      </c>
      <c r="AM904" s="21">
        <v>2</v>
      </c>
      <c r="AN904" s="21">
        <v>-999</v>
      </c>
      <c r="AO904" s="21">
        <v>-999</v>
      </c>
      <c r="AP904" s="21">
        <v>-999</v>
      </c>
      <c r="AQ904" s="21">
        <v>-999</v>
      </c>
      <c r="AR904" s="21">
        <v>-999</v>
      </c>
      <c r="AS904" s="21">
        <v>-999</v>
      </c>
      <c r="AT904" s="21">
        <v>123467</v>
      </c>
    </row>
    <row r="905" spans="1:46">
      <c r="A905" s="18" t="s">
        <v>3</v>
      </c>
      <c r="B905" s="19" t="s">
        <v>4</v>
      </c>
      <c r="C905" s="18">
        <v>59</v>
      </c>
      <c r="D905" s="18">
        <v>1</v>
      </c>
      <c r="E905" s="18">
        <v>5</v>
      </c>
      <c r="F905" s="18">
        <v>2</v>
      </c>
      <c r="G905" s="8">
        <f t="shared" si="14"/>
        <v>590105</v>
      </c>
      <c r="H905" s="18">
        <v>9</v>
      </c>
      <c r="I905" s="20">
        <v>40777</v>
      </c>
      <c r="J905" s="21">
        <v>2011</v>
      </c>
      <c r="K905" s="21">
        <v>8</v>
      </c>
      <c r="L905" s="21">
        <v>22</v>
      </c>
      <c r="M905" s="22">
        <v>0.19668981481481482</v>
      </c>
      <c r="N905" s="23">
        <v>40.22</v>
      </c>
      <c r="O905" s="23">
        <v>-124.4451</v>
      </c>
      <c r="P905" s="18">
        <v>125</v>
      </c>
      <c r="Q905" s="24">
        <v>60.402000000000001</v>
      </c>
      <c r="R905" s="25">
        <v>8.7509999999999994</v>
      </c>
      <c r="S905" s="25">
        <v>33.952199999999998</v>
      </c>
      <c r="T905" s="21">
        <v>2</v>
      </c>
      <c r="U905" s="18">
        <v>-999</v>
      </c>
      <c r="V905" s="18">
        <v>9</v>
      </c>
      <c r="W905" s="26">
        <v>75.882999999999996</v>
      </c>
      <c r="X905" s="21">
        <v>2</v>
      </c>
      <c r="Y905" s="21">
        <v>-999</v>
      </c>
      <c r="Z905" s="21">
        <v>9</v>
      </c>
      <c r="AA905" s="28">
        <v>2227.6</v>
      </c>
      <c r="AB905" s="21">
        <v>2</v>
      </c>
      <c r="AC905" s="28">
        <v>2253.9299999999998</v>
      </c>
      <c r="AD905" s="18">
        <v>2</v>
      </c>
      <c r="AE905" s="23">
        <v>7.3945739742702381</v>
      </c>
      <c r="AF905" s="21">
        <v>25</v>
      </c>
      <c r="AG905" s="18">
        <v>2</v>
      </c>
      <c r="AH905" s="27">
        <v>39.125527140964898</v>
      </c>
      <c r="AI905" s="27">
        <v>30.682003815010553</v>
      </c>
      <c r="AJ905" s="27">
        <v>0.13885604737692295</v>
      </c>
      <c r="AK905" s="27">
        <v>2.4105214252736111</v>
      </c>
      <c r="AL905" s="27">
        <v>7.5295180619880759E-3</v>
      </c>
      <c r="AM905" s="21">
        <v>2</v>
      </c>
      <c r="AN905" s="21">
        <v>-999</v>
      </c>
      <c r="AO905" s="21">
        <v>-999</v>
      </c>
      <c r="AP905" s="21">
        <v>-999</v>
      </c>
      <c r="AQ905" s="21">
        <v>-999</v>
      </c>
      <c r="AR905" s="21">
        <v>-999</v>
      </c>
      <c r="AS905" s="21">
        <v>-999</v>
      </c>
      <c r="AT905" s="21">
        <v>123467</v>
      </c>
    </row>
    <row r="906" spans="1:46">
      <c r="A906" s="18" t="s">
        <v>3</v>
      </c>
      <c r="B906" s="19" t="s">
        <v>4</v>
      </c>
      <c r="C906" s="18">
        <v>59</v>
      </c>
      <c r="D906" s="18">
        <v>1</v>
      </c>
      <c r="E906" s="18">
        <v>6</v>
      </c>
      <c r="F906" s="18">
        <v>2</v>
      </c>
      <c r="G906" s="8">
        <f t="shared" si="14"/>
        <v>590106</v>
      </c>
      <c r="H906" s="18">
        <v>9</v>
      </c>
      <c r="I906" s="20">
        <v>40777</v>
      </c>
      <c r="J906" s="21">
        <v>2011</v>
      </c>
      <c r="K906" s="21">
        <v>8</v>
      </c>
      <c r="L906" s="21">
        <v>22</v>
      </c>
      <c r="M906" s="22">
        <v>0.19774305555555557</v>
      </c>
      <c r="N906" s="23">
        <v>40.22</v>
      </c>
      <c r="O906" s="23">
        <v>-124.4451</v>
      </c>
      <c r="P906" s="18">
        <v>125</v>
      </c>
      <c r="Q906" s="24">
        <v>50.316000000000003</v>
      </c>
      <c r="R906" s="25">
        <v>8.74</v>
      </c>
      <c r="S906" s="25">
        <v>33.866100000000003</v>
      </c>
      <c r="T906" s="21">
        <v>2</v>
      </c>
      <c r="U906" s="18">
        <v>-999</v>
      </c>
      <c r="V906" s="18">
        <v>9</v>
      </c>
      <c r="W906" s="26">
        <v>102.851</v>
      </c>
      <c r="X906" s="21">
        <v>2</v>
      </c>
      <c r="Y906" s="27">
        <v>103.56984743302399</v>
      </c>
      <c r="Z906" s="21">
        <v>2</v>
      </c>
      <c r="AA906" s="28">
        <v>2205.6</v>
      </c>
      <c r="AB906" s="21">
        <v>2</v>
      </c>
      <c r="AC906" s="28">
        <v>2249.42</v>
      </c>
      <c r="AD906" s="18">
        <v>2</v>
      </c>
      <c r="AE906" s="23">
        <v>7.4381775838904343</v>
      </c>
      <c r="AF906" s="21">
        <v>25</v>
      </c>
      <c r="AG906" s="18">
        <v>2</v>
      </c>
      <c r="AH906" s="27">
        <v>35.37602442997202</v>
      </c>
      <c r="AI906" s="27">
        <v>29.209347928080902</v>
      </c>
      <c r="AJ906" s="27">
        <v>0.15812994027114186</v>
      </c>
      <c r="AK906" s="27">
        <v>2.2615417431728058</v>
      </c>
      <c r="AL906" s="27">
        <v>-9.7792170854138442E-5</v>
      </c>
      <c r="AM906" s="21">
        <v>2</v>
      </c>
      <c r="AN906" s="21">
        <v>-999</v>
      </c>
      <c r="AO906" s="21">
        <v>-999</v>
      </c>
      <c r="AP906" s="21">
        <v>-999</v>
      </c>
      <c r="AQ906" s="21">
        <v>-999</v>
      </c>
      <c r="AR906" s="21">
        <v>-999</v>
      </c>
      <c r="AS906" s="21">
        <v>-999</v>
      </c>
      <c r="AT906" s="21">
        <v>123467</v>
      </c>
    </row>
    <row r="907" spans="1:46">
      <c r="A907" s="18" t="s">
        <v>3</v>
      </c>
      <c r="B907" s="19" t="s">
        <v>4</v>
      </c>
      <c r="C907" s="18">
        <v>59</v>
      </c>
      <c r="D907" s="18">
        <v>1</v>
      </c>
      <c r="E907" s="18">
        <v>7</v>
      </c>
      <c r="F907" s="18">
        <v>2</v>
      </c>
      <c r="G907" s="8">
        <f t="shared" si="14"/>
        <v>590107</v>
      </c>
      <c r="H907" s="18">
        <v>9</v>
      </c>
      <c r="I907" s="20">
        <v>40777</v>
      </c>
      <c r="J907" s="21">
        <v>2011</v>
      </c>
      <c r="K907" s="21">
        <v>8</v>
      </c>
      <c r="L907" s="21">
        <v>22</v>
      </c>
      <c r="M907" s="22">
        <v>0.19870370370370372</v>
      </c>
      <c r="N907" s="23">
        <v>40.22</v>
      </c>
      <c r="O907" s="23">
        <v>-124.4451</v>
      </c>
      <c r="P907" s="18">
        <v>125</v>
      </c>
      <c r="Q907" s="24">
        <v>40.343000000000004</v>
      </c>
      <c r="R907" s="25">
        <v>8.74</v>
      </c>
      <c r="S907" s="25">
        <v>33.815300000000001</v>
      </c>
      <c r="T907" s="21">
        <v>2</v>
      </c>
      <c r="U907" s="18">
        <v>-999</v>
      </c>
      <c r="V907" s="18">
        <v>9</v>
      </c>
      <c r="W907" s="26">
        <v>113.575</v>
      </c>
      <c r="X907" s="21">
        <v>2</v>
      </c>
      <c r="Y907" s="21">
        <v>-999</v>
      </c>
      <c r="Z907" s="21">
        <v>9</v>
      </c>
      <c r="AA907" s="28">
        <v>2197</v>
      </c>
      <c r="AB907" s="21">
        <v>2</v>
      </c>
      <c r="AC907" s="28">
        <v>2247.35</v>
      </c>
      <c r="AD907" s="18">
        <v>2</v>
      </c>
      <c r="AE907" s="23">
        <v>7.4569407581639204</v>
      </c>
      <c r="AF907" s="21">
        <v>25</v>
      </c>
      <c r="AG907" s="18">
        <v>2</v>
      </c>
      <c r="AH907" s="27">
        <v>33.764405680516361</v>
      </c>
      <c r="AI907" s="27">
        <v>28.227791873879067</v>
      </c>
      <c r="AJ907" s="27">
        <v>0.16801325678812445</v>
      </c>
      <c r="AK907" s="27">
        <v>2.1869106218254011</v>
      </c>
      <c r="AL907" s="27">
        <v>9.19280916070064E-3</v>
      </c>
      <c r="AM907" s="21">
        <v>2</v>
      </c>
      <c r="AN907" s="21">
        <v>-999</v>
      </c>
      <c r="AO907" s="21">
        <v>-999</v>
      </c>
      <c r="AP907" s="21">
        <v>-999</v>
      </c>
      <c r="AQ907" s="21">
        <v>-999</v>
      </c>
      <c r="AR907" s="21">
        <v>-999</v>
      </c>
      <c r="AS907" s="21">
        <v>-999</v>
      </c>
      <c r="AT907" s="21">
        <v>123467</v>
      </c>
    </row>
    <row r="908" spans="1:46">
      <c r="A908" s="18" t="s">
        <v>3</v>
      </c>
      <c r="B908" s="19" t="s">
        <v>4</v>
      </c>
      <c r="C908" s="18">
        <v>59</v>
      </c>
      <c r="D908" s="18">
        <v>1</v>
      </c>
      <c r="E908" s="18">
        <v>8</v>
      </c>
      <c r="F908" s="18">
        <v>2</v>
      </c>
      <c r="G908" s="8">
        <f t="shared" si="14"/>
        <v>590108</v>
      </c>
      <c r="H908" s="18">
        <v>9</v>
      </c>
      <c r="I908" s="20">
        <v>40777</v>
      </c>
      <c r="J908" s="21">
        <v>2011</v>
      </c>
      <c r="K908" s="21">
        <v>8</v>
      </c>
      <c r="L908" s="21">
        <v>22</v>
      </c>
      <c r="M908" s="22">
        <v>0.1996759259259259</v>
      </c>
      <c r="N908" s="23">
        <v>40.22</v>
      </c>
      <c r="O908" s="23">
        <v>-124.4451</v>
      </c>
      <c r="P908" s="18">
        <v>125</v>
      </c>
      <c r="Q908" s="24">
        <v>30.152999999999999</v>
      </c>
      <c r="R908" s="25">
        <v>8.92</v>
      </c>
      <c r="S908" s="25">
        <v>33.7393</v>
      </c>
      <c r="T908" s="21">
        <v>2</v>
      </c>
      <c r="U908" s="18">
        <v>-999</v>
      </c>
      <c r="V908" s="18">
        <v>9</v>
      </c>
      <c r="W908" s="26">
        <v>139.148</v>
      </c>
      <c r="X908" s="21">
        <v>2</v>
      </c>
      <c r="Y908" s="27">
        <v>143.92822305579719</v>
      </c>
      <c r="Z908" s="21">
        <v>2</v>
      </c>
      <c r="AA908" s="28">
        <v>2180.6</v>
      </c>
      <c r="AB908" s="21">
        <v>2</v>
      </c>
      <c r="AC908" s="28">
        <v>2240.8200000000002</v>
      </c>
      <c r="AD908" s="18">
        <v>2</v>
      </c>
      <c r="AE908" s="23">
        <v>7.5029322037817519</v>
      </c>
      <c r="AF908" s="21">
        <v>25</v>
      </c>
      <c r="AG908" s="18">
        <v>2</v>
      </c>
      <c r="AH908" s="27">
        <v>30.369759526730238</v>
      </c>
      <c r="AI908" s="27">
        <v>26.435407425478157</v>
      </c>
      <c r="AJ908" s="27">
        <v>0.14503937968968986</v>
      </c>
      <c r="AK908" s="27">
        <v>2.053436828027464</v>
      </c>
      <c r="AL908" s="27">
        <v>9.5160698879344738E-2</v>
      </c>
      <c r="AM908" s="21">
        <v>2</v>
      </c>
      <c r="AN908" s="31">
        <v>8.2800023257732391E-2</v>
      </c>
      <c r="AO908" s="21">
        <v>-999</v>
      </c>
      <c r="AP908" s="21">
        <v>-999</v>
      </c>
      <c r="AQ908" s="21">
        <v>-999</v>
      </c>
      <c r="AR908" s="21">
        <v>-999</v>
      </c>
      <c r="AS908" s="21">
        <v>-999</v>
      </c>
      <c r="AT908" s="21">
        <v>123467</v>
      </c>
    </row>
    <row r="909" spans="1:46">
      <c r="A909" s="18" t="s">
        <v>3</v>
      </c>
      <c r="B909" s="19" t="s">
        <v>4</v>
      </c>
      <c r="C909" s="18">
        <v>59</v>
      </c>
      <c r="D909" s="18">
        <v>1</v>
      </c>
      <c r="E909" s="18">
        <v>9</v>
      </c>
      <c r="F909" s="18">
        <v>2</v>
      </c>
      <c r="G909" s="8">
        <f t="shared" si="14"/>
        <v>590109</v>
      </c>
      <c r="H909" s="18">
        <v>9</v>
      </c>
      <c r="I909" s="20">
        <v>40777</v>
      </c>
      <c r="J909" s="21">
        <v>2011</v>
      </c>
      <c r="K909" s="21">
        <v>8</v>
      </c>
      <c r="L909" s="21">
        <v>22</v>
      </c>
      <c r="M909" s="22">
        <v>0.20060185185185186</v>
      </c>
      <c r="N909" s="23">
        <v>40.22</v>
      </c>
      <c r="O909" s="23">
        <v>-124.4451</v>
      </c>
      <c r="P909" s="18">
        <v>125</v>
      </c>
      <c r="Q909" s="24">
        <v>20.12</v>
      </c>
      <c r="R909" s="25">
        <v>8.8640000000000008</v>
      </c>
      <c r="S909" s="25">
        <v>33.613999999999997</v>
      </c>
      <c r="T909" s="21">
        <v>2</v>
      </c>
      <c r="U909" s="18">
        <v>-999</v>
      </c>
      <c r="V909" s="18">
        <v>9</v>
      </c>
      <c r="W909" s="26">
        <v>162.38800000000001</v>
      </c>
      <c r="X909" s="21">
        <v>2</v>
      </c>
      <c r="Y909" s="21">
        <v>-999</v>
      </c>
      <c r="Z909" s="21">
        <v>9</v>
      </c>
      <c r="AA909" s="28">
        <v>2157.1</v>
      </c>
      <c r="AB909" s="21">
        <v>2</v>
      </c>
      <c r="AC909" s="28">
        <v>2233.6999999999998</v>
      </c>
      <c r="AD909" s="18">
        <v>2</v>
      </c>
      <c r="AE909" s="23">
        <v>7.5528130247185636</v>
      </c>
      <c r="AF909" s="21">
        <v>25</v>
      </c>
      <c r="AG909" s="18">
        <v>2</v>
      </c>
      <c r="AH909" s="27">
        <v>26.44020287604738</v>
      </c>
      <c r="AI909" s="27">
        <v>23.568196346590256</v>
      </c>
      <c r="AJ909" s="27">
        <v>0.11257976076712699</v>
      </c>
      <c r="AK909" s="27">
        <v>1.8533113006216528</v>
      </c>
      <c r="AL909" s="27">
        <v>0.12999001047742118</v>
      </c>
      <c r="AM909" s="21">
        <v>2</v>
      </c>
      <c r="AN909" s="21">
        <v>-999</v>
      </c>
      <c r="AO909" s="21">
        <v>-999</v>
      </c>
      <c r="AP909" s="21">
        <v>-999</v>
      </c>
      <c r="AQ909" s="21">
        <v>-999</v>
      </c>
      <c r="AR909" s="21">
        <v>-999</v>
      </c>
      <c r="AS909" s="21">
        <v>-999</v>
      </c>
      <c r="AT909" s="21">
        <v>123467</v>
      </c>
    </row>
    <row r="910" spans="1:46">
      <c r="A910" s="18" t="s">
        <v>3</v>
      </c>
      <c r="B910" s="19" t="s">
        <v>4</v>
      </c>
      <c r="C910" s="18">
        <v>59</v>
      </c>
      <c r="D910" s="18">
        <v>1</v>
      </c>
      <c r="E910" s="18">
        <v>10</v>
      </c>
      <c r="F910" s="18">
        <v>2</v>
      </c>
      <c r="G910" s="8">
        <f t="shared" si="14"/>
        <v>590110</v>
      </c>
      <c r="H910" s="18">
        <v>9</v>
      </c>
      <c r="I910" s="20">
        <v>40777</v>
      </c>
      <c r="J910" s="21">
        <v>2011</v>
      </c>
      <c r="K910" s="21">
        <v>8</v>
      </c>
      <c r="L910" s="21">
        <v>22</v>
      </c>
      <c r="M910" s="22">
        <v>0.20143518518518519</v>
      </c>
      <c r="N910" s="23">
        <v>40.22</v>
      </c>
      <c r="O910" s="23">
        <v>-124.4451</v>
      </c>
      <c r="P910" s="18">
        <v>125</v>
      </c>
      <c r="Q910" s="24">
        <v>15.297000000000001</v>
      </c>
      <c r="R910" s="25">
        <v>10.352</v>
      </c>
      <c r="S910" s="25">
        <v>33.500900000000001</v>
      </c>
      <c r="T910" s="21">
        <v>2</v>
      </c>
      <c r="U910" s="18">
        <v>-999</v>
      </c>
      <c r="V910" s="18">
        <v>9</v>
      </c>
      <c r="W910" s="26">
        <v>231.50800000000001</v>
      </c>
      <c r="X910" s="21">
        <v>2</v>
      </c>
      <c r="Y910" s="27">
        <v>229.4993375925479</v>
      </c>
      <c r="Z910" s="21">
        <v>2</v>
      </c>
      <c r="AA910" s="28">
        <v>2118.8000000000002</v>
      </c>
      <c r="AB910" s="21">
        <v>2</v>
      </c>
      <c r="AC910" s="28">
        <v>2234.65</v>
      </c>
      <c r="AD910" s="18">
        <v>2</v>
      </c>
      <c r="AE910" s="23">
        <v>7.6702520562625773</v>
      </c>
      <c r="AF910" s="21">
        <v>25</v>
      </c>
      <c r="AG910" s="18">
        <v>2</v>
      </c>
      <c r="AH910" s="27">
        <v>20.01172252221626</v>
      </c>
      <c r="AI910" s="27">
        <v>17.981595974039134</v>
      </c>
      <c r="AJ910" s="27">
        <v>0.14604312115391963</v>
      </c>
      <c r="AK910" s="27">
        <v>1.5352624156133747</v>
      </c>
      <c r="AL910" s="27">
        <v>0.19045275076134061</v>
      </c>
      <c r="AM910" s="21">
        <v>2</v>
      </c>
      <c r="AN910" s="21">
        <v>-999</v>
      </c>
      <c r="AO910" s="21">
        <v>-999</v>
      </c>
      <c r="AP910" s="21">
        <v>-999</v>
      </c>
      <c r="AQ910" s="21">
        <v>-999</v>
      </c>
      <c r="AR910" s="21">
        <v>-999</v>
      </c>
      <c r="AS910" s="21">
        <v>-999</v>
      </c>
      <c r="AT910" s="21">
        <v>123467</v>
      </c>
    </row>
    <row r="911" spans="1:46">
      <c r="A911" s="18" t="s">
        <v>3</v>
      </c>
      <c r="B911" s="19" t="s">
        <v>4</v>
      </c>
      <c r="C911" s="18">
        <v>59</v>
      </c>
      <c r="D911" s="18">
        <v>1</v>
      </c>
      <c r="E911" s="18">
        <v>11</v>
      </c>
      <c r="F911" s="18">
        <v>2</v>
      </c>
      <c r="G911" s="8">
        <f t="shared" si="14"/>
        <v>590111</v>
      </c>
      <c r="H911" s="18">
        <v>9</v>
      </c>
      <c r="I911" s="20">
        <v>40777</v>
      </c>
      <c r="J911" s="21">
        <v>2011</v>
      </c>
      <c r="K911" s="21">
        <v>8</v>
      </c>
      <c r="L911" s="21">
        <v>22</v>
      </c>
      <c r="M911" s="22">
        <v>0.20234953703703704</v>
      </c>
      <c r="N911" s="23">
        <v>40.22</v>
      </c>
      <c r="O911" s="23">
        <v>-124.4451</v>
      </c>
      <c r="P911" s="18">
        <v>125</v>
      </c>
      <c r="Q911" s="24">
        <v>10.079000000000001</v>
      </c>
      <c r="R911" s="25">
        <v>10.696</v>
      </c>
      <c r="S911" s="25">
        <v>33.487000000000002</v>
      </c>
      <c r="T911" s="21">
        <v>2</v>
      </c>
      <c r="U911" s="18">
        <v>-999</v>
      </c>
      <c r="V911" s="18">
        <v>9</v>
      </c>
      <c r="W911" s="26">
        <v>239.08099999999999</v>
      </c>
      <c r="X911" s="21">
        <v>2</v>
      </c>
      <c r="Y911" s="21">
        <v>-999</v>
      </c>
      <c r="Z911" s="21">
        <v>9</v>
      </c>
      <c r="AA911" s="28">
        <v>2107.5</v>
      </c>
      <c r="AB911" s="21">
        <v>2</v>
      </c>
      <c r="AC911" s="28">
        <v>2232.6</v>
      </c>
      <c r="AD911" s="18">
        <v>2</v>
      </c>
      <c r="AE911" s="23">
        <v>7.6978313107424059</v>
      </c>
      <c r="AF911" s="21">
        <v>25</v>
      </c>
      <c r="AG911" s="18">
        <v>2</v>
      </c>
      <c r="AH911" s="27">
        <v>18.397220417571859</v>
      </c>
      <c r="AI911" s="27">
        <v>16.693790385873548</v>
      </c>
      <c r="AJ911" s="27">
        <v>0.16061973768511692</v>
      </c>
      <c r="AK911" s="27">
        <v>1.4487078654790386</v>
      </c>
      <c r="AL911" s="27">
        <v>0.1572938722275688</v>
      </c>
      <c r="AM911" s="21">
        <v>2</v>
      </c>
      <c r="AN911" s="31">
        <v>1.2461400032043457</v>
      </c>
      <c r="AO911" s="21">
        <v>-999</v>
      </c>
      <c r="AP911" s="21">
        <v>-999</v>
      </c>
      <c r="AQ911" s="21">
        <v>-999</v>
      </c>
      <c r="AR911" s="21">
        <v>-999</v>
      </c>
      <c r="AS911" s="21">
        <v>-999</v>
      </c>
      <c r="AT911" s="21">
        <v>123467</v>
      </c>
    </row>
    <row r="912" spans="1:46">
      <c r="A912" s="18" t="s">
        <v>3</v>
      </c>
      <c r="B912" s="19" t="s">
        <v>4</v>
      </c>
      <c r="C912" s="18">
        <v>59</v>
      </c>
      <c r="D912" s="18">
        <v>1</v>
      </c>
      <c r="E912" s="18">
        <v>12</v>
      </c>
      <c r="F912" s="18">
        <v>2</v>
      </c>
      <c r="G912" s="8">
        <f t="shared" si="14"/>
        <v>590112</v>
      </c>
      <c r="H912" s="18">
        <v>9</v>
      </c>
      <c r="I912" s="20">
        <v>40777</v>
      </c>
      <c r="J912" s="21">
        <v>2011</v>
      </c>
      <c r="K912" s="21">
        <v>8</v>
      </c>
      <c r="L912" s="21">
        <v>22</v>
      </c>
      <c r="M912" s="22">
        <v>0.20299768518518521</v>
      </c>
      <c r="N912" s="23">
        <v>40.22</v>
      </c>
      <c r="O912" s="23">
        <v>-124.4451</v>
      </c>
      <c r="P912" s="18">
        <v>125</v>
      </c>
      <c r="Q912" s="24">
        <v>3.0739999999999998</v>
      </c>
      <c r="R912" s="25">
        <v>10.801</v>
      </c>
      <c r="S912" s="25">
        <v>33.488199999999999</v>
      </c>
      <c r="T912" s="21">
        <v>2</v>
      </c>
      <c r="U912" s="18">
        <v>33.490499999999997</v>
      </c>
      <c r="V912" s="18">
        <v>2</v>
      </c>
      <c r="W912" s="26">
        <v>247.84899999999999</v>
      </c>
      <c r="X912" s="21">
        <v>2</v>
      </c>
      <c r="Y912" s="27">
        <v>248.33043088452251</v>
      </c>
      <c r="Z912" s="21">
        <v>6</v>
      </c>
      <c r="AA912" s="28">
        <v>2104.3000000000002</v>
      </c>
      <c r="AB912" s="21">
        <v>6</v>
      </c>
      <c r="AC912" s="28">
        <v>2234.1849999999999</v>
      </c>
      <c r="AD912" s="18">
        <v>6</v>
      </c>
      <c r="AE912" s="23">
        <v>7.7050326895504888</v>
      </c>
      <c r="AF912" s="21">
        <v>25</v>
      </c>
      <c r="AG912" s="18">
        <v>6</v>
      </c>
      <c r="AH912" s="27">
        <v>18.209586328744951</v>
      </c>
      <c r="AI912" s="27">
        <v>16.449715964583628</v>
      </c>
      <c r="AJ912" s="27">
        <v>0.15641335736167802</v>
      </c>
      <c r="AK912" s="27">
        <v>1.4327620045506555</v>
      </c>
      <c r="AL912" s="27">
        <v>0.15817410810120913</v>
      </c>
      <c r="AM912" s="21">
        <v>2</v>
      </c>
      <c r="AN912" s="31">
        <v>1.4303699731826782</v>
      </c>
      <c r="AO912" s="21">
        <v>-999</v>
      </c>
      <c r="AP912" s="21">
        <v>-999</v>
      </c>
      <c r="AQ912" s="21">
        <v>-999</v>
      </c>
      <c r="AR912" s="21">
        <v>-999</v>
      </c>
      <c r="AS912" s="21">
        <v>-999</v>
      </c>
      <c r="AT912" s="21">
        <v>123467</v>
      </c>
    </row>
    <row r="913" spans="1:46">
      <c r="A913" s="18" t="s">
        <v>3</v>
      </c>
      <c r="B913" s="19" t="s">
        <v>4</v>
      </c>
      <c r="C913" s="18">
        <v>59</v>
      </c>
      <c r="D913" s="18">
        <v>1</v>
      </c>
      <c r="E913" s="18">
        <v>13</v>
      </c>
      <c r="F913" s="18">
        <v>2</v>
      </c>
      <c r="G913" s="8">
        <f t="shared" si="14"/>
        <v>590113</v>
      </c>
      <c r="H913" s="18">
        <v>9</v>
      </c>
      <c r="I913" s="20">
        <v>40777</v>
      </c>
      <c r="J913" s="21">
        <v>2011</v>
      </c>
      <c r="K913" s="21">
        <v>8</v>
      </c>
      <c r="L913" s="21">
        <v>22</v>
      </c>
      <c r="M913" s="22">
        <v>0.20313657407407407</v>
      </c>
      <c r="N913" s="23">
        <v>40.22</v>
      </c>
      <c r="O913" s="23">
        <v>-124.4451</v>
      </c>
      <c r="P913" s="18">
        <v>125</v>
      </c>
      <c r="Q913" s="24">
        <v>3.0289999999999999</v>
      </c>
      <c r="R913" s="25">
        <v>10.81</v>
      </c>
      <c r="S913" s="25">
        <v>33.488700000000001</v>
      </c>
      <c r="T913" s="21">
        <v>2</v>
      </c>
      <c r="U913" s="18">
        <v>-999</v>
      </c>
      <c r="V913" s="18">
        <v>9</v>
      </c>
      <c r="W913" s="26">
        <v>241.56200000000001</v>
      </c>
      <c r="X913" s="21">
        <v>2</v>
      </c>
      <c r="Y913" s="21">
        <v>-999</v>
      </c>
      <c r="Z913" s="21">
        <v>9</v>
      </c>
      <c r="AA913" s="21">
        <v>-999</v>
      </c>
      <c r="AB913" s="18">
        <v>9</v>
      </c>
      <c r="AC913" s="21">
        <v>-999</v>
      </c>
      <c r="AD913" s="18">
        <v>9</v>
      </c>
      <c r="AE913" s="21">
        <v>-999</v>
      </c>
      <c r="AF913" s="21">
        <v>25</v>
      </c>
      <c r="AG913" s="18">
        <v>9</v>
      </c>
      <c r="AH913" s="21">
        <v>-999</v>
      </c>
      <c r="AI913" s="21">
        <v>-999</v>
      </c>
      <c r="AJ913" s="21">
        <v>-999</v>
      </c>
      <c r="AK913" s="21">
        <v>-999</v>
      </c>
      <c r="AL913" s="21">
        <v>-999</v>
      </c>
      <c r="AM913" s="21">
        <v>9</v>
      </c>
      <c r="AN913" s="21">
        <v>-999</v>
      </c>
      <c r="AO913" s="27">
        <v>2.0617830772500452</v>
      </c>
      <c r="AP913" s="27">
        <v>14.312210861244065</v>
      </c>
      <c r="AQ913" s="27">
        <v>2.010256190573271</v>
      </c>
      <c r="AR913" s="27">
        <v>13.954528389562791</v>
      </c>
      <c r="AS913" s="28">
        <v>6.9416666666666673</v>
      </c>
      <c r="AT913" s="21">
        <v>123467</v>
      </c>
    </row>
    <row r="914" spans="1:46">
      <c r="A914" s="18" t="s">
        <v>3</v>
      </c>
      <c r="B914" s="19" t="s">
        <v>4</v>
      </c>
      <c r="C914" s="18">
        <v>60</v>
      </c>
      <c r="D914" s="18">
        <v>1</v>
      </c>
      <c r="E914" s="18">
        <v>1</v>
      </c>
      <c r="F914" s="18">
        <v>2</v>
      </c>
      <c r="G914" s="8">
        <f t="shared" si="14"/>
        <v>600101</v>
      </c>
      <c r="H914" s="18">
        <v>9</v>
      </c>
      <c r="I914" s="20">
        <v>40777</v>
      </c>
      <c r="J914" s="21">
        <v>2011</v>
      </c>
      <c r="K914" s="21">
        <v>8</v>
      </c>
      <c r="L914" s="21">
        <v>22</v>
      </c>
      <c r="M914" s="22">
        <v>0.2790509259259259</v>
      </c>
      <c r="N914" s="23">
        <v>40.202800000000003</v>
      </c>
      <c r="O914" s="23">
        <v>-124.4841</v>
      </c>
      <c r="P914" s="18">
        <v>270</v>
      </c>
      <c r="Q914" s="24">
        <v>260.22399999999999</v>
      </c>
      <c r="R914" s="25">
        <v>7.6890000000000001</v>
      </c>
      <c r="S914" s="25">
        <v>34.111499999999999</v>
      </c>
      <c r="T914" s="21">
        <v>2</v>
      </c>
      <c r="U914" s="18">
        <v>34.111699999999999</v>
      </c>
      <c r="V914" s="18">
        <v>2</v>
      </c>
      <c r="W914" s="26">
        <v>53.723999999999997</v>
      </c>
      <c r="X914" s="21">
        <v>2</v>
      </c>
      <c r="Y914" s="27">
        <v>54.138038986506452</v>
      </c>
      <c r="Z914" s="21">
        <v>6</v>
      </c>
      <c r="AA914" s="28">
        <v>2258.6999999999998</v>
      </c>
      <c r="AB914" s="21">
        <v>6</v>
      </c>
      <c r="AC914" s="28">
        <v>2275.66</v>
      </c>
      <c r="AD914" s="18">
        <v>6</v>
      </c>
      <c r="AE914" s="23">
        <v>7.3696437635309415</v>
      </c>
      <c r="AF914" s="21">
        <v>25</v>
      </c>
      <c r="AG914" s="18">
        <v>6</v>
      </c>
      <c r="AH914" s="27">
        <v>49.350787696708906</v>
      </c>
      <c r="AI914" s="27">
        <v>33.531991639983126</v>
      </c>
      <c r="AJ914" s="27">
        <v>8.3341254052353278E-2</v>
      </c>
      <c r="AK914" s="27">
        <v>2.5577059158848678</v>
      </c>
      <c r="AL914" s="27">
        <v>1.6042213221344997E-2</v>
      </c>
      <c r="AM914" s="21">
        <v>2</v>
      </c>
      <c r="AN914" s="21">
        <v>-999</v>
      </c>
      <c r="AO914" s="21">
        <v>-999</v>
      </c>
      <c r="AP914" s="21">
        <v>-999</v>
      </c>
      <c r="AQ914" s="21">
        <v>-999</v>
      </c>
      <c r="AR914" s="21">
        <v>-999</v>
      </c>
      <c r="AS914" s="21">
        <v>-999</v>
      </c>
      <c r="AT914" s="21">
        <v>123467</v>
      </c>
    </row>
    <row r="915" spans="1:46">
      <c r="A915" s="18" t="s">
        <v>3</v>
      </c>
      <c r="B915" s="19" t="s">
        <v>4</v>
      </c>
      <c r="C915" s="18">
        <v>60</v>
      </c>
      <c r="D915" s="18">
        <v>1</v>
      </c>
      <c r="E915" s="18">
        <v>2</v>
      </c>
      <c r="F915" s="18">
        <v>2</v>
      </c>
      <c r="G915" s="8">
        <f t="shared" si="14"/>
        <v>600102</v>
      </c>
      <c r="H915" s="18">
        <v>9</v>
      </c>
      <c r="I915" s="20">
        <v>40777</v>
      </c>
      <c r="J915" s="21">
        <v>2011</v>
      </c>
      <c r="K915" s="21">
        <v>8</v>
      </c>
      <c r="L915" s="21">
        <v>22</v>
      </c>
      <c r="M915" s="22">
        <v>0.27929398148148149</v>
      </c>
      <c r="N915" s="23">
        <v>40.202800000000003</v>
      </c>
      <c r="O915" s="23">
        <v>-124.4841</v>
      </c>
      <c r="P915" s="18">
        <v>270</v>
      </c>
      <c r="Q915" s="24">
        <v>260.29700000000003</v>
      </c>
      <c r="R915" s="25">
        <v>7.681</v>
      </c>
      <c r="S915" s="25">
        <v>34.112299999999998</v>
      </c>
      <c r="T915" s="21">
        <v>2</v>
      </c>
      <c r="U915" s="18">
        <v>-999</v>
      </c>
      <c r="V915" s="18">
        <v>9</v>
      </c>
      <c r="W915" s="26">
        <v>51.906999999999996</v>
      </c>
      <c r="X915" s="21">
        <v>2</v>
      </c>
      <c r="Y915" s="21">
        <v>-999</v>
      </c>
      <c r="Z915" s="21">
        <v>9</v>
      </c>
      <c r="AA915" s="21">
        <v>-999</v>
      </c>
      <c r="AB915" s="18">
        <v>9</v>
      </c>
      <c r="AC915" s="21">
        <v>-999</v>
      </c>
      <c r="AD915" s="18">
        <v>9</v>
      </c>
      <c r="AE915" s="21">
        <v>-999</v>
      </c>
      <c r="AF915" s="21">
        <v>25</v>
      </c>
      <c r="AG915" s="18">
        <v>9</v>
      </c>
      <c r="AH915" s="21">
        <v>-999</v>
      </c>
      <c r="AI915" s="21">
        <v>-999</v>
      </c>
      <c r="AJ915" s="21">
        <v>-999</v>
      </c>
      <c r="AK915" s="21">
        <v>-999</v>
      </c>
      <c r="AL915" s="21">
        <v>-999</v>
      </c>
      <c r="AM915" s="21">
        <v>9</v>
      </c>
      <c r="AN915" s="21">
        <v>-999</v>
      </c>
      <c r="AO915" s="27">
        <v>0.87719541427390446</v>
      </c>
      <c r="AP915" s="27">
        <v>6.1101410537152061</v>
      </c>
      <c r="AQ915" s="27">
        <v>0.85444487946868342</v>
      </c>
      <c r="AR915" s="27">
        <v>5.9516712595902312</v>
      </c>
      <c r="AS915" s="28">
        <v>6.9655414908579463</v>
      </c>
      <c r="AT915" s="21">
        <v>123467</v>
      </c>
    </row>
    <row r="916" spans="1:46">
      <c r="A916" s="18" t="s">
        <v>3</v>
      </c>
      <c r="B916" s="19" t="s">
        <v>4</v>
      </c>
      <c r="C916" s="18">
        <v>60</v>
      </c>
      <c r="D916" s="18">
        <v>1</v>
      </c>
      <c r="E916" s="18">
        <v>3</v>
      </c>
      <c r="F916" s="18">
        <v>2</v>
      </c>
      <c r="G916" s="8">
        <f t="shared" si="14"/>
        <v>600103</v>
      </c>
      <c r="H916" s="18">
        <v>9</v>
      </c>
      <c r="I916" s="20">
        <v>40777</v>
      </c>
      <c r="J916" s="21">
        <v>2011</v>
      </c>
      <c r="K916" s="21">
        <v>8</v>
      </c>
      <c r="L916" s="21">
        <v>22</v>
      </c>
      <c r="M916" s="22">
        <v>0.28008101851851852</v>
      </c>
      <c r="N916" s="23">
        <v>40.202800000000003</v>
      </c>
      <c r="O916" s="23">
        <v>-124.4841</v>
      </c>
      <c r="P916" s="18">
        <v>270</v>
      </c>
      <c r="Q916" s="24">
        <v>249.881</v>
      </c>
      <c r="R916" s="25">
        <v>7.8609999999999998</v>
      </c>
      <c r="S916" s="25">
        <v>34.1053</v>
      </c>
      <c r="T916" s="21">
        <v>2</v>
      </c>
      <c r="U916" s="18">
        <v>-999</v>
      </c>
      <c r="V916" s="18">
        <v>9</v>
      </c>
      <c r="W916" s="26">
        <v>54.558999999999997</v>
      </c>
      <c r="X916" s="21">
        <v>2</v>
      </c>
      <c r="Y916" s="27">
        <v>55.727370186334625</v>
      </c>
      <c r="Z916" s="21">
        <v>2</v>
      </c>
      <c r="AA916" s="28">
        <v>2248.8000000000002</v>
      </c>
      <c r="AB916" s="21">
        <v>2</v>
      </c>
      <c r="AC916" s="28">
        <v>2269.35</v>
      </c>
      <c r="AD916" s="18">
        <v>2</v>
      </c>
      <c r="AE916" s="23">
        <v>7.3707847604802055</v>
      </c>
      <c r="AF916" s="21">
        <v>25</v>
      </c>
      <c r="AG916" s="18">
        <v>2</v>
      </c>
      <c r="AH916" s="27">
        <v>48.253045972788613</v>
      </c>
      <c r="AI916" s="27">
        <v>33.174959521849907</v>
      </c>
      <c r="AJ916" s="27">
        <v>7.1603376618381204E-2</v>
      </c>
      <c r="AK916" s="27">
        <v>2.5428002393371849</v>
      </c>
      <c r="AL916" s="27">
        <v>4.010571641193483E-3</v>
      </c>
      <c r="AM916" s="21">
        <v>2</v>
      </c>
      <c r="AN916" s="21">
        <v>-999</v>
      </c>
      <c r="AO916" s="21">
        <v>-999</v>
      </c>
      <c r="AP916" s="21">
        <v>-999</v>
      </c>
      <c r="AQ916" s="21">
        <v>-999</v>
      </c>
      <c r="AR916" s="21">
        <v>-999</v>
      </c>
      <c r="AS916" s="21">
        <v>-999</v>
      </c>
      <c r="AT916" s="21">
        <v>123467</v>
      </c>
    </row>
    <row r="917" spans="1:46">
      <c r="A917" s="18" t="s">
        <v>3</v>
      </c>
      <c r="B917" s="19" t="s">
        <v>4</v>
      </c>
      <c r="C917" s="18">
        <v>60</v>
      </c>
      <c r="D917" s="18">
        <v>1</v>
      </c>
      <c r="E917" s="18">
        <v>4</v>
      </c>
      <c r="F917" s="18">
        <v>2</v>
      </c>
      <c r="G917" s="8">
        <f t="shared" si="14"/>
        <v>600104</v>
      </c>
      <c r="H917" s="18">
        <v>9</v>
      </c>
      <c r="I917" s="20">
        <v>40777</v>
      </c>
      <c r="J917" s="21">
        <v>2011</v>
      </c>
      <c r="K917" s="21">
        <v>8</v>
      </c>
      <c r="L917" s="21">
        <v>22</v>
      </c>
      <c r="M917" s="22">
        <v>0.28155092592592595</v>
      </c>
      <c r="N917" s="23">
        <v>40.202800000000003</v>
      </c>
      <c r="O917" s="23">
        <v>-124.4841</v>
      </c>
      <c r="P917" s="18">
        <v>270</v>
      </c>
      <c r="Q917" s="24">
        <v>200.721</v>
      </c>
      <c r="R917" s="25">
        <v>8.2989999999999995</v>
      </c>
      <c r="S917" s="25">
        <v>34.072699999999998</v>
      </c>
      <c r="T917" s="21">
        <v>2</v>
      </c>
      <c r="U917" s="18">
        <v>-999</v>
      </c>
      <c r="V917" s="18">
        <v>9</v>
      </c>
      <c r="W917" s="26">
        <v>58.901000000000003</v>
      </c>
      <c r="X917" s="21">
        <v>2</v>
      </c>
      <c r="Y917" s="27">
        <v>58.081754560716028</v>
      </c>
      <c r="Z917" s="21">
        <v>2</v>
      </c>
      <c r="AA917" s="28">
        <v>2248.5</v>
      </c>
      <c r="AB917" s="21">
        <v>2</v>
      </c>
      <c r="AC917" s="28">
        <v>2266.89</v>
      </c>
      <c r="AD917" s="18">
        <v>2</v>
      </c>
      <c r="AE917" s="23">
        <v>7.3748103325344179</v>
      </c>
      <c r="AF917" s="21">
        <v>25</v>
      </c>
      <c r="AG917" s="18">
        <v>2</v>
      </c>
      <c r="AH917" s="27">
        <v>44.273960290529253</v>
      </c>
      <c r="AI917" s="27">
        <v>32.336255738362937</v>
      </c>
      <c r="AJ917" s="27">
        <v>6.5246721756653234E-2</v>
      </c>
      <c r="AK917" s="27">
        <v>2.4817231348819977</v>
      </c>
      <c r="AL917" s="27">
        <v>4.0106680540071705E-3</v>
      </c>
      <c r="AM917" s="21">
        <v>2</v>
      </c>
      <c r="AN917" s="21">
        <v>-999</v>
      </c>
      <c r="AO917" s="21">
        <v>-999</v>
      </c>
      <c r="AP917" s="21">
        <v>-999</v>
      </c>
      <c r="AQ917" s="21">
        <v>-999</v>
      </c>
      <c r="AR917" s="21">
        <v>-999</v>
      </c>
      <c r="AS917" s="21">
        <v>-999</v>
      </c>
      <c r="AT917" s="21">
        <v>123467</v>
      </c>
    </row>
    <row r="918" spans="1:46">
      <c r="A918" s="18" t="s">
        <v>3</v>
      </c>
      <c r="B918" s="19" t="s">
        <v>4</v>
      </c>
      <c r="C918" s="18">
        <v>60</v>
      </c>
      <c r="D918" s="18">
        <v>1</v>
      </c>
      <c r="E918" s="18">
        <v>5</v>
      </c>
      <c r="F918" s="18">
        <v>2</v>
      </c>
      <c r="G918" s="8">
        <f t="shared" si="14"/>
        <v>600105</v>
      </c>
      <c r="H918" s="18">
        <v>9</v>
      </c>
      <c r="I918" s="20">
        <v>40777</v>
      </c>
      <c r="J918" s="21">
        <v>2011</v>
      </c>
      <c r="K918" s="21">
        <v>8</v>
      </c>
      <c r="L918" s="21">
        <v>22</v>
      </c>
      <c r="M918" s="22">
        <v>0.28290509259259261</v>
      </c>
      <c r="N918" s="23">
        <v>40.202800000000003</v>
      </c>
      <c r="O918" s="23">
        <v>-124.4841</v>
      </c>
      <c r="P918" s="18">
        <v>270</v>
      </c>
      <c r="Q918" s="24">
        <v>150.261</v>
      </c>
      <c r="R918" s="25">
        <v>8.3840000000000003</v>
      </c>
      <c r="S918" s="25">
        <v>34.025500000000001</v>
      </c>
      <c r="T918" s="21">
        <v>2</v>
      </c>
      <c r="U918" s="18">
        <v>-999</v>
      </c>
      <c r="V918" s="18">
        <v>9</v>
      </c>
      <c r="W918" s="26">
        <v>67.706999999999994</v>
      </c>
      <c r="X918" s="21">
        <v>2</v>
      </c>
      <c r="Y918" s="21">
        <v>-999</v>
      </c>
      <c r="Z918" s="21">
        <v>9</v>
      </c>
      <c r="AA918" s="28">
        <v>2238.5</v>
      </c>
      <c r="AB918" s="21">
        <v>2</v>
      </c>
      <c r="AC918" s="28">
        <v>2259.9299999999998</v>
      </c>
      <c r="AD918" s="18">
        <v>2</v>
      </c>
      <c r="AE918" s="23">
        <v>7.3927136295936107</v>
      </c>
      <c r="AF918" s="21">
        <v>25</v>
      </c>
      <c r="AG918" s="18">
        <v>2</v>
      </c>
      <c r="AH918" s="27">
        <v>41.19754881841331</v>
      </c>
      <c r="AI918" s="27">
        <v>31.442384190938178</v>
      </c>
      <c r="AJ918" s="27">
        <v>5.4292640148501291E-2</v>
      </c>
      <c r="AK918" s="27">
        <v>2.3937673953762642</v>
      </c>
      <c r="AL918" s="27">
        <v>4.010807650610005E-3</v>
      </c>
      <c r="AM918" s="21">
        <v>2</v>
      </c>
      <c r="AN918" s="21">
        <v>-999</v>
      </c>
      <c r="AO918" s="21">
        <v>-999</v>
      </c>
      <c r="AP918" s="21">
        <v>-999</v>
      </c>
      <c r="AQ918" s="21">
        <v>-999</v>
      </c>
      <c r="AR918" s="21">
        <v>-999</v>
      </c>
      <c r="AS918" s="21">
        <v>-999</v>
      </c>
      <c r="AT918" s="21">
        <v>123467</v>
      </c>
    </row>
    <row r="919" spans="1:46">
      <c r="A919" s="18" t="s">
        <v>3</v>
      </c>
      <c r="B919" s="19" t="s">
        <v>4</v>
      </c>
      <c r="C919" s="18">
        <v>60</v>
      </c>
      <c r="D919" s="18">
        <v>1</v>
      </c>
      <c r="E919" s="18">
        <v>6</v>
      </c>
      <c r="F919" s="18">
        <v>2</v>
      </c>
      <c r="G919" s="8">
        <f t="shared" si="14"/>
        <v>600106</v>
      </c>
      <c r="H919" s="18">
        <v>9</v>
      </c>
      <c r="I919" s="20">
        <v>40777</v>
      </c>
      <c r="J919" s="21">
        <v>2011</v>
      </c>
      <c r="K919" s="21">
        <v>8</v>
      </c>
      <c r="L919" s="21">
        <v>22</v>
      </c>
      <c r="M919" s="22">
        <v>0.28420138888888885</v>
      </c>
      <c r="N919" s="23">
        <v>40.202800000000003</v>
      </c>
      <c r="O919" s="23">
        <v>-124.4841</v>
      </c>
      <c r="P919" s="18">
        <v>270</v>
      </c>
      <c r="Q919" s="24">
        <v>100.753</v>
      </c>
      <c r="R919" s="25">
        <v>8.3550000000000004</v>
      </c>
      <c r="S919" s="25">
        <v>33.844000000000001</v>
      </c>
      <c r="T919" s="21">
        <v>2</v>
      </c>
      <c r="U919" s="18">
        <v>-999</v>
      </c>
      <c r="V919" s="18">
        <v>9</v>
      </c>
      <c r="W919" s="26">
        <v>119.752</v>
      </c>
      <c r="X919" s="21">
        <v>2</v>
      </c>
      <c r="Y919" s="27">
        <v>119.18743312239431</v>
      </c>
      <c r="Z919" s="21">
        <v>2</v>
      </c>
      <c r="AA919" s="28">
        <v>2204.4</v>
      </c>
      <c r="AB919" s="21">
        <v>2</v>
      </c>
      <c r="AC919" s="28">
        <v>2247.9699999999998</v>
      </c>
      <c r="AD919" s="18">
        <v>2</v>
      </c>
      <c r="AE919" s="23">
        <v>7.4630131010496061</v>
      </c>
      <c r="AF919" s="21">
        <v>25</v>
      </c>
      <c r="AG919" s="18">
        <v>2</v>
      </c>
      <c r="AH919" s="27">
        <v>34.876096669969556</v>
      </c>
      <c r="AI919" s="27">
        <v>28.801747041104967</v>
      </c>
      <c r="AJ919" s="27">
        <v>5.2734504557517173E-2</v>
      </c>
      <c r="AK919" s="27">
        <v>2.1406882369545004</v>
      </c>
      <c r="AL919" s="27">
        <v>4.0113445025198591E-3</v>
      </c>
      <c r="AM919" s="21">
        <v>2</v>
      </c>
      <c r="AN919" s="21">
        <v>-999</v>
      </c>
      <c r="AO919" s="21">
        <v>-999</v>
      </c>
      <c r="AP919" s="21">
        <v>-999</v>
      </c>
      <c r="AQ919" s="21">
        <v>-999</v>
      </c>
      <c r="AR919" s="21">
        <v>-999</v>
      </c>
      <c r="AS919" s="21">
        <v>-999</v>
      </c>
      <c r="AT919" s="21">
        <v>123467</v>
      </c>
    </row>
    <row r="920" spans="1:46">
      <c r="A920" s="18" t="s">
        <v>3</v>
      </c>
      <c r="B920" s="19" t="s">
        <v>4</v>
      </c>
      <c r="C920" s="18">
        <v>60</v>
      </c>
      <c r="D920" s="18">
        <v>1</v>
      </c>
      <c r="E920" s="18">
        <v>7</v>
      </c>
      <c r="F920" s="18">
        <v>2</v>
      </c>
      <c r="G920" s="8">
        <f t="shared" si="14"/>
        <v>600107</v>
      </c>
      <c r="H920" s="18">
        <v>9</v>
      </c>
      <c r="I920" s="20">
        <v>40777</v>
      </c>
      <c r="J920" s="21">
        <v>2011</v>
      </c>
      <c r="K920" s="21">
        <v>8</v>
      </c>
      <c r="L920" s="21">
        <v>22</v>
      </c>
      <c r="M920" s="22">
        <v>0.2850462962962963</v>
      </c>
      <c r="N920" s="23">
        <v>40.202800000000003</v>
      </c>
      <c r="O920" s="23">
        <v>-124.4841</v>
      </c>
      <c r="P920" s="18">
        <v>270</v>
      </c>
      <c r="Q920" s="24">
        <v>79.855000000000004</v>
      </c>
      <c r="R920" s="25">
        <v>8.4380000000000006</v>
      </c>
      <c r="S920" s="25">
        <v>33.803199999999997</v>
      </c>
      <c r="T920" s="21">
        <v>2</v>
      </c>
      <c r="U920" s="18">
        <v>-999</v>
      </c>
      <c r="V920" s="18">
        <v>9</v>
      </c>
      <c r="W920" s="26">
        <v>125.818</v>
      </c>
      <c r="X920" s="21">
        <v>2</v>
      </c>
      <c r="Y920" s="21">
        <v>-999</v>
      </c>
      <c r="Z920" s="21">
        <v>9</v>
      </c>
      <c r="AA920" s="28">
        <v>2192.6</v>
      </c>
      <c r="AB920" s="21">
        <v>2</v>
      </c>
      <c r="AC920" s="28">
        <v>2243.7800000000002</v>
      </c>
      <c r="AD920" s="18">
        <v>2</v>
      </c>
      <c r="AE920" s="23">
        <v>7.4845968281795043</v>
      </c>
      <c r="AF920" s="21">
        <v>25</v>
      </c>
      <c r="AG920" s="18">
        <v>2</v>
      </c>
      <c r="AH920" s="27">
        <v>32.701366432720391</v>
      </c>
      <c r="AI920" s="27">
        <v>27.782625218793044</v>
      </c>
      <c r="AJ920" s="27">
        <v>4.6474291898543782E-2</v>
      </c>
      <c r="AK920" s="27">
        <v>2.0716771719152969</v>
      </c>
      <c r="AL920" s="27">
        <v>4.0114651954532531E-3</v>
      </c>
      <c r="AM920" s="21">
        <v>2</v>
      </c>
      <c r="AN920" s="21">
        <v>-999</v>
      </c>
      <c r="AO920" s="21">
        <v>-999</v>
      </c>
      <c r="AP920" s="21">
        <v>-999</v>
      </c>
      <c r="AQ920" s="21">
        <v>-999</v>
      </c>
      <c r="AR920" s="21">
        <v>-999</v>
      </c>
      <c r="AS920" s="21">
        <v>-999</v>
      </c>
      <c r="AT920" s="21">
        <v>123467</v>
      </c>
    </row>
    <row r="921" spans="1:46">
      <c r="A921" s="18" t="s">
        <v>3</v>
      </c>
      <c r="B921" s="19" t="s">
        <v>4</v>
      </c>
      <c r="C921" s="18">
        <v>60</v>
      </c>
      <c r="D921" s="18">
        <v>1</v>
      </c>
      <c r="E921" s="18">
        <v>8</v>
      </c>
      <c r="F921" s="18">
        <v>2</v>
      </c>
      <c r="G921" s="8">
        <f t="shared" si="14"/>
        <v>600108</v>
      </c>
      <c r="H921" s="18">
        <v>9</v>
      </c>
      <c r="I921" s="20">
        <v>40777</v>
      </c>
      <c r="J921" s="21">
        <v>2011</v>
      </c>
      <c r="K921" s="21">
        <v>8</v>
      </c>
      <c r="L921" s="21">
        <v>22</v>
      </c>
      <c r="M921" s="22">
        <v>0.28605324074074073</v>
      </c>
      <c r="N921" s="23">
        <v>40.202800000000003</v>
      </c>
      <c r="O921" s="23">
        <v>-124.4841</v>
      </c>
      <c r="P921" s="18">
        <v>270</v>
      </c>
      <c r="Q921" s="24">
        <v>60.460999999999999</v>
      </c>
      <c r="R921" s="25">
        <v>8.5609999999999999</v>
      </c>
      <c r="S921" s="25">
        <v>33.654299999999999</v>
      </c>
      <c r="T921" s="21">
        <v>2</v>
      </c>
      <c r="U921" s="18">
        <v>-999</v>
      </c>
      <c r="V921" s="18">
        <v>9</v>
      </c>
      <c r="W921" s="26">
        <v>154.023</v>
      </c>
      <c r="X921" s="21">
        <v>2</v>
      </c>
      <c r="Y921" s="27">
        <v>155.07100495127457</v>
      </c>
      <c r="Z921" s="21">
        <v>2</v>
      </c>
      <c r="AA921" s="28">
        <v>2173.6999999999998</v>
      </c>
      <c r="AB921" s="21">
        <v>2</v>
      </c>
      <c r="AC921" s="28">
        <v>2239.17</v>
      </c>
      <c r="AD921" s="18">
        <v>2</v>
      </c>
      <c r="AE921" s="23">
        <v>7.5313728821493751</v>
      </c>
      <c r="AF921" s="21">
        <v>25</v>
      </c>
      <c r="AG921" s="18">
        <v>2</v>
      </c>
      <c r="AH921" s="27">
        <v>28.723972769165695</v>
      </c>
      <c r="AI921" s="27">
        <v>25.042511103761786</v>
      </c>
      <c r="AJ921" s="27">
        <v>8.2684398034880313E-2</v>
      </c>
      <c r="AK921" s="27">
        <v>1.8990013167608546</v>
      </c>
      <c r="AL921" s="27">
        <v>5.225262550369951E-2</v>
      </c>
      <c r="AM921" s="21">
        <v>2</v>
      </c>
      <c r="AN921" s="21">
        <v>-999</v>
      </c>
      <c r="AO921" s="21">
        <v>-999</v>
      </c>
      <c r="AP921" s="21">
        <v>-999</v>
      </c>
      <c r="AQ921" s="21">
        <v>-999</v>
      </c>
      <c r="AR921" s="21">
        <v>-999</v>
      </c>
      <c r="AS921" s="21">
        <v>-999</v>
      </c>
      <c r="AT921" s="21">
        <v>123467</v>
      </c>
    </row>
    <row r="922" spans="1:46">
      <c r="A922" s="18" t="s">
        <v>3</v>
      </c>
      <c r="B922" s="19" t="s">
        <v>4</v>
      </c>
      <c r="C922" s="18">
        <v>60</v>
      </c>
      <c r="D922" s="18">
        <v>1</v>
      </c>
      <c r="E922" s="18">
        <v>9</v>
      </c>
      <c r="F922" s="18">
        <v>2</v>
      </c>
      <c r="G922" s="8">
        <f t="shared" si="14"/>
        <v>600109</v>
      </c>
      <c r="H922" s="18">
        <v>9</v>
      </c>
      <c r="I922" s="20">
        <v>40777</v>
      </c>
      <c r="J922" s="21">
        <v>2011</v>
      </c>
      <c r="K922" s="21">
        <v>8</v>
      </c>
      <c r="L922" s="21">
        <v>22</v>
      </c>
      <c r="M922" s="22">
        <v>0.28694444444444445</v>
      </c>
      <c r="N922" s="23">
        <v>40.202800000000003</v>
      </c>
      <c r="O922" s="23">
        <v>-124.4841</v>
      </c>
      <c r="P922" s="18">
        <v>270</v>
      </c>
      <c r="Q922" s="24">
        <v>50.177999999999997</v>
      </c>
      <c r="R922" s="25">
        <v>8.5980000000000008</v>
      </c>
      <c r="S922" s="25">
        <v>33.6449</v>
      </c>
      <c r="T922" s="21">
        <v>2</v>
      </c>
      <c r="U922" s="18">
        <v>-999</v>
      </c>
      <c r="V922" s="18">
        <v>9</v>
      </c>
      <c r="W922" s="26">
        <v>153.06399999999999</v>
      </c>
      <c r="X922" s="21">
        <v>2</v>
      </c>
      <c r="Y922" s="21">
        <v>-999</v>
      </c>
      <c r="Z922" s="21">
        <v>9</v>
      </c>
      <c r="AA922" s="28">
        <v>2169.1999999999998</v>
      </c>
      <c r="AB922" s="21">
        <v>2</v>
      </c>
      <c r="AC922" s="28">
        <v>2238.7800000000002</v>
      </c>
      <c r="AD922" s="18">
        <v>2</v>
      </c>
      <c r="AE922" s="23">
        <v>7.5367536203128909</v>
      </c>
      <c r="AF922" s="21">
        <v>25</v>
      </c>
      <c r="AG922" s="18">
        <v>2</v>
      </c>
      <c r="AH922" s="27">
        <v>28.172775659692853</v>
      </c>
      <c r="AI922" s="27">
        <v>24.719088015868149</v>
      </c>
      <c r="AJ922" s="27">
        <v>0.10000478175347362</v>
      </c>
      <c r="AK922" s="27">
        <v>1.8874679405506387</v>
      </c>
      <c r="AL922" s="27">
        <v>9.2470174909033823E-2</v>
      </c>
      <c r="AM922" s="21">
        <v>2</v>
      </c>
      <c r="AN922" s="21">
        <v>-999</v>
      </c>
      <c r="AO922" s="21">
        <v>-999</v>
      </c>
      <c r="AP922" s="21">
        <v>-999</v>
      </c>
      <c r="AQ922" s="21">
        <v>-999</v>
      </c>
      <c r="AR922" s="21">
        <v>-999</v>
      </c>
      <c r="AS922" s="21">
        <v>-999</v>
      </c>
      <c r="AT922" s="21">
        <v>123467</v>
      </c>
    </row>
    <row r="923" spans="1:46">
      <c r="A923" s="18" t="s">
        <v>3</v>
      </c>
      <c r="B923" s="19" t="s">
        <v>4</v>
      </c>
      <c r="C923" s="18">
        <v>60</v>
      </c>
      <c r="D923" s="18">
        <v>1</v>
      </c>
      <c r="E923" s="18">
        <v>10</v>
      </c>
      <c r="F923" s="18">
        <v>2</v>
      </c>
      <c r="G923" s="8">
        <f t="shared" si="14"/>
        <v>600110</v>
      </c>
      <c r="H923" s="18">
        <v>9</v>
      </c>
      <c r="I923" s="20">
        <v>40777</v>
      </c>
      <c r="J923" s="21">
        <v>2011</v>
      </c>
      <c r="K923" s="21">
        <v>8</v>
      </c>
      <c r="L923" s="21">
        <v>22</v>
      </c>
      <c r="M923" s="22">
        <v>0.28768518518518521</v>
      </c>
      <c r="N923" s="23">
        <v>40.202800000000003</v>
      </c>
      <c r="O923" s="23">
        <v>-124.4841</v>
      </c>
      <c r="P923" s="18">
        <v>270</v>
      </c>
      <c r="Q923" s="24">
        <v>39.860999999999997</v>
      </c>
      <c r="R923" s="25">
        <v>9.4890000000000008</v>
      </c>
      <c r="S923" s="25">
        <v>33.728299999999997</v>
      </c>
      <c r="T923" s="21">
        <v>2</v>
      </c>
      <c r="U923" s="18">
        <v>-999</v>
      </c>
      <c r="V923" s="18">
        <v>9</v>
      </c>
      <c r="W923" s="26">
        <v>167.33099999999999</v>
      </c>
      <c r="X923" s="21">
        <v>2</v>
      </c>
      <c r="Y923" s="27">
        <v>168.66491215630506</v>
      </c>
      <c r="Z923" s="21">
        <v>2</v>
      </c>
      <c r="AA923" s="28">
        <v>2174.1999999999998</v>
      </c>
      <c r="AB923" s="21">
        <v>2</v>
      </c>
      <c r="AC923" s="28">
        <v>2243.37</v>
      </c>
      <c r="AD923" s="18">
        <v>2</v>
      </c>
      <c r="AE923" s="23">
        <v>7.542905905314794</v>
      </c>
      <c r="AF923" s="21">
        <v>25</v>
      </c>
      <c r="AG923" s="18">
        <v>2</v>
      </c>
      <c r="AH923" s="27">
        <v>28.522114497923841</v>
      </c>
      <c r="AI923" s="27">
        <v>24.018066557723397</v>
      </c>
      <c r="AJ923" s="27">
        <v>0.19305019521236275</v>
      </c>
      <c r="AK923" s="27">
        <v>1.9490926957071799</v>
      </c>
      <c r="AL923" s="27">
        <v>0.62367052421875324</v>
      </c>
      <c r="AM923" s="21">
        <v>2</v>
      </c>
      <c r="AN923" s="21">
        <v>-999</v>
      </c>
      <c r="AO923" s="21">
        <v>-999</v>
      </c>
      <c r="AP923" s="21">
        <v>-999</v>
      </c>
      <c r="AQ923" s="21">
        <v>-999</v>
      </c>
      <c r="AR923" s="21">
        <v>-999</v>
      </c>
      <c r="AS923" s="21">
        <v>-999</v>
      </c>
      <c r="AT923" s="21">
        <v>123467</v>
      </c>
    </row>
    <row r="924" spans="1:46">
      <c r="A924" s="18" t="s">
        <v>3</v>
      </c>
      <c r="B924" s="19" t="s">
        <v>4</v>
      </c>
      <c r="C924" s="18">
        <v>60</v>
      </c>
      <c r="D924" s="18">
        <v>1</v>
      </c>
      <c r="E924" s="18">
        <v>11</v>
      </c>
      <c r="F924" s="18">
        <v>2</v>
      </c>
      <c r="G924" s="8">
        <f t="shared" si="14"/>
        <v>600111</v>
      </c>
      <c r="H924" s="18">
        <v>9</v>
      </c>
      <c r="I924" s="20">
        <v>40777</v>
      </c>
      <c r="J924" s="21">
        <v>2011</v>
      </c>
      <c r="K924" s="21">
        <v>8</v>
      </c>
      <c r="L924" s="21">
        <v>22</v>
      </c>
      <c r="M924" s="22">
        <v>0.2883101851851852</v>
      </c>
      <c r="N924" s="23">
        <v>40.202800000000003</v>
      </c>
      <c r="O924" s="23">
        <v>-124.4841</v>
      </c>
      <c r="P924" s="18">
        <v>270</v>
      </c>
      <c r="Q924" s="24">
        <v>30.123999999999999</v>
      </c>
      <c r="R924" s="25">
        <v>9.593</v>
      </c>
      <c r="S924" s="25">
        <v>33.590899999999998</v>
      </c>
      <c r="T924" s="21">
        <v>2</v>
      </c>
      <c r="U924" s="18">
        <v>-999</v>
      </c>
      <c r="V924" s="18">
        <v>9</v>
      </c>
      <c r="W924" s="26">
        <v>190.40799999999999</v>
      </c>
      <c r="X924" s="21">
        <v>2</v>
      </c>
      <c r="Y924" s="21">
        <v>-999</v>
      </c>
      <c r="Z924" s="21">
        <v>9</v>
      </c>
      <c r="AA924" s="28">
        <v>2142</v>
      </c>
      <c r="AB924" s="21">
        <v>2</v>
      </c>
      <c r="AC924" s="28">
        <v>2236.5700000000002</v>
      </c>
      <c r="AD924" s="18">
        <v>2</v>
      </c>
      <c r="AE924" s="23">
        <v>7.6135564185992202</v>
      </c>
      <c r="AF924" s="21">
        <v>25</v>
      </c>
      <c r="AG924" s="18">
        <v>2</v>
      </c>
      <c r="AH924" s="27">
        <v>23.280415926628063</v>
      </c>
      <c r="AI924" s="27">
        <v>20.497980305444219</v>
      </c>
      <c r="AJ924" s="27">
        <v>0.1678229264377257</v>
      </c>
      <c r="AK924" s="27">
        <v>1.6913419595041694</v>
      </c>
      <c r="AL924" s="27">
        <v>0.43066396457867678</v>
      </c>
      <c r="AM924" s="21">
        <v>2</v>
      </c>
      <c r="AN924" s="31">
        <v>0.6623997688293457</v>
      </c>
      <c r="AO924" s="21">
        <v>-999</v>
      </c>
      <c r="AP924" s="21">
        <v>-999</v>
      </c>
      <c r="AQ924" s="21">
        <v>-999</v>
      </c>
      <c r="AR924" s="21">
        <v>-999</v>
      </c>
      <c r="AS924" s="21">
        <v>-999</v>
      </c>
      <c r="AT924" s="21">
        <v>123467</v>
      </c>
    </row>
    <row r="925" spans="1:46">
      <c r="A925" s="18" t="s">
        <v>3</v>
      </c>
      <c r="B925" s="19" t="s">
        <v>4</v>
      </c>
      <c r="C925" s="18">
        <v>60</v>
      </c>
      <c r="D925" s="18">
        <v>1</v>
      </c>
      <c r="E925" s="18">
        <v>12</v>
      </c>
      <c r="F925" s="18">
        <v>2</v>
      </c>
      <c r="G925" s="8">
        <f t="shared" si="14"/>
        <v>600112</v>
      </c>
      <c r="H925" s="18">
        <v>9</v>
      </c>
      <c r="I925" s="20">
        <v>40777</v>
      </c>
      <c r="J925" s="21">
        <v>2011</v>
      </c>
      <c r="K925" s="21">
        <v>8</v>
      </c>
      <c r="L925" s="21">
        <v>22</v>
      </c>
      <c r="M925" s="22">
        <v>0.28890046296296296</v>
      </c>
      <c r="N925" s="23">
        <v>40.202800000000003</v>
      </c>
      <c r="O925" s="23">
        <v>-124.4841</v>
      </c>
      <c r="P925" s="18">
        <v>270</v>
      </c>
      <c r="Q925" s="24">
        <v>19.826000000000001</v>
      </c>
      <c r="R925" s="25">
        <v>10.435</v>
      </c>
      <c r="S925" s="25">
        <v>33.524900000000002</v>
      </c>
      <c r="T925" s="21">
        <v>2</v>
      </c>
      <c r="U925" s="18">
        <v>-999</v>
      </c>
      <c r="V925" s="18">
        <v>9</v>
      </c>
      <c r="W925" s="26">
        <v>235.38200000000001</v>
      </c>
      <c r="X925" s="21">
        <v>2</v>
      </c>
      <c r="Y925" s="27">
        <v>234.20134607036709</v>
      </c>
      <c r="Z925" s="21">
        <v>2</v>
      </c>
      <c r="AA925" s="28">
        <v>2124.5</v>
      </c>
      <c r="AB925" s="21">
        <v>2</v>
      </c>
      <c r="AC925" s="28">
        <v>2234.38</v>
      </c>
      <c r="AD925" s="18">
        <v>2</v>
      </c>
      <c r="AE925" s="23">
        <v>7.6763796086836891</v>
      </c>
      <c r="AF925" s="21">
        <v>25</v>
      </c>
      <c r="AG925" s="18">
        <v>3</v>
      </c>
      <c r="AH925" s="27">
        <v>19.661584046974767</v>
      </c>
      <c r="AI925" s="27">
        <v>17.667965930741104</v>
      </c>
      <c r="AJ925" s="27">
        <v>0.17106049809426868</v>
      </c>
      <c r="AK925" s="27">
        <v>1.4950178657815461</v>
      </c>
      <c r="AL925" s="27">
        <v>0.26167950337761697</v>
      </c>
      <c r="AM925" s="21">
        <v>2</v>
      </c>
      <c r="AN925" s="21">
        <v>-999</v>
      </c>
      <c r="AO925" s="21">
        <v>-999</v>
      </c>
      <c r="AP925" s="21">
        <v>-999</v>
      </c>
      <c r="AQ925" s="21">
        <v>-999</v>
      </c>
      <c r="AR925" s="21">
        <v>-999</v>
      </c>
      <c r="AS925" s="21">
        <v>-999</v>
      </c>
      <c r="AT925" s="21">
        <v>123467</v>
      </c>
    </row>
    <row r="926" spans="1:46">
      <c r="A926" s="18" t="s">
        <v>3</v>
      </c>
      <c r="B926" s="19" t="s">
        <v>4</v>
      </c>
      <c r="C926" s="18">
        <v>60</v>
      </c>
      <c r="D926" s="18">
        <v>1</v>
      </c>
      <c r="E926" s="18">
        <v>13</v>
      </c>
      <c r="F926" s="18">
        <v>2</v>
      </c>
      <c r="G926" s="8">
        <f t="shared" si="14"/>
        <v>600113</v>
      </c>
      <c r="H926" s="18">
        <v>9</v>
      </c>
      <c r="I926" s="20">
        <v>40777</v>
      </c>
      <c r="J926" s="21">
        <v>2011</v>
      </c>
      <c r="K926" s="21">
        <v>8</v>
      </c>
      <c r="L926" s="21">
        <v>22</v>
      </c>
      <c r="M926" s="22">
        <v>0.28915509259259259</v>
      </c>
      <c r="N926" s="23">
        <v>40.202800000000003</v>
      </c>
      <c r="O926" s="23">
        <v>-124.4841</v>
      </c>
      <c r="P926" s="18">
        <v>270</v>
      </c>
      <c r="Q926" s="24">
        <v>19.675000000000001</v>
      </c>
      <c r="R926" s="25">
        <v>10.412000000000001</v>
      </c>
      <c r="S926" s="25">
        <v>33.525500000000001</v>
      </c>
      <c r="T926" s="21">
        <v>2</v>
      </c>
      <c r="U926" s="18">
        <v>-999</v>
      </c>
      <c r="V926" s="18">
        <v>9</v>
      </c>
      <c r="W926" s="26">
        <v>228.256</v>
      </c>
      <c r="X926" s="21">
        <v>2</v>
      </c>
      <c r="Y926" s="21">
        <v>-999</v>
      </c>
      <c r="Z926" s="21">
        <v>9</v>
      </c>
      <c r="AA926" s="21">
        <v>-999</v>
      </c>
      <c r="AB926" s="18">
        <v>9</v>
      </c>
      <c r="AC926" s="21">
        <v>-999</v>
      </c>
      <c r="AD926" s="18">
        <v>9</v>
      </c>
      <c r="AE926" s="23">
        <v>7.6967428348083704</v>
      </c>
      <c r="AF926" s="21">
        <v>25</v>
      </c>
      <c r="AG926" s="18">
        <v>3</v>
      </c>
      <c r="AH926" s="21">
        <v>-999</v>
      </c>
      <c r="AI926" s="21">
        <v>-999</v>
      </c>
      <c r="AJ926" s="21">
        <v>-999</v>
      </c>
      <c r="AK926" s="21">
        <v>-999</v>
      </c>
      <c r="AL926" s="21">
        <v>-999</v>
      </c>
      <c r="AM926" s="21">
        <v>9</v>
      </c>
      <c r="AN926" s="21">
        <v>-999</v>
      </c>
      <c r="AO926" s="27">
        <v>1.8303459644324727</v>
      </c>
      <c r="AP926" s="27">
        <v>12.015311034515205</v>
      </c>
      <c r="AQ926" s="27">
        <v>1.7844332116695014</v>
      </c>
      <c r="AR926" s="27">
        <v>11.713916644810881</v>
      </c>
      <c r="AS926" s="28">
        <v>6.5645027049521429</v>
      </c>
      <c r="AT926" s="21">
        <v>123467</v>
      </c>
    </row>
    <row r="927" spans="1:46">
      <c r="A927" s="18" t="s">
        <v>3</v>
      </c>
      <c r="B927" s="19" t="s">
        <v>4</v>
      </c>
      <c r="C927" s="18">
        <v>60</v>
      </c>
      <c r="D927" s="18">
        <v>1</v>
      </c>
      <c r="E927" s="18">
        <v>14</v>
      </c>
      <c r="F927" s="18">
        <v>2</v>
      </c>
      <c r="G927" s="8">
        <f t="shared" si="14"/>
        <v>600114</v>
      </c>
      <c r="H927" s="18">
        <v>9</v>
      </c>
      <c r="I927" s="20">
        <v>40777</v>
      </c>
      <c r="J927" s="21">
        <v>2011</v>
      </c>
      <c r="K927" s="21">
        <v>8</v>
      </c>
      <c r="L927" s="21">
        <v>22</v>
      </c>
      <c r="M927" s="22">
        <v>0.28991898148148149</v>
      </c>
      <c r="N927" s="23">
        <v>40.202800000000003</v>
      </c>
      <c r="O927" s="23">
        <v>-124.4841</v>
      </c>
      <c r="P927" s="18">
        <v>270</v>
      </c>
      <c r="Q927" s="24">
        <v>10.013</v>
      </c>
      <c r="R927" s="25">
        <v>10.680999999999999</v>
      </c>
      <c r="S927" s="25">
        <v>33.518900000000002</v>
      </c>
      <c r="T927" s="21">
        <v>2</v>
      </c>
      <c r="U927" s="18">
        <v>-999</v>
      </c>
      <c r="V927" s="18">
        <v>9</v>
      </c>
      <c r="W927" s="26">
        <v>237.24600000000001</v>
      </c>
      <c r="X927" s="21">
        <v>2</v>
      </c>
      <c r="Y927" s="21">
        <v>-999</v>
      </c>
      <c r="Z927" s="21">
        <v>9</v>
      </c>
      <c r="AA927" s="28">
        <v>2113.9</v>
      </c>
      <c r="AB927" s="21">
        <v>2</v>
      </c>
      <c r="AC927" s="28">
        <v>2236.08</v>
      </c>
      <c r="AD927" s="18">
        <v>2</v>
      </c>
      <c r="AE927" s="21">
        <v>-999</v>
      </c>
      <c r="AF927" s="21">
        <v>25</v>
      </c>
      <c r="AG927" s="18">
        <v>9</v>
      </c>
      <c r="AH927" s="27">
        <v>18.744467607108234</v>
      </c>
      <c r="AI927" s="27">
        <v>16.806132207761394</v>
      </c>
      <c r="AJ927" s="27">
        <v>0.18295138229307406</v>
      </c>
      <c r="AK927" s="27">
        <v>1.4448217214094385</v>
      </c>
      <c r="AL927" s="27">
        <v>0.27391330250779045</v>
      </c>
      <c r="AM927" s="21">
        <v>2</v>
      </c>
      <c r="AN927" s="31">
        <v>1.4283000230789185</v>
      </c>
      <c r="AO927" s="21">
        <v>-999</v>
      </c>
      <c r="AP927" s="21">
        <v>-999</v>
      </c>
      <c r="AQ927" s="21">
        <v>-999</v>
      </c>
      <c r="AR927" s="21">
        <v>-999</v>
      </c>
      <c r="AS927" s="21">
        <v>-999</v>
      </c>
      <c r="AT927" s="21">
        <v>123467</v>
      </c>
    </row>
    <row r="928" spans="1:46">
      <c r="A928" s="18" t="s">
        <v>3</v>
      </c>
      <c r="B928" s="19" t="s">
        <v>4</v>
      </c>
      <c r="C928" s="18">
        <v>60</v>
      </c>
      <c r="D928" s="18">
        <v>1</v>
      </c>
      <c r="E928" s="18">
        <v>15</v>
      </c>
      <c r="F928" s="18">
        <v>2</v>
      </c>
      <c r="G928" s="8">
        <f t="shared" si="14"/>
        <v>600115</v>
      </c>
      <c r="H928" s="18">
        <v>9</v>
      </c>
      <c r="I928" s="20">
        <v>40777</v>
      </c>
      <c r="J928" s="21">
        <v>2011</v>
      </c>
      <c r="K928" s="21">
        <v>8</v>
      </c>
      <c r="L928" s="21">
        <v>22</v>
      </c>
      <c r="M928" s="22">
        <v>0.29037037037037039</v>
      </c>
      <c r="N928" s="23">
        <v>40.202800000000003</v>
      </c>
      <c r="O928" s="23">
        <v>-124.4841</v>
      </c>
      <c r="P928" s="18">
        <v>270</v>
      </c>
      <c r="Q928" s="24">
        <v>3.153</v>
      </c>
      <c r="R928" s="25">
        <v>10.726000000000001</v>
      </c>
      <c r="S928" s="25">
        <v>33.517899999999997</v>
      </c>
      <c r="T928" s="21">
        <v>2</v>
      </c>
      <c r="U928" s="18">
        <v>33.5199</v>
      </c>
      <c r="V928" s="18">
        <v>2</v>
      </c>
      <c r="W928" s="26">
        <v>244.035</v>
      </c>
      <c r="X928" s="21">
        <v>2</v>
      </c>
      <c r="Y928" s="27">
        <v>247.45100424725484</v>
      </c>
      <c r="Z928" s="21">
        <v>2</v>
      </c>
      <c r="AA928" s="28">
        <v>2112.8000000000002</v>
      </c>
      <c r="AB928" s="21">
        <v>6</v>
      </c>
      <c r="AC928" s="28">
        <v>2234.3050000000003</v>
      </c>
      <c r="AD928" s="18">
        <v>6</v>
      </c>
      <c r="AE928" s="23">
        <v>7.7008983430250018</v>
      </c>
      <c r="AF928" s="21">
        <v>25</v>
      </c>
      <c r="AG928" s="18">
        <v>2</v>
      </c>
      <c r="AH928" s="27">
        <v>18.549297263242238</v>
      </c>
      <c r="AI928" s="27">
        <v>16.558702552528747</v>
      </c>
      <c r="AJ928" s="27">
        <v>0.18065177896746015</v>
      </c>
      <c r="AK928" s="27">
        <v>1.429360717009059</v>
      </c>
      <c r="AL928" s="27">
        <v>0.22977810239198077</v>
      </c>
      <c r="AM928" s="21">
        <v>2</v>
      </c>
      <c r="AN928" s="31">
        <v>1.2440700531005859</v>
      </c>
      <c r="AO928" s="21">
        <v>-999</v>
      </c>
      <c r="AP928" s="21">
        <v>-999</v>
      </c>
      <c r="AQ928" s="21">
        <v>-999</v>
      </c>
      <c r="AR928" s="21">
        <v>-999</v>
      </c>
      <c r="AS928" s="21">
        <v>-999</v>
      </c>
      <c r="AT928" s="21">
        <v>123467</v>
      </c>
    </row>
    <row r="929" spans="1:46">
      <c r="A929" s="18" t="s">
        <v>3</v>
      </c>
      <c r="B929" s="19" t="s">
        <v>4</v>
      </c>
      <c r="C929" s="18">
        <v>60</v>
      </c>
      <c r="D929" s="18">
        <v>1</v>
      </c>
      <c r="E929" s="18">
        <v>16</v>
      </c>
      <c r="F929" s="18">
        <v>2</v>
      </c>
      <c r="G929" s="8">
        <f t="shared" si="14"/>
        <v>600116</v>
      </c>
      <c r="H929" s="18">
        <v>9</v>
      </c>
      <c r="I929" s="20">
        <v>40777</v>
      </c>
      <c r="J929" s="21">
        <v>2011</v>
      </c>
      <c r="K929" s="21">
        <v>8</v>
      </c>
      <c r="L929" s="21">
        <v>22</v>
      </c>
      <c r="M929" s="22">
        <v>0.29064814814814816</v>
      </c>
      <c r="N929" s="23">
        <v>40.202800000000003</v>
      </c>
      <c r="O929" s="23">
        <v>-124.4841</v>
      </c>
      <c r="P929" s="18">
        <v>270</v>
      </c>
      <c r="Q929" s="24">
        <v>3.0790000000000002</v>
      </c>
      <c r="R929" s="25">
        <v>10.704000000000001</v>
      </c>
      <c r="S929" s="25">
        <v>33.518500000000003</v>
      </c>
      <c r="T929" s="21">
        <v>2</v>
      </c>
      <c r="U929" s="18">
        <v>-999</v>
      </c>
      <c r="V929" s="18">
        <v>9</v>
      </c>
      <c r="W929" s="26">
        <v>239.09899999999999</v>
      </c>
      <c r="X929" s="21">
        <v>2</v>
      </c>
      <c r="Y929" s="21">
        <v>-999</v>
      </c>
      <c r="Z929" s="21">
        <v>9</v>
      </c>
      <c r="AA929" s="21">
        <v>-999</v>
      </c>
      <c r="AB929" s="18">
        <v>9</v>
      </c>
      <c r="AC929" s="21">
        <v>-999</v>
      </c>
      <c r="AD929" s="18">
        <v>9</v>
      </c>
      <c r="AE929" s="21">
        <v>-999</v>
      </c>
      <c r="AF929" s="21">
        <v>25</v>
      </c>
      <c r="AG929" s="18">
        <v>9</v>
      </c>
      <c r="AH929" s="21">
        <v>-999</v>
      </c>
      <c r="AI929" s="21">
        <v>-999</v>
      </c>
      <c r="AJ929" s="21">
        <v>-999</v>
      </c>
      <c r="AK929" s="21">
        <v>-999</v>
      </c>
      <c r="AL929" s="21">
        <v>-999</v>
      </c>
      <c r="AM929" s="21">
        <v>9</v>
      </c>
      <c r="AN929" s="21">
        <v>-999</v>
      </c>
      <c r="AO929" s="27">
        <v>1.4603031333943495</v>
      </c>
      <c r="AP929" s="27">
        <v>9.7591977426751768</v>
      </c>
      <c r="AQ929" s="27">
        <v>1.423750753182665</v>
      </c>
      <c r="AR929" s="27">
        <v>9.5149183884139106</v>
      </c>
      <c r="AS929" s="28">
        <v>6.6829944547134943</v>
      </c>
      <c r="AT929" s="21">
        <v>123467</v>
      </c>
    </row>
    <row r="930" spans="1:46">
      <c r="A930" s="18" t="s">
        <v>3</v>
      </c>
      <c r="B930" s="19" t="s">
        <v>4</v>
      </c>
      <c r="C930" s="18">
        <v>61</v>
      </c>
      <c r="D930" s="18">
        <v>1</v>
      </c>
      <c r="E930" s="18">
        <v>1</v>
      </c>
      <c r="F930" s="18">
        <v>2</v>
      </c>
      <c r="G930" s="8">
        <f t="shared" si="14"/>
        <v>610101</v>
      </c>
      <c r="H930" s="18">
        <v>9</v>
      </c>
      <c r="I930" s="20">
        <v>40777</v>
      </c>
      <c r="J930" s="21">
        <v>2011</v>
      </c>
      <c r="K930" s="21">
        <v>8</v>
      </c>
      <c r="L930" s="21">
        <v>22</v>
      </c>
      <c r="M930" s="22">
        <v>0.39225694444444442</v>
      </c>
      <c r="N930" s="23">
        <v>40.102699999999999</v>
      </c>
      <c r="O930" s="23">
        <v>-124.7111</v>
      </c>
      <c r="P930" s="18">
        <v>932</v>
      </c>
      <c r="Q930" s="24">
        <v>922.13499999999999</v>
      </c>
      <c r="R930" s="25">
        <v>4.0199999999999996</v>
      </c>
      <c r="S930" s="25">
        <v>34.3964</v>
      </c>
      <c r="T930" s="21">
        <v>2</v>
      </c>
      <c r="U930" s="18">
        <v>34.397599999999997</v>
      </c>
      <c r="V930" s="18">
        <v>2</v>
      </c>
      <c r="W930" s="26">
        <v>11.989000000000001</v>
      </c>
      <c r="X930" s="21">
        <v>2</v>
      </c>
      <c r="Y930" s="27">
        <v>10.976866864458618</v>
      </c>
      <c r="Z930" s="21">
        <v>6</v>
      </c>
      <c r="AA930" s="28">
        <v>2361.1</v>
      </c>
      <c r="AB930" s="21">
        <v>6</v>
      </c>
      <c r="AC930" s="28">
        <v>2360.79</v>
      </c>
      <c r="AD930" s="18">
        <v>6</v>
      </c>
      <c r="AE930" s="23">
        <v>7.3015425406552348</v>
      </c>
      <c r="AF930" s="21">
        <v>25</v>
      </c>
      <c r="AG930" s="18">
        <v>6</v>
      </c>
      <c r="AH930" s="27">
        <v>119.05358774767532</v>
      </c>
      <c r="AI930" s="27">
        <v>42.787881280841546</v>
      </c>
      <c r="AJ930" s="27">
        <v>9.2200081636594086E-2</v>
      </c>
      <c r="AK930" s="27">
        <v>3.2233344190193898</v>
      </c>
      <c r="AL930" s="27">
        <v>3.8151757918590656E-2</v>
      </c>
      <c r="AM930" s="21">
        <v>2</v>
      </c>
      <c r="AN930" s="21">
        <v>-999</v>
      </c>
      <c r="AO930" s="21">
        <v>-999</v>
      </c>
      <c r="AP930" s="21">
        <v>-999</v>
      </c>
      <c r="AQ930" s="21">
        <v>-999</v>
      </c>
      <c r="AR930" s="21">
        <v>-999</v>
      </c>
      <c r="AS930" s="21">
        <v>-999</v>
      </c>
      <c r="AT930" s="21">
        <v>123467</v>
      </c>
    </row>
    <row r="931" spans="1:46">
      <c r="A931" s="18" t="s">
        <v>3</v>
      </c>
      <c r="B931" s="19" t="s">
        <v>4</v>
      </c>
      <c r="C931" s="18">
        <v>61</v>
      </c>
      <c r="D931" s="18">
        <v>1</v>
      </c>
      <c r="E931" s="18">
        <v>2</v>
      </c>
      <c r="F931" s="18">
        <v>2</v>
      </c>
      <c r="G931" s="8">
        <f t="shared" si="14"/>
        <v>610102</v>
      </c>
      <c r="H931" s="18">
        <v>9</v>
      </c>
      <c r="I931" s="20">
        <v>40777</v>
      </c>
      <c r="J931" s="21">
        <v>2011</v>
      </c>
      <c r="K931" s="21">
        <v>8</v>
      </c>
      <c r="L931" s="21">
        <v>22</v>
      </c>
      <c r="M931" s="22">
        <v>0.39245370370370369</v>
      </c>
      <c r="N931" s="23">
        <v>40.102699999999999</v>
      </c>
      <c r="O931" s="23">
        <v>-124.7111</v>
      </c>
      <c r="P931" s="18">
        <v>932</v>
      </c>
      <c r="Q931" s="24">
        <v>922.01599999999996</v>
      </c>
      <c r="R931" s="25">
        <v>4.0190000000000001</v>
      </c>
      <c r="S931" s="25">
        <v>34.3964</v>
      </c>
      <c r="T931" s="21">
        <v>2</v>
      </c>
      <c r="U931" s="18">
        <v>-999</v>
      </c>
      <c r="V931" s="18">
        <v>9</v>
      </c>
      <c r="W931" s="26">
        <v>10.759</v>
      </c>
      <c r="X931" s="21">
        <v>2</v>
      </c>
      <c r="Y931" s="21">
        <v>-999</v>
      </c>
      <c r="Z931" s="21">
        <v>9</v>
      </c>
      <c r="AA931" s="21">
        <v>-999</v>
      </c>
      <c r="AB931" s="18">
        <v>9</v>
      </c>
      <c r="AC931" s="21">
        <v>-999</v>
      </c>
      <c r="AD931" s="18">
        <v>9</v>
      </c>
      <c r="AE931" s="21">
        <v>-999</v>
      </c>
      <c r="AF931" s="21">
        <v>25</v>
      </c>
      <c r="AG931" s="18">
        <v>9</v>
      </c>
      <c r="AH931" s="21">
        <v>-999</v>
      </c>
      <c r="AI931" s="21">
        <v>-999</v>
      </c>
      <c r="AJ931" s="21">
        <v>-999</v>
      </c>
      <c r="AK931" s="21">
        <v>-999</v>
      </c>
      <c r="AL931" s="21">
        <v>-999</v>
      </c>
      <c r="AM931" s="21">
        <v>9</v>
      </c>
      <c r="AN931" s="21">
        <v>-999</v>
      </c>
      <c r="AO931" s="27">
        <v>0.29148763315889098</v>
      </c>
      <c r="AP931" s="27">
        <v>2.8885370876287682</v>
      </c>
      <c r="AQ931" s="27">
        <v>0.28373864562527112</v>
      </c>
      <c r="AR931" s="27">
        <v>2.8117474220094629</v>
      </c>
      <c r="AS931" s="28">
        <v>9.9096385542168637</v>
      </c>
      <c r="AT931" s="21">
        <v>123467</v>
      </c>
    </row>
    <row r="932" spans="1:46">
      <c r="A932" s="18" t="s">
        <v>3</v>
      </c>
      <c r="B932" s="19" t="s">
        <v>4</v>
      </c>
      <c r="C932" s="18">
        <v>61</v>
      </c>
      <c r="D932" s="18">
        <v>1</v>
      </c>
      <c r="E932" s="18">
        <v>3</v>
      </c>
      <c r="F932" s="18">
        <v>2</v>
      </c>
      <c r="G932" s="8">
        <f t="shared" si="14"/>
        <v>610103</v>
      </c>
      <c r="H932" s="18">
        <v>9</v>
      </c>
      <c r="I932" s="20">
        <v>40777</v>
      </c>
      <c r="J932" s="21">
        <v>2011</v>
      </c>
      <c r="K932" s="21">
        <v>8</v>
      </c>
      <c r="L932" s="21">
        <v>22</v>
      </c>
      <c r="M932" s="22">
        <v>0.39462962962962966</v>
      </c>
      <c r="N932" s="23">
        <v>40.102699999999999</v>
      </c>
      <c r="O932" s="23">
        <v>-124.7111</v>
      </c>
      <c r="P932" s="18">
        <v>932</v>
      </c>
      <c r="Q932" s="24">
        <v>799.95299999999997</v>
      </c>
      <c r="R932" s="25">
        <v>4.3419999999999996</v>
      </c>
      <c r="S932" s="25">
        <v>34.3703</v>
      </c>
      <c r="T932" s="21">
        <v>2</v>
      </c>
      <c r="U932" s="18">
        <v>-999</v>
      </c>
      <c r="V932" s="18">
        <v>9</v>
      </c>
      <c r="W932" s="26">
        <v>10.750999999999999</v>
      </c>
      <c r="X932" s="21">
        <v>2</v>
      </c>
      <c r="Y932" s="27">
        <v>10.781816152600566</v>
      </c>
      <c r="Z932" s="21">
        <v>2</v>
      </c>
      <c r="AA932" s="28">
        <v>2353.6999999999998</v>
      </c>
      <c r="AB932" s="21">
        <v>2</v>
      </c>
      <c r="AC932" s="28">
        <v>2348.92</v>
      </c>
      <c r="AD932" s="18">
        <v>2</v>
      </c>
      <c r="AE932" s="23">
        <v>7.298066360710556</v>
      </c>
      <c r="AF932" s="21">
        <v>25</v>
      </c>
      <c r="AG932" s="18">
        <v>2</v>
      </c>
      <c r="AH932" s="27">
        <v>110.12383997667069</v>
      </c>
      <c r="AI932" s="27">
        <v>42.703007398284619</v>
      </c>
      <c r="AJ932" s="27">
        <v>5.2924353293973138E-2</v>
      </c>
      <c r="AK932" s="27">
        <v>3.2687880609331206</v>
      </c>
      <c r="AL932" s="27">
        <v>2.5826301792253061E-2</v>
      </c>
      <c r="AM932" s="21">
        <v>2</v>
      </c>
      <c r="AN932" s="21">
        <v>-999</v>
      </c>
      <c r="AO932" s="21">
        <v>-999</v>
      </c>
      <c r="AP932" s="21">
        <v>-999</v>
      </c>
      <c r="AQ932" s="21">
        <v>-999</v>
      </c>
      <c r="AR932" s="21">
        <v>-999</v>
      </c>
      <c r="AS932" s="21">
        <v>-999</v>
      </c>
      <c r="AT932" s="21">
        <v>123467</v>
      </c>
    </row>
    <row r="933" spans="1:46">
      <c r="A933" s="18" t="s">
        <v>3</v>
      </c>
      <c r="B933" s="19" t="s">
        <v>4</v>
      </c>
      <c r="C933" s="18">
        <v>61</v>
      </c>
      <c r="D933" s="18">
        <v>1</v>
      </c>
      <c r="E933" s="18">
        <v>4</v>
      </c>
      <c r="F933" s="18">
        <v>2</v>
      </c>
      <c r="G933" s="8">
        <f t="shared" si="14"/>
        <v>610104</v>
      </c>
      <c r="H933" s="18">
        <v>9</v>
      </c>
      <c r="I933" s="20">
        <v>40777</v>
      </c>
      <c r="J933" s="21">
        <v>2011</v>
      </c>
      <c r="K933" s="21">
        <v>8</v>
      </c>
      <c r="L933" s="21">
        <v>22</v>
      </c>
      <c r="M933" s="22">
        <v>0.3969212962962963</v>
      </c>
      <c r="N933" s="23">
        <v>40.102699999999999</v>
      </c>
      <c r="O933" s="23">
        <v>-124.7111</v>
      </c>
      <c r="P933" s="18">
        <v>932</v>
      </c>
      <c r="Q933" s="24">
        <v>650.43399999999997</v>
      </c>
      <c r="R933" s="25">
        <v>4.8049999999999997</v>
      </c>
      <c r="S933" s="25">
        <v>34.260100000000001</v>
      </c>
      <c r="T933" s="21">
        <v>2</v>
      </c>
      <c r="U933" s="18">
        <v>-999</v>
      </c>
      <c r="V933" s="18">
        <v>9</v>
      </c>
      <c r="W933" s="26">
        <v>11.044</v>
      </c>
      <c r="X933" s="21">
        <v>2</v>
      </c>
      <c r="Y933" s="21">
        <v>-999</v>
      </c>
      <c r="Z933" s="21">
        <v>9</v>
      </c>
      <c r="AA933" s="28">
        <v>2336.5</v>
      </c>
      <c r="AB933" s="21">
        <v>2</v>
      </c>
      <c r="AC933" s="28">
        <v>2330.0700000000002</v>
      </c>
      <c r="AD933" s="18">
        <v>2</v>
      </c>
      <c r="AE933" s="23">
        <v>7.293066070450215</v>
      </c>
      <c r="AF933" s="21">
        <v>25</v>
      </c>
      <c r="AG933" s="18">
        <v>2</v>
      </c>
      <c r="AH933" s="27">
        <v>97.313478916282108</v>
      </c>
      <c r="AI933" s="27">
        <v>41.870865984024704</v>
      </c>
      <c r="AJ933" s="27">
        <v>4.7058558416533398E-2</v>
      </c>
      <c r="AK933" s="27">
        <v>3.1681856490698572</v>
      </c>
      <c r="AL933" s="27">
        <v>1.761027134090647E-2</v>
      </c>
      <c r="AM933" s="21">
        <v>2</v>
      </c>
      <c r="AN933" s="21">
        <v>-999</v>
      </c>
      <c r="AO933" s="21">
        <v>-999</v>
      </c>
      <c r="AP933" s="21">
        <v>-999</v>
      </c>
      <c r="AQ933" s="21">
        <v>-999</v>
      </c>
      <c r="AR933" s="21">
        <v>-999</v>
      </c>
      <c r="AS933" s="21">
        <v>-999</v>
      </c>
      <c r="AT933" s="21">
        <v>123467</v>
      </c>
    </row>
    <row r="934" spans="1:46">
      <c r="A934" s="18" t="s">
        <v>3</v>
      </c>
      <c r="B934" s="19" t="s">
        <v>4</v>
      </c>
      <c r="C934" s="18">
        <v>61</v>
      </c>
      <c r="D934" s="18">
        <v>1</v>
      </c>
      <c r="E934" s="18">
        <v>5</v>
      </c>
      <c r="F934" s="18">
        <v>2</v>
      </c>
      <c r="G934" s="8">
        <f t="shared" si="14"/>
        <v>610105</v>
      </c>
      <c r="H934" s="18">
        <v>9</v>
      </c>
      <c r="I934" s="20">
        <v>40777</v>
      </c>
      <c r="J934" s="21">
        <v>2011</v>
      </c>
      <c r="K934" s="21">
        <v>8</v>
      </c>
      <c r="L934" s="21">
        <v>22</v>
      </c>
      <c r="M934" s="22">
        <v>0.39920138888888884</v>
      </c>
      <c r="N934" s="23">
        <v>40.102699999999999</v>
      </c>
      <c r="O934" s="23">
        <v>-124.7111</v>
      </c>
      <c r="P934" s="18">
        <v>932</v>
      </c>
      <c r="Q934" s="24">
        <v>500.22300000000001</v>
      </c>
      <c r="R934" s="25">
        <v>5.3650000000000002</v>
      </c>
      <c r="S934" s="25">
        <v>34.174599999999998</v>
      </c>
      <c r="T934" s="21">
        <v>2</v>
      </c>
      <c r="U934" s="18">
        <v>-999</v>
      </c>
      <c r="V934" s="18">
        <v>9</v>
      </c>
      <c r="W934" s="26">
        <v>22.753</v>
      </c>
      <c r="X934" s="21">
        <v>2</v>
      </c>
      <c r="Y934" s="27">
        <v>22.526068732748634</v>
      </c>
      <c r="Z934" s="21">
        <v>2</v>
      </c>
      <c r="AA934" s="28">
        <v>2312.9</v>
      </c>
      <c r="AB934" s="21">
        <v>2</v>
      </c>
      <c r="AC934" s="28">
        <v>2311.41</v>
      </c>
      <c r="AD934" s="18">
        <v>2</v>
      </c>
      <c r="AE934" s="23">
        <v>7.2968837509839721</v>
      </c>
      <c r="AF934" s="21">
        <v>25</v>
      </c>
      <c r="AG934" s="18">
        <v>2</v>
      </c>
      <c r="AH934" s="27">
        <v>83.055171692119387</v>
      </c>
      <c r="AI934" s="27">
        <v>40.149348575446282</v>
      </c>
      <c r="AJ934" s="27">
        <v>3.1798325556338186E-2</v>
      </c>
      <c r="AK934" s="27">
        <v>3.0512694793845001</v>
      </c>
      <c r="AL934" s="27">
        <v>1.7415698304702142E-2</v>
      </c>
      <c r="AM934" s="21">
        <v>2</v>
      </c>
      <c r="AN934" s="21">
        <v>-999</v>
      </c>
      <c r="AO934" s="21">
        <v>-999</v>
      </c>
      <c r="AP934" s="21">
        <v>-999</v>
      </c>
      <c r="AQ934" s="21">
        <v>-999</v>
      </c>
      <c r="AR934" s="21">
        <v>-999</v>
      </c>
      <c r="AS934" s="21">
        <v>-999</v>
      </c>
      <c r="AT934" s="21">
        <v>123467</v>
      </c>
    </row>
    <row r="935" spans="1:46">
      <c r="A935" s="18" t="s">
        <v>3</v>
      </c>
      <c r="B935" s="19" t="s">
        <v>4</v>
      </c>
      <c r="C935" s="18">
        <v>61</v>
      </c>
      <c r="D935" s="18">
        <v>1</v>
      </c>
      <c r="E935" s="18">
        <v>6</v>
      </c>
      <c r="F935" s="18">
        <v>2</v>
      </c>
      <c r="G935" s="8">
        <f t="shared" si="14"/>
        <v>610106</v>
      </c>
      <c r="H935" s="18">
        <v>9</v>
      </c>
      <c r="I935" s="20">
        <v>40777</v>
      </c>
      <c r="J935" s="21">
        <v>2011</v>
      </c>
      <c r="K935" s="21">
        <v>8</v>
      </c>
      <c r="L935" s="21">
        <v>22</v>
      </c>
      <c r="M935" s="22">
        <v>0.40098379629629632</v>
      </c>
      <c r="N935" s="23">
        <v>40.102699999999999</v>
      </c>
      <c r="O935" s="23">
        <v>-124.7111</v>
      </c>
      <c r="P935" s="18">
        <v>932</v>
      </c>
      <c r="Q935" s="24">
        <v>400.29599999999999</v>
      </c>
      <c r="R935" s="25">
        <v>5.798</v>
      </c>
      <c r="S935" s="25">
        <v>34.114600000000003</v>
      </c>
      <c r="T935" s="21">
        <v>2</v>
      </c>
      <c r="U935" s="18">
        <v>-999</v>
      </c>
      <c r="V935" s="18">
        <v>9</v>
      </c>
      <c r="W935" s="26">
        <v>32.731999999999999</v>
      </c>
      <c r="X935" s="21">
        <v>2</v>
      </c>
      <c r="Y935" s="21">
        <v>-999</v>
      </c>
      <c r="Z935" s="21">
        <v>9</v>
      </c>
      <c r="AA935" s="28">
        <v>2295.5</v>
      </c>
      <c r="AB935" s="21">
        <v>2</v>
      </c>
      <c r="AC935" s="28">
        <v>2295.96</v>
      </c>
      <c r="AD935" s="18">
        <v>2</v>
      </c>
      <c r="AE935" s="23">
        <v>7.3120026666199269</v>
      </c>
      <c r="AF935" s="21">
        <v>25</v>
      </c>
      <c r="AG935" s="18">
        <v>2</v>
      </c>
      <c r="AH935" s="27">
        <v>72.769329755806751</v>
      </c>
      <c r="AI935" s="27">
        <v>38.99273202787289</v>
      </c>
      <c r="AJ935" s="27">
        <v>4.9314044028686416E-2</v>
      </c>
      <c r="AK935" s="27">
        <v>2.9303696520141456</v>
      </c>
      <c r="AL935" s="27">
        <v>1.722077727985875E-2</v>
      </c>
      <c r="AM935" s="21">
        <v>2</v>
      </c>
      <c r="AN935" s="21">
        <v>-999</v>
      </c>
      <c r="AO935" s="21">
        <v>-999</v>
      </c>
      <c r="AP935" s="21">
        <v>-999</v>
      </c>
      <c r="AQ935" s="21">
        <v>-999</v>
      </c>
      <c r="AR935" s="21">
        <v>-999</v>
      </c>
      <c r="AS935" s="21">
        <v>-999</v>
      </c>
      <c r="AT935" s="21">
        <v>123467</v>
      </c>
    </row>
    <row r="936" spans="1:46">
      <c r="A936" s="18" t="s">
        <v>3</v>
      </c>
      <c r="B936" s="19" t="s">
        <v>4</v>
      </c>
      <c r="C936" s="18">
        <v>61</v>
      </c>
      <c r="D936" s="18">
        <v>1</v>
      </c>
      <c r="E936" s="18">
        <v>7</v>
      </c>
      <c r="F936" s="18">
        <v>2</v>
      </c>
      <c r="G936" s="8">
        <f t="shared" si="14"/>
        <v>610107</v>
      </c>
      <c r="H936" s="18">
        <v>9</v>
      </c>
      <c r="I936" s="20">
        <v>40777</v>
      </c>
      <c r="J936" s="21">
        <v>2011</v>
      </c>
      <c r="K936" s="21">
        <v>8</v>
      </c>
      <c r="L936" s="21">
        <v>22</v>
      </c>
      <c r="M936" s="22">
        <v>0.4026851851851852</v>
      </c>
      <c r="N936" s="23">
        <v>40.102699999999999</v>
      </c>
      <c r="O936" s="23">
        <v>-124.7111</v>
      </c>
      <c r="P936" s="18">
        <v>932</v>
      </c>
      <c r="Q936" s="24">
        <v>299.97899999999998</v>
      </c>
      <c r="R936" s="25">
        <v>6.5140000000000002</v>
      </c>
      <c r="S936" s="25">
        <v>34.026699999999998</v>
      </c>
      <c r="T936" s="21">
        <v>2</v>
      </c>
      <c r="U936" s="18">
        <v>-999</v>
      </c>
      <c r="V936" s="18">
        <v>9</v>
      </c>
      <c r="W936" s="26">
        <v>62.345999999999997</v>
      </c>
      <c r="X936" s="21">
        <v>2</v>
      </c>
      <c r="Y936" s="21">
        <v>-999</v>
      </c>
      <c r="Z936" s="21">
        <v>9</v>
      </c>
      <c r="AA936" s="28">
        <v>2260.4</v>
      </c>
      <c r="AB936" s="21">
        <v>2</v>
      </c>
      <c r="AC936" s="28">
        <v>2276.7199999999998</v>
      </c>
      <c r="AD936" s="18">
        <v>2</v>
      </c>
      <c r="AE936" s="23">
        <v>7.3639021983568869</v>
      </c>
      <c r="AF936" s="21">
        <v>25</v>
      </c>
      <c r="AG936" s="18">
        <v>2</v>
      </c>
      <c r="AH936" s="27">
        <v>57.42620379663029</v>
      </c>
      <c r="AI936" s="27">
        <v>35.640314475844839</v>
      </c>
      <c r="AJ936" s="27">
        <v>4.8143016797488544E-2</v>
      </c>
      <c r="AK936" s="27">
        <v>2.6267299652678506</v>
      </c>
      <c r="AL936" s="27">
        <v>1.6928337207246989E-2</v>
      </c>
      <c r="AM936" s="21">
        <v>2</v>
      </c>
      <c r="AN936" s="21">
        <v>-999</v>
      </c>
      <c r="AO936" s="21">
        <v>-999</v>
      </c>
      <c r="AP936" s="21">
        <v>-999</v>
      </c>
      <c r="AQ936" s="21">
        <v>-999</v>
      </c>
      <c r="AR936" s="21">
        <v>-999</v>
      </c>
      <c r="AS936" s="21">
        <v>-999</v>
      </c>
      <c r="AT936" s="21">
        <v>123467</v>
      </c>
    </row>
    <row r="937" spans="1:46">
      <c r="A937" s="18" t="s">
        <v>3</v>
      </c>
      <c r="B937" s="19" t="s">
        <v>4</v>
      </c>
      <c r="C937" s="18">
        <v>61</v>
      </c>
      <c r="D937" s="18">
        <v>1</v>
      </c>
      <c r="E937" s="18">
        <v>8</v>
      </c>
      <c r="F937" s="18">
        <v>2</v>
      </c>
      <c r="G937" s="8">
        <f t="shared" si="14"/>
        <v>610108</v>
      </c>
      <c r="H937" s="18">
        <v>9</v>
      </c>
      <c r="I937" s="20">
        <v>40777</v>
      </c>
      <c r="J937" s="21">
        <v>2011</v>
      </c>
      <c r="K937" s="21">
        <v>8</v>
      </c>
      <c r="L937" s="21">
        <v>22</v>
      </c>
      <c r="M937" s="22">
        <v>0.40390046296296295</v>
      </c>
      <c r="N937" s="23">
        <v>40.102699999999999</v>
      </c>
      <c r="O937" s="23">
        <v>-124.7111</v>
      </c>
      <c r="P937" s="18">
        <v>932</v>
      </c>
      <c r="Q937" s="24">
        <v>250.44</v>
      </c>
      <c r="R937" s="25">
        <v>6.7969999999999997</v>
      </c>
      <c r="S937" s="25">
        <v>34.005099999999999</v>
      </c>
      <c r="T937" s="21">
        <v>2</v>
      </c>
      <c r="U937" s="18">
        <v>-999</v>
      </c>
      <c r="V937" s="18">
        <v>9</v>
      </c>
      <c r="W937" s="26">
        <v>75.534000000000006</v>
      </c>
      <c r="X937" s="21">
        <v>2</v>
      </c>
      <c r="Y937" s="27">
        <v>78.213149725477336</v>
      </c>
      <c r="Z937" s="21">
        <v>2</v>
      </c>
      <c r="AA937" s="28">
        <v>2245.4</v>
      </c>
      <c r="AB937" s="21">
        <v>2</v>
      </c>
      <c r="AC937" s="28">
        <v>2270.8000000000002</v>
      </c>
      <c r="AD937" s="18">
        <v>2</v>
      </c>
      <c r="AE937" s="23">
        <v>7.3922163429681103</v>
      </c>
      <c r="AF937" s="21">
        <v>25</v>
      </c>
      <c r="AG937" s="18">
        <v>2</v>
      </c>
      <c r="AH937" s="27">
        <v>52.016225912451418</v>
      </c>
      <c r="AI937" s="27">
        <v>34.20175421887815</v>
      </c>
      <c r="AJ937" s="27">
        <v>4.6969544104822056E-2</v>
      </c>
      <c r="AK937" s="27">
        <v>2.497899067424568</v>
      </c>
      <c r="AL937" s="27">
        <v>8.8067895196541346E-3</v>
      </c>
      <c r="AM937" s="21">
        <v>2</v>
      </c>
      <c r="AN937" s="21">
        <v>-999</v>
      </c>
      <c r="AO937" s="21">
        <v>-999</v>
      </c>
      <c r="AP937" s="21">
        <v>-999</v>
      </c>
      <c r="AQ937" s="21">
        <v>-999</v>
      </c>
      <c r="AR937" s="21">
        <v>-999</v>
      </c>
      <c r="AS937" s="21">
        <v>-999</v>
      </c>
      <c r="AT937" s="21">
        <v>123467</v>
      </c>
    </row>
    <row r="938" spans="1:46">
      <c r="A938" s="18" t="s">
        <v>3</v>
      </c>
      <c r="B938" s="19" t="s">
        <v>4</v>
      </c>
      <c r="C938" s="18">
        <v>61</v>
      </c>
      <c r="D938" s="18">
        <v>1</v>
      </c>
      <c r="E938" s="18">
        <v>9</v>
      </c>
      <c r="F938" s="18">
        <v>2</v>
      </c>
      <c r="G938" s="8">
        <f t="shared" si="14"/>
        <v>610109</v>
      </c>
      <c r="H938" s="18">
        <v>9</v>
      </c>
      <c r="I938" s="20">
        <v>40777</v>
      </c>
      <c r="J938" s="21">
        <v>2011</v>
      </c>
      <c r="K938" s="21">
        <v>8</v>
      </c>
      <c r="L938" s="21">
        <v>22</v>
      </c>
      <c r="M938" s="22">
        <v>0.40518518518518515</v>
      </c>
      <c r="N938" s="23">
        <v>40.102699999999999</v>
      </c>
      <c r="O938" s="23">
        <v>-124.7111</v>
      </c>
      <c r="P938" s="18">
        <v>932</v>
      </c>
      <c r="Q938" s="24">
        <v>199.72300000000001</v>
      </c>
      <c r="R938" s="25">
        <v>7.1470000000000002</v>
      </c>
      <c r="S938" s="25">
        <v>33.961300000000001</v>
      </c>
      <c r="T938" s="21">
        <v>2</v>
      </c>
      <c r="U938" s="18">
        <v>-999</v>
      </c>
      <c r="V938" s="18">
        <v>9</v>
      </c>
      <c r="W938" s="26">
        <v>93.97</v>
      </c>
      <c r="X938" s="21">
        <v>2</v>
      </c>
      <c r="Y938" s="21">
        <v>-999</v>
      </c>
      <c r="Z938" s="21">
        <v>9</v>
      </c>
      <c r="AA938" s="28">
        <v>2228.1</v>
      </c>
      <c r="AB938" s="21">
        <v>2</v>
      </c>
      <c r="AC938" s="28">
        <v>2263.36</v>
      </c>
      <c r="AD938" s="18">
        <v>2</v>
      </c>
      <c r="AE938" s="23">
        <v>7.4243661154535774</v>
      </c>
      <c r="AF938" s="21">
        <v>25</v>
      </c>
      <c r="AG938" s="18">
        <v>2</v>
      </c>
      <c r="AH938" s="27">
        <v>45.342631449972906</v>
      </c>
      <c r="AI938" s="27">
        <v>31.865655954615807</v>
      </c>
      <c r="AJ938" s="27">
        <v>4.5698926506525926E-2</v>
      </c>
      <c r="AK938" s="27">
        <v>2.3379844798584957</v>
      </c>
      <c r="AL938" s="27">
        <v>5.8713824205386628E-4</v>
      </c>
      <c r="AM938" s="21">
        <v>2</v>
      </c>
      <c r="AN938" s="21">
        <v>-999</v>
      </c>
      <c r="AO938" s="21">
        <v>-999</v>
      </c>
      <c r="AP938" s="21">
        <v>-999</v>
      </c>
      <c r="AQ938" s="21">
        <v>-999</v>
      </c>
      <c r="AR938" s="21">
        <v>-999</v>
      </c>
      <c r="AS938" s="21">
        <v>-999</v>
      </c>
      <c r="AT938" s="21">
        <v>123467</v>
      </c>
    </row>
    <row r="939" spans="1:46">
      <c r="A939" s="18" t="s">
        <v>3</v>
      </c>
      <c r="B939" s="19" t="s">
        <v>4</v>
      </c>
      <c r="C939" s="18">
        <v>61</v>
      </c>
      <c r="D939" s="18">
        <v>1</v>
      </c>
      <c r="E939" s="18">
        <v>10</v>
      </c>
      <c r="F939" s="18">
        <v>2</v>
      </c>
      <c r="G939" s="8">
        <f t="shared" si="14"/>
        <v>610110</v>
      </c>
      <c r="H939" s="18">
        <v>9</v>
      </c>
      <c r="I939" s="20">
        <v>40777</v>
      </c>
      <c r="J939" s="21">
        <v>2011</v>
      </c>
      <c r="K939" s="21">
        <v>8</v>
      </c>
      <c r="L939" s="21">
        <v>22</v>
      </c>
      <c r="M939" s="22">
        <v>0.40643518518518523</v>
      </c>
      <c r="N939" s="23">
        <v>40.102699999999999</v>
      </c>
      <c r="O939" s="23">
        <v>-124.7111</v>
      </c>
      <c r="P939" s="18">
        <v>932</v>
      </c>
      <c r="Q939" s="24">
        <v>150.297</v>
      </c>
      <c r="R939" s="25">
        <v>7.859</v>
      </c>
      <c r="S939" s="25">
        <v>33.957000000000001</v>
      </c>
      <c r="T939" s="21">
        <v>2</v>
      </c>
      <c r="U939" s="18">
        <v>-999</v>
      </c>
      <c r="V939" s="18">
        <v>9</v>
      </c>
      <c r="W939" s="26">
        <v>96.344999999999999</v>
      </c>
      <c r="X939" s="21">
        <v>2</v>
      </c>
      <c r="Y939" s="27">
        <v>100.7210405546295</v>
      </c>
      <c r="Z939" s="21">
        <v>2</v>
      </c>
      <c r="AA939" s="28">
        <v>2216.5</v>
      </c>
      <c r="AB939" s="21">
        <v>2</v>
      </c>
      <c r="AC939" s="28">
        <v>2257.31</v>
      </c>
      <c r="AD939" s="18">
        <v>2</v>
      </c>
      <c r="AE939" s="23">
        <v>7.4416231351215236</v>
      </c>
      <c r="AF939" s="21">
        <v>25</v>
      </c>
      <c r="AG939" s="18">
        <v>2</v>
      </c>
      <c r="AH939" s="27">
        <v>39.209998836553183</v>
      </c>
      <c r="AI939" s="27">
        <v>30.311401313787425</v>
      </c>
      <c r="AJ939" s="27">
        <v>3.98276702234086E-2</v>
      </c>
      <c r="AK939" s="27">
        <v>2.244147324897861</v>
      </c>
      <c r="AL939" s="27">
        <v>1.6342066160464953E-2</v>
      </c>
      <c r="AM939" s="21">
        <v>2</v>
      </c>
      <c r="AN939" s="21">
        <v>-999</v>
      </c>
      <c r="AO939" s="21">
        <v>-999</v>
      </c>
      <c r="AP939" s="21">
        <v>-999</v>
      </c>
      <c r="AQ939" s="21">
        <v>-999</v>
      </c>
      <c r="AR939" s="21">
        <v>-999</v>
      </c>
      <c r="AS939" s="21">
        <v>-999</v>
      </c>
      <c r="AT939" s="21">
        <v>123467</v>
      </c>
    </row>
    <row r="940" spans="1:46">
      <c r="A940" s="18" t="s">
        <v>3</v>
      </c>
      <c r="B940" s="19" t="s">
        <v>4</v>
      </c>
      <c r="C940" s="18">
        <v>61</v>
      </c>
      <c r="D940" s="18">
        <v>1</v>
      </c>
      <c r="E940" s="18">
        <v>11</v>
      </c>
      <c r="F940" s="18">
        <v>2</v>
      </c>
      <c r="G940" s="8">
        <f t="shared" si="14"/>
        <v>610111</v>
      </c>
      <c r="H940" s="18">
        <v>9</v>
      </c>
      <c r="I940" s="20">
        <v>40777</v>
      </c>
      <c r="J940" s="21">
        <v>2011</v>
      </c>
      <c r="K940" s="21">
        <v>8</v>
      </c>
      <c r="L940" s="21">
        <v>22</v>
      </c>
      <c r="M940" s="22">
        <v>0.40774305555555551</v>
      </c>
      <c r="N940" s="23">
        <v>40.102699999999999</v>
      </c>
      <c r="O940" s="23">
        <v>-124.7111</v>
      </c>
      <c r="P940" s="18">
        <v>932</v>
      </c>
      <c r="Q940" s="24">
        <v>99.899000000000001</v>
      </c>
      <c r="R940" s="25">
        <v>8.1159999999999997</v>
      </c>
      <c r="S940" s="25">
        <v>33.739100000000001</v>
      </c>
      <c r="T940" s="21">
        <v>2</v>
      </c>
      <c r="U940" s="18">
        <v>-999</v>
      </c>
      <c r="V940" s="18">
        <v>9</v>
      </c>
      <c r="W940" s="26">
        <v>143.827</v>
      </c>
      <c r="X940" s="21">
        <v>2</v>
      </c>
      <c r="Y940" s="21">
        <v>-999</v>
      </c>
      <c r="Z940" s="21">
        <v>9</v>
      </c>
      <c r="AA940" s="28">
        <v>2175.9</v>
      </c>
      <c r="AB940" s="21">
        <v>2</v>
      </c>
      <c r="AC940" s="28">
        <v>2240.9299999999998</v>
      </c>
      <c r="AD940" s="18">
        <v>2</v>
      </c>
      <c r="AE940" s="23">
        <v>7.5207978797144781</v>
      </c>
      <c r="AF940" s="21">
        <v>25</v>
      </c>
      <c r="AG940" s="18">
        <v>2</v>
      </c>
      <c r="AH940" s="27">
        <v>31.095624319818175</v>
      </c>
      <c r="AI940" s="27">
        <v>26.067136656925474</v>
      </c>
      <c r="AJ940" s="27">
        <v>3.3961719393977352E-2</v>
      </c>
      <c r="AK940" s="27">
        <v>1.9598946134420645</v>
      </c>
      <c r="AL940" s="27">
        <v>1.6148944380421505E-2</v>
      </c>
      <c r="AM940" s="21">
        <v>2</v>
      </c>
      <c r="AN940" s="21">
        <v>-999</v>
      </c>
      <c r="AO940" s="21">
        <v>-999</v>
      </c>
      <c r="AP940" s="21">
        <v>-999</v>
      </c>
      <c r="AQ940" s="21">
        <v>-999</v>
      </c>
      <c r="AR940" s="21">
        <v>-999</v>
      </c>
      <c r="AS940" s="21">
        <v>-999</v>
      </c>
      <c r="AT940" s="21">
        <v>123467</v>
      </c>
    </row>
    <row r="941" spans="1:46">
      <c r="A941" s="18" t="s">
        <v>3</v>
      </c>
      <c r="B941" s="19" t="s">
        <v>4</v>
      </c>
      <c r="C941" s="18">
        <v>61</v>
      </c>
      <c r="D941" s="18">
        <v>1</v>
      </c>
      <c r="E941" s="18">
        <v>12</v>
      </c>
      <c r="F941" s="18">
        <v>2</v>
      </c>
      <c r="G941" s="8">
        <f t="shared" si="14"/>
        <v>610112</v>
      </c>
      <c r="H941" s="18">
        <v>9</v>
      </c>
      <c r="I941" s="20">
        <v>40777</v>
      </c>
      <c r="J941" s="21">
        <v>2011</v>
      </c>
      <c r="K941" s="21">
        <v>8</v>
      </c>
      <c r="L941" s="21">
        <v>22</v>
      </c>
      <c r="M941" s="22">
        <v>0.4085300925925926</v>
      </c>
      <c r="N941" s="23">
        <v>40.102699999999999</v>
      </c>
      <c r="O941" s="23">
        <v>-124.7111</v>
      </c>
      <c r="P941" s="18">
        <v>932</v>
      </c>
      <c r="Q941" s="24">
        <v>80.168000000000006</v>
      </c>
      <c r="R941" s="25">
        <v>8.6460000000000008</v>
      </c>
      <c r="S941" s="25">
        <v>33.597499999999997</v>
      </c>
      <c r="T941" s="21">
        <v>2</v>
      </c>
      <c r="U941" s="18">
        <v>-999</v>
      </c>
      <c r="V941" s="18">
        <v>9</v>
      </c>
      <c r="W941" s="26">
        <v>158.999</v>
      </c>
      <c r="X941" s="21">
        <v>2</v>
      </c>
      <c r="Y941" s="27">
        <v>153.25085440907199</v>
      </c>
      <c r="Z941" s="21">
        <v>2</v>
      </c>
      <c r="AA941" s="28">
        <v>2169.8000000000002</v>
      </c>
      <c r="AB941" s="21">
        <v>2</v>
      </c>
      <c r="AC941" s="28">
        <v>2238.69</v>
      </c>
      <c r="AD941" s="18">
        <v>2</v>
      </c>
      <c r="AE941" s="23">
        <v>7.5262453592159719</v>
      </c>
      <c r="AF941" s="21">
        <v>25</v>
      </c>
      <c r="AG941" s="18">
        <v>2</v>
      </c>
      <c r="AH941" s="27">
        <v>28.940458515943924</v>
      </c>
      <c r="AI941" s="27">
        <v>25.389963016818786</v>
      </c>
      <c r="AJ941" s="27">
        <v>5.1584129463759482E-2</v>
      </c>
      <c r="AK941" s="27">
        <v>1.93239826161962</v>
      </c>
      <c r="AL941" s="27">
        <v>7.9284904868396917E-3</v>
      </c>
      <c r="AM941" s="21">
        <v>2</v>
      </c>
      <c r="AN941" s="21">
        <v>-999</v>
      </c>
      <c r="AO941" s="21">
        <v>-999</v>
      </c>
      <c r="AP941" s="21">
        <v>-999</v>
      </c>
      <c r="AQ941" s="21">
        <v>-999</v>
      </c>
      <c r="AR941" s="21">
        <v>-999</v>
      </c>
      <c r="AS941" s="21">
        <v>-999</v>
      </c>
      <c r="AT941" s="21">
        <v>123467</v>
      </c>
    </row>
    <row r="942" spans="1:46">
      <c r="A942" s="18" t="s">
        <v>3</v>
      </c>
      <c r="B942" s="19" t="s">
        <v>4</v>
      </c>
      <c r="C942" s="18">
        <v>61</v>
      </c>
      <c r="D942" s="18">
        <v>1</v>
      </c>
      <c r="E942" s="18">
        <v>13</v>
      </c>
      <c r="F942" s="18">
        <v>2</v>
      </c>
      <c r="G942" s="8">
        <f t="shared" si="14"/>
        <v>610113</v>
      </c>
      <c r="H942" s="18">
        <v>9</v>
      </c>
      <c r="I942" s="20">
        <v>40777</v>
      </c>
      <c r="J942" s="21">
        <v>2011</v>
      </c>
      <c r="K942" s="21">
        <v>8</v>
      </c>
      <c r="L942" s="21">
        <v>22</v>
      </c>
      <c r="M942" s="22">
        <v>0.40934027777777776</v>
      </c>
      <c r="N942" s="23">
        <v>40.102699999999999</v>
      </c>
      <c r="O942" s="23">
        <v>-124.7111</v>
      </c>
      <c r="P942" s="18">
        <v>932</v>
      </c>
      <c r="Q942" s="24">
        <v>59.902999999999999</v>
      </c>
      <c r="R942" s="25">
        <v>9.5540000000000003</v>
      </c>
      <c r="S942" s="25">
        <v>33.412999999999997</v>
      </c>
      <c r="T942" s="21">
        <v>2</v>
      </c>
      <c r="U942" s="18">
        <v>-999</v>
      </c>
      <c r="V942" s="18">
        <v>9</v>
      </c>
      <c r="W942" s="26">
        <v>188.85900000000001</v>
      </c>
      <c r="X942" s="21">
        <v>2</v>
      </c>
      <c r="Y942" s="21">
        <v>-999</v>
      </c>
      <c r="Z942" s="21">
        <v>9</v>
      </c>
      <c r="AA942" s="28">
        <v>2136.1999999999998</v>
      </c>
      <c r="AB942" s="21">
        <v>2</v>
      </c>
      <c r="AC942" s="28">
        <v>2226.3000000000002</v>
      </c>
      <c r="AD942" s="18">
        <v>2</v>
      </c>
      <c r="AE942" s="23">
        <v>7.6035912708334896</v>
      </c>
      <c r="AF942" s="21">
        <v>25</v>
      </c>
      <c r="AG942" s="18">
        <v>2</v>
      </c>
      <c r="AH942" s="21">
        <v>-999</v>
      </c>
      <c r="AI942" s="21">
        <v>-999</v>
      </c>
      <c r="AJ942" s="21">
        <v>-999</v>
      </c>
      <c r="AK942" s="21">
        <v>-999</v>
      </c>
      <c r="AL942" s="21">
        <v>-999</v>
      </c>
      <c r="AM942" s="21">
        <v>9</v>
      </c>
      <c r="AN942" s="21">
        <v>-999</v>
      </c>
      <c r="AO942" s="21">
        <v>-999</v>
      </c>
      <c r="AP942" s="21">
        <v>-999</v>
      </c>
      <c r="AQ942" s="21">
        <v>-999</v>
      </c>
      <c r="AR942" s="21">
        <v>-999</v>
      </c>
      <c r="AS942" s="21">
        <v>-999</v>
      </c>
      <c r="AT942" s="21">
        <v>123467</v>
      </c>
    </row>
    <row r="943" spans="1:46">
      <c r="A943" s="18" t="s">
        <v>3</v>
      </c>
      <c r="B943" s="19" t="s">
        <v>4</v>
      </c>
      <c r="C943" s="18">
        <v>61</v>
      </c>
      <c r="D943" s="18">
        <v>1</v>
      </c>
      <c r="E943" s="18">
        <v>14</v>
      </c>
      <c r="F943" s="18">
        <v>2</v>
      </c>
      <c r="G943" s="8">
        <f t="shared" si="14"/>
        <v>610114</v>
      </c>
      <c r="H943" s="18">
        <v>9</v>
      </c>
      <c r="I943" s="20">
        <v>40777</v>
      </c>
      <c r="J943" s="21">
        <v>2011</v>
      </c>
      <c r="K943" s="21">
        <v>8</v>
      </c>
      <c r="L943" s="21">
        <v>22</v>
      </c>
      <c r="M943" s="22">
        <v>0.41003472222222226</v>
      </c>
      <c r="N943" s="23">
        <v>40.102699999999999</v>
      </c>
      <c r="O943" s="23">
        <v>-124.7111</v>
      </c>
      <c r="P943" s="18">
        <v>932</v>
      </c>
      <c r="Q943" s="24">
        <v>49.722999999999999</v>
      </c>
      <c r="R943" s="25">
        <v>10.226000000000001</v>
      </c>
      <c r="S943" s="25">
        <v>33.293999999999997</v>
      </c>
      <c r="T943" s="21">
        <v>2</v>
      </c>
      <c r="U943" s="18">
        <v>-999</v>
      </c>
      <c r="V943" s="18">
        <v>9</v>
      </c>
      <c r="W943" s="26">
        <v>214.82400000000001</v>
      </c>
      <c r="X943" s="21">
        <v>2</v>
      </c>
      <c r="Y943" s="27">
        <v>217.55585112202925</v>
      </c>
      <c r="Z943" s="21">
        <v>2</v>
      </c>
      <c r="AA943" s="28">
        <v>2110.4</v>
      </c>
      <c r="AB943" s="21">
        <v>2</v>
      </c>
      <c r="AC943" s="28">
        <v>2222.62</v>
      </c>
      <c r="AD943" s="18">
        <v>2</v>
      </c>
      <c r="AE943" s="23">
        <v>7.6627233208256582</v>
      </c>
      <c r="AF943" s="21">
        <v>25</v>
      </c>
      <c r="AG943" s="18">
        <v>2</v>
      </c>
      <c r="AH943" s="27">
        <v>18.666272986401015</v>
      </c>
      <c r="AI943" s="27">
        <v>16.529311828336969</v>
      </c>
      <c r="AJ943" s="27">
        <v>0.52467012626862264</v>
      </c>
      <c r="AK943" s="27">
        <v>1.4840361586079083</v>
      </c>
      <c r="AL943" s="27">
        <v>0.61454644198323272</v>
      </c>
      <c r="AM943" s="21">
        <v>2</v>
      </c>
      <c r="AN943" s="21">
        <v>-999</v>
      </c>
      <c r="AO943" s="21">
        <v>-999</v>
      </c>
      <c r="AP943" s="21">
        <v>-999</v>
      </c>
      <c r="AQ943" s="21">
        <v>-999</v>
      </c>
      <c r="AR943" s="21">
        <v>-999</v>
      </c>
      <c r="AS943" s="21">
        <v>-999</v>
      </c>
      <c r="AT943" s="21">
        <v>123467</v>
      </c>
    </row>
    <row r="944" spans="1:46">
      <c r="A944" s="18" t="s">
        <v>3</v>
      </c>
      <c r="B944" s="19" t="s">
        <v>4</v>
      </c>
      <c r="C944" s="18">
        <v>61</v>
      </c>
      <c r="D944" s="18">
        <v>1</v>
      </c>
      <c r="E944" s="18">
        <v>15</v>
      </c>
      <c r="F944" s="18">
        <v>2</v>
      </c>
      <c r="G944" s="8">
        <f t="shared" si="14"/>
        <v>610115</v>
      </c>
      <c r="H944" s="18">
        <v>9</v>
      </c>
      <c r="I944" s="20">
        <v>40777</v>
      </c>
      <c r="J944" s="21">
        <v>2011</v>
      </c>
      <c r="K944" s="21">
        <v>8</v>
      </c>
      <c r="L944" s="21">
        <v>22</v>
      </c>
      <c r="M944" s="22">
        <v>0.41072916666666665</v>
      </c>
      <c r="N944" s="23">
        <v>40.102699999999999</v>
      </c>
      <c r="O944" s="23">
        <v>-124.7111</v>
      </c>
      <c r="P944" s="18">
        <v>932</v>
      </c>
      <c r="Q944" s="24">
        <v>40.323999999999998</v>
      </c>
      <c r="R944" s="25">
        <v>10.765000000000001</v>
      </c>
      <c r="S944" s="25">
        <v>33.197099999999999</v>
      </c>
      <c r="T944" s="21">
        <v>2</v>
      </c>
      <c r="U944" s="18">
        <v>-999</v>
      </c>
      <c r="V944" s="18">
        <v>9</v>
      </c>
      <c r="W944" s="26">
        <v>233.86199999999999</v>
      </c>
      <c r="X944" s="21">
        <v>2</v>
      </c>
      <c r="Y944" s="21">
        <v>-999</v>
      </c>
      <c r="Z944" s="21">
        <v>9</v>
      </c>
      <c r="AA944" s="28">
        <v>2083.4</v>
      </c>
      <c r="AB944" s="21">
        <v>2</v>
      </c>
      <c r="AC944" s="28">
        <v>2217.2600000000002</v>
      </c>
      <c r="AD944" s="18">
        <v>2</v>
      </c>
      <c r="AE944" s="23">
        <v>7.7310574168612352</v>
      </c>
      <c r="AF944" s="21">
        <v>25</v>
      </c>
      <c r="AG944" s="18">
        <v>2</v>
      </c>
      <c r="AH944" s="27">
        <v>12.352805026165761</v>
      </c>
      <c r="AI944" s="27">
        <v>11.913182517447003</v>
      </c>
      <c r="AJ944" s="27">
        <v>0.40584305092187939</v>
      </c>
      <c r="AK944" s="27">
        <v>1.2382863848031385</v>
      </c>
      <c r="AL944" s="27">
        <v>1.0295391267656364</v>
      </c>
      <c r="AM944" s="21">
        <v>2</v>
      </c>
      <c r="AN944" s="21">
        <v>-999</v>
      </c>
      <c r="AO944" s="21">
        <v>-999</v>
      </c>
      <c r="AP944" s="21">
        <v>-999</v>
      </c>
      <c r="AQ944" s="21">
        <v>-999</v>
      </c>
      <c r="AR944" s="21">
        <v>-999</v>
      </c>
      <c r="AS944" s="21">
        <v>-999</v>
      </c>
      <c r="AT944" s="21">
        <v>123467</v>
      </c>
    </row>
    <row r="945" spans="1:46">
      <c r="A945" s="18" t="s">
        <v>3</v>
      </c>
      <c r="B945" s="19" t="s">
        <v>4</v>
      </c>
      <c r="C945" s="18">
        <v>61</v>
      </c>
      <c r="D945" s="18">
        <v>1</v>
      </c>
      <c r="E945" s="18">
        <v>16</v>
      </c>
      <c r="F945" s="18">
        <v>2</v>
      </c>
      <c r="G945" s="8">
        <f t="shared" si="14"/>
        <v>610116</v>
      </c>
      <c r="H945" s="18">
        <v>9</v>
      </c>
      <c r="I945" s="20">
        <v>40777</v>
      </c>
      <c r="J945" s="21">
        <v>2011</v>
      </c>
      <c r="K945" s="21">
        <v>8</v>
      </c>
      <c r="L945" s="21">
        <v>22</v>
      </c>
      <c r="M945" s="22">
        <v>0.41138888888888886</v>
      </c>
      <c r="N945" s="23">
        <v>40.102699999999999</v>
      </c>
      <c r="O945" s="23">
        <v>-124.7111</v>
      </c>
      <c r="P945" s="18">
        <v>932</v>
      </c>
      <c r="Q945" s="24">
        <v>30.361999999999998</v>
      </c>
      <c r="R945" s="25">
        <v>10.394</v>
      </c>
      <c r="S945" s="25">
        <v>32.758600000000001</v>
      </c>
      <c r="T945" s="21">
        <v>2</v>
      </c>
      <c r="U945" s="18">
        <v>-999</v>
      </c>
      <c r="V945" s="18">
        <v>9</v>
      </c>
      <c r="W945" s="26">
        <v>268.83199999999999</v>
      </c>
      <c r="X945" s="21">
        <v>2</v>
      </c>
      <c r="Y945" s="27">
        <v>267.00943962588082</v>
      </c>
      <c r="Z945" s="21">
        <v>2</v>
      </c>
      <c r="AA945" s="28">
        <v>2031.6</v>
      </c>
      <c r="AB945" s="21">
        <v>2</v>
      </c>
      <c r="AC945" s="28">
        <v>2191.64</v>
      </c>
      <c r="AD945" s="18">
        <v>2</v>
      </c>
      <c r="AE945" s="23">
        <v>7.8012840094102387</v>
      </c>
      <c r="AF945" s="21">
        <v>25</v>
      </c>
      <c r="AG945" s="18">
        <v>2</v>
      </c>
      <c r="AH945" s="27">
        <v>6.9442640630585011</v>
      </c>
      <c r="AI945" s="27">
        <v>5.5617971408702287</v>
      </c>
      <c r="AJ945" s="27">
        <v>0.22585679933164418</v>
      </c>
      <c r="AK945" s="27">
        <v>0.84084155345280365</v>
      </c>
      <c r="AL945" s="27">
        <v>0.5342796358864349</v>
      </c>
      <c r="AM945" s="21">
        <v>2</v>
      </c>
      <c r="AN945" s="31">
        <v>0.84869998693466187</v>
      </c>
      <c r="AO945" s="21">
        <v>-999</v>
      </c>
      <c r="AP945" s="21">
        <v>-999</v>
      </c>
      <c r="AQ945" s="21">
        <v>-999</v>
      </c>
      <c r="AR945" s="21">
        <v>-999</v>
      </c>
      <c r="AS945" s="21">
        <v>-999</v>
      </c>
      <c r="AT945" s="21">
        <v>123467</v>
      </c>
    </row>
    <row r="946" spans="1:46">
      <c r="A946" s="18" t="s">
        <v>3</v>
      </c>
      <c r="B946" s="19" t="s">
        <v>4</v>
      </c>
      <c r="C946" s="18">
        <v>61</v>
      </c>
      <c r="D946" s="18">
        <v>1</v>
      </c>
      <c r="E946" s="18">
        <v>17</v>
      </c>
      <c r="F946" s="18">
        <v>2</v>
      </c>
      <c r="G946" s="8">
        <f t="shared" si="14"/>
        <v>610117</v>
      </c>
      <c r="H946" s="18">
        <v>9</v>
      </c>
      <c r="I946" s="20">
        <v>40777</v>
      </c>
      <c r="J946" s="21">
        <v>2011</v>
      </c>
      <c r="K946" s="21">
        <v>8</v>
      </c>
      <c r="L946" s="21">
        <v>22</v>
      </c>
      <c r="M946" s="22">
        <v>0.41203703703703703</v>
      </c>
      <c r="N946" s="23">
        <v>40.102699999999999</v>
      </c>
      <c r="O946" s="23">
        <v>-124.7111</v>
      </c>
      <c r="P946" s="18">
        <v>932</v>
      </c>
      <c r="Q946" s="24">
        <v>20.507000000000001</v>
      </c>
      <c r="R946" s="25">
        <v>13.901999999999999</v>
      </c>
      <c r="S946" s="25">
        <v>32.861499999999999</v>
      </c>
      <c r="T946" s="21">
        <v>2</v>
      </c>
      <c r="U946" s="18">
        <v>-999</v>
      </c>
      <c r="V946" s="18">
        <v>9</v>
      </c>
      <c r="W946" s="26">
        <v>262.69299999999998</v>
      </c>
      <c r="X946" s="21">
        <v>2</v>
      </c>
      <c r="Y946" s="21">
        <v>-999</v>
      </c>
      <c r="Z946" s="21">
        <v>9</v>
      </c>
      <c r="AA946" s="28">
        <v>2010.4</v>
      </c>
      <c r="AB946" s="21">
        <v>2</v>
      </c>
      <c r="AC946" s="28">
        <v>2200.61</v>
      </c>
      <c r="AD946" s="18">
        <v>2</v>
      </c>
      <c r="AE946" s="23">
        <v>7.8695723289086956</v>
      </c>
      <c r="AF946" s="21">
        <v>25</v>
      </c>
      <c r="AG946" s="18">
        <v>2</v>
      </c>
      <c r="AH946" s="27">
        <v>3.7010873000404905</v>
      </c>
      <c r="AI946" s="27">
        <v>3.1129835389136837</v>
      </c>
      <c r="AJ946" s="27">
        <v>0.15395488967382845</v>
      </c>
      <c r="AK946" s="27">
        <v>0.63374178821841209</v>
      </c>
      <c r="AL946" s="27">
        <v>0.19058283416365784</v>
      </c>
      <c r="AM946" s="21">
        <v>2</v>
      </c>
      <c r="AN946" s="21">
        <v>-999</v>
      </c>
      <c r="AO946" s="21">
        <v>-999</v>
      </c>
      <c r="AP946" s="21">
        <v>-999</v>
      </c>
      <c r="AQ946" s="21">
        <v>-999</v>
      </c>
      <c r="AR946" s="21">
        <v>-999</v>
      </c>
      <c r="AS946" s="21">
        <v>-999</v>
      </c>
      <c r="AT946" s="21">
        <v>123467</v>
      </c>
    </row>
    <row r="947" spans="1:46">
      <c r="A947" s="18" t="s">
        <v>3</v>
      </c>
      <c r="B947" s="19" t="s">
        <v>4</v>
      </c>
      <c r="C947" s="18">
        <v>61</v>
      </c>
      <c r="D947" s="18">
        <v>1</v>
      </c>
      <c r="E947" s="18">
        <v>18</v>
      </c>
      <c r="F947" s="18">
        <v>2</v>
      </c>
      <c r="G947" s="8">
        <f t="shared" si="14"/>
        <v>610118</v>
      </c>
      <c r="H947" s="18">
        <v>9</v>
      </c>
      <c r="I947" s="20">
        <v>40777</v>
      </c>
      <c r="J947" s="21">
        <v>2011</v>
      </c>
      <c r="K947" s="21">
        <v>8</v>
      </c>
      <c r="L947" s="21">
        <v>22</v>
      </c>
      <c r="M947" s="22">
        <v>0.41229166666666667</v>
      </c>
      <c r="N947" s="23">
        <v>40.102699999999999</v>
      </c>
      <c r="O947" s="23">
        <v>-124.7111</v>
      </c>
      <c r="P947" s="18">
        <v>932</v>
      </c>
      <c r="Q947" s="24">
        <v>20.559000000000001</v>
      </c>
      <c r="R947" s="25">
        <v>13.93</v>
      </c>
      <c r="S947" s="25">
        <v>32.865000000000002</v>
      </c>
      <c r="T947" s="21">
        <v>2</v>
      </c>
      <c r="U947" s="18">
        <v>-999</v>
      </c>
      <c r="V947" s="18">
        <v>9</v>
      </c>
      <c r="W947" s="26">
        <v>262.76900000000001</v>
      </c>
      <c r="X947" s="21">
        <v>2</v>
      </c>
      <c r="Y947" s="21">
        <v>-999</v>
      </c>
      <c r="Z947" s="21">
        <v>9</v>
      </c>
      <c r="AA947" s="21">
        <v>-999</v>
      </c>
      <c r="AB947" s="18">
        <v>9</v>
      </c>
      <c r="AC947" s="21">
        <v>-999</v>
      </c>
      <c r="AD947" s="18">
        <v>9</v>
      </c>
      <c r="AE947" s="21">
        <v>-999</v>
      </c>
      <c r="AF947" s="21">
        <v>25</v>
      </c>
      <c r="AG947" s="18">
        <v>9</v>
      </c>
      <c r="AH947" s="21">
        <v>-999</v>
      </c>
      <c r="AI947" s="21">
        <v>-999</v>
      </c>
      <c r="AJ947" s="21">
        <v>-999</v>
      </c>
      <c r="AK947" s="21">
        <v>-999</v>
      </c>
      <c r="AL947" s="21">
        <v>-999</v>
      </c>
      <c r="AM947" s="21">
        <v>9</v>
      </c>
      <c r="AN947" s="21">
        <v>-999</v>
      </c>
      <c r="AO947" s="27">
        <v>1.5302707679582119</v>
      </c>
      <c r="AP947" s="27">
        <v>9.0188685367661918</v>
      </c>
      <c r="AQ947" s="27">
        <v>1.4935971333067124</v>
      </c>
      <c r="AR947" s="27">
        <v>8.8027272520910742</v>
      </c>
      <c r="AS947" s="28">
        <v>5.8936423054070106</v>
      </c>
      <c r="AT947" s="21">
        <v>123467</v>
      </c>
    </row>
    <row r="948" spans="1:46">
      <c r="A948" s="18" t="s">
        <v>3</v>
      </c>
      <c r="B948" s="19" t="s">
        <v>4</v>
      </c>
      <c r="C948" s="18">
        <v>61</v>
      </c>
      <c r="D948" s="18">
        <v>1</v>
      </c>
      <c r="E948" s="18">
        <v>19</v>
      </c>
      <c r="F948" s="18">
        <v>2</v>
      </c>
      <c r="G948" s="8">
        <f t="shared" si="14"/>
        <v>610119</v>
      </c>
      <c r="H948" s="18">
        <v>9</v>
      </c>
      <c r="I948" s="20">
        <v>40777</v>
      </c>
      <c r="J948" s="21">
        <v>2011</v>
      </c>
      <c r="K948" s="21">
        <v>8</v>
      </c>
      <c r="L948" s="21">
        <v>22</v>
      </c>
      <c r="M948" s="22">
        <v>0.41291666666666665</v>
      </c>
      <c r="N948" s="23">
        <v>40.102699999999999</v>
      </c>
      <c r="O948" s="23">
        <v>-124.7111</v>
      </c>
      <c r="P948" s="18">
        <v>932</v>
      </c>
      <c r="Q948" s="24">
        <v>9.8580000000000005</v>
      </c>
      <c r="R948" s="25">
        <v>15.176</v>
      </c>
      <c r="S948" s="25">
        <v>32.7196</v>
      </c>
      <c r="T948" s="21">
        <v>2</v>
      </c>
      <c r="U948" s="18">
        <v>-999</v>
      </c>
      <c r="V948" s="18">
        <v>9</v>
      </c>
      <c r="W948" s="26">
        <v>253.34299999999999</v>
      </c>
      <c r="X948" s="21">
        <v>2</v>
      </c>
      <c r="Y948" s="21">
        <v>-999</v>
      </c>
      <c r="Z948" s="21">
        <v>9</v>
      </c>
      <c r="AA948" s="28">
        <v>1991.1</v>
      </c>
      <c r="AB948" s="21">
        <v>2</v>
      </c>
      <c r="AC948" s="28">
        <v>2197.11</v>
      </c>
      <c r="AD948" s="18">
        <v>2</v>
      </c>
      <c r="AE948" s="23">
        <v>7.9022385056209883</v>
      </c>
      <c r="AF948" s="21">
        <v>25</v>
      </c>
      <c r="AG948" s="18">
        <v>2</v>
      </c>
      <c r="AH948" s="27">
        <v>2.2661747203376414</v>
      </c>
      <c r="AI948" s="27">
        <v>0.85379457307270679</v>
      </c>
      <c r="AJ948" s="27">
        <v>7.2675871655380128E-2</v>
      </c>
      <c r="AK948" s="27">
        <v>0.47356851678404699</v>
      </c>
      <c r="AL948" s="27">
        <v>0.12644818100686755</v>
      </c>
      <c r="AM948" s="21">
        <v>2</v>
      </c>
      <c r="AN948" s="31">
        <v>0.40779000520706177</v>
      </c>
      <c r="AO948" s="21">
        <v>-999</v>
      </c>
      <c r="AP948" s="21">
        <v>-999</v>
      </c>
      <c r="AQ948" s="21">
        <v>-999</v>
      </c>
      <c r="AR948" s="21">
        <v>-999</v>
      </c>
      <c r="AS948" s="21">
        <v>-999</v>
      </c>
      <c r="AT948" s="21">
        <v>123467</v>
      </c>
    </row>
    <row r="949" spans="1:46">
      <c r="A949" s="18" t="s">
        <v>3</v>
      </c>
      <c r="B949" s="19" t="s">
        <v>4</v>
      </c>
      <c r="C949" s="18">
        <v>61</v>
      </c>
      <c r="D949" s="18">
        <v>1</v>
      </c>
      <c r="E949" s="18">
        <v>20</v>
      </c>
      <c r="F949" s="18">
        <v>2</v>
      </c>
      <c r="G949" s="8">
        <f t="shared" si="14"/>
        <v>610120</v>
      </c>
      <c r="H949" s="18">
        <v>9</v>
      </c>
      <c r="I949" s="20">
        <v>40777</v>
      </c>
      <c r="J949" s="21">
        <v>2011</v>
      </c>
      <c r="K949" s="21">
        <v>8</v>
      </c>
      <c r="L949" s="21">
        <v>22</v>
      </c>
      <c r="M949" s="22">
        <v>0.41358796296296302</v>
      </c>
      <c r="N949" s="23">
        <v>40.102699999999999</v>
      </c>
      <c r="O949" s="23">
        <v>-124.7111</v>
      </c>
      <c r="P949" s="18">
        <v>932</v>
      </c>
      <c r="Q949" s="24">
        <v>3.0720000000000001</v>
      </c>
      <c r="R949" s="25">
        <v>15.222</v>
      </c>
      <c r="S949" s="25">
        <v>32.714399999999998</v>
      </c>
      <c r="T949" s="21">
        <v>2</v>
      </c>
      <c r="U949" s="18">
        <v>32.727800000000002</v>
      </c>
      <c r="V949" s="18">
        <v>2</v>
      </c>
      <c r="W949" s="26">
        <v>263.68200000000002</v>
      </c>
      <c r="X949" s="21">
        <v>2</v>
      </c>
      <c r="Y949" s="27">
        <v>261.59465621343566</v>
      </c>
      <c r="Z949" s="21">
        <v>2</v>
      </c>
      <c r="AA949" s="28">
        <v>1990.4</v>
      </c>
      <c r="AB949" s="21">
        <v>6</v>
      </c>
      <c r="AC949" s="28">
        <v>2196.8900000000003</v>
      </c>
      <c r="AD949" s="18">
        <v>6</v>
      </c>
      <c r="AE949" s="23">
        <v>7.9041465151016812</v>
      </c>
      <c r="AF949" s="21">
        <v>25</v>
      </c>
      <c r="AG949" s="18">
        <v>6</v>
      </c>
      <c r="AH949" s="21">
        <v>-999</v>
      </c>
      <c r="AI949" s="21">
        <v>-999</v>
      </c>
      <c r="AJ949" s="21">
        <v>-999</v>
      </c>
      <c r="AK949" s="21">
        <v>-999</v>
      </c>
      <c r="AL949" s="21">
        <v>-999</v>
      </c>
      <c r="AM949" s="21">
        <v>9</v>
      </c>
      <c r="AN949" s="31">
        <v>0.37674000859260559</v>
      </c>
      <c r="AO949" s="21">
        <v>-999</v>
      </c>
      <c r="AP949" s="21">
        <v>-999</v>
      </c>
      <c r="AQ949" s="21">
        <v>-999</v>
      </c>
      <c r="AR949" s="21">
        <v>-999</v>
      </c>
      <c r="AS949" s="21">
        <v>-999</v>
      </c>
      <c r="AT949" s="21">
        <v>123467</v>
      </c>
    </row>
    <row r="950" spans="1:46">
      <c r="A950" s="18" t="s">
        <v>3</v>
      </c>
      <c r="B950" s="19" t="s">
        <v>4</v>
      </c>
      <c r="C950" s="18">
        <v>61</v>
      </c>
      <c r="D950" s="18">
        <v>1</v>
      </c>
      <c r="E950" s="18">
        <v>21</v>
      </c>
      <c r="F950" s="18">
        <v>2</v>
      </c>
      <c r="G950" s="8">
        <f t="shared" si="14"/>
        <v>610121</v>
      </c>
      <c r="H950" s="18">
        <v>9</v>
      </c>
      <c r="I950" s="20">
        <v>40777</v>
      </c>
      <c r="J950" s="21">
        <v>2011</v>
      </c>
      <c r="K950" s="21">
        <v>8</v>
      </c>
      <c r="L950" s="21">
        <v>22</v>
      </c>
      <c r="M950" s="22">
        <v>0.41395833333333337</v>
      </c>
      <c r="N950" s="23">
        <v>40.102699999999999</v>
      </c>
      <c r="O950" s="23">
        <v>-124.7111</v>
      </c>
      <c r="P950" s="18">
        <v>932</v>
      </c>
      <c r="Q950" s="24">
        <v>3.0670000000000002</v>
      </c>
      <c r="R950" s="25">
        <v>15.218999999999999</v>
      </c>
      <c r="S950" s="25">
        <v>32.714199999999998</v>
      </c>
      <c r="T950" s="21">
        <v>2</v>
      </c>
      <c r="U950" s="18">
        <v>-999</v>
      </c>
      <c r="V950" s="18">
        <v>9</v>
      </c>
      <c r="W950" s="26">
        <v>252.76300000000001</v>
      </c>
      <c r="X950" s="21">
        <v>2</v>
      </c>
      <c r="Y950" s="21">
        <v>-999</v>
      </c>
      <c r="Z950" s="21">
        <v>9</v>
      </c>
      <c r="AA950" s="21">
        <v>-999</v>
      </c>
      <c r="AB950" s="18">
        <v>9</v>
      </c>
      <c r="AC950" s="21">
        <v>-999</v>
      </c>
      <c r="AD950" s="18">
        <v>9</v>
      </c>
      <c r="AE950" s="21">
        <v>-999</v>
      </c>
      <c r="AF950" s="21">
        <v>25</v>
      </c>
      <c r="AG950" s="18">
        <v>9</v>
      </c>
      <c r="AH950" s="27">
        <v>2.0963448368523907</v>
      </c>
      <c r="AI950" s="27">
        <v>0.6764172052190166</v>
      </c>
      <c r="AJ950" s="27">
        <v>6.6701435962083722E-2</v>
      </c>
      <c r="AK950" s="27">
        <v>0.45740925982809261</v>
      </c>
      <c r="AL950" s="27">
        <v>0.12625279141721868</v>
      </c>
      <c r="AM950" s="21">
        <v>2</v>
      </c>
      <c r="AN950" s="21">
        <v>-999</v>
      </c>
      <c r="AO950" s="27">
        <v>1.6423574701130566</v>
      </c>
      <c r="AP950" s="27">
        <v>10.305126456454371</v>
      </c>
      <c r="AQ950" s="27">
        <v>1.6036100811658778</v>
      </c>
      <c r="AR950" s="27">
        <v>10.062002319216079</v>
      </c>
      <c r="AS950" s="28">
        <v>6.2745940783190068</v>
      </c>
      <c r="AT950" s="21">
        <v>123467</v>
      </c>
    </row>
    <row r="951" spans="1:46">
      <c r="A951" s="18" t="s">
        <v>3</v>
      </c>
      <c r="B951" s="19" t="s">
        <v>4</v>
      </c>
      <c r="C951" s="18">
        <v>62</v>
      </c>
      <c r="D951" s="18">
        <v>1</v>
      </c>
      <c r="E951" s="18">
        <v>1</v>
      </c>
      <c r="F951" s="18">
        <v>2</v>
      </c>
      <c r="G951" s="8">
        <f t="shared" si="14"/>
        <v>620101</v>
      </c>
      <c r="H951" s="18">
        <v>9</v>
      </c>
      <c r="I951" s="20">
        <v>40777</v>
      </c>
      <c r="J951" s="21">
        <v>2011</v>
      </c>
      <c r="K951" s="21">
        <v>8</v>
      </c>
      <c r="L951" s="21">
        <v>22</v>
      </c>
      <c r="M951" s="22">
        <v>0.53341435185185182</v>
      </c>
      <c r="N951" s="23">
        <v>40.003300000000003</v>
      </c>
      <c r="O951" s="23">
        <v>-124.93680000000001</v>
      </c>
      <c r="P951" s="18">
        <v>1502</v>
      </c>
      <c r="Q951" s="24">
        <v>1487.325</v>
      </c>
      <c r="R951" s="25">
        <v>2.58</v>
      </c>
      <c r="S951" s="25">
        <v>34.549999999999997</v>
      </c>
      <c r="T951" s="21">
        <v>2</v>
      </c>
      <c r="U951" s="18">
        <v>34.550600000000003</v>
      </c>
      <c r="V951" s="18">
        <v>2</v>
      </c>
      <c r="W951" s="26">
        <v>42.534999999999997</v>
      </c>
      <c r="X951" s="21">
        <v>2</v>
      </c>
      <c r="Y951" s="27">
        <v>42.52730873832374</v>
      </c>
      <c r="Z951" s="21">
        <v>6</v>
      </c>
      <c r="AA951" s="28">
        <v>2379.1999999999998</v>
      </c>
      <c r="AB951" s="21">
        <v>6</v>
      </c>
      <c r="AC951" s="28">
        <v>2403.96</v>
      </c>
      <c r="AD951" s="18">
        <v>6</v>
      </c>
      <c r="AE951" s="23">
        <v>7.3684516253307564</v>
      </c>
      <c r="AF951" s="21">
        <v>25</v>
      </c>
      <c r="AG951" s="18">
        <v>6</v>
      </c>
      <c r="AH951" s="27">
        <v>156.68018910814143</v>
      </c>
      <c r="AI951" s="27">
        <v>42.466536404310609</v>
      </c>
      <c r="AJ951" s="27">
        <v>1.7357148114602278E-2</v>
      </c>
      <c r="AK951" s="27">
        <v>3.0818472111538333</v>
      </c>
      <c r="AL951" s="27">
        <v>1.6134813740334514E-2</v>
      </c>
      <c r="AM951" s="21">
        <v>2</v>
      </c>
      <c r="AN951" s="21">
        <v>-999</v>
      </c>
      <c r="AO951" s="21">
        <v>-999</v>
      </c>
      <c r="AP951" s="21">
        <v>-999</v>
      </c>
      <c r="AQ951" s="21">
        <v>-999</v>
      </c>
      <c r="AR951" s="21">
        <v>-999</v>
      </c>
      <c r="AS951" s="21">
        <v>-999</v>
      </c>
      <c r="AT951" s="21">
        <v>123467</v>
      </c>
    </row>
    <row r="952" spans="1:46">
      <c r="A952" s="18" t="s">
        <v>3</v>
      </c>
      <c r="B952" s="19" t="s">
        <v>4</v>
      </c>
      <c r="C952" s="18">
        <v>62</v>
      </c>
      <c r="D952" s="18">
        <v>1</v>
      </c>
      <c r="E952" s="18">
        <v>2</v>
      </c>
      <c r="F952" s="18">
        <v>2</v>
      </c>
      <c r="G952" s="8">
        <f t="shared" si="14"/>
        <v>620102</v>
      </c>
      <c r="H952" s="18">
        <v>9</v>
      </c>
      <c r="I952" s="20">
        <v>40777</v>
      </c>
      <c r="J952" s="21">
        <v>2011</v>
      </c>
      <c r="K952" s="21">
        <v>8</v>
      </c>
      <c r="L952" s="21">
        <v>22</v>
      </c>
      <c r="M952" s="22">
        <v>0.53364583333333326</v>
      </c>
      <c r="N952" s="23">
        <v>40.003300000000003</v>
      </c>
      <c r="O952" s="23">
        <v>-124.93680000000001</v>
      </c>
      <c r="P952" s="18">
        <v>1502</v>
      </c>
      <c r="Q952" s="24">
        <v>1487.518</v>
      </c>
      <c r="R952" s="25">
        <v>2.5790000000000002</v>
      </c>
      <c r="S952" s="25">
        <v>34.5501</v>
      </c>
      <c r="T952" s="21">
        <v>2</v>
      </c>
      <c r="U952" s="18">
        <v>-999</v>
      </c>
      <c r="V952" s="18">
        <v>9</v>
      </c>
      <c r="W952" s="26">
        <v>40.786999999999999</v>
      </c>
      <c r="X952" s="21">
        <v>2</v>
      </c>
      <c r="Y952" s="21">
        <v>-999</v>
      </c>
      <c r="Z952" s="21">
        <v>9</v>
      </c>
      <c r="AA952" s="21">
        <v>-999</v>
      </c>
      <c r="AB952" s="18">
        <v>9</v>
      </c>
      <c r="AC952" s="21">
        <v>-999</v>
      </c>
      <c r="AD952" s="18">
        <v>9</v>
      </c>
      <c r="AE952" s="21">
        <v>-999</v>
      </c>
      <c r="AF952" s="21">
        <v>25</v>
      </c>
      <c r="AG952" s="18">
        <v>9</v>
      </c>
      <c r="AH952" s="21">
        <v>-999</v>
      </c>
      <c r="AI952" s="21">
        <v>-999</v>
      </c>
      <c r="AJ952" s="21">
        <v>-999</v>
      </c>
      <c r="AK952" s="21">
        <v>-999</v>
      </c>
      <c r="AL952" s="21">
        <v>-999</v>
      </c>
      <c r="AM952" s="21">
        <v>9</v>
      </c>
      <c r="AN952" s="21">
        <v>-999</v>
      </c>
      <c r="AO952" s="27">
        <v>0.433788133547716</v>
      </c>
      <c r="AP952" s="27">
        <v>4.4067502025292029</v>
      </c>
      <c r="AQ952" s="27">
        <v>0.422149102848004</v>
      </c>
      <c r="AR952" s="27">
        <v>4.2885120652299547</v>
      </c>
      <c r="AS952" s="28">
        <v>10.158761528326748</v>
      </c>
      <c r="AT952" s="21">
        <v>123467</v>
      </c>
    </row>
    <row r="953" spans="1:46">
      <c r="A953" s="18" t="s">
        <v>3</v>
      </c>
      <c r="B953" s="19" t="s">
        <v>4</v>
      </c>
      <c r="C953" s="18">
        <v>62</v>
      </c>
      <c r="D953" s="18">
        <v>1</v>
      </c>
      <c r="E953" s="18">
        <v>3</v>
      </c>
      <c r="F953" s="18">
        <v>2</v>
      </c>
      <c r="G953" s="8">
        <f t="shared" si="14"/>
        <v>620103</v>
      </c>
      <c r="H953" s="18">
        <v>9</v>
      </c>
      <c r="I953" s="20">
        <v>40777</v>
      </c>
      <c r="J953" s="21">
        <v>2011</v>
      </c>
      <c r="K953" s="21">
        <v>8</v>
      </c>
      <c r="L953" s="21">
        <v>22</v>
      </c>
      <c r="M953" s="22">
        <v>0.5370138888888889</v>
      </c>
      <c r="N953" s="23">
        <v>40.003300000000003</v>
      </c>
      <c r="O953" s="23">
        <v>-124.93680000000001</v>
      </c>
      <c r="P953" s="18">
        <v>1502</v>
      </c>
      <c r="Q953" s="24">
        <v>1250.2660000000001</v>
      </c>
      <c r="R953" s="25">
        <v>3.085</v>
      </c>
      <c r="S953" s="25">
        <v>34.500900000000001</v>
      </c>
      <c r="T953" s="21">
        <v>2</v>
      </c>
      <c r="U953" s="18">
        <v>-999</v>
      </c>
      <c r="V953" s="18">
        <v>9</v>
      </c>
      <c r="W953" s="26">
        <v>27.404</v>
      </c>
      <c r="X953" s="21">
        <v>2</v>
      </c>
      <c r="Y953" s="27">
        <v>27.904739749929419</v>
      </c>
      <c r="Z953" s="21">
        <v>2</v>
      </c>
      <c r="AA953" s="28">
        <v>2378</v>
      </c>
      <c r="AB953" s="21">
        <v>2</v>
      </c>
      <c r="AC953" s="28">
        <v>2388.66</v>
      </c>
      <c r="AD953" s="18">
        <v>2</v>
      </c>
      <c r="AE953" s="23">
        <v>7.3354710643367902</v>
      </c>
      <c r="AF953" s="21">
        <v>25</v>
      </c>
      <c r="AG953" s="18">
        <v>2</v>
      </c>
      <c r="AH953" s="27">
        <v>142.23910648728332</v>
      </c>
      <c r="AI953" s="27">
        <v>43.156517531170444</v>
      </c>
      <c r="AJ953" s="27">
        <v>1.0267980478370188E-2</v>
      </c>
      <c r="AK953" s="27">
        <v>3.1597998592104526</v>
      </c>
      <c r="AL953" s="27">
        <v>4.0094019010778834E-3</v>
      </c>
      <c r="AM953" s="21">
        <v>2</v>
      </c>
      <c r="AN953" s="21">
        <v>-999</v>
      </c>
      <c r="AO953" s="21">
        <v>-999</v>
      </c>
      <c r="AP953" s="21">
        <v>-999</v>
      </c>
      <c r="AQ953" s="21">
        <v>-999</v>
      </c>
      <c r="AR953" s="21">
        <v>-999</v>
      </c>
      <c r="AS953" s="21">
        <v>-999</v>
      </c>
      <c r="AT953" s="21">
        <v>123467</v>
      </c>
    </row>
    <row r="954" spans="1:46">
      <c r="A954" s="18" t="s">
        <v>3</v>
      </c>
      <c r="B954" s="19" t="s">
        <v>4</v>
      </c>
      <c r="C954" s="18">
        <v>62</v>
      </c>
      <c r="D954" s="18">
        <v>1</v>
      </c>
      <c r="E954" s="18">
        <v>4</v>
      </c>
      <c r="F954" s="18">
        <v>2</v>
      </c>
      <c r="G954" s="8">
        <f t="shared" si="14"/>
        <v>620104</v>
      </c>
      <c r="H954" s="18">
        <v>9</v>
      </c>
      <c r="I954" s="20">
        <v>40777</v>
      </c>
      <c r="J954" s="21">
        <v>2011</v>
      </c>
      <c r="K954" s="21">
        <v>8</v>
      </c>
      <c r="L954" s="21">
        <v>22</v>
      </c>
      <c r="M954" s="22">
        <v>0.54074074074074074</v>
      </c>
      <c r="N954" s="23">
        <v>40.003300000000003</v>
      </c>
      <c r="O954" s="23">
        <v>-124.93680000000001</v>
      </c>
      <c r="P954" s="18">
        <v>1502</v>
      </c>
      <c r="Q954" s="24">
        <v>998.33</v>
      </c>
      <c r="R954" s="25">
        <v>3.5950000000000002</v>
      </c>
      <c r="S954" s="25">
        <v>34.434100000000001</v>
      </c>
      <c r="T954" s="21">
        <v>2</v>
      </c>
      <c r="U954" s="18">
        <v>-999</v>
      </c>
      <c r="V954" s="18">
        <v>9</v>
      </c>
      <c r="W954" s="26">
        <v>13.613</v>
      </c>
      <c r="X954" s="21">
        <v>2</v>
      </c>
      <c r="Y954" s="21">
        <v>-999</v>
      </c>
      <c r="Z954" s="21">
        <v>9</v>
      </c>
      <c r="AA954" s="28">
        <v>2367.4</v>
      </c>
      <c r="AB954" s="21">
        <v>2</v>
      </c>
      <c r="AC954" s="28">
        <v>2371.87</v>
      </c>
      <c r="AD954" s="18">
        <v>2</v>
      </c>
      <c r="AE954" s="23">
        <v>7.3078399807327488</v>
      </c>
      <c r="AF954" s="21">
        <v>25</v>
      </c>
      <c r="AG954" s="18">
        <v>3</v>
      </c>
      <c r="AH954" s="27">
        <v>129.06734188189398</v>
      </c>
      <c r="AI954" s="27">
        <v>43.574468075171737</v>
      </c>
      <c r="AJ954" s="27">
        <v>8.7037645318464342E-3</v>
      </c>
      <c r="AK954" s="27">
        <v>3.2259671978878464</v>
      </c>
      <c r="AL954" s="27">
        <v>4.009599391075324E-3</v>
      </c>
      <c r="AM954" s="21">
        <v>2</v>
      </c>
      <c r="AN954" s="21">
        <v>-999</v>
      </c>
      <c r="AO954" s="21">
        <v>-999</v>
      </c>
      <c r="AP954" s="21">
        <v>-999</v>
      </c>
      <c r="AQ954" s="21">
        <v>-999</v>
      </c>
      <c r="AR954" s="21">
        <v>-999</v>
      </c>
      <c r="AS954" s="21">
        <v>-999</v>
      </c>
      <c r="AT954" s="21">
        <v>123467</v>
      </c>
    </row>
    <row r="955" spans="1:46">
      <c r="A955" s="18" t="s">
        <v>3</v>
      </c>
      <c r="B955" s="19" t="s">
        <v>4</v>
      </c>
      <c r="C955" s="18">
        <v>62</v>
      </c>
      <c r="D955" s="18">
        <v>1</v>
      </c>
      <c r="E955" s="18">
        <v>5</v>
      </c>
      <c r="F955" s="18">
        <v>2</v>
      </c>
      <c r="G955" s="8">
        <f t="shared" si="14"/>
        <v>620105</v>
      </c>
      <c r="H955" s="18">
        <v>9</v>
      </c>
      <c r="I955" s="20">
        <v>40777</v>
      </c>
      <c r="J955" s="21">
        <v>2011</v>
      </c>
      <c r="K955" s="21">
        <v>8</v>
      </c>
      <c r="L955" s="21">
        <v>22</v>
      </c>
      <c r="M955" s="22">
        <v>0.54364583333333327</v>
      </c>
      <c r="N955" s="23">
        <v>40.003300000000003</v>
      </c>
      <c r="O955" s="23">
        <v>-124.93680000000001</v>
      </c>
      <c r="P955" s="18">
        <v>1502</v>
      </c>
      <c r="Q955" s="24">
        <v>800.45799999999997</v>
      </c>
      <c r="R955" s="25">
        <v>4.1459999999999999</v>
      </c>
      <c r="S955" s="25">
        <v>34.353900000000003</v>
      </c>
      <c r="T955" s="21">
        <v>2</v>
      </c>
      <c r="U955" s="18">
        <v>-999</v>
      </c>
      <c r="V955" s="18">
        <v>9</v>
      </c>
      <c r="W955" s="26">
        <v>10.010999999999999</v>
      </c>
      <c r="X955" s="21">
        <v>2</v>
      </c>
      <c r="Y955" s="27">
        <v>9.6079231012726005</v>
      </c>
      <c r="Z955" s="21">
        <v>2</v>
      </c>
      <c r="AA955" s="28">
        <v>2358.1</v>
      </c>
      <c r="AB955" s="21">
        <v>2</v>
      </c>
      <c r="AC955" s="28">
        <v>2352.0100000000002</v>
      </c>
      <c r="AD955" s="18">
        <v>2</v>
      </c>
      <c r="AE955" s="23">
        <v>7.2917146637168582</v>
      </c>
      <c r="AF955" s="21">
        <v>25</v>
      </c>
      <c r="AG955" s="18">
        <v>2</v>
      </c>
      <c r="AH955" s="27">
        <v>114.8135510772305</v>
      </c>
      <c r="AI955" s="27">
        <v>43.268189794496394</v>
      </c>
      <c r="AJ955" s="27">
        <v>1.1833907758021529E-2</v>
      </c>
      <c r="AK955" s="27">
        <v>3.2267447823173914</v>
      </c>
      <c r="AL955" s="27">
        <v>4.0098365130486176E-3</v>
      </c>
      <c r="AM955" s="21">
        <v>2</v>
      </c>
      <c r="AN955" s="21">
        <v>-999</v>
      </c>
      <c r="AO955" s="21">
        <v>-999</v>
      </c>
      <c r="AP955" s="21">
        <v>-999</v>
      </c>
      <c r="AQ955" s="21">
        <v>-999</v>
      </c>
      <c r="AR955" s="21">
        <v>-999</v>
      </c>
      <c r="AS955" s="21">
        <v>-999</v>
      </c>
      <c r="AT955" s="21">
        <v>123467</v>
      </c>
    </row>
    <row r="956" spans="1:46">
      <c r="A956" s="18" t="s">
        <v>3</v>
      </c>
      <c r="B956" s="19" t="s">
        <v>4</v>
      </c>
      <c r="C956" s="18">
        <v>62</v>
      </c>
      <c r="D956" s="18">
        <v>1</v>
      </c>
      <c r="E956" s="18">
        <v>6</v>
      </c>
      <c r="F956" s="18">
        <v>2</v>
      </c>
      <c r="G956" s="8">
        <f t="shared" si="14"/>
        <v>620106</v>
      </c>
      <c r="H956" s="18">
        <v>9</v>
      </c>
      <c r="I956" s="20">
        <v>40777</v>
      </c>
      <c r="J956" s="21">
        <v>2011</v>
      </c>
      <c r="K956" s="21">
        <v>8</v>
      </c>
      <c r="L956" s="21">
        <v>22</v>
      </c>
      <c r="M956" s="22">
        <v>0.54540509259259262</v>
      </c>
      <c r="N956" s="23">
        <v>40.003300000000003</v>
      </c>
      <c r="O956" s="23">
        <v>-124.93680000000001</v>
      </c>
      <c r="P956" s="18">
        <v>1502</v>
      </c>
      <c r="Q956" s="24">
        <v>700.471</v>
      </c>
      <c r="R956" s="25">
        <v>4.4770000000000003</v>
      </c>
      <c r="S956" s="25">
        <v>34.313099999999999</v>
      </c>
      <c r="T956" s="21">
        <v>2</v>
      </c>
      <c r="U956" s="18">
        <v>-999</v>
      </c>
      <c r="V956" s="18">
        <v>9</v>
      </c>
      <c r="W956" s="26">
        <v>8.6679999999999993</v>
      </c>
      <c r="X956" s="21">
        <v>2</v>
      </c>
      <c r="Y956" s="21">
        <v>-999</v>
      </c>
      <c r="Z956" s="21">
        <v>9</v>
      </c>
      <c r="AA956" s="28">
        <v>2345.6</v>
      </c>
      <c r="AB956" s="21">
        <v>2</v>
      </c>
      <c r="AC956" s="28">
        <v>2343.83</v>
      </c>
      <c r="AD956" s="18">
        <v>2</v>
      </c>
      <c r="AE956" s="23">
        <v>7.2896365631150779</v>
      </c>
      <c r="AF956" s="21">
        <v>25</v>
      </c>
      <c r="AG956" s="18">
        <v>3</v>
      </c>
      <c r="AH956" s="27">
        <v>106.68862652847126</v>
      </c>
      <c r="AI956" s="27">
        <v>42.794751726800563</v>
      </c>
      <c r="AJ956" s="27">
        <v>7.8243066346648431E-4</v>
      </c>
      <c r="AK956" s="27">
        <v>3.2347639704363127</v>
      </c>
      <c r="AL956" s="27">
        <v>2.8265307717726743E-2</v>
      </c>
      <c r="AM956" s="21">
        <v>2</v>
      </c>
      <c r="AN956" s="21">
        <v>-999</v>
      </c>
      <c r="AO956" s="21">
        <v>-999</v>
      </c>
      <c r="AP956" s="21">
        <v>-999</v>
      </c>
      <c r="AQ956" s="21">
        <v>-999</v>
      </c>
      <c r="AR956" s="21">
        <v>-999</v>
      </c>
      <c r="AS956" s="21">
        <v>-999</v>
      </c>
      <c r="AT956" s="21">
        <v>123467</v>
      </c>
    </row>
    <row r="957" spans="1:46">
      <c r="A957" s="18" t="s">
        <v>3</v>
      </c>
      <c r="B957" s="19" t="s">
        <v>4</v>
      </c>
      <c r="C957" s="18">
        <v>62</v>
      </c>
      <c r="D957" s="18">
        <v>1</v>
      </c>
      <c r="E957" s="18">
        <v>7</v>
      </c>
      <c r="F957" s="18">
        <v>2</v>
      </c>
      <c r="G957" s="8">
        <f t="shared" si="14"/>
        <v>620107</v>
      </c>
      <c r="H957" s="18">
        <v>9</v>
      </c>
      <c r="I957" s="20">
        <v>40777</v>
      </c>
      <c r="J957" s="21">
        <v>2011</v>
      </c>
      <c r="K957" s="21">
        <v>8</v>
      </c>
      <c r="L957" s="21">
        <v>22</v>
      </c>
      <c r="M957" s="22">
        <v>0.54748842592592595</v>
      </c>
      <c r="N957" s="23">
        <v>40.003300000000003</v>
      </c>
      <c r="O957" s="23">
        <v>-124.93680000000001</v>
      </c>
      <c r="P957" s="18">
        <v>1502</v>
      </c>
      <c r="Q957" s="24">
        <v>600.70500000000004</v>
      </c>
      <c r="R957" s="25">
        <v>4.6660000000000004</v>
      </c>
      <c r="S957" s="25">
        <v>34.230800000000002</v>
      </c>
      <c r="T957" s="21">
        <v>2</v>
      </c>
      <c r="U957" s="18">
        <v>-999</v>
      </c>
      <c r="V957" s="18">
        <v>9</v>
      </c>
      <c r="W957" s="26">
        <v>13.624000000000001</v>
      </c>
      <c r="X957" s="21">
        <v>2</v>
      </c>
      <c r="Y957" s="27">
        <v>12.435659276621143</v>
      </c>
      <c r="Z957" s="21">
        <v>2</v>
      </c>
      <c r="AA957" s="28">
        <v>2335.4</v>
      </c>
      <c r="AB957" s="21">
        <v>2</v>
      </c>
      <c r="AC957" s="28">
        <v>2332.25</v>
      </c>
      <c r="AD957" s="18">
        <v>2</v>
      </c>
      <c r="AE957" s="23">
        <v>7.2823361141569825</v>
      </c>
      <c r="AF957" s="21">
        <v>25</v>
      </c>
      <c r="AG957" s="18">
        <v>2</v>
      </c>
      <c r="AH957" s="27">
        <v>99.288065328373548</v>
      </c>
      <c r="AI957" s="27">
        <v>42.313092706283598</v>
      </c>
      <c r="AJ957" s="27">
        <v>-7.8247814789963348E-4</v>
      </c>
      <c r="AK957" s="27">
        <v>3.1623854347363682</v>
      </c>
      <c r="AL957" s="27">
        <v>1.2128411292444317E-2</v>
      </c>
      <c r="AM957" s="21">
        <v>2</v>
      </c>
      <c r="AN957" s="21">
        <v>-999</v>
      </c>
      <c r="AO957" s="21">
        <v>-999</v>
      </c>
      <c r="AP957" s="21">
        <v>-999</v>
      </c>
      <c r="AQ957" s="21">
        <v>-999</v>
      </c>
      <c r="AR957" s="21">
        <v>-999</v>
      </c>
      <c r="AS957" s="21">
        <v>-999</v>
      </c>
      <c r="AT957" s="21">
        <v>123467</v>
      </c>
    </row>
    <row r="958" spans="1:46">
      <c r="A958" s="18" t="s">
        <v>3</v>
      </c>
      <c r="B958" s="19" t="s">
        <v>4</v>
      </c>
      <c r="C958" s="18">
        <v>62</v>
      </c>
      <c r="D958" s="18">
        <v>1</v>
      </c>
      <c r="E958" s="18">
        <v>8</v>
      </c>
      <c r="F958" s="18">
        <v>2</v>
      </c>
      <c r="G958" s="8">
        <f t="shared" si="14"/>
        <v>620108</v>
      </c>
      <c r="H958" s="18">
        <v>9</v>
      </c>
      <c r="I958" s="20">
        <v>40777</v>
      </c>
      <c r="J958" s="21">
        <v>2011</v>
      </c>
      <c r="K958" s="21">
        <v>8</v>
      </c>
      <c r="L958" s="21">
        <v>22</v>
      </c>
      <c r="M958" s="22">
        <v>0.54962962962962958</v>
      </c>
      <c r="N958" s="23">
        <v>40.003300000000003</v>
      </c>
      <c r="O958" s="23">
        <v>-124.93680000000001</v>
      </c>
      <c r="P958" s="18">
        <v>1502</v>
      </c>
      <c r="Q958" s="24">
        <v>501.22</v>
      </c>
      <c r="R958" s="25">
        <v>4.984</v>
      </c>
      <c r="S958" s="25">
        <v>34.173699999999997</v>
      </c>
      <c r="T958" s="21">
        <v>2</v>
      </c>
      <c r="U958" s="18">
        <v>-999</v>
      </c>
      <c r="V958" s="18">
        <v>9</v>
      </c>
      <c r="W958" s="26">
        <v>18.45</v>
      </c>
      <c r="X958" s="21">
        <v>2</v>
      </c>
      <c r="Y958" s="21">
        <v>-999</v>
      </c>
      <c r="Z958" s="21">
        <v>9</v>
      </c>
      <c r="AA958" s="28">
        <v>2322.6999999999998</v>
      </c>
      <c r="AB958" s="21">
        <v>2</v>
      </c>
      <c r="AC958" s="28">
        <v>2316.9899999999998</v>
      </c>
      <c r="AD958" s="18">
        <v>2</v>
      </c>
      <c r="AE958" s="23">
        <v>7.287492399432316</v>
      </c>
      <c r="AF958" s="21">
        <v>25</v>
      </c>
      <c r="AG958" s="18">
        <v>2</v>
      </c>
      <c r="AH958" s="27">
        <v>90.261481021420195</v>
      </c>
      <c r="AI958" s="27">
        <v>41.400901377226788</v>
      </c>
      <c r="AJ958" s="27">
        <v>7.1404137402780211E-3</v>
      </c>
      <c r="AK958" s="27">
        <v>3.0895494301427608</v>
      </c>
      <c r="AL958" s="27">
        <v>2.0247474578596578E-2</v>
      </c>
      <c r="AM958" s="21">
        <v>2</v>
      </c>
      <c r="AN958" s="21">
        <v>-999</v>
      </c>
      <c r="AO958" s="21">
        <v>-999</v>
      </c>
      <c r="AP958" s="21">
        <v>-999</v>
      </c>
      <c r="AQ958" s="21">
        <v>-999</v>
      </c>
      <c r="AR958" s="21">
        <v>-999</v>
      </c>
      <c r="AS958" s="21">
        <v>-999</v>
      </c>
      <c r="AT958" s="21">
        <v>123467</v>
      </c>
    </row>
    <row r="959" spans="1:46">
      <c r="A959" s="18" t="s">
        <v>3</v>
      </c>
      <c r="B959" s="19" t="s">
        <v>4</v>
      </c>
      <c r="C959" s="18">
        <v>62</v>
      </c>
      <c r="D959" s="18">
        <v>1</v>
      </c>
      <c r="E959" s="18">
        <v>9</v>
      </c>
      <c r="F959" s="18">
        <v>2</v>
      </c>
      <c r="G959" s="8">
        <f t="shared" si="14"/>
        <v>620109</v>
      </c>
      <c r="H959" s="18">
        <v>9</v>
      </c>
      <c r="I959" s="20">
        <v>40777</v>
      </c>
      <c r="J959" s="21">
        <v>2011</v>
      </c>
      <c r="K959" s="21">
        <v>8</v>
      </c>
      <c r="L959" s="21">
        <v>22</v>
      </c>
      <c r="M959" s="22">
        <v>0.55146990740740742</v>
      </c>
      <c r="N959" s="23">
        <v>40.003300000000003</v>
      </c>
      <c r="O959" s="23">
        <v>-124.93680000000001</v>
      </c>
      <c r="P959" s="18">
        <v>1502</v>
      </c>
      <c r="Q959" s="24">
        <v>400.15199999999999</v>
      </c>
      <c r="R959" s="25">
        <v>5.7830000000000004</v>
      </c>
      <c r="S959" s="25">
        <v>34.077599999999997</v>
      </c>
      <c r="T959" s="21">
        <v>2</v>
      </c>
      <c r="U959" s="18">
        <v>-999</v>
      </c>
      <c r="V959" s="18">
        <v>9</v>
      </c>
      <c r="W959" s="26">
        <v>41.600999999999999</v>
      </c>
      <c r="X959" s="21">
        <v>2</v>
      </c>
      <c r="Y959" s="27">
        <v>40.491112787961086</v>
      </c>
      <c r="Z959" s="21">
        <v>2</v>
      </c>
      <c r="AA959" s="28">
        <v>2288</v>
      </c>
      <c r="AB959" s="21">
        <v>2</v>
      </c>
      <c r="AC959" s="28">
        <v>2293.8000000000002</v>
      </c>
      <c r="AD959" s="18">
        <v>2</v>
      </c>
      <c r="AE959" s="23">
        <v>7.3173154093452872</v>
      </c>
      <c r="AF959" s="21">
        <v>25</v>
      </c>
      <c r="AG959" s="18">
        <v>2</v>
      </c>
      <c r="AH959" s="27">
        <v>71.666227424068268</v>
      </c>
      <c r="AI959" s="27">
        <v>39.055408700293661</v>
      </c>
      <c r="AJ959" s="27">
        <v>3.9129265188336641E-3</v>
      </c>
      <c r="AK959" s="27">
        <v>2.8858811308027983</v>
      </c>
      <c r="AL959" s="27">
        <v>4.0107496818045062E-3</v>
      </c>
      <c r="AM959" s="21">
        <v>3</v>
      </c>
      <c r="AN959" s="21">
        <v>-999</v>
      </c>
      <c r="AO959" s="21">
        <v>-999</v>
      </c>
      <c r="AP959" s="21">
        <v>-999</v>
      </c>
      <c r="AQ959" s="21">
        <v>-999</v>
      </c>
      <c r="AR959" s="21">
        <v>-999</v>
      </c>
      <c r="AS959" s="21">
        <v>-999</v>
      </c>
      <c r="AT959" s="21">
        <v>123467</v>
      </c>
    </row>
    <row r="960" spans="1:46">
      <c r="A960" s="18" t="s">
        <v>3</v>
      </c>
      <c r="B960" s="19" t="s">
        <v>4</v>
      </c>
      <c r="C960" s="18">
        <v>62</v>
      </c>
      <c r="D960" s="18">
        <v>1</v>
      </c>
      <c r="E960" s="18">
        <v>10</v>
      </c>
      <c r="F960" s="18">
        <v>2</v>
      </c>
      <c r="G960" s="8">
        <f t="shared" si="14"/>
        <v>620110</v>
      </c>
      <c r="H960" s="18">
        <v>9</v>
      </c>
      <c r="I960" s="20">
        <v>40777</v>
      </c>
      <c r="J960" s="21">
        <v>2011</v>
      </c>
      <c r="K960" s="21">
        <v>8</v>
      </c>
      <c r="L960" s="21">
        <v>22</v>
      </c>
      <c r="M960" s="22">
        <v>0.55343750000000003</v>
      </c>
      <c r="N960" s="23">
        <v>40.003300000000003</v>
      </c>
      <c r="O960" s="23">
        <v>-124.93680000000001</v>
      </c>
      <c r="P960" s="18">
        <v>1502</v>
      </c>
      <c r="Q960" s="24">
        <v>300.33100000000002</v>
      </c>
      <c r="R960" s="25">
        <v>6.4459999999999997</v>
      </c>
      <c r="S960" s="25">
        <v>34.045099999999998</v>
      </c>
      <c r="T960" s="21">
        <v>2</v>
      </c>
      <c r="U960" s="18">
        <v>-999</v>
      </c>
      <c r="V960" s="18">
        <v>9</v>
      </c>
      <c r="W960" s="26">
        <v>55.429000000000002</v>
      </c>
      <c r="X960" s="21">
        <v>2</v>
      </c>
      <c r="Y960" s="21">
        <v>-999</v>
      </c>
      <c r="Z960" s="21">
        <v>9</v>
      </c>
      <c r="AA960" s="28">
        <v>2266.1999999999998</v>
      </c>
      <c r="AB960" s="21">
        <v>2</v>
      </c>
      <c r="AC960" s="28">
        <v>2281.04</v>
      </c>
      <c r="AD960" s="18">
        <v>2</v>
      </c>
      <c r="AE960" s="23">
        <v>7.3532348249496806</v>
      </c>
      <c r="AF960" s="21">
        <v>25</v>
      </c>
      <c r="AG960" s="18">
        <v>2</v>
      </c>
      <c r="AH960" s="27">
        <v>59.767933235648343</v>
      </c>
      <c r="AI960" s="27">
        <v>36.472883495818991</v>
      </c>
      <c r="AJ960" s="27">
        <v>1.0271185952305712E-2</v>
      </c>
      <c r="AK960" s="27">
        <v>2.672758226427133</v>
      </c>
      <c r="AL960" s="27">
        <v>4.0106535623288973E-3</v>
      </c>
      <c r="AM960" s="21">
        <v>3</v>
      </c>
      <c r="AN960" s="21">
        <v>-999</v>
      </c>
      <c r="AO960" s="21">
        <v>-999</v>
      </c>
      <c r="AP960" s="21">
        <v>-999</v>
      </c>
      <c r="AQ960" s="21">
        <v>-999</v>
      </c>
      <c r="AR960" s="21">
        <v>-999</v>
      </c>
      <c r="AS960" s="21">
        <v>-999</v>
      </c>
      <c r="AT960" s="21">
        <v>123467</v>
      </c>
    </row>
    <row r="961" spans="1:46">
      <c r="A961" s="18" t="s">
        <v>3</v>
      </c>
      <c r="B961" s="19" t="s">
        <v>4</v>
      </c>
      <c r="C961" s="18">
        <v>62</v>
      </c>
      <c r="D961" s="18">
        <v>1</v>
      </c>
      <c r="E961" s="18">
        <v>11</v>
      </c>
      <c r="F961" s="18">
        <v>2</v>
      </c>
      <c r="G961" s="8">
        <f t="shared" si="14"/>
        <v>620111</v>
      </c>
      <c r="H961" s="18">
        <v>9</v>
      </c>
      <c r="I961" s="20">
        <v>40777</v>
      </c>
      <c r="J961" s="21">
        <v>2011</v>
      </c>
      <c r="K961" s="21">
        <v>8</v>
      </c>
      <c r="L961" s="21">
        <v>22</v>
      </c>
      <c r="M961" s="22">
        <v>0.55531249999999999</v>
      </c>
      <c r="N961" s="23">
        <v>40.003300000000003</v>
      </c>
      <c r="O961" s="23">
        <v>-124.93680000000001</v>
      </c>
      <c r="P961" s="18">
        <v>1502</v>
      </c>
      <c r="Q961" s="24">
        <v>200.44800000000001</v>
      </c>
      <c r="R961" s="25">
        <v>7.444</v>
      </c>
      <c r="S961" s="25">
        <v>33.993499999999997</v>
      </c>
      <c r="T961" s="21">
        <v>2</v>
      </c>
      <c r="U961" s="18">
        <v>-999</v>
      </c>
      <c r="V961" s="18">
        <v>9</v>
      </c>
      <c r="W961" s="26">
        <v>88.061000000000007</v>
      </c>
      <c r="X961" s="21">
        <v>2</v>
      </c>
      <c r="Y961" s="27">
        <v>86.660494811348073</v>
      </c>
      <c r="Z961" s="21">
        <v>2</v>
      </c>
      <c r="AA961" s="28">
        <v>2228.3000000000002</v>
      </c>
      <c r="AB961" s="21">
        <v>2</v>
      </c>
      <c r="AC961" s="28">
        <v>2265.9299999999998</v>
      </c>
      <c r="AD961" s="18">
        <v>2</v>
      </c>
      <c r="AE961" s="23">
        <v>7.4113950701308617</v>
      </c>
      <c r="AF961" s="21">
        <v>25</v>
      </c>
      <c r="AG961" s="18">
        <v>3</v>
      </c>
      <c r="AH961" s="27">
        <v>45.317717636630817</v>
      </c>
      <c r="AI961" s="27">
        <v>32.254697993732933</v>
      </c>
      <c r="AJ961" s="27">
        <v>1.663057049465776E-2</v>
      </c>
      <c r="AK961" s="27">
        <v>2.3628127597498167</v>
      </c>
      <c r="AL961" s="27">
        <v>4.0109022957704014E-3</v>
      </c>
      <c r="AM961" s="21">
        <v>2</v>
      </c>
      <c r="AN961" s="21">
        <v>-999</v>
      </c>
      <c r="AO961" s="21">
        <v>-999</v>
      </c>
      <c r="AP961" s="21">
        <v>-999</v>
      </c>
      <c r="AQ961" s="21">
        <v>-999</v>
      </c>
      <c r="AR961" s="21">
        <v>-999</v>
      </c>
      <c r="AS961" s="21">
        <v>-999</v>
      </c>
      <c r="AT961" s="21">
        <v>123467</v>
      </c>
    </row>
    <row r="962" spans="1:46">
      <c r="A962" s="18" t="s">
        <v>3</v>
      </c>
      <c r="B962" s="19" t="s">
        <v>4</v>
      </c>
      <c r="C962" s="18">
        <v>62</v>
      </c>
      <c r="D962" s="18">
        <v>1</v>
      </c>
      <c r="E962" s="18">
        <v>12</v>
      </c>
      <c r="F962" s="18">
        <v>2</v>
      </c>
      <c r="G962" s="8">
        <f t="shared" ref="G962:G1025" si="15">(C962*10000)+(D962*100)+E962</f>
        <v>620112</v>
      </c>
      <c r="H962" s="18">
        <v>9</v>
      </c>
      <c r="I962" s="20">
        <v>40777</v>
      </c>
      <c r="J962" s="21">
        <v>2011</v>
      </c>
      <c r="K962" s="21">
        <v>8</v>
      </c>
      <c r="L962" s="21">
        <v>22</v>
      </c>
      <c r="M962" s="22">
        <v>0.55664351851851845</v>
      </c>
      <c r="N962" s="23">
        <v>40.003300000000003</v>
      </c>
      <c r="O962" s="23">
        <v>-124.93680000000001</v>
      </c>
      <c r="P962" s="18">
        <v>1502</v>
      </c>
      <c r="Q962" s="24">
        <v>149.82599999999999</v>
      </c>
      <c r="R962" s="25">
        <v>7.7830000000000004</v>
      </c>
      <c r="S962" s="25">
        <v>33.902900000000002</v>
      </c>
      <c r="T962" s="21">
        <v>2</v>
      </c>
      <c r="U962" s="18">
        <v>-999</v>
      </c>
      <c r="V962" s="18">
        <v>9</v>
      </c>
      <c r="W962" s="26">
        <v>108.876</v>
      </c>
      <c r="X962" s="21">
        <v>2</v>
      </c>
      <c r="Y962" s="21">
        <v>-999</v>
      </c>
      <c r="Z962" s="21">
        <v>9</v>
      </c>
      <c r="AA962" s="28">
        <v>2213.6</v>
      </c>
      <c r="AB962" s="21">
        <v>2</v>
      </c>
      <c r="AC962" s="28">
        <v>2258.46</v>
      </c>
      <c r="AD962" s="18">
        <v>2</v>
      </c>
      <c r="AE962" s="23">
        <v>7.448144301590319</v>
      </c>
      <c r="AF962" s="21">
        <v>25</v>
      </c>
      <c r="AG962" s="18">
        <v>2</v>
      </c>
      <c r="AH962" s="27">
        <v>40.07834155106336</v>
      </c>
      <c r="AI962" s="27">
        <v>30.340687625232391</v>
      </c>
      <c r="AJ962" s="27">
        <v>5.5765050161490698E-3</v>
      </c>
      <c r="AK962" s="27">
        <v>2.2406788488572302</v>
      </c>
      <c r="AL962" s="27">
        <v>4.1090036961098407E-3</v>
      </c>
      <c r="AM962" s="21">
        <v>2</v>
      </c>
      <c r="AN962" s="21">
        <v>-999</v>
      </c>
      <c r="AO962" s="21">
        <v>-999</v>
      </c>
      <c r="AP962" s="21">
        <v>-999</v>
      </c>
      <c r="AQ962" s="21">
        <v>-999</v>
      </c>
      <c r="AR962" s="21">
        <v>-999</v>
      </c>
      <c r="AS962" s="21">
        <v>-999</v>
      </c>
      <c r="AT962" s="21">
        <v>123467</v>
      </c>
    </row>
    <row r="963" spans="1:46">
      <c r="A963" s="18" t="s">
        <v>3</v>
      </c>
      <c r="B963" s="19" t="s">
        <v>4</v>
      </c>
      <c r="C963" s="18">
        <v>62</v>
      </c>
      <c r="D963" s="18">
        <v>1</v>
      </c>
      <c r="E963" s="18">
        <v>13</v>
      </c>
      <c r="F963" s="18">
        <v>2</v>
      </c>
      <c r="G963" s="8">
        <f t="shared" si="15"/>
        <v>620113</v>
      </c>
      <c r="H963" s="18">
        <v>9</v>
      </c>
      <c r="I963" s="20">
        <v>40777</v>
      </c>
      <c r="J963" s="21">
        <v>2011</v>
      </c>
      <c r="K963" s="21">
        <v>8</v>
      </c>
      <c r="L963" s="21">
        <v>22</v>
      </c>
      <c r="M963" s="22">
        <v>0.55788194444444439</v>
      </c>
      <c r="N963" s="23">
        <v>40.003300000000003</v>
      </c>
      <c r="O963" s="23">
        <v>-124.93680000000001</v>
      </c>
      <c r="P963" s="18">
        <v>1502</v>
      </c>
      <c r="Q963" s="24">
        <v>101.20399999999999</v>
      </c>
      <c r="R963" s="25">
        <v>8.2629999999999999</v>
      </c>
      <c r="S963" s="25">
        <v>33.7926</v>
      </c>
      <c r="T963" s="21">
        <v>2</v>
      </c>
      <c r="U963" s="18">
        <v>-999</v>
      </c>
      <c r="V963" s="18">
        <v>9</v>
      </c>
      <c r="W963" s="26">
        <v>123.895</v>
      </c>
      <c r="X963" s="21">
        <v>2</v>
      </c>
      <c r="Y963" s="27">
        <v>133.4639590209764</v>
      </c>
      <c r="Z963" s="21">
        <v>2</v>
      </c>
      <c r="AA963" s="28">
        <v>2185.1999999999998</v>
      </c>
      <c r="AB963" s="21">
        <v>2</v>
      </c>
      <c r="AC963" s="28">
        <v>2245.3200000000002</v>
      </c>
      <c r="AD963" s="18">
        <v>2</v>
      </c>
      <c r="AE963" s="23">
        <v>7.4946528789991609</v>
      </c>
      <c r="AF963" s="21">
        <v>25</v>
      </c>
      <c r="AG963" s="18">
        <v>2</v>
      </c>
      <c r="AH963" s="27">
        <v>32.302820593925318</v>
      </c>
      <c r="AI963" s="27">
        <v>27.248139254786519</v>
      </c>
      <c r="AJ963" s="27">
        <v>2.6123648282104041E-2</v>
      </c>
      <c r="AK963" s="27">
        <v>2.0282517935880775</v>
      </c>
      <c r="AL963" s="27">
        <v>2.025316552208066E-2</v>
      </c>
      <c r="AM963" s="21">
        <v>2</v>
      </c>
      <c r="AN963" s="21">
        <v>-999</v>
      </c>
      <c r="AO963" s="21">
        <v>-999</v>
      </c>
      <c r="AP963" s="21">
        <v>-999</v>
      </c>
      <c r="AQ963" s="21">
        <v>-999</v>
      </c>
      <c r="AR963" s="21">
        <v>-999</v>
      </c>
      <c r="AS963" s="21">
        <v>-999</v>
      </c>
      <c r="AT963" s="21">
        <v>123467</v>
      </c>
    </row>
    <row r="964" spans="1:46">
      <c r="A964" s="18" t="s">
        <v>3</v>
      </c>
      <c r="B964" s="19" t="s">
        <v>4</v>
      </c>
      <c r="C964" s="18">
        <v>62</v>
      </c>
      <c r="D964" s="18">
        <v>1</v>
      </c>
      <c r="E964" s="18">
        <v>14</v>
      </c>
      <c r="F964" s="18">
        <v>2</v>
      </c>
      <c r="G964" s="8">
        <f t="shared" si="15"/>
        <v>620114</v>
      </c>
      <c r="H964" s="18">
        <v>9</v>
      </c>
      <c r="I964" s="20">
        <v>40777</v>
      </c>
      <c r="J964" s="21">
        <v>2011</v>
      </c>
      <c r="K964" s="21">
        <v>8</v>
      </c>
      <c r="L964" s="21">
        <v>22</v>
      </c>
      <c r="M964" s="22">
        <v>0.55890046296296292</v>
      </c>
      <c r="N964" s="23">
        <v>40.003300000000003</v>
      </c>
      <c r="O964" s="23">
        <v>-124.93680000000001</v>
      </c>
      <c r="P964" s="18">
        <v>1502</v>
      </c>
      <c r="Q964" s="24">
        <v>79.760999999999996</v>
      </c>
      <c r="R964" s="25">
        <v>8.5749999999999993</v>
      </c>
      <c r="S964" s="25">
        <v>33.645899999999997</v>
      </c>
      <c r="T964" s="21">
        <v>2</v>
      </c>
      <c r="U964" s="18">
        <v>-999</v>
      </c>
      <c r="V964" s="18">
        <v>9</v>
      </c>
      <c r="W964" s="26">
        <v>139.476</v>
      </c>
      <c r="X964" s="21">
        <v>2</v>
      </c>
      <c r="Y964" s="21">
        <v>-999</v>
      </c>
      <c r="Z964" s="21">
        <v>9</v>
      </c>
      <c r="AA964" s="28">
        <v>2177.9</v>
      </c>
      <c r="AB964" s="21">
        <v>2</v>
      </c>
      <c r="AC964" s="28">
        <v>2242.4</v>
      </c>
      <c r="AD964" s="18">
        <v>2</v>
      </c>
      <c r="AE964" s="23">
        <v>7.4975752878133983</v>
      </c>
      <c r="AF964" s="21">
        <v>25</v>
      </c>
      <c r="AG964" s="18">
        <v>2</v>
      </c>
      <c r="AH964" s="27">
        <v>31.57457843894155</v>
      </c>
      <c r="AI964" s="27">
        <v>26.770829784018769</v>
      </c>
      <c r="AJ964" s="27">
        <v>1.9766096885325553E-2</v>
      </c>
      <c r="AK964" s="27">
        <v>2.0208387766125906</v>
      </c>
      <c r="AL964" s="27">
        <v>4.1097825207112538E-3</v>
      </c>
      <c r="AM964" s="21">
        <v>2</v>
      </c>
      <c r="AN964" s="21">
        <v>-999</v>
      </c>
      <c r="AO964" s="21">
        <v>-999</v>
      </c>
      <c r="AP964" s="21">
        <v>-999</v>
      </c>
      <c r="AQ964" s="21">
        <v>-999</v>
      </c>
      <c r="AR964" s="21">
        <v>-999</v>
      </c>
      <c r="AS964" s="21">
        <v>-999</v>
      </c>
      <c r="AT964" s="21">
        <v>123467</v>
      </c>
    </row>
    <row r="965" spans="1:46">
      <c r="A965" s="18" t="s">
        <v>3</v>
      </c>
      <c r="B965" s="19" t="s">
        <v>4</v>
      </c>
      <c r="C965" s="18">
        <v>62</v>
      </c>
      <c r="D965" s="18">
        <v>1</v>
      </c>
      <c r="E965" s="18">
        <v>15</v>
      </c>
      <c r="F965" s="18">
        <v>2</v>
      </c>
      <c r="G965" s="8">
        <f t="shared" si="15"/>
        <v>620115</v>
      </c>
      <c r="H965" s="18">
        <v>9</v>
      </c>
      <c r="I965" s="20">
        <v>40777</v>
      </c>
      <c r="J965" s="21">
        <v>2011</v>
      </c>
      <c r="K965" s="21">
        <v>8</v>
      </c>
      <c r="L965" s="21">
        <v>22</v>
      </c>
      <c r="M965" s="22">
        <v>0.55994212962962964</v>
      </c>
      <c r="N965" s="23">
        <v>40.003300000000003</v>
      </c>
      <c r="O965" s="23">
        <v>-124.93680000000001</v>
      </c>
      <c r="P965" s="18">
        <v>1502</v>
      </c>
      <c r="Q965" s="24">
        <v>60.4</v>
      </c>
      <c r="R965" s="25">
        <v>9.359</v>
      </c>
      <c r="S965" s="25">
        <v>33.457599999999999</v>
      </c>
      <c r="T965" s="21">
        <v>2</v>
      </c>
      <c r="U965" s="18">
        <v>-999</v>
      </c>
      <c r="V965" s="18">
        <v>9</v>
      </c>
      <c r="W965" s="26">
        <v>179.22</v>
      </c>
      <c r="X965" s="21">
        <v>2</v>
      </c>
      <c r="Y965" s="27">
        <v>180.97281198970711</v>
      </c>
      <c r="Z965" s="21">
        <v>2</v>
      </c>
      <c r="AA965" s="28">
        <v>2147.1</v>
      </c>
      <c r="AB965" s="21">
        <v>2</v>
      </c>
      <c r="AC965" s="28">
        <v>2226</v>
      </c>
      <c r="AD965" s="18">
        <v>2</v>
      </c>
      <c r="AE965" s="23">
        <v>7.5740559307420883</v>
      </c>
      <c r="AF965" s="21">
        <v>25</v>
      </c>
      <c r="AG965" s="18">
        <v>2</v>
      </c>
      <c r="AH965" s="27">
        <v>25.252346772077853</v>
      </c>
      <c r="AI965" s="27">
        <v>22.435482530414188</v>
      </c>
      <c r="AJ965" s="27">
        <v>0.20825789897718364</v>
      </c>
      <c r="AK965" s="27">
        <v>1.7693113513197853</v>
      </c>
      <c r="AL965" s="27">
        <v>1.2135328699798295E-2</v>
      </c>
      <c r="AM965" s="21">
        <v>2</v>
      </c>
      <c r="AN965" s="21">
        <v>-999</v>
      </c>
      <c r="AO965" s="21">
        <v>-999</v>
      </c>
      <c r="AP965" s="21">
        <v>-999</v>
      </c>
      <c r="AQ965" s="21">
        <v>-999</v>
      </c>
      <c r="AR965" s="21">
        <v>-999</v>
      </c>
      <c r="AS965" s="21">
        <v>-999</v>
      </c>
      <c r="AT965" s="21">
        <v>123467</v>
      </c>
    </row>
    <row r="966" spans="1:46">
      <c r="A966" s="18" t="s">
        <v>3</v>
      </c>
      <c r="B966" s="19" t="s">
        <v>4</v>
      </c>
      <c r="C966" s="18">
        <v>62</v>
      </c>
      <c r="D966" s="18">
        <v>1</v>
      </c>
      <c r="E966" s="18">
        <v>16</v>
      </c>
      <c r="F966" s="18">
        <v>2</v>
      </c>
      <c r="G966" s="8">
        <f t="shared" si="15"/>
        <v>620116</v>
      </c>
      <c r="H966" s="18">
        <v>9</v>
      </c>
      <c r="I966" s="20">
        <v>40777</v>
      </c>
      <c r="J966" s="21">
        <v>2011</v>
      </c>
      <c r="K966" s="21">
        <v>8</v>
      </c>
      <c r="L966" s="21">
        <v>22</v>
      </c>
      <c r="M966" s="22">
        <v>0.56064814814814812</v>
      </c>
      <c r="N966" s="23">
        <v>40.003300000000003</v>
      </c>
      <c r="O966" s="23">
        <v>-124.93680000000001</v>
      </c>
      <c r="P966" s="18">
        <v>1502</v>
      </c>
      <c r="Q966" s="24">
        <v>49.674999999999997</v>
      </c>
      <c r="R966" s="25">
        <v>10.31</v>
      </c>
      <c r="S966" s="25">
        <v>33.034399999999998</v>
      </c>
      <c r="T966" s="21">
        <v>2</v>
      </c>
      <c r="U966" s="18">
        <v>-999</v>
      </c>
      <c r="V966" s="18">
        <v>9</v>
      </c>
      <c r="W966" s="26">
        <v>239.27</v>
      </c>
      <c r="X966" s="21">
        <v>2</v>
      </c>
      <c r="Y966" s="21">
        <v>-999</v>
      </c>
      <c r="Z966" s="21">
        <v>9</v>
      </c>
      <c r="AA966" s="28">
        <v>2079.8000000000002</v>
      </c>
      <c r="AB966" s="21">
        <v>2</v>
      </c>
      <c r="AC966" s="28">
        <v>2214.29</v>
      </c>
      <c r="AD966" s="18">
        <v>2</v>
      </c>
      <c r="AE966" s="23">
        <v>7.7182819530556248</v>
      </c>
      <c r="AF966" s="21">
        <v>25</v>
      </c>
      <c r="AG966" s="18">
        <v>2</v>
      </c>
      <c r="AH966" s="27">
        <v>13.877066443596878</v>
      </c>
      <c r="AI966" s="27">
        <v>12.433686284839094</v>
      </c>
      <c r="AJ966" s="27">
        <v>0.29701677982034191</v>
      </c>
      <c r="AK966" s="27">
        <v>1.2384836128896326</v>
      </c>
      <c r="AL966" s="27">
        <v>0.6608965987366936</v>
      </c>
      <c r="AM966" s="21">
        <v>2</v>
      </c>
      <c r="AN966" s="21">
        <v>-999</v>
      </c>
      <c r="AO966" s="21">
        <v>-999</v>
      </c>
      <c r="AP966" s="21">
        <v>-999</v>
      </c>
      <c r="AQ966" s="21">
        <v>-999</v>
      </c>
      <c r="AR966" s="21">
        <v>-999</v>
      </c>
      <c r="AS966" s="21">
        <v>-999</v>
      </c>
      <c r="AT966" s="21">
        <v>123467</v>
      </c>
    </row>
    <row r="967" spans="1:46">
      <c r="A967" s="18" t="s">
        <v>3</v>
      </c>
      <c r="B967" s="19" t="s">
        <v>4</v>
      </c>
      <c r="C967" s="18">
        <v>62</v>
      </c>
      <c r="D967" s="18">
        <v>1</v>
      </c>
      <c r="E967" s="18">
        <v>17</v>
      </c>
      <c r="F967" s="18">
        <v>2</v>
      </c>
      <c r="G967" s="8">
        <f t="shared" si="15"/>
        <v>620117</v>
      </c>
      <c r="H967" s="18">
        <v>9</v>
      </c>
      <c r="I967" s="20">
        <v>40777</v>
      </c>
      <c r="J967" s="21">
        <v>2011</v>
      </c>
      <c r="K967" s="21">
        <v>8</v>
      </c>
      <c r="L967" s="21">
        <v>22</v>
      </c>
      <c r="M967" s="22">
        <v>0.56138888888888883</v>
      </c>
      <c r="N967" s="23">
        <v>40.003300000000003</v>
      </c>
      <c r="O967" s="23">
        <v>-124.93680000000001</v>
      </c>
      <c r="P967" s="18">
        <v>1502</v>
      </c>
      <c r="Q967" s="24">
        <v>40.101999999999997</v>
      </c>
      <c r="R967" s="25">
        <v>10.667</v>
      </c>
      <c r="S967" s="25">
        <v>32.795099999999998</v>
      </c>
      <c r="T967" s="21">
        <v>2</v>
      </c>
      <c r="U967" s="18">
        <v>-999</v>
      </c>
      <c r="V967" s="18">
        <v>9</v>
      </c>
      <c r="W967" s="26">
        <v>267.61599999999999</v>
      </c>
      <c r="X967" s="21">
        <v>2</v>
      </c>
      <c r="Y967" s="27">
        <v>270.15061997884868</v>
      </c>
      <c r="Z967" s="21">
        <v>2</v>
      </c>
      <c r="AA967" s="28">
        <v>2027.4</v>
      </c>
      <c r="AB967" s="21">
        <v>2</v>
      </c>
      <c r="AC967" s="28">
        <v>2197.9899999999998</v>
      </c>
      <c r="AD967" s="18">
        <v>2</v>
      </c>
      <c r="AE967" s="23">
        <v>7.8061084072723368</v>
      </c>
      <c r="AF967" s="21">
        <v>25</v>
      </c>
      <c r="AG967" s="18">
        <v>2</v>
      </c>
      <c r="AH967" s="27">
        <v>8.0919537057909299</v>
      </c>
      <c r="AI967" s="27">
        <v>5.5451286750406288</v>
      </c>
      <c r="AJ967" s="27">
        <v>0.21002420864093638</v>
      </c>
      <c r="AK967" s="27">
        <v>0.82727018126213114</v>
      </c>
      <c r="AL967" s="27">
        <v>0.42592322032078006</v>
      </c>
      <c r="AM967" s="21">
        <v>2</v>
      </c>
      <c r="AN967" s="21">
        <v>-999</v>
      </c>
      <c r="AO967" s="21">
        <v>-999</v>
      </c>
      <c r="AP967" s="21">
        <v>-999</v>
      </c>
      <c r="AQ967" s="21">
        <v>-999</v>
      </c>
      <c r="AR967" s="21">
        <v>-999</v>
      </c>
      <c r="AS967" s="21">
        <v>-999</v>
      </c>
      <c r="AT967" s="21">
        <v>123467</v>
      </c>
    </row>
    <row r="968" spans="1:46">
      <c r="A968" s="18" t="s">
        <v>3</v>
      </c>
      <c r="B968" s="19" t="s">
        <v>4</v>
      </c>
      <c r="C968" s="18">
        <v>62</v>
      </c>
      <c r="D968" s="18">
        <v>1</v>
      </c>
      <c r="E968" s="18">
        <v>18</v>
      </c>
      <c r="F968" s="18">
        <v>2</v>
      </c>
      <c r="G968" s="8">
        <f t="shared" si="15"/>
        <v>620118</v>
      </c>
      <c r="H968" s="18">
        <v>9</v>
      </c>
      <c r="I968" s="20">
        <v>40777</v>
      </c>
      <c r="J968" s="21">
        <v>2011</v>
      </c>
      <c r="K968" s="21">
        <v>8</v>
      </c>
      <c r="L968" s="21">
        <v>22</v>
      </c>
      <c r="M968" s="22">
        <v>0.56224537037037037</v>
      </c>
      <c r="N968" s="23">
        <v>40.003300000000003</v>
      </c>
      <c r="O968" s="23">
        <v>-124.93680000000001</v>
      </c>
      <c r="P968" s="18">
        <v>1502</v>
      </c>
      <c r="Q968" s="24">
        <v>30.129000000000001</v>
      </c>
      <c r="R968" s="25">
        <v>14.853999999999999</v>
      </c>
      <c r="S968" s="25">
        <v>32.886200000000002</v>
      </c>
      <c r="T968" s="21">
        <v>2</v>
      </c>
      <c r="U968" s="18">
        <v>-999</v>
      </c>
      <c r="V968" s="18">
        <v>9</v>
      </c>
      <c r="W968" s="26">
        <v>253.31399999999999</v>
      </c>
      <c r="X968" s="21">
        <v>2</v>
      </c>
      <c r="Y968" s="21">
        <v>-999</v>
      </c>
      <c r="Z968" s="21">
        <v>9</v>
      </c>
      <c r="AA968" s="28">
        <v>2008.6</v>
      </c>
      <c r="AB968" s="21">
        <v>2</v>
      </c>
      <c r="AC968" s="28">
        <v>2205.29</v>
      </c>
      <c r="AD968" s="18">
        <v>2</v>
      </c>
      <c r="AE968" s="23">
        <v>7.8890879938140266</v>
      </c>
      <c r="AF968" s="21">
        <v>25</v>
      </c>
      <c r="AG968" s="18">
        <v>2</v>
      </c>
      <c r="AH968" s="27">
        <v>4.1098339614569204</v>
      </c>
      <c r="AI968" s="27">
        <v>2.8847261081155562</v>
      </c>
      <c r="AJ968" s="27">
        <v>9.908168685219057E-2</v>
      </c>
      <c r="AK968" s="27">
        <v>0.59400058708719383</v>
      </c>
      <c r="AL968" s="27">
        <v>0.39358535686344476</v>
      </c>
      <c r="AM968" s="21">
        <v>2</v>
      </c>
      <c r="AN968" s="21">
        <v>-999</v>
      </c>
      <c r="AO968" s="21">
        <v>-999</v>
      </c>
      <c r="AP968" s="21">
        <v>-999</v>
      </c>
      <c r="AQ968" s="21">
        <v>-999</v>
      </c>
      <c r="AR968" s="21">
        <v>-999</v>
      </c>
      <c r="AS968" s="21">
        <v>-999</v>
      </c>
      <c r="AT968" s="21">
        <v>123467</v>
      </c>
    </row>
    <row r="969" spans="1:46">
      <c r="A969" s="18" t="s">
        <v>3</v>
      </c>
      <c r="B969" s="19" t="s">
        <v>4</v>
      </c>
      <c r="C969" s="18">
        <v>62</v>
      </c>
      <c r="D969" s="18">
        <v>1</v>
      </c>
      <c r="E969" s="18">
        <v>19</v>
      </c>
      <c r="F969" s="18">
        <v>2</v>
      </c>
      <c r="G969" s="8">
        <f t="shared" si="15"/>
        <v>620119</v>
      </c>
      <c r="H969" s="18">
        <v>9</v>
      </c>
      <c r="I969" s="20">
        <v>40777</v>
      </c>
      <c r="J969" s="21">
        <v>2011</v>
      </c>
      <c r="K969" s="21">
        <v>8</v>
      </c>
      <c r="L969" s="21">
        <v>22</v>
      </c>
      <c r="M969" s="22">
        <v>0.56255787037037031</v>
      </c>
      <c r="N969" s="23">
        <v>40.003300000000003</v>
      </c>
      <c r="O969" s="23">
        <v>-124.93680000000001</v>
      </c>
      <c r="P969" s="18">
        <v>1502</v>
      </c>
      <c r="Q969" s="24">
        <v>30.222000000000001</v>
      </c>
      <c r="R969" s="25">
        <v>14.964</v>
      </c>
      <c r="S969" s="25">
        <v>32.892600000000002</v>
      </c>
      <c r="T969" s="21">
        <v>2</v>
      </c>
      <c r="U969" s="18">
        <v>-999</v>
      </c>
      <c r="V969" s="18">
        <v>9</v>
      </c>
      <c r="W969" s="26">
        <v>253.245</v>
      </c>
      <c r="X969" s="21">
        <v>2</v>
      </c>
      <c r="Y969" s="21">
        <v>-999</v>
      </c>
      <c r="Z969" s="21">
        <v>9</v>
      </c>
      <c r="AA969" s="21">
        <v>-999</v>
      </c>
      <c r="AB969" s="18">
        <v>9</v>
      </c>
      <c r="AC969" s="21">
        <v>-999</v>
      </c>
      <c r="AD969" s="18">
        <v>9</v>
      </c>
      <c r="AE969" s="21">
        <v>-999</v>
      </c>
      <c r="AF969" s="21">
        <v>25</v>
      </c>
      <c r="AG969" s="18">
        <v>9</v>
      </c>
      <c r="AH969" s="21">
        <v>-999</v>
      </c>
      <c r="AI969" s="21">
        <v>-999</v>
      </c>
      <c r="AJ969" s="21">
        <v>-999</v>
      </c>
      <c r="AK969" s="21">
        <v>-999</v>
      </c>
      <c r="AL969" s="21">
        <v>-999</v>
      </c>
      <c r="AM969" s="21">
        <v>9</v>
      </c>
      <c r="AN969" s="21">
        <v>-999</v>
      </c>
      <c r="AO969" s="21">
        <v>-999</v>
      </c>
      <c r="AP969" s="21">
        <v>-999</v>
      </c>
      <c r="AQ969" s="21">
        <v>-999</v>
      </c>
      <c r="AR969" s="21">
        <v>-999</v>
      </c>
      <c r="AS969" s="21">
        <v>-999</v>
      </c>
      <c r="AT969" s="21">
        <v>123467</v>
      </c>
    </row>
    <row r="970" spans="1:46">
      <c r="A970" s="18" t="s">
        <v>3</v>
      </c>
      <c r="B970" s="19" t="s">
        <v>4</v>
      </c>
      <c r="C970" s="18">
        <v>62</v>
      </c>
      <c r="D970" s="18">
        <v>1</v>
      </c>
      <c r="E970" s="18">
        <v>20</v>
      </c>
      <c r="F970" s="18">
        <v>2</v>
      </c>
      <c r="G970" s="8">
        <f t="shared" si="15"/>
        <v>620120</v>
      </c>
      <c r="H970" s="18">
        <v>9</v>
      </c>
      <c r="I970" s="20">
        <v>40777</v>
      </c>
      <c r="J970" s="21">
        <v>2011</v>
      </c>
      <c r="K970" s="21">
        <v>8</v>
      </c>
      <c r="L970" s="21">
        <v>22</v>
      </c>
      <c r="M970" s="22">
        <v>0.56328703703703698</v>
      </c>
      <c r="N970" s="23">
        <v>40.003300000000003</v>
      </c>
      <c r="O970" s="23">
        <v>-124.93680000000001</v>
      </c>
      <c r="P970" s="18">
        <v>1502</v>
      </c>
      <c r="Q970" s="24">
        <v>20.376999999999999</v>
      </c>
      <c r="R970" s="25">
        <v>15.154999999999999</v>
      </c>
      <c r="S970" s="25">
        <v>32.9086</v>
      </c>
      <c r="T970" s="21">
        <v>2</v>
      </c>
      <c r="U970" s="18">
        <v>-999</v>
      </c>
      <c r="V970" s="18">
        <v>9</v>
      </c>
      <c r="W970" s="26">
        <v>252.267</v>
      </c>
      <c r="X970" s="21">
        <v>2</v>
      </c>
      <c r="Y970" s="21">
        <v>-999</v>
      </c>
      <c r="Z970" s="21">
        <v>9</v>
      </c>
      <c r="AA970" s="21">
        <v>-999</v>
      </c>
      <c r="AB970" s="18">
        <v>9</v>
      </c>
      <c r="AC970" s="28">
        <v>1870.83</v>
      </c>
      <c r="AD970" s="18">
        <v>4</v>
      </c>
      <c r="AE970" s="21">
        <v>-999</v>
      </c>
      <c r="AF970" s="21">
        <v>25</v>
      </c>
      <c r="AG970" s="18">
        <v>9</v>
      </c>
      <c r="AH970" s="21">
        <v>-999</v>
      </c>
      <c r="AI970" s="21">
        <v>-999</v>
      </c>
      <c r="AJ970" s="21">
        <v>-999</v>
      </c>
      <c r="AK970" s="21">
        <v>-999</v>
      </c>
      <c r="AL970" s="21">
        <v>-999</v>
      </c>
      <c r="AM970" s="21">
        <v>9</v>
      </c>
      <c r="AN970" s="21">
        <v>-999</v>
      </c>
      <c r="AO970" s="27">
        <v>1.0355287876622969</v>
      </c>
      <c r="AP970" s="27">
        <v>6.7289703034940818</v>
      </c>
      <c r="AQ970" s="27">
        <v>1.0109329901973925</v>
      </c>
      <c r="AR970" s="27">
        <v>6.5691443356369028</v>
      </c>
      <c r="AS970" s="28">
        <v>6.4981006647673318</v>
      </c>
      <c r="AT970" s="21">
        <v>123467</v>
      </c>
    </row>
    <row r="971" spans="1:46">
      <c r="A971" s="18" t="s">
        <v>3</v>
      </c>
      <c r="B971" s="19" t="s">
        <v>4</v>
      </c>
      <c r="C971" s="18">
        <v>62</v>
      </c>
      <c r="D971" s="18">
        <v>1</v>
      </c>
      <c r="E971" s="18">
        <v>21</v>
      </c>
      <c r="F971" s="18">
        <v>2</v>
      </c>
      <c r="G971" s="8">
        <f t="shared" si="15"/>
        <v>620121</v>
      </c>
      <c r="H971" s="18">
        <v>9</v>
      </c>
      <c r="I971" s="20">
        <v>40777</v>
      </c>
      <c r="J971" s="21">
        <v>2011</v>
      </c>
      <c r="K971" s="21">
        <v>8</v>
      </c>
      <c r="L971" s="21">
        <v>22</v>
      </c>
      <c r="M971" s="22">
        <v>0.56401620370370364</v>
      </c>
      <c r="N971" s="23">
        <v>40.003300000000003</v>
      </c>
      <c r="O971" s="23">
        <v>-124.93680000000001</v>
      </c>
      <c r="P971" s="18">
        <v>1502</v>
      </c>
      <c r="Q971" s="24">
        <v>10.237</v>
      </c>
      <c r="R971" s="25">
        <v>15.404</v>
      </c>
      <c r="S971" s="25">
        <v>32.901499999999999</v>
      </c>
      <c r="T971" s="21">
        <v>2</v>
      </c>
      <c r="U971" s="18">
        <v>-999</v>
      </c>
      <c r="V971" s="18">
        <v>9</v>
      </c>
      <c r="W971" s="26">
        <v>249.46100000000001</v>
      </c>
      <c r="X971" s="21">
        <v>2</v>
      </c>
      <c r="Y971" s="21">
        <v>-999</v>
      </c>
      <c r="Z971" s="21">
        <v>9</v>
      </c>
      <c r="AA971" s="28">
        <v>1998.7</v>
      </c>
      <c r="AB971" s="21">
        <v>2</v>
      </c>
      <c r="AC971" s="28">
        <v>2208.9699999999998</v>
      </c>
      <c r="AD971" s="18">
        <v>2</v>
      </c>
      <c r="AE971" s="23">
        <v>7.8952841801372005</v>
      </c>
      <c r="AF971" s="21">
        <v>25</v>
      </c>
      <c r="AG971" s="18">
        <v>2</v>
      </c>
      <c r="AH971" s="27">
        <v>3.5585784907486993</v>
      </c>
      <c r="AI971" s="27">
        <v>2.444509526426212</v>
      </c>
      <c r="AJ971" s="27">
        <v>0.11180830980369809</v>
      </c>
      <c r="AK971" s="27">
        <v>0.55874783191742994</v>
      </c>
      <c r="AL971" s="27">
        <v>0.31251499552837503</v>
      </c>
      <c r="AM971" s="21">
        <v>2</v>
      </c>
      <c r="AN971" s="21">
        <v>-999</v>
      </c>
      <c r="AO971" s="21">
        <v>-999</v>
      </c>
      <c r="AP971" s="21">
        <v>-999</v>
      </c>
      <c r="AQ971" s="21">
        <v>-999</v>
      </c>
      <c r="AR971" s="21">
        <v>-999</v>
      </c>
      <c r="AS971" s="21">
        <v>-999</v>
      </c>
      <c r="AT971" s="21">
        <v>123467</v>
      </c>
    </row>
    <row r="972" spans="1:46">
      <c r="A972" s="18" t="s">
        <v>3</v>
      </c>
      <c r="B972" s="19" t="s">
        <v>4</v>
      </c>
      <c r="C972" s="18">
        <v>62</v>
      </c>
      <c r="D972" s="18">
        <v>1</v>
      </c>
      <c r="E972" s="18">
        <v>22</v>
      </c>
      <c r="F972" s="18">
        <v>2</v>
      </c>
      <c r="G972" s="8">
        <f t="shared" si="15"/>
        <v>620122</v>
      </c>
      <c r="H972" s="18">
        <v>9</v>
      </c>
      <c r="I972" s="20">
        <v>40777</v>
      </c>
      <c r="J972" s="21">
        <v>2011</v>
      </c>
      <c r="K972" s="21">
        <v>8</v>
      </c>
      <c r="L972" s="21">
        <v>22</v>
      </c>
      <c r="M972" s="22">
        <v>0.56478009259259265</v>
      </c>
      <c r="N972" s="23">
        <v>40.003300000000003</v>
      </c>
      <c r="O972" s="23">
        <v>-124.93680000000001</v>
      </c>
      <c r="P972" s="18">
        <v>1502</v>
      </c>
      <c r="Q972" s="24">
        <v>3.399</v>
      </c>
      <c r="R972" s="25">
        <v>15.484</v>
      </c>
      <c r="S972" s="25">
        <v>32.8977</v>
      </c>
      <c r="T972" s="21">
        <v>2</v>
      </c>
      <c r="U972" s="18">
        <v>-999</v>
      </c>
      <c r="V972" s="18">
        <v>9</v>
      </c>
      <c r="W972" s="26">
        <v>248.459</v>
      </c>
      <c r="X972" s="21">
        <v>2</v>
      </c>
      <c r="Y972" s="21">
        <v>-999</v>
      </c>
      <c r="Z972" s="21">
        <v>9</v>
      </c>
      <c r="AA972" s="21">
        <v>-999</v>
      </c>
      <c r="AB972" s="18">
        <v>9</v>
      </c>
      <c r="AC972" s="21">
        <v>-999</v>
      </c>
      <c r="AD972" s="18">
        <v>9</v>
      </c>
      <c r="AE972" s="21">
        <v>-999</v>
      </c>
      <c r="AF972" s="21">
        <v>25</v>
      </c>
      <c r="AG972" s="18">
        <v>9</v>
      </c>
      <c r="AH972" s="21">
        <v>-999</v>
      </c>
      <c r="AI972" s="21">
        <v>-999</v>
      </c>
      <c r="AJ972" s="21">
        <v>-999</v>
      </c>
      <c r="AK972" s="21">
        <v>-999</v>
      </c>
      <c r="AL972" s="21">
        <v>-999</v>
      </c>
      <c r="AM972" s="21">
        <v>9</v>
      </c>
      <c r="AN972" s="21">
        <v>-999</v>
      </c>
      <c r="AO972" s="27">
        <v>1.6945202936569639</v>
      </c>
      <c r="AP972" s="27">
        <v>11.027747466642046</v>
      </c>
      <c r="AQ972" s="27">
        <v>1.6544054289007779</v>
      </c>
      <c r="AR972" s="27">
        <v>10.766684439043232</v>
      </c>
      <c r="AS972" s="28">
        <v>6.5078875171467763</v>
      </c>
      <c r="AT972" s="21">
        <v>123467</v>
      </c>
    </row>
    <row r="973" spans="1:46">
      <c r="A973" s="18" t="s">
        <v>3</v>
      </c>
      <c r="B973" s="19" t="s">
        <v>4</v>
      </c>
      <c r="C973" s="18">
        <v>62</v>
      </c>
      <c r="D973" s="18">
        <v>1</v>
      </c>
      <c r="E973" s="18">
        <v>23</v>
      </c>
      <c r="F973" s="18">
        <v>2</v>
      </c>
      <c r="G973" s="8">
        <f t="shared" si="15"/>
        <v>620123</v>
      </c>
      <c r="H973" s="18">
        <v>9</v>
      </c>
      <c r="I973" s="20">
        <v>40777</v>
      </c>
      <c r="J973" s="21">
        <v>2011</v>
      </c>
      <c r="K973" s="21">
        <v>8</v>
      </c>
      <c r="L973" s="21">
        <v>22</v>
      </c>
      <c r="M973" s="22">
        <v>0.56505787037037036</v>
      </c>
      <c r="N973" s="23">
        <v>40.003300000000003</v>
      </c>
      <c r="O973" s="23">
        <v>-124.93680000000001</v>
      </c>
      <c r="P973" s="18">
        <v>1502</v>
      </c>
      <c r="Q973" s="24">
        <v>3.43</v>
      </c>
      <c r="R973" s="25">
        <v>15.47</v>
      </c>
      <c r="S973" s="25">
        <v>32.899900000000002</v>
      </c>
      <c r="T973" s="21">
        <v>2</v>
      </c>
      <c r="U973" s="18">
        <v>32.8992</v>
      </c>
      <c r="V973" s="18">
        <v>2</v>
      </c>
      <c r="W973" s="26">
        <v>255.16800000000001</v>
      </c>
      <c r="X973" s="21">
        <v>2</v>
      </c>
      <c r="Y973" s="27">
        <v>256.5141607007069</v>
      </c>
      <c r="Z973" s="21">
        <v>2</v>
      </c>
      <c r="AA973" s="28">
        <v>2002.1</v>
      </c>
      <c r="AB973" s="21">
        <v>6</v>
      </c>
      <c r="AC973" s="28">
        <v>2209.09</v>
      </c>
      <c r="AD973" s="18">
        <v>6</v>
      </c>
      <c r="AE973" s="23">
        <v>7.9003875545162607</v>
      </c>
      <c r="AF973" s="21">
        <v>25</v>
      </c>
      <c r="AG973" s="18">
        <v>2</v>
      </c>
      <c r="AH973" s="27">
        <v>3.3685475015533992</v>
      </c>
      <c r="AI973" s="27">
        <v>2.2083635832424133</v>
      </c>
      <c r="AJ973" s="27">
        <v>0.1007450845520679</v>
      </c>
      <c r="AK973" s="27">
        <v>0.54670607593658616</v>
      </c>
      <c r="AL973" s="27">
        <v>0.3288656355786162</v>
      </c>
      <c r="AM973" s="21">
        <v>2</v>
      </c>
      <c r="AN973" s="21">
        <v>-999</v>
      </c>
      <c r="AO973" s="21">
        <v>-999</v>
      </c>
      <c r="AP973" s="21">
        <v>-999</v>
      </c>
      <c r="AQ973" s="21">
        <v>-999</v>
      </c>
      <c r="AR973" s="21">
        <v>-999</v>
      </c>
      <c r="AS973" s="21">
        <v>-999</v>
      </c>
      <c r="AT973" s="21">
        <v>123467</v>
      </c>
    </row>
    <row r="974" spans="1:46">
      <c r="A974" s="18" t="s">
        <v>3</v>
      </c>
      <c r="B974" s="19" t="s">
        <v>4</v>
      </c>
      <c r="C974" s="18">
        <v>63</v>
      </c>
      <c r="D974" s="18">
        <v>1</v>
      </c>
      <c r="E974" s="18">
        <v>1</v>
      </c>
      <c r="F974" s="18">
        <v>2</v>
      </c>
      <c r="G974" s="8">
        <f t="shared" si="15"/>
        <v>630101</v>
      </c>
      <c r="H974" s="18">
        <v>9</v>
      </c>
      <c r="I974" s="20">
        <v>40777</v>
      </c>
      <c r="J974" s="21">
        <v>2011</v>
      </c>
      <c r="K974" s="21">
        <v>8</v>
      </c>
      <c r="L974" s="21">
        <v>22</v>
      </c>
      <c r="M974" s="22">
        <v>0.70211805555555562</v>
      </c>
      <c r="N974" s="23">
        <v>39.884999999999998</v>
      </c>
      <c r="O974" s="23">
        <v>-125.2062</v>
      </c>
      <c r="P974" s="18">
        <v>2520</v>
      </c>
      <c r="Q974" s="24">
        <v>2479.6329999999998</v>
      </c>
      <c r="R974" s="25">
        <v>1.714</v>
      </c>
      <c r="S974" s="25">
        <v>34.6477</v>
      </c>
      <c r="T974" s="21">
        <v>2</v>
      </c>
      <c r="U974" s="18">
        <v>34.648600000000002</v>
      </c>
      <c r="V974" s="18">
        <v>2</v>
      </c>
      <c r="W974" s="26">
        <v>95.978999999999999</v>
      </c>
      <c r="X974" s="21">
        <v>2</v>
      </c>
      <c r="Y974" s="27">
        <v>96.058010410036459</v>
      </c>
      <c r="Z974" s="21">
        <v>6</v>
      </c>
      <c r="AA974" s="28">
        <v>2366.6999999999998</v>
      </c>
      <c r="AB974" s="21">
        <v>6</v>
      </c>
      <c r="AC974" s="28">
        <v>2426.335</v>
      </c>
      <c r="AD974" s="18">
        <v>6</v>
      </c>
      <c r="AE974" s="23">
        <v>7.4758898184605753</v>
      </c>
      <c r="AF974" s="21">
        <v>25</v>
      </c>
      <c r="AG974" s="18">
        <v>3</v>
      </c>
      <c r="AH974" s="21">
        <v>-999</v>
      </c>
      <c r="AI974" s="21">
        <v>-999</v>
      </c>
      <c r="AJ974" s="21">
        <v>-999</v>
      </c>
      <c r="AK974" s="21">
        <v>-999</v>
      </c>
      <c r="AL974" s="21">
        <v>-999</v>
      </c>
      <c r="AM974" s="21">
        <v>9</v>
      </c>
      <c r="AN974" s="21">
        <v>-999</v>
      </c>
      <c r="AO974" s="21">
        <v>-999</v>
      </c>
      <c r="AP974" s="21">
        <v>-999</v>
      </c>
      <c r="AQ974" s="21">
        <v>-999</v>
      </c>
      <c r="AR974" s="21">
        <v>-999</v>
      </c>
      <c r="AS974" s="21">
        <v>-999</v>
      </c>
      <c r="AT974" s="21">
        <v>123467</v>
      </c>
    </row>
    <row r="975" spans="1:46">
      <c r="A975" s="18" t="s">
        <v>3</v>
      </c>
      <c r="B975" s="19" t="s">
        <v>4</v>
      </c>
      <c r="C975" s="18">
        <v>63</v>
      </c>
      <c r="D975" s="18">
        <v>1</v>
      </c>
      <c r="E975" s="18">
        <v>2</v>
      </c>
      <c r="F975" s="18">
        <v>2</v>
      </c>
      <c r="G975" s="8">
        <f t="shared" si="15"/>
        <v>630102</v>
      </c>
      <c r="H975" s="18">
        <v>9</v>
      </c>
      <c r="I975" s="20">
        <v>40777</v>
      </c>
      <c r="J975" s="21">
        <v>2011</v>
      </c>
      <c r="K975" s="21">
        <v>8</v>
      </c>
      <c r="L975" s="21">
        <v>22</v>
      </c>
      <c r="M975" s="22">
        <v>0.70261574074074085</v>
      </c>
      <c r="N975" s="23">
        <v>39.884999999999998</v>
      </c>
      <c r="O975" s="23">
        <v>-125.2062</v>
      </c>
      <c r="P975" s="18">
        <v>2520</v>
      </c>
      <c r="Q975" s="24">
        <v>2479.3130000000001</v>
      </c>
      <c r="R975" s="25">
        <v>1.712</v>
      </c>
      <c r="S975" s="25">
        <v>34.648000000000003</v>
      </c>
      <c r="T975" s="21">
        <v>2</v>
      </c>
      <c r="U975" s="18">
        <v>-999</v>
      </c>
      <c r="V975" s="18">
        <v>9</v>
      </c>
      <c r="W975" s="26">
        <v>91.403000000000006</v>
      </c>
      <c r="X975" s="21">
        <v>2</v>
      </c>
      <c r="Y975" s="21">
        <v>-999</v>
      </c>
      <c r="Z975" s="21">
        <v>9</v>
      </c>
      <c r="AA975" s="21">
        <v>-999</v>
      </c>
      <c r="AB975" s="18">
        <v>9</v>
      </c>
      <c r="AC975" s="21">
        <v>-999</v>
      </c>
      <c r="AD975" s="18">
        <v>9</v>
      </c>
      <c r="AE975" s="21">
        <v>-999</v>
      </c>
      <c r="AF975" s="21">
        <v>25</v>
      </c>
      <c r="AG975" s="18">
        <v>9</v>
      </c>
      <c r="AH975" s="27">
        <v>175.09840354920826</v>
      </c>
      <c r="AI975" s="27">
        <v>39.060553038535488</v>
      </c>
      <c r="AJ975" s="27">
        <v>2.7092510070197442E-2</v>
      </c>
      <c r="AK975" s="27">
        <v>2.8283798058121645</v>
      </c>
      <c r="AL975" s="27">
        <v>1.0074110242708796E-2</v>
      </c>
      <c r="AM975" s="21">
        <v>2</v>
      </c>
      <c r="AN975" s="21">
        <v>-999</v>
      </c>
      <c r="AO975" s="27">
        <v>0.3508862117102548</v>
      </c>
      <c r="AP975" s="27">
        <v>2.9438321144220638</v>
      </c>
      <c r="AQ975" s="27">
        <v>0.34142126316844651</v>
      </c>
      <c r="AR975" s="27">
        <v>2.8644239799646871</v>
      </c>
      <c r="AS975" s="28">
        <v>8.3897058823529402</v>
      </c>
      <c r="AT975" s="21">
        <v>123467</v>
      </c>
    </row>
    <row r="976" spans="1:46">
      <c r="A976" s="18" t="s">
        <v>3</v>
      </c>
      <c r="B976" s="19" t="s">
        <v>4</v>
      </c>
      <c r="C976" s="18">
        <v>63</v>
      </c>
      <c r="D976" s="18">
        <v>1</v>
      </c>
      <c r="E976" s="18">
        <v>3</v>
      </c>
      <c r="F976" s="18">
        <v>2</v>
      </c>
      <c r="G976" s="8">
        <f t="shared" si="15"/>
        <v>630103</v>
      </c>
      <c r="H976" s="18">
        <v>9</v>
      </c>
      <c r="I976" s="20">
        <v>40777</v>
      </c>
      <c r="J976" s="21">
        <v>2011</v>
      </c>
      <c r="K976" s="21">
        <v>8</v>
      </c>
      <c r="L976" s="21">
        <v>22</v>
      </c>
      <c r="M976" s="22">
        <v>0.70629629629629631</v>
      </c>
      <c r="N976" s="23">
        <v>39.884999999999998</v>
      </c>
      <c r="O976" s="23">
        <v>-125.2062</v>
      </c>
      <c r="P976" s="18">
        <v>2520</v>
      </c>
      <c r="Q976" s="24">
        <v>2249.2919999999999</v>
      </c>
      <c r="R976" s="25">
        <v>1.7629999999999999</v>
      </c>
      <c r="S976" s="25">
        <v>34.637599999999999</v>
      </c>
      <c r="T976" s="21">
        <v>2</v>
      </c>
      <c r="U976" s="18">
        <v>-999</v>
      </c>
      <c r="V976" s="18">
        <v>9</v>
      </c>
      <c r="W976" s="26">
        <v>83.739000000000004</v>
      </c>
      <c r="X976" s="21">
        <v>2</v>
      </c>
      <c r="Y976" s="21">
        <v>-999</v>
      </c>
      <c r="Z976" s="21">
        <v>9</v>
      </c>
      <c r="AA976" s="28">
        <v>2366</v>
      </c>
      <c r="AB976" s="21">
        <v>2</v>
      </c>
      <c r="AC976" s="28">
        <v>2426.9</v>
      </c>
      <c r="AD976" s="18">
        <v>2</v>
      </c>
      <c r="AE976" s="23">
        <v>7.4612898047767544</v>
      </c>
      <c r="AF976" s="21">
        <v>25</v>
      </c>
      <c r="AG976" s="18">
        <v>2</v>
      </c>
      <c r="AH976" s="27">
        <v>176.17758489106666</v>
      </c>
      <c r="AI976" s="27">
        <v>39.671074102642983</v>
      </c>
      <c r="AJ976" s="27">
        <v>1.877906777737702E-2</v>
      </c>
      <c r="AK976" s="27">
        <v>2.8639056436946699</v>
      </c>
      <c r="AL976" s="27">
        <v>1.0367610335426897E-2</v>
      </c>
      <c r="AM976" s="21">
        <v>2</v>
      </c>
      <c r="AN976" s="21">
        <v>-999</v>
      </c>
      <c r="AO976" s="21">
        <v>-999</v>
      </c>
      <c r="AP976" s="21">
        <v>-999</v>
      </c>
      <c r="AQ976" s="21">
        <v>-999</v>
      </c>
      <c r="AR976" s="21">
        <v>-999</v>
      </c>
      <c r="AS976" s="21">
        <v>-999</v>
      </c>
      <c r="AT976" s="21">
        <v>123467</v>
      </c>
    </row>
    <row r="977" spans="1:46">
      <c r="A977" s="18" t="s">
        <v>3</v>
      </c>
      <c r="B977" s="19" t="s">
        <v>4</v>
      </c>
      <c r="C977" s="18">
        <v>63</v>
      </c>
      <c r="D977" s="18">
        <v>1</v>
      </c>
      <c r="E977" s="18">
        <v>4</v>
      </c>
      <c r="F977" s="18">
        <v>2</v>
      </c>
      <c r="G977" s="8">
        <f t="shared" si="15"/>
        <v>630104</v>
      </c>
      <c r="H977" s="18">
        <v>9</v>
      </c>
      <c r="I977" s="20">
        <v>40777</v>
      </c>
      <c r="J977" s="21">
        <v>2011</v>
      </c>
      <c r="K977" s="21">
        <v>8</v>
      </c>
      <c r="L977" s="21">
        <v>22</v>
      </c>
      <c r="M977" s="22">
        <v>0.70991898148148147</v>
      </c>
      <c r="N977" s="23">
        <v>39.884999999999998</v>
      </c>
      <c r="O977" s="23">
        <v>-125.2062</v>
      </c>
      <c r="P977" s="18">
        <v>2520</v>
      </c>
      <c r="Q977" s="24">
        <v>1999.6389999999999</v>
      </c>
      <c r="R977" s="25">
        <v>1.9770000000000001</v>
      </c>
      <c r="S977" s="25">
        <v>34.608600000000003</v>
      </c>
      <c r="T977" s="21">
        <v>2</v>
      </c>
      <c r="U977" s="18">
        <v>-999</v>
      </c>
      <c r="V977" s="18">
        <v>9</v>
      </c>
      <c r="W977" s="26">
        <v>69.465000000000003</v>
      </c>
      <c r="X977" s="21">
        <v>2</v>
      </c>
      <c r="Y977" s="27">
        <v>69.401762415683592</v>
      </c>
      <c r="Z977" s="21">
        <v>2</v>
      </c>
      <c r="AA977" s="28">
        <v>2375.8000000000002</v>
      </c>
      <c r="AB977" s="21">
        <v>2</v>
      </c>
      <c r="AC977" s="28">
        <v>2418.04</v>
      </c>
      <c r="AD977" s="18">
        <v>2</v>
      </c>
      <c r="AE977" s="23">
        <v>7.4231356165270412</v>
      </c>
      <c r="AF977" s="21">
        <v>25</v>
      </c>
      <c r="AG977" s="18">
        <v>2</v>
      </c>
      <c r="AH977" s="27">
        <v>173.11080660932234</v>
      </c>
      <c r="AI977" s="27">
        <v>40.751447400863263</v>
      </c>
      <c r="AJ977" s="27">
        <v>2.0050995384929361E-2</v>
      </c>
      <c r="AK977" s="27">
        <v>2.954049573734812</v>
      </c>
      <c r="AL977" s="27">
        <v>1.0563451227182297E-2</v>
      </c>
      <c r="AM977" s="21">
        <v>2</v>
      </c>
      <c r="AN977" s="21">
        <v>-999</v>
      </c>
      <c r="AO977" s="21">
        <v>-999</v>
      </c>
      <c r="AP977" s="21">
        <v>-999</v>
      </c>
      <c r="AQ977" s="21">
        <v>-999</v>
      </c>
      <c r="AR977" s="21">
        <v>-999</v>
      </c>
      <c r="AS977" s="21">
        <v>-999</v>
      </c>
      <c r="AT977" s="21">
        <v>123467</v>
      </c>
    </row>
    <row r="978" spans="1:46">
      <c r="A978" s="18" t="s">
        <v>3</v>
      </c>
      <c r="B978" s="19" t="s">
        <v>4</v>
      </c>
      <c r="C978" s="18">
        <v>63</v>
      </c>
      <c r="D978" s="18">
        <v>1</v>
      </c>
      <c r="E978" s="18">
        <v>5</v>
      </c>
      <c r="F978" s="18">
        <v>2</v>
      </c>
      <c r="G978" s="8">
        <f t="shared" si="15"/>
        <v>630105</v>
      </c>
      <c r="H978" s="18">
        <v>9</v>
      </c>
      <c r="I978" s="20">
        <v>40777</v>
      </c>
      <c r="J978" s="21">
        <v>2011</v>
      </c>
      <c r="K978" s="21">
        <v>8</v>
      </c>
      <c r="L978" s="21">
        <v>22</v>
      </c>
      <c r="M978" s="22">
        <v>0.71371527777777777</v>
      </c>
      <c r="N978" s="23">
        <v>39.884999999999998</v>
      </c>
      <c r="O978" s="23">
        <v>-125.2062</v>
      </c>
      <c r="P978" s="18">
        <v>2520</v>
      </c>
      <c r="Q978" s="24">
        <v>1749.7460000000001</v>
      </c>
      <c r="R978" s="25">
        <v>2.226</v>
      </c>
      <c r="S978" s="25">
        <v>34.580599999999997</v>
      </c>
      <c r="T978" s="21">
        <v>2</v>
      </c>
      <c r="U978" s="18">
        <v>-999</v>
      </c>
      <c r="V978" s="18">
        <v>9</v>
      </c>
      <c r="W978" s="26">
        <v>52.396000000000001</v>
      </c>
      <c r="X978" s="21">
        <v>2</v>
      </c>
      <c r="Y978" s="21">
        <v>-999</v>
      </c>
      <c r="Z978" s="21">
        <v>9</v>
      </c>
      <c r="AA978" s="28">
        <v>2377.5</v>
      </c>
      <c r="AB978" s="21">
        <v>2</v>
      </c>
      <c r="AC978" s="28">
        <v>2411.1799999999998</v>
      </c>
      <c r="AD978" s="18">
        <v>2</v>
      </c>
      <c r="AE978" s="23">
        <v>7.3912555591519746</v>
      </c>
      <c r="AF978" s="21">
        <v>25</v>
      </c>
      <c r="AG978" s="18">
        <v>2</v>
      </c>
      <c r="AH978" s="27">
        <v>166.25552293999547</v>
      </c>
      <c r="AI978" s="27">
        <v>41.656948615615086</v>
      </c>
      <c r="AJ978" s="27">
        <v>1.6530185837246202E-2</v>
      </c>
      <c r="AK978" s="27">
        <v>3.0207202911933404</v>
      </c>
      <c r="AL978" s="27">
        <v>2.836540764971242E-3</v>
      </c>
      <c r="AM978" s="21">
        <v>2</v>
      </c>
      <c r="AN978" s="21">
        <v>-999</v>
      </c>
      <c r="AO978" s="21">
        <v>-999</v>
      </c>
      <c r="AP978" s="21">
        <v>-999</v>
      </c>
      <c r="AQ978" s="21">
        <v>-999</v>
      </c>
      <c r="AR978" s="21">
        <v>-999</v>
      </c>
      <c r="AS978" s="21">
        <v>-999</v>
      </c>
      <c r="AT978" s="21">
        <v>123467</v>
      </c>
    </row>
    <row r="979" spans="1:46">
      <c r="A979" s="18" t="s">
        <v>3</v>
      </c>
      <c r="B979" s="19" t="s">
        <v>4</v>
      </c>
      <c r="C979" s="18">
        <v>63</v>
      </c>
      <c r="D979" s="18">
        <v>1</v>
      </c>
      <c r="E979" s="18">
        <v>6</v>
      </c>
      <c r="F979" s="18">
        <v>2</v>
      </c>
      <c r="G979" s="8">
        <f t="shared" si="15"/>
        <v>630106</v>
      </c>
      <c r="H979" s="18">
        <v>9</v>
      </c>
      <c r="I979" s="20">
        <v>40777</v>
      </c>
      <c r="J979" s="21">
        <v>2011</v>
      </c>
      <c r="K979" s="21">
        <v>8</v>
      </c>
      <c r="L979" s="21">
        <v>22</v>
      </c>
      <c r="M979" s="22">
        <v>0.71730324074074081</v>
      </c>
      <c r="N979" s="23">
        <v>39.884999999999998</v>
      </c>
      <c r="O979" s="23">
        <v>-125.2062</v>
      </c>
      <c r="P979" s="18">
        <v>2520</v>
      </c>
      <c r="Q979" s="24">
        <v>1500.481</v>
      </c>
      <c r="R979" s="25">
        <v>2.633</v>
      </c>
      <c r="S979" s="25">
        <v>34.5443</v>
      </c>
      <c r="T979" s="21">
        <v>2</v>
      </c>
      <c r="U979" s="18">
        <v>-999</v>
      </c>
      <c r="V979" s="18">
        <v>9</v>
      </c>
      <c r="W979" s="26">
        <v>40.116</v>
      </c>
      <c r="X979" s="21">
        <v>2</v>
      </c>
      <c r="Y979" s="27">
        <v>39.985149419260843</v>
      </c>
      <c r="Z979" s="21">
        <v>2</v>
      </c>
      <c r="AA979" s="28">
        <v>2378.8000000000002</v>
      </c>
      <c r="AB979" s="21">
        <v>2</v>
      </c>
      <c r="AC979" s="28">
        <v>2398.8000000000002</v>
      </c>
      <c r="AD979" s="18">
        <v>2</v>
      </c>
      <c r="AE979" s="23">
        <v>7.3620321293805979</v>
      </c>
      <c r="AF979" s="21">
        <v>25</v>
      </c>
      <c r="AG979" s="18">
        <v>2</v>
      </c>
      <c r="AH979" s="27">
        <v>154.71024294907676</v>
      </c>
      <c r="AI979" s="27">
        <v>42.558150055736434</v>
      </c>
      <c r="AJ979" s="27">
        <v>1.7704400137185772E-2</v>
      </c>
      <c r="AK979" s="27">
        <v>3.1030629279120516</v>
      </c>
      <c r="AL979" s="27">
        <v>3.0322453273633086E-3</v>
      </c>
      <c r="AM979" s="21">
        <v>2</v>
      </c>
      <c r="AN979" s="21">
        <v>-999</v>
      </c>
      <c r="AO979" s="21">
        <v>-999</v>
      </c>
      <c r="AP979" s="21">
        <v>-999</v>
      </c>
      <c r="AQ979" s="21">
        <v>-999</v>
      </c>
      <c r="AR979" s="21">
        <v>-999</v>
      </c>
      <c r="AS979" s="21">
        <v>-999</v>
      </c>
      <c r="AT979" s="21">
        <v>123467</v>
      </c>
    </row>
    <row r="980" spans="1:46">
      <c r="A980" s="18" t="s">
        <v>3</v>
      </c>
      <c r="B980" s="19" t="s">
        <v>4</v>
      </c>
      <c r="C980" s="18">
        <v>63</v>
      </c>
      <c r="D980" s="18">
        <v>1</v>
      </c>
      <c r="E980" s="18">
        <v>7</v>
      </c>
      <c r="F980" s="18">
        <v>2</v>
      </c>
      <c r="G980" s="8">
        <f t="shared" si="15"/>
        <v>630107</v>
      </c>
      <c r="H980" s="18">
        <v>9</v>
      </c>
      <c r="I980" s="20">
        <v>40777</v>
      </c>
      <c r="J980" s="21">
        <v>2011</v>
      </c>
      <c r="K980" s="21">
        <v>8</v>
      </c>
      <c r="L980" s="21">
        <v>22</v>
      </c>
      <c r="M980" s="22">
        <v>0.72086805555555555</v>
      </c>
      <c r="N980" s="23">
        <v>39.884999999999998</v>
      </c>
      <c r="O980" s="23">
        <v>-125.2062</v>
      </c>
      <c r="P980" s="18">
        <v>2520</v>
      </c>
      <c r="Q980" s="24">
        <v>1250.143</v>
      </c>
      <c r="R980" s="25">
        <v>3.024</v>
      </c>
      <c r="S980" s="25">
        <v>34.505499999999998</v>
      </c>
      <c r="T980" s="21">
        <v>2</v>
      </c>
      <c r="U980" s="18">
        <v>-999</v>
      </c>
      <c r="V980" s="18">
        <v>9</v>
      </c>
      <c r="W980" s="26">
        <v>26.690999999999999</v>
      </c>
      <c r="X980" s="21">
        <v>2</v>
      </c>
      <c r="Y980" s="21">
        <v>-999</v>
      </c>
      <c r="Z980" s="21">
        <v>9</v>
      </c>
      <c r="AA980" s="28">
        <v>2375.8000000000002</v>
      </c>
      <c r="AB980" s="21">
        <v>2</v>
      </c>
      <c r="AC980" s="28">
        <v>2389.1</v>
      </c>
      <c r="AD980" s="18">
        <v>2</v>
      </c>
      <c r="AE980" s="23">
        <v>7.3378596678295986</v>
      </c>
      <c r="AF980" s="21">
        <v>25</v>
      </c>
      <c r="AG980" s="18">
        <v>3</v>
      </c>
      <c r="AH980" s="27">
        <v>144.06570083397747</v>
      </c>
      <c r="AI980" s="27">
        <v>43.210437183381281</v>
      </c>
      <c r="AJ980" s="27">
        <v>2.846479369495198E-2</v>
      </c>
      <c r="AK980" s="27">
        <v>3.1542121563141632</v>
      </c>
      <c r="AL980" s="27">
        <v>1.1151156292867786E-2</v>
      </c>
      <c r="AM980" s="21">
        <v>2</v>
      </c>
      <c r="AN980" s="21">
        <v>-999</v>
      </c>
      <c r="AO980" s="21">
        <v>-999</v>
      </c>
      <c r="AP980" s="21">
        <v>-999</v>
      </c>
      <c r="AQ980" s="21">
        <v>-999</v>
      </c>
      <c r="AR980" s="21">
        <v>-999</v>
      </c>
      <c r="AS980" s="21">
        <v>-999</v>
      </c>
      <c r="AT980" s="21">
        <v>123467</v>
      </c>
    </row>
    <row r="981" spans="1:46">
      <c r="A981" s="18" t="s">
        <v>3</v>
      </c>
      <c r="B981" s="19" t="s">
        <v>4</v>
      </c>
      <c r="C981" s="18">
        <v>63</v>
      </c>
      <c r="D981" s="18">
        <v>1</v>
      </c>
      <c r="E981" s="18">
        <v>8</v>
      </c>
      <c r="F981" s="18">
        <v>2</v>
      </c>
      <c r="G981" s="8">
        <f t="shared" si="15"/>
        <v>630108</v>
      </c>
      <c r="H981" s="18">
        <v>9</v>
      </c>
      <c r="I981" s="20">
        <v>40777</v>
      </c>
      <c r="J981" s="21">
        <v>2011</v>
      </c>
      <c r="K981" s="21">
        <v>8</v>
      </c>
      <c r="L981" s="21">
        <v>22</v>
      </c>
      <c r="M981" s="22">
        <v>0.72450231481481486</v>
      </c>
      <c r="N981" s="23">
        <v>39.884999999999998</v>
      </c>
      <c r="O981" s="23">
        <v>-125.2062</v>
      </c>
      <c r="P981" s="18">
        <v>2520</v>
      </c>
      <c r="Q981" s="24">
        <v>999.96299999999997</v>
      </c>
      <c r="R981" s="25">
        <v>3.5529999999999999</v>
      </c>
      <c r="S981" s="25">
        <v>34.442599999999999</v>
      </c>
      <c r="T981" s="21">
        <v>2</v>
      </c>
      <c r="U981" s="18">
        <v>-999</v>
      </c>
      <c r="V981" s="18">
        <v>9</v>
      </c>
      <c r="W981" s="26">
        <v>14.603</v>
      </c>
      <c r="X981" s="21">
        <v>2</v>
      </c>
      <c r="Y981" s="21">
        <v>-999</v>
      </c>
      <c r="Z981" s="21">
        <v>9</v>
      </c>
      <c r="AA981" s="28">
        <v>2367.6999999999998</v>
      </c>
      <c r="AB981" s="21">
        <v>2</v>
      </c>
      <c r="AC981" s="28">
        <v>2370.4299999999998</v>
      </c>
      <c r="AD981" s="18">
        <v>2</v>
      </c>
      <c r="AE981" s="23">
        <v>7.311078215327135</v>
      </c>
      <c r="AF981" s="21">
        <v>25</v>
      </c>
      <c r="AG981" s="18">
        <v>3</v>
      </c>
      <c r="AH981" s="27">
        <v>129.99407243274635</v>
      </c>
      <c r="AI981" s="27">
        <v>43.468340453395982</v>
      </c>
      <c r="AJ981" s="27">
        <v>1.545582731153711E-2</v>
      </c>
      <c r="AK981" s="27">
        <v>3.2131491120383506</v>
      </c>
      <c r="AL981" s="27">
        <v>1.1347316254039902E-2</v>
      </c>
      <c r="AM981" s="21">
        <v>2</v>
      </c>
      <c r="AN981" s="21">
        <v>-999</v>
      </c>
      <c r="AO981" s="21">
        <v>-999</v>
      </c>
      <c r="AP981" s="21">
        <v>-999</v>
      </c>
      <c r="AQ981" s="21">
        <v>-999</v>
      </c>
      <c r="AR981" s="21">
        <v>-999</v>
      </c>
      <c r="AS981" s="21">
        <v>-999</v>
      </c>
      <c r="AT981" s="21">
        <v>123467</v>
      </c>
    </row>
    <row r="982" spans="1:46">
      <c r="A982" s="18" t="s">
        <v>3</v>
      </c>
      <c r="B982" s="19" t="s">
        <v>4</v>
      </c>
      <c r="C982" s="18">
        <v>63</v>
      </c>
      <c r="D982" s="18">
        <v>1</v>
      </c>
      <c r="E982" s="18">
        <v>9</v>
      </c>
      <c r="F982" s="18">
        <v>2</v>
      </c>
      <c r="G982" s="8">
        <f t="shared" si="15"/>
        <v>630109</v>
      </c>
      <c r="H982" s="18">
        <v>9</v>
      </c>
      <c r="I982" s="20">
        <v>40777</v>
      </c>
      <c r="J982" s="21">
        <v>2011</v>
      </c>
      <c r="K982" s="21">
        <v>8</v>
      </c>
      <c r="L982" s="21">
        <v>22</v>
      </c>
      <c r="M982" s="22">
        <v>0.72745370370370377</v>
      </c>
      <c r="N982" s="23">
        <v>39.884999999999998</v>
      </c>
      <c r="O982" s="23">
        <v>-125.2062</v>
      </c>
      <c r="P982" s="18">
        <v>2520</v>
      </c>
      <c r="Q982" s="24">
        <v>799.96100000000001</v>
      </c>
      <c r="R982" s="25">
        <v>4.0819999999999999</v>
      </c>
      <c r="S982" s="25">
        <v>34.3367</v>
      </c>
      <c r="T982" s="21">
        <v>2</v>
      </c>
      <c r="U982" s="18">
        <v>-999</v>
      </c>
      <c r="V982" s="18">
        <v>9</v>
      </c>
      <c r="W982" s="26">
        <v>9.7289999999999992</v>
      </c>
      <c r="X982" s="21">
        <v>2</v>
      </c>
      <c r="Y982" s="27">
        <v>8.5211082526861226</v>
      </c>
      <c r="Z982" s="21">
        <v>2</v>
      </c>
      <c r="AA982" s="28">
        <v>2354</v>
      </c>
      <c r="AB982" s="21">
        <v>2</v>
      </c>
      <c r="AC982" s="28">
        <v>2353.06</v>
      </c>
      <c r="AD982" s="18">
        <v>2</v>
      </c>
      <c r="AE982" s="23">
        <v>7.2894059436411816</v>
      </c>
      <c r="AF982" s="21">
        <v>25</v>
      </c>
      <c r="AG982" s="18">
        <v>3</v>
      </c>
      <c r="AH982" s="27">
        <v>115.56294051916666</v>
      </c>
      <c r="AI982" s="27">
        <v>43.225103100702242</v>
      </c>
      <c r="AJ982" s="27">
        <v>2.6120428858930338E-2</v>
      </c>
      <c r="AK982" s="27">
        <v>3.2177042157268829</v>
      </c>
      <c r="AL982" s="27">
        <v>1.1543859945145242E-2</v>
      </c>
      <c r="AM982" s="21">
        <v>2</v>
      </c>
      <c r="AN982" s="21">
        <v>-999</v>
      </c>
      <c r="AO982" s="21">
        <v>-999</v>
      </c>
      <c r="AP982" s="21">
        <v>-999</v>
      </c>
      <c r="AQ982" s="21">
        <v>-999</v>
      </c>
      <c r="AR982" s="21">
        <v>-999</v>
      </c>
      <c r="AS982" s="21">
        <v>-999</v>
      </c>
      <c r="AT982" s="21">
        <v>123467</v>
      </c>
    </row>
    <row r="983" spans="1:46">
      <c r="A983" s="18" t="s">
        <v>3</v>
      </c>
      <c r="B983" s="19" t="s">
        <v>4</v>
      </c>
      <c r="C983" s="18">
        <v>63</v>
      </c>
      <c r="D983" s="18">
        <v>1</v>
      </c>
      <c r="E983" s="18">
        <v>10</v>
      </c>
      <c r="F983" s="18">
        <v>2</v>
      </c>
      <c r="G983" s="8">
        <f t="shared" si="15"/>
        <v>630110</v>
      </c>
      <c r="H983" s="18">
        <v>9</v>
      </c>
      <c r="I983" s="20">
        <v>40777</v>
      </c>
      <c r="J983" s="21">
        <v>2011</v>
      </c>
      <c r="K983" s="21">
        <v>8</v>
      </c>
      <c r="L983" s="21">
        <v>22</v>
      </c>
      <c r="M983" s="22">
        <v>0.72936342592592596</v>
      </c>
      <c r="N983" s="23">
        <v>39.884999999999998</v>
      </c>
      <c r="O983" s="23">
        <v>-125.2062</v>
      </c>
      <c r="P983" s="18">
        <v>2520</v>
      </c>
      <c r="Q983" s="24">
        <v>699.97500000000002</v>
      </c>
      <c r="R983" s="25">
        <v>4.375</v>
      </c>
      <c r="S983" s="25">
        <v>34.285800000000002</v>
      </c>
      <c r="T983" s="21">
        <v>2</v>
      </c>
      <c r="U983" s="18">
        <v>-999</v>
      </c>
      <c r="V983" s="18">
        <v>9</v>
      </c>
      <c r="W983" s="26">
        <v>8.8360000000000003</v>
      </c>
      <c r="X983" s="21">
        <v>2</v>
      </c>
      <c r="Y983" s="21">
        <v>-999</v>
      </c>
      <c r="Z983" s="21">
        <v>9</v>
      </c>
      <c r="AA983" s="28">
        <v>2344.1999999999998</v>
      </c>
      <c r="AB983" s="21">
        <v>2</v>
      </c>
      <c r="AC983" s="28">
        <v>2340.69</v>
      </c>
      <c r="AD983" s="18">
        <v>2</v>
      </c>
      <c r="AE983" s="23">
        <v>7.283710211928339</v>
      </c>
      <c r="AF983" s="21">
        <v>25</v>
      </c>
      <c r="AG983" s="18">
        <v>3</v>
      </c>
      <c r="AH983" s="27">
        <v>107.44028634598669</v>
      </c>
      <c r="AI983" s="27">
        <v>42.745385217151686</v>
      </c>
      <c r="AJ983" s="27">
        <v>3.2089220389968358E-2</v>
      </c>
      <c r="AK983" s="27">
        <v>3.1832897958804582</v>
      </c>
      <c r="AL983" s="27">
        <v>1.1739958679256715E-2</v>
      </c>
      <c r="AM983" s="21">
        <v>2</v>
      </c>
      <c r="AN983" s="21">
        <v>-999</v>
      </c>
      <c r="AO983" s="21">
        <v>-999</v>
      </c>
      <c r="AP983" s="21">
        <v>-999</v>
      </c>
      <c r="AQ983" s="21">
        <v>-999</v>
      </c>
      <c r="AR983" s="21">
        <v>-999</v>
      </c>
      <c r="AS983" s="21">
        <v>-999</v>
      </c>
      <c r="AT983" s="21">
        <v>123467</v>
      </c>
    </row>
    <row r="984" spans="1:46">
      <c r="A984" s="18" t="s">
        <v>3</v>
      </c>
      <c r="B984" s="19" t="s">
        <v>4</v>
      </c>
      <c r="C984" s="18">
        <v>63</v>
      </c>
      <c r="D984" s="18">
        <v>1</v>
      </c>
      <c r="E984" s="18">
        <v>11</v>
      </c>
      <c r="F984" s="18">
        <v>2</v>
      </c>
      <c r="G984" s="8">
        <f t="shared" si="15"/>
        <v>630111</v>
      </c>
      <c r="H984" s="18">
        <v>9</v>
      </c>
      <c r="I984" s="20">
        <v>40777</v>
      </c>
      <c r="J984" s="21">
        <v>2011</v>
      </c>
      <c r="K984" s="21">
        <v>8</v>
      </c>
      <c r="L984" s="21">
        <v>22</v>
      </c>
      <c r="M984" s="22">
        <v>0.73145833333333332</v>
      </c>
      <c r="N984" s="23">
        <v>39.884999999999998</v>
      </c>
      <c r="O984" s="23">
        <v>-125.2062</v>
      </c>
      <c r="P984" s="18">
        <v>2520</v>
      </c>
      <c r="Q984" s="24">
        <v>600.02200000000005</v>
      </c>
      <c r="R984" s="25">
        <v>4.7009999999999996</v>
      </c>
      <c r="S984" s="25">
        <v>34.222700000000003</v>
      </c>
      <c r="T984" s="21">
        <v>2</v>
      </c>
      <c r="U984" s="18">
        <v>-999</v>
      </c>
      <c r="V984" s="18">
        <v>9</v>
      </c>
      <c r="W984" s="26">
        <v>14.62</v>
      </c>
      <c r="X984" s="21">
        <v>2</v>
      </c>
      <c r="Y984" s="27">
        <v>13.522827396268104</v>
      </c>
      <c r="Z984" s="21">
        <v>2</v>
      </c>
      <c r="AA984" s="28">
        <v>2335.3000000000002</v>
      </c>
      <c r="AB984" s="21">
        <v>2</v>
      </c>
      <c r="AC984" s="28">
        <v>2328.77</v>
      </c>
      <c r="AD984" s="18">
        <v>2</v>
      </c>
      <c r="AE984" s="23">
        <v>7.2836550004260898</v>
      </c>
      <c r="AF984" s="21">
        <v>25</v>
      </c>
      <c r="AG984" s="18">
        <v>3</v>
      </c>
      <c r="AH984" s="27">
        <v>97.693029640401107</v>
      </c>
      <c r="AI984" s="27">
        <v>42.160444388091783</v>
      </c>
      <c r="AJ984" s="27">
        <v>2.3872358706066733E-2</v>
      </c>
      <c r="AK984" s="27">
        <v>3.1370627440628018</v>
      </c>
      <c r="AL984" s="27">
        <v>2.7883697668971388E-2</v>
      </c>
      <c r="AM984" s="21">
        <v>2</v>
      </c>
      <c r="AN984" s="21">
        <v>-999</v>
      </c>
      <c r="AO984" s="21">
        <v>-999</v>
      </c>
      <c r="AP984" s="21">
        <v>-999</v>
      </c>
      <c r="AQ984" s="21">
        <v>-999</v>
      </c>
      <c r="AR984" s="21">
        <v>-999</v>
      </c>
      <c r="AS984" s="21">
        <v>-999</v>
      </c>
      <c r="AT984" s="21">
        <v>123467</v>
      </c>
    </row>
    <row r="985" spans="1:46">
      <c r="A985" s="18" t="s">
        <v>3</v>
      </c>
      <c r="B985" s="19" t="s">
        <v>4</v>
      </c>
      <c r="C985" s="18">
        <v>63</v>
      </c>
      <c r="D985" s="18">
        <v>1</v>
      </c>
      <c r="E985" s="18">
        <v>12</v>
      </c>
      <c r="F985" s="18">
        <v>2</v>
      </c>
      <c r="G985" s="8">
        <f t="shared" si="15"/>
        <v>630112</v>
      </c>
      <c r="H985" s="18">
        <v>9</v>
      </c>
      <c r="I985" s="20">
        <v>40777</v>
      </c>
      <c r="J985" s="21">
        <v>2011</v>
      </c>
      <c r="K985" s="21">
        <v>8</v>
      </c>
      <c r="L985" s="21">
        <v>22</v>
      </c>
      <c r="M985" s="22">
        <v>0.73332175925925924</v>
      </c>
      <c r="N985" s="23">
        <v>39.884999999999998</v>
      </c>
      <c r="O985" s="23">
        <v>-125.2062</v>
      </c>
      <c r="P985" s="18">
        <v>2520</v>
      </c>
      <c r="Q985" s="24">
        <v>499.58600000000001</v>
      </c>
      <c r="R985" s="25">
        <v>5.1859999999999999</v>
      </c>
      <c r="S985" s="25">
        <v>34.157600000000002</v>
      </c>
      <c r="T985" s="21">
        <v>2</v>
      </c>
      <c r="U985" s="18">
        <v>-999</v>
      </c>
      <c r="V985" s="18">
        <v>9</v>
      </c>
      <c r="W985" s="26">
        <v>21.571000000000002</v>
      </c>
      <c r="X985" s="21">
        <v>2</v>
      </c>
      <c r="Y985" s="21">
        <v>-999</v>
      </c>
      <c r="Z985" s="21">
        <v>9</v>
      </c>
      <c r="AA985" s="28">
        <v>2313.4</v>
      </c>
      <c r="AB985" s="21">
        <v>2</v>
      </c>
      <c r="AC985" s="28">
        <v>2310.5100000000002</v>
      </c>
      <c r="AD985" s="18">
        <v>2</v>
      </c>
      <c r="AE985" s="23">
        <v>7.2918303504996755</v>
      </c>
      <c r="AF985" s="21">
        <v>25</v>
      </c>
      <c r="AG985" s="18">
        <v>3</v>
      </c>
      <c r="AH985" s="27">
        <v>85.597956966353522</v>
      </c>
      <c r="AI985" s="27">
        <v>40.842965607137756</v>
      </c>
      <c r="AJ985" s="27">
        <v>2.9744036931488773E-2</v>
      </c>
      <c r="AK985" s="27">
        <v>3.036435664907311</v>
      </c>
      <c r="AL985" s="27">
        <v>1.2230278343539791E-2</v>
      </c>
      <c r="AM985" s="21">
        <v>2</v>
      </c>
      <c r="AN985" s="21">
        <v>-999</v>
      </c>
      <c r="AO985" s="21">
        <v>-999</v>
      </c>
      <c r="AP985" s="21">
        <v>-999</v>
      </c>
      <c r="AQ985" s="21">
        <v>-999</v>
      </c>
      <c r="AR985" s="21">
        <v>-999</v>
      </c>
      <c r="AS985" s="21">
        <v>-999</v>
      </c>
      <c r="AT985" s="21">
        <v>123467</v>
      </c>
    </row>
    <row r="986" spans="1:46">
      <c r="A986" s="18" t="s">
        <v>3</v>
      </c>
      <c r="B986" s="19" t="s">
        <v>4</v>
      </c>
      <c r="C986" s="18">
        <v>63</v>
      </c>
      <c r="D986" s="18">
        <v>1</v>
      </c>
      <c r="E986" s="18">
        <v>13</v>
      </c>
      <c r="F986" s="18">
        <v>2</v>
      </c>
      <c r="G986" s="8">
        <f t="shared" si="15"/>
        <v>630113</v>
      </c>
      <c r="H986" s="18">
        <v>9</v>
      </c>
      <c r="I986" s="20">
        <v>40777</v>
      </c>
      <c r="J986" s="21">
        <v>2011</v>
      </c>
      <c r="K986" s="21">
        <v>8</v>
      </c>
      <c r="L986" s="21">
        <v>22</v>
      </c>
      <c r="M986" s="22">
        <v>0.73552083333333329</v>
      </c>
      <c r="N986" s="23">
        <v>39.884999999999998</v>
      </c>
      <c r="O986" s="23">
        <v>-125.2062</v>
      </c>
      <c r="P986" s="18">
        <v>2520</v>
      </c>
      <c r="Q986" s="24">
        <v>399.77699999999999</v>
      </c>
      <c r="R986" s="25">
        <v>5.8550000000000004</v>
      </c>
      <c r="S986" s="25">
        <v>34.126600000000003</v>
      </c>
      <c r="T986" s="21">
        <v>2</v>
      </c>
      <c r="U986" s="18">
        <v>-999</v>
      </c>
      <c r="V986" s="18">
        <v>9</v>
      </c>
      <c r="W986" s="26">
        <v>32.274000000000001</v>
      </c>
      <c r="X986" s="21">
        <v>2</v>
      </c>
      <c r="Y986" s="21">
        <v>-999</v>
      </c>
      <c r="Z986" s="21">
        <v>9</v>
      </c>
      <c r="AA986" s="28">
        <v>2290.8000000000002</v>
      </c>
      <c r="AB986" s="21">
        <v>2</v>
      </c>
      <c r="AC986" s="28">
        <v>2300.27</v>
      </c>
      <c r="AD986" s="18">
        <v>2</v>
      </c>
      <c r="AE986" s="23">
        <v>7.3131761422020558</v>
      </c>
      <c r="AF986" s="21">
        <v>25</v>
      </c>
      <c r="AG986" s="18">
        <v>3</v>
      </c>
      <c r="AH986" s="27">
        <v>73.137951607603753</v>
      </c>
      <c r="AI986" s="27">
        <v>38.815386776707243</v>
      </c>
      <c r="AJ986" s="27">
        <v>2.6320159924715463E-2</v>
      </c>
      <c r="AK986" s="27">
        <v>2.8967831030896876</v>
      </c>
      <c r="AL986" s="27">
        <v>1.2426246507207672E-2</v>
      </c>
      <c r="AM986" s="21">
        <v>2</v>
      </c>
      <c r="AN986" s="21">
        <v>-999</v>
      </c>
      <c r="AO986" s="21">
        <v>-999</v>
      </c>
      <c r="AP986" s="21">
        <v>-999</v>
      </c>
      <c r="AQ986" s="21">
        <v>-999</v>
      </c>
      <c r="AR986" s="21">
        <v>-999</v>
      </c>
      <c r="AS986" s="21">
        <v>-999</v>
      </c>
      <c r="AT986" s="21">
        <v>123467</v>
      </c>
    </row>
    <row r="987" spans="1:46">
      <c r="A987" s="18" t="s">
        <v>3</v>
      </c>
      <c r="B987" s="19" t="s">
        <v>4</v>
      </c>
      <c r="C987" s="18">
        <v>63</v>
      </c>
      <c r="D987" s="18">
        <v>1</v>
      </c>
      <c r="E987" s="18">
        <v>14</v>
      </c>
      <c r="F987" s="18">
        <v>2</v>
      </c>
      <c r="G987" s="8">
        <f t="shared" si="15"/>
        <v>630114</v>
      </c>
      <c r="H987" s="18">
        <v>9</v>
      </c>
      <c r="I987" s="20">
        <v>40777</v>
      </c>
      <c r="J987" s="21">
        <v>2011</v>
      </c>
      <c r="K987" s="21">
        <v>8</v>
      </c>
      <c r="L987" s="21">
        <v>22</v>
      </c>
      <c r="M987" s="22">
        <v>0.73744212962962974</v>
      </c>
      <c r="N987" s="23">
        <v>39.884999999999998</v>
      </c>
      <c r="O987" s="23">
        <v>-125.2062</v>
      </c>
      <c r="P987" s="18">
        <v>2520</v>
      </c>
      <c r="Q987" s="24">
        <v>300.37200000000001</v>
      </c>
      <c r="R987" s="25">
        <v>6.3940000000000001</v>
      </c>
      <c r="S987" s="25">
        <v>34.059899999999999</v>
      </c>
      <c r="T987" s="21">
        <v>2</v>
      </c>
      <c r="U987" s="18">
        <v>-999</v>
      </c>
      <c r="V987" s="18">
        <v>9</v>
      </c>
      <c r="W987" s="26">
        <v>51.262</v>
      </c>
      <c r="X987" s="21">
        <v>2</v>
      </c>
      <c r="Y987" s="27">
        <v>50.411810380291939</v>
      </c>
      <c r="Z987" s="21">
        <v>2</v>
      </c>
      <c r="AA987" s="28">
        <v>2270</v>
      </c>
      <c r="AB987" s="21">
        <v>2</v>
      </c>
      <c r="AC987" s="28">
        <v>2284.9899999999998</v>
      </c>
      <c r="AD987" s="18">
        <v>2</v>
      </c>
      <c r="AE987" s="23">
        <v>7.3346340195467139</v>
      </c>
      <c r="AF987" s="21">
        <v>25</v>
      </c>
      <c r="AG987" s="18">
        <v>3</v>
      </c>
      <c r="AH987" s="27">
        <v>61.580653687277156</v>
      </c>
      <c r="AI987" s="27">
        <v>36.971562918902883</v>
      </c>
      <c r="AJ987" s="27">
        <v>7.9453605184572229E-2</v>
      </c>
      <c r="AK987" s="27">
        <v>2.7181548010126009</v>
      </c>
      <c r="AL987" s="27">
        <v>1.2622555503460366E-2</v>
      </c>
      <c r="AM987" s="21">
        <v>2</v>
      </c>
      <c r="AN987" s="21">
        <v>-999</v>
      </c>
      <c r="AO987" s="21">
        <v>-999</v>
      </c>
      <c r="AP987" s="21">
        <v>-999</v>
      </c>
      <c r="AQ987" s="21">
        <v>-999</v>
      </c>
      <c r="AR987" s="21">
        <v>-999</v>
      </c>
      <c r="AS987" s="21">
        <v>-999</v>
      </c>
      <c r="AT987" s="21">
        <v>123467</v>
      </c>
    </row>
    <row r="988" spans="1:46">
      <c r="A988" s="18" t="s">
        <v>3</v>
      </c>
      <c r="B988" s="19" t="s">
        <v>4</v>
      </c>
      <c r="C988" s="18">
        <v>63</v>
      </c>
      <c r="D988" s="18">
        <v>1</v>
      </c>
      <c r="E988" s="18">
        <v>15</v>
      </c>
      <c r="F988" s="18">
        <v>2</v>
      </c>
      <c r="G988" s="8">
        <f t="shared" si="15"/>
        <v>630115</v>
      </c>
      <c r="H988" s="18">
        <v>9</v>
      </c>
      <c r="I988" s="20">
        <v>40777</v>
      </c>
      <c r="J988" s="21">
        <v>2011</v>
      </c>
      <c r="K988" s="21">
        <v>8</v>
      </c>
      <c r="L988" s="21">
        <v>22</v>
      </c>
      <c r="M988" s="22">
        <v>0.73938657407407404</v>
      </c>
      <c r="N988" s="23">
        <v>39.884999999999998</v>
      </c>
      <c r="O988" s="23">
        <v>-125.2062</v>
      </c>
      <c r="P988" s="18">
        <v>2520</v>
      </c>
      <c r="Q988" s="24">
        <v>200.49700000000001</v>
      </c>
      <c r="R988" s="25">
        <v>7.2080000000000002</v>
      </c>
      <c r="S988" s="25">
        <v>33.9846</v>
      </c>
      <c r="T988" s="21">
        <v>2</v>
      </c>
      <c r="U988" s="18">
        <v>-999</v>
      </c>
      <c r="V988" s="18">
        <v>9</v>
      </c>
      <c r="W988" s="26">
        <v>82.597999999999999</v>
      </c>
      <c r="X988" s="21">
        <v>2</v>
      </c>
      <c r="Y988" s="21">
        <v>-999</v>
      </c>
      <c r="Z988" s="21">
        <v>9</v>
      </c>
      <c r="AA988" s="28">
        <v>2234.6999999999998</v>
      </c>
      <c r="AB988" s="21">
        <v>2</v>
      </c>
      <c r="AC988" s="28">
        <v>2267.6799999999998</v>
      </c>
      <c r="AD988" s="18">
        <v>2</v>
      </c>
      <c r="AE988" s="23">
        <v>7.4072361412958223</v>
      </c>
      <c r="AF988" s="21">
        <v>25</v>
      </c>
      <c r="AG988" s="18">
        <v>2</v>
      </c>
      <c r="AH988" s="27">
        <v>46.772097538078896</v>
      </c>
      <c r="AI988" s="27">
        <v>32.743844263610747</v>
      </c>
      <c r="AJ988" s="27">
        <v>6.1746312142952633E-2</v>
      </c>
      <c r="AK988" s="27">
        <v>2.3839360640675307</v>
      </c>
      <c r="AL988" s="27">
        <v>2.8769280142675234E-2</v>
      </c>
      <c r="AM988" s="21">
        <v>2</v>
      </c>
      <c r="AN988" s="21">
        <v>-999</v>
      </c>
      <c r="AO988" s="21">
        <v>-999</v>
      </c>
      <c r="AP988" s="21">
        <v>-999</v>
      </c>
      <c r="AQ988" s="21">
        <v>-999</v>
      </c>
      <c r="AR988" s="21">
        <v>-999</v>
      </c>
      <c r="AS988" s="21">
        <v>-999</v>
      </c>
      <c r="AT988" s="21">
        <v>123467</v>
      </c>
    </row>
    <row r="989" spans="1:46">
      <c r="A989" s="18" t="s">
        <v>3</v>
      </c>
      <c r="B989" s="19" t="s">
        <v>4</v>
      </c>
      <c r="C989" s="18">
        <v>63</v>
      </c>
      <c r="D989" s="18">
        <v>1</v>
      </c>
      <c r="E989" s="18">
        <v>16</v>
      </c>
      <c r="F989" s="18">
        <v>2</v>
      </c>
      <c r="G989" s="8">
        <f t="shared" si="15"/>
        <v>630116</v>
      </c>
      <c r="H989" s="18">
        <v>9</v>
      </c>
      <c r="I989" s="20">
        <v>40777</v>
      </c>
      <c r="J989" s="21">
        <v>2011</v>
      </c>
      <c r="K989" s="21">
        <v>8</v>
      </c>
      <c r="L989" s="21">
        <v>22</v>
      </c>
      <c r="M989" s="22">
        <v>0.74234953703703699</v>
      </c>
      <c r="N989" s="23">
        <v>39.884999999999998</v>
      </c>
      <c r="O989" s="23">
        <v>-125.2062</v>
      </c>
      <c r="P989" s="18">
        <v>2520</v>
      </c>
      <c r="Q989" s="24">
        <v>99.858999999999995</v>
      </c>
      <c r="R989" s="25">
        <v>8.3879999999999999</v>
      </c>
      <c r="S989" s="25">
        <v>33.6995</v>
      </c>
      <c r="T989" s="21">
        <v>2</v>
      </c>
      <c r="U989" s="18">
        <v>-999</v>
      </c>
      <c r="V989" s="18">
        <v>9</v>
      </c>
      <c r="W989" s="26">
        <v>137.02000000000001</v>
      </c>
      <c r="X989" s="21">
        <v>2</v>
      </c>
      <c r="Y989" s="27">
        <v>134.47716839062514</v>
      </c>
      <c r="Z989" s="21">
        <v>2</v>
      </c>
      <c r="AA989" s="28">
        <v>2184.1999999999998</v>
      </c>
      <c r="AB989" s="21">
        <v>2</v>
      </c>
      <c r="AC989" s="28">
        <v>2243.23</v>
      </c>
      <c r="AD989" s="18">
        <v>2</v>
      </c>
      <c r="AE989" s="23">
        <v>7.4814469831677393</v>
      </c>
      <c r="AF989" s="21">
        <v>25</v>
      </c>
      <c r="AG989" s="18">
        <v>2</v>
      </c>
      <c r="AH989" s="27">
        <v>32.507402980268424</v>
      </c>
      <c r="AI989" s="27">
        <v>27.672170129281252</v>
      </c>
      <c r="AJ989" s="27">
        <v>5.3537758987287631E-2</v>
      </c>
      <c r="AK989" s="27">
        <v>2.0498991302189253</v>
      </c>
      <c r="AL989" s="27">
        <v>2.8971072505003914E-2</v>
      </c>
      <c r="AM989" s="21">
        <v>2</v>
      </c>
      <c r="AN989" s="21">
        <v>-999</v>
      </c>
      <c r="AO989" s="21">
        <v>-999</v>
      </c>
      <c r="AP989" s="21">
        <v>-999</v>
      </c>
      <c r="AQ989" s="21">
        <v>-999</v>
      </c>
      <c r="AR989" s="21">
        <v>-999</v>
      </c>
      <c r="AS989" s="21">
        <v>-999</v>
      </c>
      <c r="AT989" s="21">
        <v>123467</v>
      </c>
    </row>
    <row r="990" spans="1:46">
      <c r="A990" s="18" t="s">
        <v>3</v>
      </c>
      <c r="B990" s="19" t="s">
        <v>4</v>
      </c>
      <c r="C990" s="18">
        <v>63</v>
      </c>
      <c r="D990" s="18">
        <v>1</v>
      </c>
      <c r="E990" s="18">
        <v>17</v>
      </c>
      <c r="F990" s="18">
        <v>2</v>
      </c>
      <c r="G990" s="8">
        <f t="shared" si="15"/>
        <v>630117</v>
      </c>
      <c r="H990" s="18">
        <v>9</v>
      </c>
      <c r="I990" s="20">
        <v>40777</v>
      </c>
      <c r="J990" s="21">
        <v>2011</v>
      </c>
      <c r="K990" s="21">
        <v>8</v>
      </c>
      <c r="L990" s="21">
        <v>22</v>
      </c>
      <c r="M990" s="22">
        <v>0.74336805555555552</v>
      </c>
      <c r="N990" s="23">
        <v>39.884999999999998</v>
      </c>
      <c r="O990" s="23">
        <v>-125.2062</v>
      </c>
      <c r="P990" s="18">
        <v>2520</v>
      </c>
      <c r="Q990" s="24">
        <v>80.073999999999998</v>
      </c>
      <c r="R990" s="25">
        <v>8.7089999999999996</v>
      </c>
      <c r="S990" s="25">
        <v>33.534700000000001</v>
      </c>
      <c r="T990" s="21">
        <v>2</v>
      </c>
      <c r="U990" s="18">
        <v>-999</v>
      </c>
      <c r="V990" s="18">
        <v>9</v>
      </c>
      <c r="W990" s="26">
        <v>155.304</v>
      </c>
      <c r="X990" s="21">
        <v>2</v>
      </c>
      <c r="Y990" s="21">
        <v>-999</v>
      </c>
      <c r="Z990" s="21">
        <v>9</v>
      </c>
      <c r="AA990" s="28">
        <v>2165.6</v>
      </c>
      <c r="AB990" s="21">
        <v>2</v>
      </c>
      <c r="AC990" s="28">
        <v>2233.96</v>
      </c>
      <c r="AD990" s="18">
        <v>2</v>
      </c>
      <c r="AE990" s="23">
        <v>7.52409670932271</v>
      </c>
      <c r="AF990" s="21">
        <v>25</v>
      </c>
      <c r="AG990" s="18">
        <v>2</v>
      </c>
      <c r="AH990" s="27">
        <v>28.528419916880893</v>
      </c>
      <c r="AI990" s="27">
        <v>25.157578829262391</v>
      </c>
      <c r="AJ990" s="27">
        <v>5.9515372902545216E-2</v>
      </c>
      <c r="AK990" s="27">
        <v>1.9104630475969984</v>
      </c>
      <c r="AL990" s="27">
        <v>1.3214762075400665E-2</v>
      </c>
      <c r="AM990" s="21">
        <v>2</v>
      </c>
      <c r="AN990" s="21">
        <v>-999</v>
      </c>
      <c r="AO990" s="21">
        <v>-999</v>
      </c>
      <c r="AP990" s="21">
        <v>-999</v>
      </c>
      <c r="AQ990" s="21">
        <v>-999</v>
      </c>
      <c r="AR990" s="21">
        <v>-999</v>
      </c>
      <c r="AS990" s="21">
        <v>-999</v>
      </c>
      <c r="AT990" s="21">
        <v>123467</v>
      </c>
    </row>
    <row r="991" spans="1:46">
      <c r="A991" s="18" t="s">
        <v>3</v>
      </c>
      <c r="B991" s="19" t="s">
        <v>4</v>
      </c>
      <c r="C991" s="18">
        <v>63</v>
      </c>
      <c r="D991" s="18">
        <v>1</v>
      </c>
      <c r="E991" s="18">
        <v>18</v>
      </c>
      <c r="F991" s="18">
        <v>2</v>
      </c>
      <c r="G991" s="8">
        <f t="shared" si="15"/>
        <v>630118</v>
      </c>
      <c r="H991" s="18">
        <v>9</v>
      </c>
      <c r="I991" s="20">
        <v>40777</v>
      </c>
      <c r="J991" s="21">
        <v>2011</v>
      </c>
      <c r="K991" s="21">
        <v>8</v>
      </c>
      <c r="L991" s="21">
        <v>22</v>
      </c>
      <c r="M991" s="22">
        <v>0.74447916666666669</v>
      </c>
      <c r="N991" s="23">
        <v>39.884999999999998</v>
      </c>
      <c r="O991" s="23">
        <v>-125.2062</v>
      </c>
      <c r="P991" s="18">
        <v>2520</v>
      </c>
      <c r="Q991" s="24">
        <v>59.725000000000001</v>
      </c>
      <c r="R991" s="25">
        <v>8.9649999999999999</v>
      </c>
      <c r="S991" s="25">
        <v>33.197899999999997</v>
      </c>
      <c r="T991" s="21">
        <v>2</v>
      </c>
      <c r="U991" s="18">
        <v>-999</v>
      </c>
      <c r="V991" s="18">
        <v>9</v>
      </c>
      <c r="W991" s="26">
        <v>202.84200000000001</v>
      </c>
      <c r="X991" s="21">
        <v>2</v>
      </c>
      <c r="Y991" s="27">
        <v>197.36873608985857</v>
      </c>
      <c r="Z991" s="21">
        <v>2</v>
      </c>
      <c r="AA991" s="28">
        <v>2109.5</v>
      </c>
      <c r="AB991" s="21">
        <v>2</v>
      </c>
      <c r="AC991" s="28">
        <v>2214.15</v>
      </c>
      <c r="AD991" s="18">
        <v>2</v>
      </c>
      <c r="AE991" s="23">
        <v>7.6350298671863612</v>
      </c>
      <c r="AF991" s="21">
        <v>25</v>
      </c>
      <c r="AG991" s="18">
        <v>2</v>
      </c>
      <c r="AH991" s="27">
        <v>18.589656918221419</v>
      </c>
      <c r="AI991" s="27">
        <v>17.534367696236028</v>
      </c>
      <c r="AJ991" s="27">
        <v>8.4301727605253507E-2</v>
      </c>
      <c r="AK991" s="27">
        <v>1.4594675397025654</v>
      </c>
      <c r="AL991" s="27">
        <v>2.1442599704472147E-2</v>
      </c>
      <c r="AM991" s="21">
        <v>2</v>
      </c>
      <c r="AN991" s="21">
        <v>-999</v>
      </c>
      <c r="AO991" s="21">
        <v>-999</v>
      </c>
      <c r="AP991" s="21">
        <v>-999</v>
      </c>
      <c r="AQ991" s="21">
        <v>-999</v>
      </c>
      <c r="AR991" s="21">
        <v>-999</v>
      </c>
      <c r="AS991" s="21">
        <v>-999</v>
      </c>
      <c r="AT991" s="21">
        <v>123467</v>
      </c>
    </row>
    <row r="992" spans="1:46">
      <c r="A992" s="18" t="s">
        <v>3</v>
      </c>
      <c r="B992" s="19" t="s">
        <v>4</v>
      </c>
      <c r="C992" s="18">
        <v>63</v>
      </c>
      <c r="D992" s="18">
        <v>1</v>
      </c>
      <c r="E992" s="18">
        <v>19</v>
      </c>
      <c r="F992" s="18">
        <v>2</v>
      </c>
      <c r="G992" s="8">
        <f t="shared" si="15"/>
        <v>630119</v>
      </c>
      <c r="H992" s="18">
        <v>9</v>
      </c>
      <c r="I992" s="20">
        <v>40777</v>
      </c>
      <c r="J992" s="21">
        <v>2011</v>
      </c>
      <c r="K992" s="21">
        <v>8</v>
      </c>
      <c r="L992" s="21">
        <v>22</v>
      </c>
      <c r="M992" s="22">
        <v>0.74523148148148144</v>
      </c>
      <c r="N992" s="23">
        <v>39.884999999999998</v>
      </c>
      <c r="O992" s="23">
        <v>-125.2062</v>
      </c>
      <c r="P992" s="18">
        <v>2520</v>
      </c>
      <c r="Q992" s="24">
        <v>49.69</v>
      </c>
      <c r="R992" s="25">
        <v>9.2149999999999999</v>
      </c>
      <c r="S992" s="25">
        <v>33.1</v>
      </c>
      <c r="T992" s="21">
        <v>2</v>
      </c>
      <c r="U992" s="18">
        <v>-999</v>
      </c>
      <c r="V992" s="18">
        <v>9</v>
      </c>
      <c r="W992" s="26">
        <v>210.714</v>
      </c>
      <c r="X992" s="21">
        <v>2</v>
      </c>
      <c r="Y992" s="21">
        <v>-999</v>
      </c>
      <c r="Z992" s="21">
        <v>9</v>
      </c>
      <c r="AA992" s="28">
        <v>2094.3000000000002</v>
      </c>
      <c r="AB992" s="21">
        <v>2</v>
      </c>
      <c r="AC992" s="28">
        <v>2210.6</v>
      </c>
      <c r="AD992" s="18">
        <v>2</v>
      </c>
      <c r="AE992" s="23">
        <v>7.6659070677131798</v>
      </c>
      <c r="AF992" s="21">
        <v>25</v>
      </c>
      <c r="AG992" s="18">
        <v>2</v>
      </c>
      <c r="AH992" s="27">
        <v>16.590628553376536</v>
      </c>
      <c r="AI992" s="27">
        <v>15.407373881500524</v>
      </c>
      <c r="AJ992" s="27">
        <v>0.23653345087311289</v>
      </c>
      <c r="AK992" s="27">
        <v>1.3585987987442829</v>
      </c>
      <c r="AL992" s="27">
        <v>7.7441208460526614E-2</v>
      </c>
      <c r="AM992" s="21">
        <v>3</v>
      </c>
      <c r="AN992" s="21">
        <v>-999</v>
      </c>
      <c r="AO992" s="21">
        <v>-999</v>
      </c>
      <c r="AP992" s="21">
        <v>-999</v>
      </c>
      <c r="AQ992" s="21">
        <v>-999</v>
      </c>
      <c r="AR992" s="21">
        <v>-999</v>
      </c>
      <c r="AS992" s="21">
        <v>-999</v>
      </c>
      <c r="AT992" s="21">
        <v>123467</v>
      </c>
    </row>
    <row r="993" spans="1:46">
      <c r="A993" s="18" t="s">
        <v>3</v>
      </c>
      <c r="B993" s="19" t="s">
        <v>4</v>
      </c>
      <c r="C993" s="18">
        <v>63</v>
      </c>
      <c r="D993" s="18">
        <v>1</v>
      </c>
      <c r="E993" s="18">
        <v>20</v>
      </c>
      <c r="F993" s="18">
        <v>2</v>
      </c>
      <c r="G993" s="8">
        <f t="shared" si="15"/>
        <v>630120</v>
      </c>
      <c r="H993" s="18">
        <v>9</v>
      </c>
      <c r="I993" s="20">
        <v>40777</v>
      </c>
      <c r="J993" s="21">
        <v>2011</v>
      </c>
      <c r="K993" s="21">
        <v>8</v>
      </c>
      <c r="L993" s="21">
        <v>22</v>
      </c>
      <c r="M993" s="22">
        <v>0.7462037037037037</v>
      </c>
      <c r="N993" s="23">
        <v>39.884999999999998</v>
      </c>
      <c r="O993" s="23">
        <v>-125.2062</v>
      </c>
      <c r="P993" s="18">
        <v>2520</v>
      </c>
      <c r="Q993" s="24">
        <v>30.032</v>
      </c>
      <c r="R993" s="25">
        <v>12.000999999999999</v>
      </c>
      <c r="S993" s="25">
        <v>33.3157</v>
      </c>
      <c r="T993" s="21">
        <v>2</v>
      </c>
      <c r="U993" s="18">
        <v>-999</v>
      </c>
      <c r="V993" s="18">
        <v>9</v>
      </c>
      <c r="W993" s="26">
        <v>257.851</v>
      </c>
      <c r="X993" s="21">
        <v>2</v>
      </c>
      <c r="Y993" s="21">
        <v>-999</v>
      </c>
      <c r="Z993" s="21">
        <v>9</v>
      </c>
      <c r="AA993" s="21">
        <v>-999</v>
      </c>
      <c r="AB993" s="18">
        <v>9</v>
      </c>
      <c r="AC993" s="21">
        <v>-999</v>
      </c>
      <c r="AD993" s="18">
        <v>9</v>
      </c>
      <c r="AE993" s="21">
        <v>-999</v>
      </c>
      <c r="AF993" s="21">
        <v>25</v>
      </c>
      <c r="AG993" s="18">
        <v>9</v>
      </c>
      <c r="AH993" s="21">
        <v>-999</v>
      </c>
      <c r="AI993" s="21">
        <v>-999</v>
      </c>
      <c r="AJ993" s="21">
        <v>-999</v>
      </c>
      <c r="AK993" s="21">
        <v>-999</v>
      </c>
      <c r="AL993" s="21">
        <v>-999</v>
      </c>
      <c r="AM993" s="21">
        <v>9</v>
      </c>
      <c r="AN993" s="21">
        <v>-999</v>
      </c>
      <c r="AO993" s="27">
        <v>2.0679354756351782</v>
      </c>
      <c r="AP993" s="27">
        <v>13.638776126436063</v>
      </c>
      <c r="AQ993" s="27">
        <v>2.0169448901722449</v>
      </c>
      <c r="AR993" s="27">
        <v>13.302474927545299</v>
      </c>
      <c r="AS993" s="28">
        <v>6.5953586497890297</v>
      </c>
      <c r="AT993" s="21">
        <v>123467</v>
      </c>
    </row>
    <row r="994" spans="1:46">
      <c r="A994" s="18" t="s">
        <v>3</v>
      </c>
      <c r="B994" s="19" t="s">
        <v>4</v>
      </c>
      <c r="C994" s="18">
        <v>63</v>
      </c>
      <c r="D994" s="18">
        <v>1</v>
      </c>
      <c r="E994" s="18">
        <v>21</v>
      </c>
      <c r="F994" s="18">
        <v>2</v>
      </c>
      <c r="G994" s="8">
        <f t="shared" si="15"/>
        <v>630121</v>
      </c>
      <c r="H994" s="18">
        <v>9</v>
      </c>
      <c r="I994" s="20">
        <v>40777</v>
      </c>
      <c r="J994" s="21">
        <v>2011</v>
      </c>
      <c r="K994" s="21">
        <v>8</v>
      </c>
      <c r="L994" s="21">
        <v>22</v>
      </c>
      <c r="M994" s="22">
        <v>0.74648148148148152</v>
      </c>
      <c r="N994" s="23">
        <v>39.884999999999998</v>
      </c>
      <c r="O994" s="23">
        <v>-125.2062</v>
      </c>
      <c r="P994" s="18">
        <v>2520</v>
      </c>
      <c r="Q994" s="24">
        <v>30.068999999999999</v>
      </c>
      <c r="R994" s="25">
        <v>12.064</v>
      </c>
      <c r="S994" s="25">
        <v>33.301299999999998</v>
      </c>
      <c r="T994" s="21">
        <v>2</v>
      </c>
      <c r="U994" s="18">
        <v>-999</v>
      </c>
      <c r="V994" s="18">
        <v>9</v>
      </c>
      <c r="W994" s="26">
        <v>267.00299999999999</v>
      </c>
      <c r="X994" s="21">
        <v>2</v>
      </c>
      <c r="Y994" s="27">
        <v>265.62799893591648</v>
      </c>
      <c r="Z994" s="21">
        <v>2</v>
      </c>
      <c r="AA994" s="28">
        <v>2062.1</v>
      </c>
      <c r="AB994" s="21">
        <v>2</v>
      </c>
      <c r="AC994" s="28">
        <v>2230.7399999999998</v>
      </c>
      <c r="AD994" s="18">
        <v>4</v>
      </c>
      <c r="AE994" s="23">
        <v>7.8082245327248971</v>
      </c>
      <c r="AF994" s="21">
        <v>25</v>
      </c>
      <c r="AG994" s="18">
        <v>2</v>
      </c>
      <c r="AH994" s="27">
        <v>3.7540293230218884</v>
      </c>
      <c r="AI994" s="27">
        <v>9.3268204532046788</v>
      </c>
      <c r="AJ994" s="27">
        <v>0.27070444080313799</v>
      </c>
      <c r="AK994" s="27">
        <v>0.93459117247983903</v>
      </c>
      <c r="AL994" s="27">
        <v>0.55609447513989996</v>
      </c>
      <c r="AM994" s="21">
        <v>2</v>
      </c>
      <c r="AN994" s="21">
        <v>-999</v>
      </c>
      <c r="AO994" s="21">
        <v>-999</v>
      </c>
      <c r="AP994" s="21">
        <v>-999</v>
      </c>
      <c r="AQ994" s="21">
        <v>-999</v>
      </c>
      <c r="AR994" s="21">
        <v>-999</v>
      </c>
      <c r="AS994" s="21">
        <v>-999</v>
      </c>
      <c r="AT994" s="21">
        <v>123467</v>
      </c>
    </row>
    <row r="995" spans="1:46">
      <c r="A995" s="18" t="s">
        <v>3</v>
      </c>
      <c r="B995" s="19" t="s">
        <v>4</v>
      </c>
      <c r="C995" s="18">
        <v>63</v>
      </c>
      <c r="D995" s="18">
        <v>1</v>
      </c>
      <c r="E995" s="18">
        <v>22</v>
      </c>
      <c r="F995" s="18">
        <v>2</v>
      </c>
      <c r="G995" s="8">
        <f t="shared" si="15"/>
        <v>630122</v>
      </c>
      <c r="H995" s="18">
        <v>9</v>
      </c>
      <c r="I995" s="20">
        <v>40777</v>
      </c>
      <c r="J995" s="21">
        <v>2011</v>
      </c>
      <c r="K995" s="21">
        <v>8</v>
      </c>
      <c r="L995" s="21">
        <v>22</v>
      </c>
      <c r="M995" s="22">
        <v>0.74741898148148145</v>
      </c>
      <c r="N995" s="23">
        <v>39.884999999999998</v>
      </c>
      <c r="O995" s="23">
        <v>-125.2062</v>
      </c>
      <c r="P995" s="18">
        <v>2520</v>
      </c>
      <c r="Q995" s="24">
        <v>10.286</v>
      </c>
      <c r="R995" s="25">
        <v>14.895</v>
      </c>
      <c r="S995" s="25">
        <v>32.700299999999999</v>
      </c>
      <c r="T995" s="21">
        <v>2</v>
      </c>
      <c r="U995" s="18">
        <v>-999</v>
      </c>
      <c r="V995" s="18">
        <v>9</v>
      </c>
      <c r="W995" s="26">
        <v>255.49600000000001</v>
      </c>
      <c r="X995" s="21">
        <v>2</v>
      </c>
      <c r="Y995" s="21">
        <v>-999</v>
      </c>
      <c r="Z995" s="21">
        <v>9</v>
      </c>
      <c r="AA995" s="28">
        <v>2006.7</v>
      </c>
      <c r="AB995" s="21">
        <v>2</v>
      </c>
      <c r="AC995" s="28">
        <v>2203.62</v>
      </c>
      <c r="AD995" s="18">
        <v>2</v>
      </c>
      <c r="AE995" s="23">
        <v>7.8901175884572297</v>
      </c>
      <c r="AF995" s="21">
        <v>25</v>
      </c>
      <c r="AG995" s="18">
        <v>2</v>
      </c>
      <c r="AH995" s="27">
        <v>2.2989213432621902</v>
      </c>
      <c r="AI995" s="27">
        <v>2.4774792917418873</v>
      </c>
      <c r="AJ995" s="27">
        <v>0.11626345849994545</v>
      </c>
      <c r="AK995" s="27">
        <v>0.56926977321119043</v>
      </c>
      <c r="AL995" s="27">
        <v>0.57259998179501359</v>
      </c>
      <c r="AM995" s="21">
        <v>2</v>
      </c>
      <c r="AN995" s="21">
        <v>-999</v>
      </c>
      <c r="AO995" s="21">
        <v>-999</v>
      </c>
      <c r="AP995" s="21">
        <v>-999</v>
      </c>
      <c r="AQ995" s="21">
        <v>-999</v>
      </c>
      <c r="AR995" s="21">
        <v>-999</v>
      </c>
      <c r="AS995" s="21">
        <v>-999</v>
      </c>
      <c r="AT995" s="21">
        <v>123467</v>
      </c>
    </row>
    <row r="996" spans="1:46">
      <c r="A996" s="18" t="s">
        <v>3</v>
      </c>
      <c r="B996" s="19" t="s">
        <v>4</v>
      </c>
      <c r="C996" s="18">
        <v>63</v>
      </c>
      <c r="D996" s="18">
        <v>1</v>
      </c>
      <c r="E996" s="18">
        <v>23</v>
      </c>
      <c r="F996" s="18">
        <v>2</v>
      </c>
      <c r="G996" s="8">
        <f t="shared" si="15"/>
        <v>630123</v>
      </c>
      <c r="H996" s="18">
        <v>9</v>
      </c>
      <c r="I996" s="20">
        <v>40777</v>
      </c>
      <c r="J996" s="21">
        <v>2011</v>
      </c>
      <c r="K996" s="21">
        <v>8</v>
      </c>
      <c r="L996" s="21">
        <v>22</v>
      </c>
      <c r="M996" s="22">
        <v>0.74797453703703709</v>
      </c>
      <c r="N996" s="23">
        <v>39.884999999999998</v>
      </c>
      <c r="O996" s="23">
        <v>-125.2062</v>
      </c>
      <c r="P996" s="18">
        <v>2520</v>
      </c>
      <c r="Q996" s="24">
        <v>2.8109999999999999</v>
      </c>
      <c r="R996" s="25">
        <v>14.919</v>
      </c>
      <c r="S996" s="25">
        <v>32.697000000000003</v>
      </c>
      <c r="T996" s="21">
        <v>2</v>
      </c>
      <c r="U996" s="18">
        <v>32.714399999999998</v>
      </c>
      <c r="V996" s="18">
        <v>2</v>
      </c>
      <c r="W996" s="26">
        <v>263.517</v>
      </c>
      <c r="X996" s="21">
        <v>2</v>
      </c>
      <c r="Y996" s="27">
        <v>264.06687987841156</v>
      </c>
      <c r="Z996" s="21">
        <v>2</v>
      </c>
      <c r="AA996" s="28">
        <v>1985.9</v>
      </c>
      <c r="AB996" s="21">
        <v>6</v>
      </c>
      <c r="AC996" s="28">
        <v>2198</v>
      </c>
      <c r="AD996" s="18">
        <v>6</v>
      </c>
      <c r="AE996" s="23">
        <v>7.9086491299317672</v>
      </c>
      <c r="AF996" s="21">
        <v>25</v>
      </c>
      <c r="AG996" s="18">
        <v>6</v>
      </c>
      <c r="AH996" s="27">
        <v>1.9265303492873227</v>
      </c>
      <c r="AI996" s="27">
        <v>0.61873466960435286</v>
      </c>
      <c r="AJ996" s="27">
        <v>6.0825428181779828E-2</v>
      </c>
      <c r="AK996" s="27">
        <v>0.46456522683765172</v>
      </c>
      <c r="AL996" s="27">
        <v>0.51706511331983207</v>
      </c>
      <c r="AM996" s="21">
        <v>2</v>
      </c>
      <c r="AN996" s="21">
        <v>-999</v>
      </c>
      <c r="AO996" s="21">
        <v>-999</v>
      </c>
      <c r="AP996" s="21">
        <v>-999</v>
      </c>
      <c r="AQ996" s="21">
        <v>-999</v>
      </c>
      <c r="AR996" s="21">
        <v>-999</v>
      </c>
      <c r="AS996" s="21">
        <v>-999</v>
      </c>
      <c r="AT996" s="21">
        <v>123467</v>
      </c>
    </row>
    <row r="997" spans="1:46">
      <c r="A997" s="18" t="s">
        <v>3</v>
      </c>
      <c r="B997" s="19" t="s">
        <v>4</v>
      </c>
      <c r="C997" s="18">
        <v>63</v>
      </c>
      <c r="D997" s="18">
        <v>1</v>
      </c>
      <c r="E997" s="18">
        <v>24</v>
      </c>
      <c r="F997" s="18">
        <v>2</v>
      </c>
      <c r="G997" s="8">
        <f t="shared" si="15"/>
        <v>630124</v>
      </c>
      <c r="H997" s="18">
        <v>9</v>
      </c>
      <c r="I997" s="20">
        <v>40777</v>
      </c>
      <c r="J997" s="21">
        <v>2011</v>
      </c>
      <c r="K997" s="21">
        <v>8</v>
      </c>
      <c r="L997" s="21">
        <v>22</v>
      </c>
      <c r="M997" s="22">
        <v>0.74820601851851853</v>
      </c>
      <c r="N997" s="23">
        <v>39.884999999999998</v>
      </c>
      <c r="O997" s="23">
        <v>-125.2062</v>
      </c>
      <c r="P997" s="18">
        <v>2520</v>
      </c>
      <c r="Q997" s="24">
        <v>2.843</v>
      </c>
      <c r="R997" s="25">
        <v>14.920999999999999</v>
      </c>
      <c r="S997" s="25">
        <v>32.697000000000003</v>
      </c>
      <c r="T997" s="21">
        <v>2</v>
      </c>
      <c r="U997" s="18">
        <v>-999</v>
      </c>
      <c r="V997" s="18">
        <v>9</v>
      </c>
      <c r="W997" s="26">
        <v>255.38</v>
      </c>
      <c r="X997" s="21">
        <v>2</v>
      </c>
      <c r="Y997" s="21">
        <v>-999</v>
      </c>
      <c r="Z997" s="21">
        <v>9</v>
      </c>
      <c r="AA997" s="21">
        <v>-999</v>
      </c>
      <c r="AB997" s="18">
        <v>9</v>
      </c>
      <c r="AC997" s="21">
        <v>-999</v>
      </c>
      <c r="AD997" s="18">
        <v>9</v>
      </c>
      <c r="AE997" s="21">
        <v>-999</v>
      </c>
      <c r="AF997" s="21">
        <v>25</v>
      </c>
      <c r="AG997" s="18">
        <v>9</v>
      </c>
      <c r="AH997" s="21">
        <v>-999</v>
      </c>
      <c r="AI997" s="21">
        <v>-999</v>
      </c>
      <c r="AJ997" s="21">
        <v>-999</v>
      </c>
      <c r="AK997" s="21">
        <v>-999</v>
      </c>
      <c r="AL997" s="21">
        <v>-999</v>
      </c>
      <c r="AM997" s="21">
        <v>9</v>
      </c>
      <c r="AN997" s="21">
        <v>-999</v>
      </c>
      <c r="AO997" s="27">
        <v>1.0728259234830306</v>
      </c>
      <c r="AP997" s="27">
        <v>6.8748303551665018</v>
      </c>
      <c r="AQ997" s="27">
        <v>1.047463787541663</v>
      </c>
      <c r="AR997" s="27">
        <v>6.7123059621359014</v>
      </c>
      <c r="AS997" s="28">
        <v>6.4081508515815093</v>
      </c>
      <c r="AT997" s="21">
        <v>123467</v>
      </c>
    </row>
    <row r="998" spans="1:46">
      <c r="A998" s="18" t="s">
        <v>3</v>
      </c>
      <c r="B998" s="19" t="s">
        <v>4</v>
      </c>
      <c r="C998" s="18">
        <v>64</v>
      </c>
      <c r="D998" s="18">
        <v>1</v>
      </c>
      <c r="E998" s="18">
        <v>1</v>
      </c>
      <c r="F998" s="18">
        <v>2</v>
      </c>
      <c r="G998" s="8">
        <f t="shared" si="15"/>
        <v>640101</v>
      </c>
      <c r="H998" s="18">
        <v>9.5</v>
      </c>
      <c r="I998" s="20">
        <v>40778</v>
      </c>
      <c r="J998" s="21">
        <v>2011</v>
      </c>
      <c r="K998" s="21">
        <v>8</v>
      </c>
      <c r="L998" s="21">
        <v>23</v>
      </c>
      <c r="M998" s="22">
        <v>0.26413194444444443</v>
      </c>
      <c r="N998" s="23">
        <v>38.299799999999998</v>
      </c>
      <c r="O998" s="23">
        <v>-123.1001</v>
      </c>
      <c r="P998" s="18">
        <v>60</v>
      </c>
      <c r="Q998" s="24">
        <v>50.024000000000001</v>
      </c>
      <c r="R998" s="25">
        <v>9.9469999999999992</v>
      </c>
      <c r="S998" s="25">
        <v>33.818300000000001</v>
      </c>
      <c r="T998" s="21">
        <v>2</v>
      </c>
      <c r="U998" s="18">
        <v>33.819499999999998</v>
      </c>
      <c r="V998" s="18">
        <v>2</v>
      </c>
      <c r="W998" s="28">
        <v>80.861000000000004</v>
      </c>
      <c r="X998" s="21">
        <v>2</v>
      </c>
      <c r="Y998" s="27">
        <v>86.574463906578274</v>
      </c>
      <c r="Z998" s="21">
        <v>6</v>
      </c>
      <c r="AA998" s="28">
        <v>2223.6</v>
      </c>
      <c r="AB998" s="21">
        <v>2</v>
      </c>
      <c r="AC998" s="28">
        <v>2248.39</v>
      </c>
      <c r="AD998" s="18">
        <v>6</v>
      </c>
      <c r="AE998" s="23">
        <v>7.3811787293742963</v>
      </c>
      <c r="AF998" s="21">
        <v>25</v>
      </c>
      <c r="AG998" s="18">
        <v>6</v>
      </c>
      <c r="AH998" s="27">
        <v>40.643219457959162</v>
      </c>
      <c r="AI998" s="27">
        <v>28.218042412285765</v>
      </c>
      <c r="AJ998" s="27">
        <v>0.88795266230501124</v>
      </c>
      <c r="AK998" s="27">
        <v>2.3997993849378636</v>
      </c>
      <c r="AL998" s="27">
        <v>0.2098388297881901</v>
      </c>
      <c r="AM998" s="21">
        <v>2</v>
      </c>
      <c r="AN998" s="21">
        <v>-999</v>
      </c>
      <c r="AO998" s="21">
        <v>-999</v>
      </c>
      <c r="AP998" s="21">
        <v>-999</v>
      </c>
      <c r="AQ998" s="21">
        <v>-999</v>
      </c>
      <c r="AR998" s="21">
        <v>-999</v>
      </c>
      <c r="AS998" s="21">
        <v>-999</v>
      </c>
      <c r="AT998" s="21">
        <v>123467</v>
      </c>
    </row>
    <row r="999" spans="1:46">
      <c r="A999" s="18" t="s">
        <v>3</v>
      </c>
      <c r="B999" s="19" t="s">
        <v>4</v>
      </c>
      <c r="C999" s="18">
        <v>64</v>
      </c>
      <c r="D999" s="18">
        <v>1</v>
      </c>
      <c r="E999" s="18">
        <v>2</v>
      </c>
      <c r="F999" s="18">
        <v>2</v>
      </c>
      <c r="G999" s="8">
        <f t="shared" si="15"/>
        <v>640102</v>
      </c>
      <c r="H999" s="18">
        <v>9.5</v>
      </c>
      <c r="I999" s="20">
        <v>40778</v>
      </c>
      <c r="J999" s="21">
        <v>2011</v>
      </c>
      <c r="K999" s="21">
        <v>8</v>
      </c>
      <c r="L999" s="21">
        <v>23</v>
      </c>
      <c r="M999" s="22">
        <v>0.26429398148148148</v>
      </c>
      <c r="N999" s="23">
        <v>38.299799999999998</v>
      </c>
      <c r="O999" s="23">
        <v>-123.1001</v>
      </c>
      <c r="P999" s="18">
        <v>60</v>
      </c>
      <c r="Q999" s="24">
        <v>50.067999999999998</v>
      </c>
      <c r="R999" s="25">
        <v>9.9770000000000003</v>
      </c>
      <c r="S999" s="25">
        <v>33.815100000000001</v>
      </c>
      <c r="T999" s="21">
        <v>2</v>
      </c>
      <c r="U999" s="18">
        <v>-999</v>
      </c>
      <c r="V999" s="18">
        <v>9</v>
      </c>
      <c r="W999" s="28">
        <v>83.203000000000003</v>
      </c>
      <c r="X999" s="21">
        <v>2</v>
      </c>
      <c r="Y999" s="21">
        <v>-999</v>
      </c>
      <c r="Z999" s="21">
        <v>9</v>
      </c>
      <c r="AA999" s="21">
        <v>-999</v>
      </c>
      <c r="AB999" s="18">
        <v>9</v>
      </c>
      <c r="AC999" s="21">
        <v>-999</v>
      </c>
      <c r="AD999" s="18">
        <v>9</v>
      </c>
      <c r="AE999" s="21">
        <v>-999</v>
      </c>
      <c r="AF999" s="21">
        <v>25</v>
      </c>
      <c r="AG999" s="18">
        <v>9</v>
      </c>
      <c r="AH999" s="21">
        <v>-999</v>
      </c>
      <c r="AI999" s="21">
        <v>-999</v>
      </c>
      <c r="AJ999" s="21">
        <v>-999</v>
      </c>
      <c r="AK999" s="21">
        <v>-999</v>
      </c>
      <c r="AL999" s="21">
        <v>-999</v>
      </c>
      <c r="AM999" s="21">
        <v>9</v>
      </c>
      <c r="AN999" s="21">
        <v>-999</v>
      </c>
      <c r="AO999" s="27">
        <v>0.79460102665079513</v>
      </c>
      <c r="AP999" s="27">
        <v>6.1493290562475416</v>
      </c>
      <c r="AQ999" s="27">
        <v>0.77444033128264655</v>
      </c>
      <c r="AR999" s="27">
        <v>5.993307674870703</v>
      </c>
      <c r="AS999" s="28">
        <v>7.738888888888888</v>
      </c>
      <c r="AT999" s="21">
        <v>123467</v>
      </c>
    </row>
    <row r="1000" spans="1:46">
      <c r="A1000" s="18" t="s">
        <v>3</v>
      </c>
      <c r="B1000" s="19" t="s">
        <v>4</v>
      </c>
      <c r="C1000" s="18">
        <v>64</v>
      </c>
      <c r="D1000" s="18">
        <v>1</v>
      </c>
      <c r="E1000" s="18">
        <v>3</v>
      </c>
      <c r="F1000" s="18">
        <v>2</v>
      </c>
      <c r="G1000" s="8">
        <f t="shared" si="15"/>
        <v>640103</v>
      </c>
      <c r="H1000" s="18">
        <v>9.5</v>
      </c>
      <c r="I1000" s="20">
        <v>40778</v>
      </c>
      <c r="J1000" s="21">
        <v>2011</v>
      </c>
      <c r="K1000" s="21">
        <v>8</v>
      </c>
      <c r="L1000" s="21">
        <v>23</v>
      </c>
      <c r="M1000" s="22">
        <v>0.2651736111111111</v>
      </c>
      <c r="N1000" s="23">
        <v>38.299799999999998</v>
      </c>
      <c r="O1000" s="23">
        <v>-123.1001</v>
      </c>
      <c r="P1000" s="18">
        <v>60</v>
      </c>
      <c r="Q1000" s="24">
        <v>40.619999999999997</v>
      </c>
      <c r="R1000" s="25">
        <v>10.053000000000001</v>
      </c>
      <c r="S1000" s="25">
        <v>33.807400000000001</v>
      </c>
      <c r="T1000" s="21">
        <v>2</v>
      </c>
      <c r="U1000" s="18">
        <v>-999</v>
      </c>
      <c r="V1000" s="18">
        <v>9</v>
      </c>
      <c r="W1000" s="28">
        <v>89.977000000000004</v>
      </c>
      <c r="X1000" s="21">
        <v>2</v>
      </c>
      <c r="Y1000" s="27">
        <v>94.498686575261161</v>
      </c>
      <c r="Z1000" s="21">
        <v>2</v>
      </c>
      <c r="AA1000" s="28">
        <v>2218.9</v>
      </c>
      <c r="AB1000" s="21">
        <v>2</v>
      </c>
      <c r="AC1000" s="28">
        <v>2246.48</v>
      </c>
      <c r="AD1000" s="18">
        <v>2</v>
      </c>
      <c r="AE1000" s="23">
        <v>7.4086565356027956</v>
      </c>
      <c r="AF1000" s="21">
        <v>25</v>
      </c>
      <c r="AG1000" s="18">
        <v>2</v>
      </c>
      <c r="AH1000" s="27">
        <v>38.11646486968349</v>
      </c>
      <c r="AI1000" s="27">
        <v>27.525287691327627</v>
      </c>
      <c r="AJ1000" s="27">
        <v>0.92267248790521894</v>
      </c>
      <c r="AK1000" s="27">
        <v>2.3436428772904074</v>
      </c>
      <c r="AL1000" s="27">
        <v>0.32796137393324543</v>
      </c>
      <c r="AM1000" s="21">
        <v>2</v>
      </c>
      <c r="AN1000" s="21">
        <v>-999</v>
      </c>
      <c r="AO1000" s="21">
        <v>-999</v>
      </c>
      <c r="AP1000" s="21">
        <v>-999</v>
      </c>
      <c r="AQ1000" s="21">
        <v>-999</v>
      </c>
      <c r="AR1000" s="21">
        <v>-999</v>
      </c>
      <c r="AS1000" s="21">
        <v>-999</v>
      </c>
      <c r="AT1000" s="21">
        <v>123467</v>
      </c>
    </row>
    <row r="1001" spans="1:46">
      <c r="A1001" s="18" t="s">
        <v>3</v>
      </c>
      <c r="B1001" s="19" t="s">
        <v>4</v>
      </c>
      <c r="C1001" s="18">
        <v>64</v>
      </c>
      <c r="D1001" s="18">
        <v>1</v>
      </c>
      <c r="E1001" s="18">
        <v>4</v>
      </c>
      <c r="F1001" s="18">
        <v>2</v>
      </c>
      <c r="G1001" s="8">
        <f t="shared" si="15"/>
        <v>640104</v>
      </c>
      <c r="H1001" s="18">
        <v>9.5</v>
      </c>
      <c r="I1001" s="20">
        <v>40778</v>
      </c>
      <c r="J1001" s="21">
        <v>2011</v>
      </c>
      <c r="K1001" s="21">
        <v>8</v>
      </c>
      <c r="L1001" s="21">
        <v>23</v>
      </c>
      <c r="M1001" s="22">
        <v>0.26643518518518522</v>
      </c>
      <c r="N1001" s="23">
        <v>38.299799999999998</v>
      </c>
      <c r="O1001" s="23">
        <v>-123.1001</v>
      </c>
      <c r="P1001" s="18">
        <v>60</v>
      </c>
      <c r="Q1001" s="24">
        <v>30.945</v>
      </c>
      <c r="R1001" s="25">
        <v>10.161</v>
      </c>
      <c r="S1001" s="25">
        <v>33.798400000000001</v>
      </c>
      <c r="T1001" s="21">
        <v>2</v>
      </c>
      <c r="U1001" s="18">
        <v>-999</v>
      </c>
      <c r="V1001" s="18">
        <v>9</v>
      </c>
      <c r="W1001" s="28">
        <v>99.003</v>
      </c>
      <c r="X1001" s="21">
        <v>2</v>
      </c>
      <c r="Y1001" s="21">
        <v>-999</v>
      </c>
      <c r="Z1001" s="21">
        <v>9</v>
      </c>
      <c r="AA1001" s="28">
        <v>2210.3000000000002</v>
      </c>
      <c r="AB1001" s="21">
        <v>2</v>
      </c>
      <c r="AC1001" s="28">
        <v>2246.4699999999998</v>
      </c>
      <c r="AD1001" s="18">
        <v>2</v>
      </c>
      <c r="AE1001" s="23">
        <v>7.4194831212822363</v>
      </c>
      <c r="AF1001" s="21">
        <v>25</v>
      </c>
      <c r="AG1001" s="18">
        <v>2</v>
      </c>
      <c r="AH1001" s="27">
        <v>36.311061133393466</v>
      </c>
      <c r="AI1001" s="27">
        <v>26.642394307461686</v>
      </c>
      <c r="AJ1001" s="27">
        <v>0.87936084270274317</v>
      </c>
      <c r="AK1001" s="27">
        <v>2.2972116398994267</v>
      </c>
      <c r="AL1001" s="27">
        <v>0.51492429641639559</v>
      </c>
      <c r="AM1001" s="21">
        <v>2</v>
      </c>
      <c r="AN1001" s="31">
        <v>0.42434999346733093</v>
      </c>
      <c r="AO1001" s="21">
        <v>-999</v>
      </c>
      <c r="AP1001" s="21">
        <v>-999</v>
      </c>
      <c r="AQ1001" s="21">
        <v>-999</v>
      </c>
      <c r="AR1001" s="21">
        <v>-999</v>
      </c>
      <c r="AS1001" s="21">
        <v>-999</v>
      </c>
      <c r="AT1001" s="21">
        <v>123467</v>
      </c>
    </row>
    <row r="1002" spans="1:46">
      <c r="A1002" s="18" t="s">
        <v>3</v>
      </c>
      <c r="B1002" s="19" t="s">
        <v>4</v>
      </c>
      <c r="C1002" s="18">
        <v>64</v>
      </c>
      <c r="D1002" s="18">
        <v>1</v>
      </c>
      <c r="E1002" s="18">
        <v>5</v>
      </c>
      <c r="F1002" s="18">
        <v>2</v>
      </c>
      <c r="G1002" s="8">
        <f t="shared" si="15"/>
        <v>640105</v>
      </c>
      <c r="H1002" s="18">
        <v>9.5</v>
      </c>
      <c r="I1002" s="20">
        <v>40778</v>
      </c>
      <c r="J1002" s="21">
        <v>2011</v>
      </c>
      <c r="K1002" s="21">
        <v>8</v>
      </c>
      <c r="L1002" s="21">
        <v>23</v>
      </c>
      <c r="M1002" s="22">
        <v>0.26728009259259261</v>
      </c>
      <c r="N1002" s="23">
        <v>38.299799999999998</v>
      </c>
      <c r="O1002" s="23">
        <v>-123.1001</v>
      </c>
      <c r="P1002" s="18">
        <v>60</v>
      </c>
      <c r="Q1002" s="24">
        <v>19.911999999999999</v>
      </c>
      <c r="R1002" s="25">
        <v>10.614000000000001</v>
      </c>
      <c r="S1002" s="25">
        <v>33.7682</v>
      </c>
      <c r="T1002" s="21">
        <v>2</v>
      </c>
      <c r="U1002" s="18">
        <v>-999</v>
      </c>
      <c r="V1002" s="18">
        <v>9</v>
      </c>
      <c r="W1002" s="28">
        <v>127.23</v>
      </c>
      <c r="X1002" s="21">
        <v>2</v>
      </c>
      <c r="Y1002" s="27">
        <v>135.38827566115657</v>
      </c>
      <c r="Z1002" s="21">
        <v>2</v>
      </c>
      <c r="AA1002" s="28">
        <v>2189</v>
      </c>
      <c r="AB1002" s="21">
        <v>2</v>
      </c>
      <c r="AC1002" s="28">
        <v>2247.87</v>
      </c>
      <c r="AD1002" s="18">
        <v>2</v>
      </c>
      <c r="AE1002" s="23">
        <v>7.4862842318157341</v>
      </c>
      <c r="AF1002" s="21">
        <v>25</v>
      </c>
      <c r="AG1002" s="18">
        <v>2</v>
      </c>
      <c r="AH1002" s="27">
        <v>33.240445351039057</v>
      </c>
      <c r="AI1002" s="27">
        <v>23.992918134438884</v>
      </c>
      <c r="AJ1002" s="27">
        <v>0.6948601924623119</v>
      </c>
      <c r="AK1002" s="27">
        <v>2.1121559466909567</v>
      </c>
      <c r="AL1002" s="27">
        <v>0.52344309178873571</v>
      </c>
      <c r="AM1002" s="21">
        <v>2</v>
      </c>
      <c r="AN1002" s="21">
        <v>-999</v>
      </c>
      <c r="AO1002" s="21">
        <v>-999</v>
      </c>
      <c r="AP1002" s="21">
        <v>-999</v>
      </c>
      <c r="AQ1002" s="21">
        <v>-999</v>
      </c>
      <c r="AR1002" s="21">
        <v>-999</v>
      </c>
      <c r="AS1002" s="21">
        <v>-999</v>
      </c>
      <c r="AT1002" s="21">
        <v>123467</v>
      </c>
    </row>
    <row r="1003" spans="1:46">
      <c r="A1003" s="18" t="s">
        <v>3</v>
      </c>
      <c r="B1003" s="19" t="s">
        <v>4</v>
      </c>
      <c r="C1003" s="18">
        <v>64</v>
      </c>
      <c r="D1003" s="18">
        <v>1</v>
      </c>
      <c r="E1003" s="18">
        <v>6</v>
      </c>
      <c r="F1003" s="18">
        <v>2</v>
      </c>
      <c r="G1003" s="8">
        <f t="shared" si="15"/>
        <v>640106</v>
      </c>
      <c r="H1003" s="18">
        <v>9.5</v>
      </c>
      <c r="I1003" s="20">
        <v>40778</v>
      </c>
      <c r="J1003" s="21">
        <v>2011</v>
      </c>
      <c r="K1003" s="21">
        <v>8</v>
      </c>
      <c r="L1003" s="21">
        <v>23</v>
      </c>
      <c r="M1003" s="22">
        <v>0.26815972222222223</v>
      </c>
      <c r="N1003" s="23">
        <v>38.299799999999998</v>
      </c>
      <c r="O1003" s="23">
        <v>-123.1001</v>
      </c>
      <c r="P1003" s="18">
        <v>60</v>
      </c>
      <c r="Q1003" s="24">
        <v>14.692</v>
      </c>
      <c r="R1003" s="25">
        <v>10.951000000000001</v>
      </c>
      <c r="S1003" s="25">
        <v>33.744300000000003</v>
      </c>
      <c r="T1003" s="21">
        <v>2</v>
      </c>
      <c r="U1003" s="18">
        <v>-999</v>
      </c>
      <c r="V1003" s="18">
        <v>9</v>
      </c>
      <c r="W1003" s="28">
        <v>155.57300000000001</v>
      </c>
      <c r="X1003" s="21">
        <v>2</v>
      </c>
      <c r="Y1003" s="21">
        <v>-999</v>
      </c>
      <c r="Z1003" s="21">
        <v>9</v>
      </c>
      <c r="AA1003" s="28">
        <v>2176.6999999999998</v>
      </c>
      <c r="AB1003" s="21">
        <v>2</v>
      </c>
      <c r="AC1003" s="28">
        <v>2248.12</v>
      </c>
      <c r="AD1003" s="18">
        <v>2</v>
      </c>
      <c r="AE1003" s="23">
        <v>7.5365241859920404</v>
      </c>
      <c r="AF1003" s="21">
        <v>25</v>
      </c>
      <c r="AG1003" s="18">
        <v>2</v>
      </c>
      <c r="AH1003" s="27">
        <v>31.434423127122933</v>
      </c>
      <c r="AI1003" s="27">
        <v>22.796139332910343</v>
      </c>
      <c r="AJ1003" s="27">
        <v>0.65155295479678632</v>
      </c>
      <c r="AK1003" s="27">
        <v>2.0156777813636735</v>
      </c>
      <c r="AL1003" s="27">
        <v>0.32093603446541386</v>
      </c>
      <c r="AM1003" s="21">
        <v>2</v>
      </c>
      <c r="AN1003" s="21">
        <v>-999</v>
      </c>
      <c r="AO1003" s="21">
        <v>-999</v>
      </c>
      <c r="AP1003" s="21">
        <v>-999</v>
      </c>
      <c r="AQ1003" s="21">
        <v>-999</v>
      </c>
      <c r="AR1003" s="21">
        <v>-999</v>
      </c>
      <c r="AS1003" s="21">
        <v>-999</v>
      </c>
      <c r="AT1003" s="21">
        <v>123467</v>
      </c>
    </row>
    <row r="1004" spans="1:46">
      <c r="A1004" s="18" t="s">
        <v>3</v>
      </c>
      <c r="B1004" s="19" t="s">
        <v>4</v>
      </c>
      <c r="C1004" s="18">
        <v>64</v>
      </c>
      <c r="D1004" s="18">
        <v>1</v>
      </c>
      <c r="E1004" s="18">
        <v>7</v>
      </c>
      <c r="F1004" s="18">
        <v>2</v>
      </c>
      <c r="G1004" s="8">
        <f t="shared" si="15"/>
        <v>640107</v>
      </c>
      <c r="H1004" s="18">
        <v>9.5</v>
      </c>
      <c r="I1004" s="20">
        <v>40778</v>
      </c>
      <c r="J1004" s="21">
        <v>2011</v>
      </c>
      <c r="K1004" s="21">
        <v>8</v>
      </c>
      <c r="L1004" s="21">
        <v>23</v>
      </c>
      <c r="M1004" s="22">
        <v>0.26893518518518517</v>
      </c>
      <c r="N1004" s="23">
        <v>38.299799999999998</v>
      </c>
      <c r="O1004" s="23">
        <v>-123.1001</v>
      </c>
      <c r="P1004" s="18">
        <v>60</v>
      </c>
      <c r="Q1004" s="24">
        <v>10.225</v>
      </c>
      <c r="R1004" s="25">
        <v>11.298</v>
      </c>
      <c r="S1004" s="25">
        <v>33.719299999999997</v>
      </c>
      <c r="T1004" s="21">
        <v>2</v>
      </c>
      <c r="U1004" s="18">
        <v>-999</v>
      </c>
      <c r="V1004" s="18">
        <v>9</v>
      </c>
      <c r="W1004" s="28">
        <v>175.59700000000001</v>
      </c>
      <c r="X1004" s="21">
        <v>2</v>
      </c>
      <c r="Y1004" s="27">
        <v>194.66496930224451</v>
      </c>
      <c r="Z1004" s="21">
        <v>3</v>
      </c>
      <c r="AA1004" s="28">
        <v>2149.9</v>
      </c>
      <c r="AB1004" s="21">
        <v>2</v>
      </c>
      <c r="AC1004" s="28">
        <v>2249.6799999999998</v>
      </c>
      <c r="AD1004" s="18">
        <v>2</v>
      </c>
      <c r="AE1004" s="23">
        <v>7.619954974204707</v>
      </c>
      <c r="AF1004" s="21">
        <v>25</v>
      </c>
      <c r="AG1004" s="18">
        <v>2</v>
      </c>
      <c r="AH1004" s="27">
        <v>29.085732579202517</v>
      </c>
      <c r="AI1004" s="27">
        <v>20.246529211856057</v>
      </c>
      <c r="AJ1004" s="27">
        <v>0.5643376291108233</v>
      </c>
      <c r="AK1004" s="27">
        <v>1.8459541543450029</v>
      </c>
      <c r="AL1004" s="27">
        <v>0.14267347095350741</v>
      </c>
      <c r="AM1004" s="21">
        <v>2</v>
      </c>
      <c r="AN1004" s="31">
        <v>6.3548998832702637</v>
      </c>
      <c r="AO1004" s="21">
        <v>-999</v>
      </c>
      <c r="AP1004" s="21">
        <v>-999</v>
      </c>
      <c r="AQ1004" s="21">
        <v>-999</v>
      </c>
      <c r="AR1004" s="21">
        <v>-999</v>
      </c>
      <c r="AS1004" s="21">
        <v>-999</v>
      </c>
      <c r="AT1004" s="21">
        <v>123467</v>
      </c>
    </row>
    <row r="1005" spans="1:46">
      <c r="A1005" s="18" t="s">
        <v>3</v>
      </c>
      <c r="B1005" s="19" t="s">
        <v>4</v>
      </c>
      <c r="C1005" s="18">
        <v>64</v>
      </c>
      <c r="D1005" s="18">
        <v>1</v>
      </c>
      <c r="E1005" s="18">
        <v>8</v>
      </c>
      <c r="F1005" s="18">
        <v>2</v>
      </c>
      <c r="G1005" s="8">
        <f t="shared" si="15"/>
        <v>640108</v>
      </c>
      <c r="H1005" s="18">
        <v>9.5</v>
      </c>
      <c r="I1005" s="20">
        <v>40778</v>
      </c>
      <c r="J1005" s="21">
        <v>2011</v>
      </c>
      <c r="K1005" s="21">
        <v>8</v>
      </c>
      <c r="L1005" s="21">
        <v>23</v>
      </c>
      <c r="M1005" s="22">
        <v>0.26967592592592593</v>
      </c>
      <c r="N1005" s="23">
        <v>38.299799999999998</v>
      </c>
      <c r="O1005" s="23">
        <v>-123.1001</v>
      </c>
      <c r="P1005" s="18">
        <v>60</v>
      </c>
      <c r="Q1005" s="24">
        <v>3.2370000000000001</v>
      </c>
      <c r="R1005" s="25">
        <v>12.493</v>
      </c>
      <c r="S1005" s="25">
        <v>33.696899999999999</v>
      </c>
      <c r="T1005" s="21">
        <v>2</v>
      </c>
      <c r="U1005" s="18">
        <v>33.704000000000001</v>
      </c>
      <c r="V1005" s="18">
        <v>2</v>
      </c>
      <c r="W1005" s="28">
        <v>285.2</v>
      </c>
      <c r="X1005" s="21">
        <v>2</v>
      </c>
      <c r="Y1005" s="27">
        <v>289.17337796536867</v>
      </c>
      <c r="Z1005" s="21">
        <v>6</v>
      </c>
      <c r="AA1005" s="28">
        <v>2073</v>
      </c>
      <c r="AB1005" s="21">
        <v>6</v>
      </c>
      <c r="AC1005" s="28">
        <v>2256.335</v>
      </c>
      <c r="AD1005" s="18">
        <v>3</v>
      </c>
      <c r="AE1005" s="23">
        <v>7.823974851696641</v>
      </c>
      <c r="AF1005" s="21">
        <v>25</v>
      </c>
      <c r="AG1005" s="18">
        <v>6</v>
      </c>
      <c r="AH1005" s="27">
        <v>28.002210562967189</v>
      </c>
      <c r="AI1005" s="27">
        <v>14.592931292753288</v>
      </c>
      <c r="AJ1005" s="27">
        <v>0.47232644323077183</v>
      </c>
      <c r="AK1005" s="27">
        <v>1.5029368749510832</v>
      </c>
      <c r="AL1005" s="27">
        <v>0.11050287388214745</v>
      </c>
      <c r="AM1005" s="21">
        <v>2</v>
      </c>
      <c r="AN1005" s="31">
        <v>5.7546000480651855</v>
      </c>
      <c r="AO1005" s="21">
        <v>-999</v>
      </c>
      <c r="AP1005" s="21">
        <v>-999</v>
      </c>
      <c r="AQ1005" s="21">
        <v>-999</v>
      </c>
      <c r="AR1005" s="21">
        <v>-999</v>
      </c>
      <c r="AS1005" s="21">
        <v>-999</v>
      </c>
      <c r="AT1005" s="21">
        <v>123467</v>
      </c>
    </row>
    <row r="1006" spans="1:46">
      <c r="A1006" s="18" t="s">
        <v>3</v>
      </c>
      <c r="B1006" s="19" t="s">
        <v>4</v>
      </c>
      <c r="C1006" s="18">
        <v>64</v>
      </c>
      <c r="D1006" s="18">
        <v>1</v>
      </c>
      <c r="E1006" s="18">
        <v>9</v>
      </c>
      <c r="F1006" s="18">
        <v>2</v>
      </c>
      <c r="G1006" s="8">
        <f t="shared" si="15"/>
        <v>640109</v>
      </c>
      <c r="H1006" s="18">
        <v>9.5</v>
      </c>
      <c r="I1006" s="20">
        <v>40778</v>
      </c>
      <c r="J1006" s="21">
        <v>2011</v>
      </c>
      <c r="K1006" s="21">
        <v>8</v>
      </c>
      <c r="L1006" s="21">
        <v>23</v>
      </c>
      <c r="M1006" s="22">
        <v>0.26974537037037039</v>
      </c>
      <c r="N1006" s="23">
        <v>38.299799999999998</v>
      </c>
      <c r="O1006" s="23">
        <v>-123.1001</v>
      </c>
      <c r="P1006" s="18">
        <v>60</v>
      </c>
      <c r="Q1006" s="24">
        <v>3.2839999999999998</v>
      </c>
      <c r="R1006" s="25">
        <v>12.497</v>
      </c>
      <c r="S1006" s="25">
        <v>33.696899999999999</v>
      </c>
      <c r="T1006" s="21">
        <v>2</v>
      </c>
      <c r="U1006" s="18">
        <v>-999</v>
      </c>
      <c r="V1006" s="18">
        <v>9</v>
      </c>
      <c r="W1006" s="26">
        <v>285.904</v>
      </c>
      <c r="X1006" s="21">
        <v>2</v>
      </c>
      <c r="Y1006" s="21">
        <v>-999</v>
      </c>
      <c r="Z1006" s="21">
        <v>9</v>
      </c>
      <c r="AA1006" s="21">
        <v>-999</v>
      </c>
      <c r="AB1006" s="18">
        <v>9</v>
      </c>
      <c r="AC1006" s="21">
        <v>-999</v>
      </c>
      <c r="AD1006" s="18">
        <v>9</v>
      </c>
      <c r="AE1006" s="21">
        <v>-999</v>
      </c>
      <c r="AF1006" s="21">
        <v>25</v>
      </c>
      <c r="AG1006" s="18">
        <v>9</v>
      </c>
      <c r="AH1006" s="21">
        <v>-999</v>
      </c>
      <c r="AI1006" s="21">
        <v>-999</v>
      </c>
      <c r="AJ1006" s="21">
        <v>-999</v>
      </c>
      <c r="AK1006" s="21">
        <v>-999</v>
      </c>
      <c r="AL1006" s="21">
        <v>-999</v>
      </c>
      <c r="AM1006" s="21">
        <v>9</v>
      </c>
      <c r="AN1006" s="21">
        <v>-999</v>
      </c>
      <c r="AO1006" s="27">
        <v>6.0249270502343499</v>
      </c>
      <c r="AP1006" s="27">
        <v>48.011525635617481</v>
      </c>
      <c r="AQ1006" s="27">
        <v>5.8752142531150477</v>
      </c>
      <c r="AR1006" s="27">
        <v>46.81849213712993</v>
      </c>
      <c r="AS1006" s="28">
        <v>7.9688144329896895</v>
      </c>
      <c r="AT1006" s="21">
        <v>123467</v>
      </c>
    </row>
    <row r="1007" spans="1:46">
      <c r="A1007" s="18" t="s">
        <v>3</v>
      </c>
      <c r="B1007" s="19" t="s">
        <v>4</v>
      </c>
      <c r="C1007" s="18">
        <v>65</v>
      </c>
      <c r="D1007" s="18">
        <v>1</v>
      </c>
      <c r="E1007" s="18">
        <v>1</v>
      </c>
      <c r="F1007" s="18">
        <v>2</v>
      </c>
      <c r="G1007" s="8">
        <f t="shared" si="15"/>
        <v>650101</v>
      </c>
      <c r="H1007" s="18">
        <v>10</v>
      </c>
      <c r="I1007" s="20">
        <v>40778</v>
      </c>
      <c r="J1007" s="21">
        <v>2011</v>
      </c>
      <c r="K1007" s="21">
        <v>8</v>
      </c>
      <c r="L1007" s="21">
        <v>23</v>
      </c>
      <c r="M1007" s="22">
        <v>0.41546296296296298</v>
      </c>
      <c r="N1007" s="23">
        <v>37.943399999999997</v>
      </c>
      <c r="O1007" s="23">
        <v>-122.8805</v>
      </c>
      <c r="P1007" s="18">
        <v>48</v>
      </c>
      <c r="Q1007" s="24">
        <v>36.993000000000002</v>
      </c>
      <c r="R1007" s="25">
        <v>9.94</v>
      </c>
      <c r="S1007" s="25">
        <v>33.834200000000003</v>
      </c>
      <c r="T1007" s="21">
        <v>2</v>
      </c>
      <c r="U1007" s="18">
        <v>33.830100000000002</v>
      </c>
      <c r="V1007" s="18">
        <v>2</v>
      </c>
      <c r="W1007" s="26">
        <v>82.519000000000005</v>
      </c>
      <c r="X1007" s="21">
        <v>2</v>
      </c>
      <c r="Y1007" s="27">
        <v>83.15666866792283</v>
      </c>
      <c r="Z1007" s="21">
        <v>6</v>
      </c>
      <c r="AA1007" s="28">
        <v>2222.6999999999998</v>
      </c>
      <c r="AB1007" s="21">
        <v>2</v>
      </c>
      <c r="AC1007" s="28">
        <v>2248.9499999999998</v>
      </c>
      <c r="AD1007" s="18">
        <v>6</v>
      </c>
      <c r="AE1007" s="23">
        <v>7.3829677789698724</v>
      </c>
      <c r="AF1007" s="21">
        <v>25</v>
      </c>
      <c r="AG1007" s="18">
        <v>6</v>
      </c>
      <c r="AH1007" s="27">
        <v>42.287747161720631</v>
      </c>
      <c r="AI1007" s="27">
        <v>27.921045405326669</v>
      </c>
      <c r="AJ1007" s="27">
        <v>0.87215071491341689</v>
      </c>
      <c r="AK1007" s="27">
        <v>2.3884775506687634</v>
      </c>
      <c r="AL1007" s="27">
        <v>3.7889837101737656E-2</v>
      </c>
      <c r="AM1007" s="21">
        <v>2</v>
      </c>
      <c r="AN1007" s="21">
        <v>-999</v>
      </c>
      <c r="AO1007" s="21">
        <v>-999</v>
      </c>
      <c r="AP1007" s="21">
        <v>-999</v>
      </c>
      <c r="AQ1007" s="21">
        <v>-999</v>
      </c>
      <c r="AR1007" s="21">
        <v>-999</v>
      </c>
      <c r="AS1007" s="21">
        <v>-999</v>
      </c>
      <c r="AT1007" s="21">
        <v>123467</v>
      </c>
    </row>
    <row r="1008" spans="1:46">
      <c r="A1008" s="18" t="s">
        <v>3</v>
      </c>
      <c r="B1008" s="19" t="s">
        <v>4</v>
      </c>
      <c r="C1008" s="18">
        <v>65</v>
      </c>
      <c r="D1008" s="18">
        <v>1</v>
      </c>
      <c r="E1008" s="18">
        <v>2</v>
      </c>
      <c r="F1008" s="18">
        <v>2</v>
      </c>
      <c r="G1008" s="8">
        <f t="shared" si="15"/>
        <v>650102</v>
      </c>
      <c r="H1008" s="18">
        <v>10</v>
      </c>
      <c r="I1008" s="20">
        <v>40778</v>
      </c>
      <c r="J1008" s="21">
        <v>2011</v>
      </c>
      <c r="K1008" s="21">
        <v>8</v>
      </c>
      <c r="L1008" s="21">
        <v>23</v>
      </c>
      <c r="M1008" s="22">
        <v>0.41571759259259261</v>
      </c>
      <c r="N1008" s="23">
        <v>37.943399999999997</v>
      </c>
      <c r="O1008" s="23">
        <v>-122.8805</v>
      </c>
      <c r="P1008" s="18">
        <v>48</v>
      </c>
      <c r="Q1008" s="24">
        <v>36.99</v>
      </c>
      <c r="R1008" s="25">
        <v>9.9450000000000003</v>
      </c>
      <c r="S1008" s="25">
        <v>33.832799999999999</v>
      </c>
      <c r="T1008" s="21">
        <v>2</v>
      </c>
      <c r="U1008" s="18">
        <v>-999</v>
      </c>
      <c r="V1008" s="18">
        <v>9</v>
      </c>
      <c r="W1008" s="26">
        <v>79.195999999999998</v>
      </c>
      <c r="X1008" s="21">
        <v>2</v>
      </c>
      <c r="Y1008" s="21">
        <v>-999</v>
      </c>
      <c r="Z1008" s="21">
        <v>9</v>
      </c>
      <c r="AA1008" s="21">
        <v>-999</v>
      </c>
      <c r="AB1008" s="18">
        <v>9</v>
      </c>
      <c r="AC1008" s="21">
        <v>-999</v>
      </c>
      <c r="AD1008" s="18">
        <v>9</v>
      </c>
      <c r="AE1008" s="21">
        <v>-999</v>
      </c>
      <c r="AF1008" s="21">
        <v>25</v>
      </c>
      <c r="AG1008" s="18">
        <v>9</v>
      </c>
      <c r="AH1008" s="21">
        <v>-999</v>
      </c>
      <c r="AI1008" s="21">
        <v>-999</v>
      </c>
      <c r="AJ1008" s="21">
        <v>-999</v>
      </c>
      <c r="AK1008" s="21">
        <v>-999</v>
      </c>
      <c r="AL1008" s="21">
        <v>-999</v>
      </c>
      <c r="AM1008" s="21">
        <v>9</v>
      </c>
      <c r="AN1008" s="21">
        <v>-999</v>
      </c>
      <c r="AO1008" s="27">
        <v>1.0297370747997789</v>
      </c>
      <c r="AP1008" s="27">
        <v>7.1795557159651278</v>
      </c>
      <c r="AQ1008" s="27">
        <v>1.0035951278314861</v>
      </c>
      <c r="AR1008" s="27">
        <v>6.997288252380641</v>
      </c>
      <c r="AS1008" s="28">
        <v>6.9722222222222241</v>
      </c>
      <c r="AT1008" s="21">
        <v>123467</v>
      </c>
    </row>
    <row r="1009" spans="1:46">
      <c r="A1009" s="18" t="s">
        <v>3</v>
      </c>
      <c r="B1009" s="19" t="s">
        <v>4</v>
      </c>
      <c r="C1009" s="18">
        <v>65</v>
      </c>
      <c r="D1009" s="18">
        <v>1</v>
      </c>
      <c r="E1009" s="18">
        <v>3</v>
      </c>
      <c r="F1009" s="18">
        <v>2</v>
      </c>
      <c r="G1009" s="8">
        <f t="shared" si="15"/>
        <v>650103</v>
      </c>
      <c r="H1009" s="18">
        <v>10</v>
      </c>
      <c r="I1009" s="20">
        <v>40778</v>
      </c>
      <c r="J1009" s="21">
        <v>2011</v>
      </c>
      <c r="K1009" s="21">
        <v>8</v>
      </c>
      <c r="L1009" s="21">
        <v>23</v>
      </c>
      <c r="M1009" s="22">
        <v>0.41645833333333332</v>
      </c>
      <c r="N1009" s="23">
        <v>37.943399999999997</v>
      </c>
      <c r="O1009" s="23">
        <v>-122.8805</v>
      </c>
      <c r="P1009" s="18">
        <v>48</v>
      </c>
      <c r="Q1009" s="24">
        <v>29.773</v>
      </c>
      <c r="R1009" s="25">
        <v>10.000999999999999</v>
      </c>
      <c r="S1009" s="25">
        <v>33.826099999999997</v>
      </c>
      <c r="T1009" s="21">
        <v>2</v>
      </c>
      <c r="U1009" s="18">
        <v>-999</v>
      </c>
      <c r="V1009" s="18">
        <v>9</v>
      </c>
      <c r="W1009" s="26">
        <v>82.885000000000005</v>
      </c>
      <c r="X1009" s="21">
        <v>2</v>
      </c>
      <c r="Y1009" s="27">
        <v>83.049036893067623</v>
      </c>
      <c r="Z1009" s="21">
        <v>2</v>
      </c>
      <c r="AA1009" s="28">
        <v>2230.4</v>
      </c>
      <c r="AB1009" s="21">
        <v>3</v>
      </c>
      <c r="AC1009" s="28">
        <v>2249.3200000000002</v>
      </c>
      <c r="AD1009" s="18">
        <v>2</v>
      </c>
      <c r="AE1009" s="23">
        <v>7.3808721137795317</v>
      </c>
      <c r="AF1009" s="21">
        <v>25</v>
      </c>
      <c r="AG1009" s="18">
        <v>2</v>
      </c>
      <c r="AH1009" s="27">
        <v>42.291471696136817</v>
      </c>
      <c r="AI1009" s="27">
        <v>27.751074050049116</v>
      </c>
      <c r="AJ1009" s="27">
        <v>0.92637539877229169</v>
      </c>
      <c r="AK1009" s="27">
        <v>2.3920119675075546</v>
      </c>
      <c r="AL1009" s="27">
        <v>0.2008417847876596</v>
      </c>
      <c r="AM1009" s="21">
        <v>2</v>
      </c>
      <c r="AN1009" s="31">
        <v>0.38916000723838806</v>
      </c>
      <c r="AO1009" s="21">
        <v>-999</v>
      </c>
      <c r="AP1009" s="21">
        <v>-999</v>
      </c>
      <c r="AQ1009" s="21">
        <v>-999</v>
      </c>
      <c r="AR1009" s="21">
        <v>-999</v>
      </c>
      <c r="AS1009" s="21">
        <v>-999</v>
      </c>
      <c r="AT1009" s="21">
        <v>123467</v>
      </c>
    </row>
    <row r="1010" spans="1:46">
      <c r="A1010" s="18" t="s">
        <v>3</v>
      </c>
      <c r="B1010" s="19" t="s">
        <v>4</v>
      </c>
      <c r="C1010" s="18">
        <v>65</v>
      </c>
      <c r="D1010" s="18">
        <v>1</v>
      </c>
      <c r="E1010" s="18">
        <v>4</v>
      </c>
      <c r="F1010" s="18">
        <v>2</v>
      </c>
      <c r="G1010" s="8">
        <f t="shared" si="15"/>
        <v>650104</v>
      </c>
      <c r="H1010" s="18">
        <v>10</v>
      </c>
      <c r="I1010" s="20">
        <v>40778</v>
      </c>
      <c r="J1010" s="21">
        <v>2011</v>
      </c>
      <c r="K1010" s="21">
        <v>8</v>
      </c>
      <c r="L1010" s="21">
        <v>23</v>
      </c>
      <c r="M1010" s="22">
        <v>0.41725694444444444</v>
      </c>
      <c r="N1010" s="23">
        <v>37.943399999999997</v>
      </c>
      <c r="O1010" s="23">
        <v>-122.8805</v>
      </c>
      <c r="P1010" s="18">
        <v>48</v>
      </c>
      <c r="Q1010" s="24">
        <v>19.731000000000002</v>
      </c>
      <c r="R1010" s="25">
        <v>10.156000000000001</v>
      </c>
      <c r="S1010" s="25">
        <v>33.808399999999999</v>
      </c>
      <c r="T1010" s="21">
        <v>2</v>
      </c>
      <c r="U1010" s="18">
        <v>-999</v>
      </c>
      <c r="V1010" s="18">
        <v>9</v>
      </c>
      <c r="W1010" s="26">
        <v>98.591999999999999</v>
      </c>
      <c r="X1010" s="21">
        <v>2</v>
      </c>
      <c r="Y1010" s="21">
        <v>-999</v>
      </c>
      <c r="Z1010" s="21">
        <v>9</v>
      </c>
      <c r="AA1010" s="28">
        <v>2212.8000000000002</v>
      </c>
      <c r="AB1010" s="21">
        <v>3</v>
      </c>
      <c r="AC1010" s="28">
        <v>2245.6799999999998</v>
      </c>
      <c r="AD1010" s="18">
        <v>2</v>
      </c>
      <c r="AE1010" s="23">
        <v>7.43530882250153</v>
      </c>
      <c r="AF1010" s="21">
        <v>25</v>
      </c>
      <c r="AG1010" s="18">
        <v>2</v>
      </c>
      <c r="AH1010" s="27">
        <v>33.068827389493713</v>
      </c>
      <c r="AI1010" s="27">
        <v>26.614916073073747</v>
      </c>
      <c r="AJ1010" s="27">
        <v>0.69806634377107368</v>
      </c>
      <c r="AK1010" s="27">
        <v>2.2184800682838102</v>
      </c>
      <c r="AL1010" s="27">
        <v>0.17679001954588894</v>
      </c>
      <c r="AM1010" s="21">
        <v>2</v>
      </c>
      <c r="AN1010" s="21">
        <v>-999</v>
      </c>
      <c r="AO1010" s="21">
        <v>-999</v>
      </c>
      <c r="AP1010" s="21">
        <v>-999</v>
      </c>
      <c r="AQ1010" s="21">
        <v>-999</v>
      </c>
      <c r="AR1010" s="21">
        <v>-999</v>
      </c>
      <c r="AS1010" s="21">
        <v>-999</v>
      </c>
      <c r="AT1010" s="21">
        <v>123467</v>
      </c>
    </row>
    <row r="1011" spans="1:46">
      <c r="A1011" s="18" t="s">
        <v>3</v>
      </c>
      <c r="B1011" s="19" t="s">
        <v>4</v>
      </c>
      <c r="C1011" s="18">
        <v>65</v>
      </c>
      <c r="D1011" s="18">
        <v>1</v>
      </c>
      <c r="E1011" s="18">
        <v>5</v>
      </c>
      <c r="F1011" s="18">
        <v>2</v>
      </c>
      <c r="G1011" s="8">
        <f t="shared" si="15"/>
        <v>650105</v>
      </c>
      <c r="H1011" s="18">
        <v>10</v>
      </c>
      <c r="I1011" s="20">
        <v>40778</v>
      </c>
      <c r="J1011" s="21">
        <v>2011</v>
      </c>
      <c r="K1011" s="21">
        <v>8</v>
      </c>
      <c r="L1011" s="21">
        <v>23</v>
      </c>
      <c r="M1011" s="22">
        <v>0.41790509259259262</v>
      </c>
      <c r="N1011" s="23">
        <v>37.943399999999997</v>
      </c>
      <c r="O1011" s="23">
        <v>-122.8805</v>
      </c>
      <c r="P1011" s="18">
        <v>48</v>
      </c>
      <c r="Q1011" s="24">
        <v>9.9380000000000006</v>
      </c>
      <c r="R1011" s="25">
        <v>10.808999999999999</v>
      </c>
      <c r="S1011" s="25">
        <v>33.731099999999998</v>
      </c>
      <c r="T1011" s="21">
        <v>2</v>
      </c>
      <c r="U1011" s="18">
        <v>-999</v>
      </c>
      <c r="V1011" s="18">
        <v>9</v>
      </c>
      <c r="W1011" s="26">
        <v>152.53399999999999</v>
      </c>
      <c r="X1011" s="21">
        <v>2</v>
      </c>
      <c r="Y1011" s="27">
        <v>148.06428794815437</v>
      </c>
      <c r="Z1011" s="21">
        <v>2</v>
      </c>
      <c r="AA1011" s="28">
        <v>2160.3000000000002</v>
      </c>
      <c r="AB1011" s="21">
        <v>2</v>
      </c>
      <c r="AC1011" s="28">
        <v>2243.87</v>
      </c>
      <c r="AD1011" s="18">
        <v>2</v>
      </c>
      <c r="AE1011" s="23">
        <v>7.5565854278884146</v>
      </c>
      <c r="AF1011" s="21">
        <v>25</v>
      </c>
      <c r="AG1011" s="18">
        <v>2</v>
      </c>
      <c r="AH1011" s="27">
        <v>20.407799987224045</v>
      </c>
      <c r="AI1011" s="27">
        <v>23.0132549471397</v>
      </c>
      <c r="AJ1011" s="27">
        <v>0.59630927584317894</v>
      </c>
      <c r="AK1011" s="27">
        <v>1.8678424857134406</v>
      </c>
      <c r="AL1011" s="27">
        <v>0.2340059194970035</v>
      </c>
      <c r="AM1011" s="21">
        <v>2</v>
      </c>
      <c r="AN1011" s="21">
        <v>-999</v>
      </c>
      <c r="AO1011" s="21">
        <v>-999</v>
      </c>
      <c r="AP1011" s="21">
        <v>-999</v>
      </c>
      <c r="AQ1011" s="21">
        <v>-999</v>
      </c>
      <c r="AR1011" s="21">
        <v>-999</v>
      </c>
      <c r="AS1011" s="21">
        <v>-999</v>
      </c>
      <c r="AT1011" s="21">
        <v>123467</v>
      </c>
    </row>
    <row r="1012" spans="1:46">
      <c r="A1012" s="18" t="s">
        <v>3</v>
      </c>
      <c r="B1012" s="19" t="s">
        <v>4</v>
      </c>
      <c r="C1012" s="18">
        <v>65</v>
      </c>
      <c r="D1012" s="18">
        <v>1</v>
      </c>
      <c r="E1012" s="18">
        <v>6</v>
      </c>
      <c r="F1012" s="18">
        <v>2</v>
      </c>
      <c r="G1012" s="8">
        <f t="shared" si="15"/>
        <v>650106</v>
      </c>
      <c r="H1012" s="18">
        <v>10</v>
      </c>
      <c r="I1012" s="20">
        <v>40778</v>
      </c>
      <c r="J1012" s="21">
        <v>2011</v>
      </c>
      <c r="K1012" s="21">
        <v>8</v>
      </c>
      <c r="L1012" s="21">
        <v>23</v>
      </c>
      <c r="M1012" s="22">
        <v>0.4181597222222222</v>
      </c>
      <c r="N1012" s="23">
        <v>37.943399999999997</v>
      </c>
      <c r="O1012" s="23">
        <v>-122.8805</v>
      </c>
      <c r="P1012" s="18">
        <v>48</v>
      </c>
      <c r="Q1012" s="24">
        <v>9.9960000000000004</v>
      </c>
      <c r="R1012" s="25">
        <v>10.888999999999999</v>
      </c>
      <c r="S1012" s="25">
        <v>33.722900000000003</v>
      </c>
      <c r="T1012" s="21">
        <v>2</v>
      </c>
      <c r="U1012" s="18">
        <v>-999</v>
      </c>
      <c r="V1012" s="18">
        <v>9</v>
      </c>
      <c r="W1012" s="26">
        <v>150.215</v>
      </c>
      <c r="X1012" s="21">
        <v>2</v>
      </c>
      <c r="Y1012" s="21">
        <v>-999</v>
      </c>
      <c r="Z1012" s="21">
        <v>9</v>
      </c>
      <c r="AA1012" s="28">
        <v>2165.3000000000002</v>
      </c>
      <c r="AB1012" s="21">
        <v>2</v>
      </c>
      <c r="AC1012" s="28">
        <v>2245.0100000000002</v>
      </c>
      <c r="AD1012" s="18">
        <v>2</v>
      </c>
      <c r="AE1012" s="23">
        <v>7.5574351128220929</v>
      </c>
      <c r="AF1012" s="21">
        <v>25</v>
      </c>
      <c r="AG1012" s="18">
        <v>3</v>
      </c>
      <c r="AH1012" s="27">
        <v>20.046302711754212</v>
      </c>
      <c r="AI1012" s="27">
        <v>22.592415990026304</v>
      </c>
      <c r="AJ1012" s="27">
        <v>0.6064828725215472</v>
      </c>
      <c r="AK1012" s="27">
        <v>1.8444824155919741</v>
      </c>
      <c r="AL1012" s="27">
        <v>0.28309705191065448</v>
      </c>
      <c r="AM1012" s="21">
        <v>2</v>
      </c>
      <c r="AN1012" s="31">
        <v>3.47760009765625</v>
      </c>
      <c r="AO1012" s="21">
        <v>-999</v>
      </c>
      <c r="AP1012" s="21">
        <v>-999</v>
      </c>
      <c r="AQ1012" s="21">
        <v>-999</v>
      </c>
      <c r="AR1012" s="21">
        <v>-999</v>
      </c>
      <c r="AS1012" s="21">
        <v>-999</v>
      </c>
      <c r="AT1012" s="21">
        <v>123467</v>
      </c>
    </row>
    <row r="1013" spans="1:46">
      <c r="A1013" s="18" t="s">
        <v>3</v>
      </c>
      <c r="B1013" s="19" t="s">
        <v>4</v>
      </c>
      <c r="C1013" s="18">
        <v>65</v>
      </c>
      <c r="D1013" s="18">
        <v>1</v>
      </c>
      <c r="E1013" s="18">
        <v>7</v>
      </c>
      <c r="F1013" s="18">
        <v>2</v>
      </c>
      <c r="G1013" s="8">
        <f t="shared" si="15"/>
        <v>650107</v>
      </c>
      <c r="H1013" s="18">
        <v>10</v>
      </c>
      <c r="I1013" s="20">
        <v>40778</v>
      </c>
      <c r="J1013" s="21">
        <v>2011</v>
      </c>
      <c r="K1013" s="21">
        <v>8</v>
      </c>
      <c r="L1013" s="21">
        <v>23</v>
      </c>
      <c r="M1013" s="22">
        <v>0.41881944444444441</v>
      </c>
      <c r="N1013" s="23">
        <v>37.943399999999997</v>
      </c>
      <c r="O1013" s="23">
        <v>-122.8805</v>
      </c>
      <c r="P1013" s="18">
        <v>48</v>
      </c>
      <c r="Q1013" s="24">
        <v>2.8620000000000001</v>
      </c>
      <c r="R1013" s="25">
        <v>13.37</v>
      </c>
      <c r="S1013" s="25">
        <v>32.8992</v>
      </c>
      <c r="T1013" s="21">
        <v>2</v>
      </c>
      <c r="U1013" s="18">
        <v>-999</v>
      </c>
      <c r="V1013" s="18">
        <v>9</v>
      </c>
      <c r="W1013" s="26">
        <v>227.95099999999999</v>
      </c>
      <c r="X1013" s="21">
        <v>2</v>
      </c>
      <c r="Y1013" s="21">
        <v>-999</v>
      </c>
      <c r="Z1013" s="21">
        <v>9</v>
      </c>
      <c r="AA1013" s="21">
        <v>-999</v>
      </c>
      <c r="AB1013" s="18">
        <v>9</v>
      </c>
      <c r="AC1013" s="21">
        <v>-999</v>
      </c>
      <c r="AD1013" s="18">
        <v>9</v>
      </c>
      <c r="AE1013" s="21">
        <v>-999</v>
      </c>
      <c r="AF1013" s="21">
        <v>25</v>
      </c>
      <c r="AG1013" s="18">
        <v>9</v>
      </c>
      <c r="AH1013" s="21">
        <v>-999</v>
      </c>
      <c r="AI1013" s="21">
        <v>-999</v>
      </c>
      <c r="AJ1013" s="21">
        <v>-999</v>
      </c>
      <c r="AK1013" s="21">
        <v>-999</v>
      </c>
      <c r="AL1013" s="21">
        <v>-999</v>
      </c>
      <c r="AM1013" s="21">
        <v>9</v>
      </c>
      <c r="AN1013" s="21">
        <v>-999</v>
      </c>
      <c r="AO1013" s="27">
        <v>2.0332188957166211</v>
      </c>
      <c r="AP1013" s="27">
        <v>15.923709401424949</v>
      </c>
      <c r="AQ1013" s="27">
        <v>1.9842614123166729</v>
      </c>
      <c r="AR1013" s="27">
        <v>15.540285491521194</v>
      </c>
      <c r="AS1013" s="28">
        <v>7.8317732709308387</v>
      </c>
      <c r="AT1013" s="21">
        <v>123467</v>
      </c>
    </row>
    <row r="1014" spans="1:46">
      <c r="A1014" s="18" t="s">
        <v>3</v>
      </c>
      <c r="B1014" s="19" t="s">
        <v>4</v>
      </c>
      <c r="C1014" s="18">
        <v>65</v>
      </c>
      <c r="D1014" s="18">
        <v>1</v>
      </c>
      <c r="E1014" s="18">
        <v>8</v>
      </c>
      <c r="F1014" s="18">
        <v>2</v>
      </c>
      <c r="G1014" s="8">
        <f t="shared" si="15"/>
        <v>650108</v>
      </c>
      <c r="H1014" s="18">
        <v>10</v>
      </c>
      <c r="I1014" s="20">
        <v>40778</v>
      </c>
      <c r="J1014" s="21">
        <v>2011</v>
      </c>
      <c r="K1014" s="21">
        <v>8</v>
      </c>
      <c r="L1014" s="21">
        <v>23</v>
      </c>
      <c r="M1014" s="22">
        <v>0.41901620370370374</v>
      </c>
      <c r="N1014" s="23">
        <v>37.943399999999997</v>
      </c>
      <c r="O1014" s="23">
        <v>-122.8805</v>
      </c>
      <c r="P1014" s="18">
        <v>48</v>
      </c>
      <c r="Q1014" s="24">
        <v>2.8490000000000002</v>
      </c>
      <c r="R1014" s="25">
        <v>13.451000000000001</v>
      </c>
      <c r="S1014" s="25">
        <v>32.8673</v>
      </c>
      <c r="T1014" s="21">
        <v>2</v>
      </c>
      <c r="U1014" s="18">
        <v>32.991</v>
      </c>
      <c r="V1014" s="18">
        <v>4</v>
      </c>
      <c r="W1014" s="26">
        <v>219.22300000000001</v>
      </c>
      <c r="X1014" s="21">
        <v>2</v>
      </c>
      <c r="Y1014" s="27">
        <v>216.56551326107837</v>
      </c>
      <c r="Z1014" s="21">
        <v>2</v>
      </c>
      <c r="AA1014" s="28">
        <v>2107</v>
      </c>
      <c r="AB1014" s="21">
        <v>2</v>
      </c>
      <c r="AC1014" s="28">
        <v>2228.7950000000001</v>
      </c>
      <c r="AD1014" s="18">
        <v>6</v>
      </c>
      <c r="AE1014" s="23">
        <v>7.6936314962532162</v>
      </c>
      <c r="AF1014" s="21">
        <v>25</v>
      </c>
      <c r="AG1014" s="18">
        <v>6</v>
      </c>
      <c r="AH1014" s="27">
        <v>24.223560160804432</v>
      </c>
      <c r="AI1014" s="27">
        <v>16.122735339241487</v>
      </c>
      <c r="AJ1014" s="27">
        <v>0.56375047964047509</v>
      </c>
      <c r="AK1014" s="27">
        <v>1.6872886003506642</v>
      </c>
      <c r="AL1014" s="27">
        <v>2.0242766506642624</v>
      </c>
      <c r="AM1014" s="21">
        <v>2</v>
      </c>
      <c r="AN1014" s="31">
        <v>1.8216001987457275</v>
      </c>
      <c r="AO1014" s="27">
        <v>3.4101135275181855</v>
      </c>
      <c r="AP1014" s="27">
        <v>27.934247727754112</v>
      </c>
      <c r="AQ1014" s="27">
        <v>3.327903333109385</v>
      </c>
      <c r="AR1014" s="27">
        <v>27.26081562121847</v>
      </c>
      <c r="AS1014" s="28">
        <v>8.1915887850467293</v>
      </c>
      <c r="AT1014" s="21">
        <v>123467</v>
      </c>
    </row>
    <row r="1015" spans="1:46">
      <c r="A1015" s="18" t="s">
        <v>3</v>
      </c>
      <c r="B1015" s="19" t="s">
        <v>4</v>
      </c>
      <c r="C1015" s="18">
        <v>66</v>
      </c>
      <c r="D1015" s="18">
        <v>1</v>
      </c>
      <c r="E1015" s="18">
        <v>1</v>
      </c>
      <c r="F1015" s="18">
        <v>2</v>
      </c>
      <c r="G1015" s="8">
        <f t="shared" si="15"/>
        <v>660101</v>
      </c>
      <c r="H1015" s="18">
        <v>10</v>
      </c>
      <c r="I1015" s="20">
        <v>40778</v>
      </c>
      <c r="J1015" s="21">
        <v>2011</v>
      </c>
      <c r="K1015" s="21">
        <v>8</v>
      </c>
      <c r="L1015" s="21">
        <v>23</v>
      </c>
      <c r="M1015" s="22">
        <v>0.50593750000000004</v>
      </c>
      <c r="N1015" s="23">
        <v>37.902999999999999</v>
      </c>
      <c r="O1015" s="23">
        <v>-122.9817</v>
      </c>
      <c r="P1015" s="18">
        <v>69</v>
      </c>
      <c r="Q1015" s="24">
        <v>58.390999999999998</v>
      </c>
      <c r="R1015" s="25">
        <v>9.7200000000000006</v>
      </c>
      <c r="S1015" s="25">
        <v>33.869100000000003</v>
      </c>
      <c r="T1015" s="21">
        <v>2</v>
      </c>
      <c r="U1015" s="18">
        <v>33.870899999999999</v>
      </c>
      <c r="V1015" s="18">
        <v>2</v>
      </c>
      <c r="W1015" s="26">
        <v>78.212000000000003</v>
      </c>
      <c r="X1015" s="21">
        <v>2</v>
      </c>
      <c r="Y1015" s="27">
        <v>77.971831174450145</v>
      </c>
      <c r="Z1015" s="21">
        <v>6</v>
      </c>
      <c r="AA1015" s="28">
        <v>2223.8000000000002</v>
      </c>
      <c r="AB1015" s="21">
        <v>6</v>
      </c>
      <c r="AC1015" s="28">
        <v>2253.2049999999999</v>
      </c>
      <c r="AD1015" s="18">
        <v>6</v>
      </c>
      <c r="AE1015" s="23">
        <v>7.3881004682990756</v>
      </c>
      <c r="AF1015" s="21">
        <v>25</v>
      </c>
      <c r="AG1015" s="18">
        <v>6</v>
      </c>
      <c r="AH1015" s="27">
        <v>41.852767188182327</v>
      </c>
      <c r="AI1015" s="27">
        <v>29.738550018844315</v>
      </c>
      <c r="AJ1015" s="27">
        <v>0.13097323065267316</v>
      </c>
      <c r="AK1015" s="27">
        <v>2.3752159156511659</v>
      </c>
      <c r="AL1015" s="27">
        <v>0.1013465872127628</v>
      </c>
      <c r="AM1015" s="21">
        <v>2</v>
      </c>
      <c r="AN1015" s="21">
        <v>-999</v>
      </c>
      <c r="AO1015" s="21">
        <v>-999</v>
      </c>
      <c r="AP1015" s="21">
        <v>-999</v>
      </c>
      <c r="AQ1015" s="21">
        <v>-999</v>
      </c>
      <c r="AR1015" s="21">
        <v>-999</v>
      </c>
      <c r="AS1015" s="21">
        <v>-999</v>
      </c>
      <c r="AT1015" s="21">
        <v>123467</v>
      </c>
    </row>
    <row r="1016" spans="1:46">
      <c r="A1016" s="18" t="s">
        <v>3</v>
      </c>
      <c r="B1016" s="19" t="s">
        <v>4</v>
      </c>
      <c r="C1016" s="18">
        <v>66</v>
      </c>
      <c r="D1016" s="18">
        <v>1</v>
      </c>
      <c r="E1016" s="18">
        <v>2</v>
      </c>
      <c r="F1016" s="18">
        <v>2</v>
      </c>
      <c r="G1016" s="8">
        <f t="shared" si="15"/>
        <v>660102</v>
      </c>
      <c r="H1016" s="18">
        <v>10</v>
      </c>
      <c r="I1016" s="20">
        <v>40778</v>
      </c>
      <c r="J1016" s="21">
        <v>2011</v>
      </c>
      <c r="K1016" s="21">
        <v>8</v>
      </c>
      <c r="L1016" s="21">
        <v>23</v>
      </c>
      <c r="M1016" s="22">
        <v>0.50621527777777775</v>
      </c>
      <c r="N1016" s="23">
        <v>37.902999999999999</v>
      </c>
      <c r="O1016" s="23">
        <v>-122.9817</v>
      </c>
      <c r="P1016" s="18">
        <v>69</v>
      </c>
      <c r="Q1016" s="24">
        <v>58.515000000000001</v>
      </c>
      <c r="R1016" s="25">
        <v>9.7110000000000003</v>
      </c>
      <c r="S1016" s="25">
        <v>33.869300000000003</v>
      </c>
      <c r="T1016" s="21">
        <v>2</v>
      </c>
      <c r="U1016" s="18">
        <v>-999</v>
      </c>
      <c r="V1016" s="18">
        <v>9</v>
      </c>
      <c r="W1016" s="26">
        <v>76.332999999999998</v>
      </c>
      <c r="X1016" s="21">
        <v>2</v>
      </c>
      <c r="Y1016" s="21">
        <v>-999</v>
      </c>
      <c r="Z1016" s="21">
        <v>9</v>
      </c>
      <c r="AA1016" s="21">
        <v>-999</v>
      </c>
      <c r="AB1016" s="18">
        <v>9</v>
      </c>
      <c r="AC1016" s="21">
        <v>-999</v>
      </c>
      <c r="AD1016" s="18">
        <v>9</v>
      </c>
      <c r="AE1016" s="21">
        <v>-999</v>
      </c>
      <c r="AF1016" s="21">
        <v>25</v>
      </c>
      <c r="AG1016" s="18">
        <v>9</v>
      </c>
      <c r="AH1016" s="21">
        <v>-999</v>
      </c>
      <c r="AI1016" s="21">
        <v>-999</v>
      </c>
      <c r="AJ1016" s="21">
        <v>-999</v>
      </c>
      <c r="AK1016" s="21">
        <v>-999</v>
      </c>
      <c r="AL1016" s="21">
        <v>-999</v>
      </c>
      <c r="AM1016" s="21">
        <v>9</v>
      </c>
      <c r="AN1016" s="21">
        <v>-999</v>
      </c>
      <c r="AO1016" s="27">
        <v>0.93758655848921113</v>
      </c>
      <c r="AP1016" s="27">
        <v>7.0785989023103095</v>
      </c>
      <c r="AQ1016" s="27">
        <v>0.91372134480076339</v>
      </c>
      <c r="AR1016" s="27">
        <v>6.8984211108425457</v>
      </c>
      <c r="AS1016" s="28">
        <v>7.5498084291187748</v>
      </c>
      <c r="AT1016" s="21">
        <v>123467</v>
      </c>
    </row>
    <row r="1017" spans="1:46">
      <c r="A1017" s="18" t="s">
        <v>3</v>
      </c>
      <c r="B1017" s="19" t="s">
        <v>4</v>
      </c>
      <c r="C1017" s="18">
        <v>66</v>
      </c>
      <c r="D1017" s="18">
        <v>1</v>
      </c>
      <c r="E1017" s="18">
        <v>3</v>
      </c>
      <c r="F1017" s="18">
        <v>2</v>
      </c>
      <c r="G1017" s="8">
        <f t="shared" si="15"/>
        <v>660103</v>
      </c>
      <c r="H1017" s="18">
        <v>10</v>
      </c>
      <c r="I1017" s="20">
        <v>40778</v>
      </c>
      <c r="J1017" s="21">
        <v>2011</v>
      </c>
      <c r="K1017" s="21">
        <v>8</v>
      </c>
      <c r="L1017" s="21">
        <v>23</v>
      </c>
      <c r="M1017" s="22">
        <v>0.50700231481481484</v>
      </c>
      <c r="N1017" s="23">
        <v>37.902999999999999</v>
      </c>
      <c r="O1017" s="23">
        <v>-122.9817</v>
      </c>
      <c r="P1017" s="18">
        <v>69</v>
      </c>
      <c r="Q1017" s="24">
        <v>50.238</v>
      </c>
      <c r="R1017" s="25">
        <v>9.73</v>
      </c>
      <c r="S1017" s="25">
        <v>33.8688</v>
      </c>
      <c r="T1017" s="21">
        <v>2</v>
      </c>
      <c r="U1017" s="18">
        <v>-999</v>
      </c>
      <c r="V1017" s="18">
        <v>9</v>
      </c>
      <c r="W1017" s="26">
        <v>77.581999999999994</v>
      </c>
      <c r="X1017" s="21">
        <v>2</v>
      </c>
      <c r="Y1017" s="21">
        <v>-999</v>
      </c>
      <c r="Z1017" s="21">
        <v>9</v>
      </c>
      <c r="AA1017" s="28">
        <v>2224</v>
      </c>
      <c r="AB1017" s="21">
        <v>2</v>
      </c>
      <c r="AC1017" s="28">
        <v>2253.1999999999998</v>
      </c>
      <c r="AD1017" s="18">
        <v>2</v>
      </c>
      <c r="AE1017" s="23">
        <v>7.3855973027127577</v>
      </c>
      <c r="AF1017" s="21">
        <v>25</v>
      </c>
      <c r="AG1017" s="18">
        <v>2</v>
      </c>
      <c r="AH1017" s="27">
        <v>41.403683392757138</v>
      </c>
      <c r="AI1017" s="27">
        <v>29.560747827706169</v>
      </c>
      <c r="AJ1017" s="27">
        <v>9.7582167369166903E-2</v>
      </c>
      <c r="AK1017" s="27">
        <v>2.367198669346223</v>
      </c>
      <c r="AL1017" s="27">
        <v>8.3111064392577035E-3</v>
      </c>
      <c r="AM1017" s="21">
        <v>2</v>
      </c>
      <c r="AN1017" s="21">
        <v>-999</v>
      </c>
      <c r="AO1017" s="21">
        <v>-999</v>
      </c>
      <c r="AP1017" s="21">
        <v>-999</v>
      </c>
      <c r="AQ1017" s="21">
        <v>-999</v>
      </c>
      <c r="AR1017" s="21">
        <v>-999</v>
      </c>
      <c r="AS1017" s="21">
        <v>-999</v>
      </c>
      <c r="AT1017" s="21">
        <v>123467</v>
      </c>
    </row>
    <row r="1018" spans="1:46">
      <c r="A1018" s="18" t="s">
        <v>3</v>
      </c>
      <c r="B1018" s="19" t="s">
        <v>4</v>
      </c>
      <c r="C1018" s="18">
        <v>66</v>
      </c>
      <c r="D1018" s="18">
        <v>1</v>
      </c>
      <c r="E1018" s="18">
        <v>4</v>
      </c>
      <c r="F1018" s="18">
        <v>2</v>
      </c>
      <c r="G1018" s="8">
        <f t="shared" si="15"/>
        <v>660104</v>
      </c>
      <c r="H1018" s="18">
        <v>10</v>
      </c>
      <c r="I1018" s="20">
        <v>40778</v>
      </c>
      <c r="J1018" s="21">
        <v>2011</v>
      </c>
      <c r="K1018" s="21">
        <v>8</v>
      </c>
      <c r="L1018" s="21">
        <v>23</v>
      </c>
      <c r="M1018" s="22">
        <v>0.50795138888888891</v>
      </c>
      <c r="N1018" s="23">
        <v>37.902999999999999</v>
      </c>
      <c r="O1018" s="23">
        <v>-122.9817</v>
      </c>
      <c r="P1018" s="18">
        <v>69</v>
      </c>
      <c r="Q1018" s="24">
        <v>40.058</v>
      </c>
      <c r="R1018" s="25">
        <v>9.7899999999999991</v>
      </c>
      <c r="S1018" s="25">
        <v>33.834299999999999</v>
      </c>
      <c r="T1018" s="21">
        <v>2</v>
      </c>
      <c r="U1018" s="18">
        <v>-999</v>
      </c>
      <c r="V1018" s="18">
        <v>9</v>
      </c>
      <c r="W1018" s="26">
        <v>96.588999999999999</v>
      </c>
      <c r="X1018" s="21">
        <v>2</v>
      </c>
      <c r="Y1018" s="27">
        <v>95.014808922385015</v>
      </c>
      <c r="Z1018" s="21">
        <v>2</v>
      </c>
      <c r="AA1018" s="28">
        <v>2208.3000000000002</v>
      </c>
      <c r="AB1018" s="21">
        <v>2</v>
      </c>
      <c r="AC1018" s="28">
        <v>2247.84</v>
      </c>
      <c r="AD1018" s="18">
        <v>2</v>
      </c>
      <c r="AE1018" s="23">
        <v>7.4248320547168403</v>
      </c>
      <c r="AF1018" s="21">
        <v>25</v>
      </c>
      <c r="AG1018" s="18">
        <v>2</v>
      </c>
      <c r="AH1018" s="27">
        <v>33.803892348982792</v>
      </c>
      <c r="AI1018" s="27">
        <v>28.890436417223249</v>
      </c>
      <c r="AJ1018" s="27">
        <v>0.16622636983067096</v>
      </c>
      <c r="AK1018" s="27">
        <v>2.2631231351358108</v>
      </c>
      <c r="AL1018" s="27">
        <v>8.6046591441759079E-3</v>
      </c>
      <c r="AM1018" s="21">
        <v>2</v>
      </c>
      <c r="AN1018" s="21">
        <v>-999</v>
      </c>
      <c r="AO1018" s="21">
        <v>-999</v>
      </c>
      <c r="AP1018" s="21">
        <v>-999</v>
      </c>
      <c r="AQ1018" s="21">
        <v>-999</v>
      </c>
      <c r="AR1018" s="21">
        <v>-999</v>
      </c>
      <c r="AS1018" s="21">
        <v>-999</v>
      </c>
      <c r="AT1018" s="21">
        <v>123467</v>
      </c>
    </row>
    <row r="1019" spans="1:46">
      <c r="A1019" s="18" t="s">
        <v>3</v>
      </c>
      <c r="B1019" s="19" t="s">
        <v>4</v>
      </c>
      <c r="C1019" s="18">
        <v>66</v>
      </c>
      <c r="D1019" s="18">
        <v>1</v>
      </c>
      <c r="E1019" s="18">
        <v>5</v>
      </c>
      <c r="F1019" s="18">
        <v>2</v>
      </c>
      <c r="G1019" s="8">
        <f t="shared" si="15"/>
        <v>660105</v>
      </c>
      <c r="H1019" s="18">
        <v>10</v>
      </c>
      <c r="I1019" s="20">
        <v>40778</v>
      </c>
      <c r="J1019" s="21">
        <v>2011</v>
      </c>
      <c r="K1019" s="21">
        <v>8</v>
      </c>
      <c r="L1019" s="21">
        <v>23</v>
      </c>
      <c r="M1019" s="22">
        <v>0.50873842592592589</v>
      </c>
      <c r="N1019" s="23">
        <v>37.902999999999999</v>
      </c>
      <c r="O1019" s="23">
        <v>-122.9817</v>
      </c>
      <c r="P1019" s="18">
        <v>69</v>
      </c>
      <c r="Q1019" s="24">
        <v>29.949000000000002</v>
      </c>
      <c r="R1019" s="25">
        <v>10.025</v>
      </c>
      <c r="S1019" s="25">
        <v>33.821300000000001</v>
      </c>
      <c r="T1019" s="21">
        <v>2</v>
      </c>
      <c r="U1019" s="18">
        <v>-999</v>
      </c>
      <c r="V1019" s="18">
        <v>9</v>
      </c>
      <c r="W1019" s="26">
        <v>102.684</v>
      </c>
      <c r="X1019" s="21">
        <v>2</v>
      </c>
      <c r="Y1019" s="27">
        <v>101.24380881452342</v>
      </c>
      <c r="Z1019" s="21">
        <v>2</v>
      </c>
      <c r="AA1019" s="28">
        <v>2201.5</v>
      </c>
      <c r="AB1019" s="21">
        <v>2</v>
      </c>
      <c r="AC1019" s="28">
        <v>2250.4299999999998</v>
      </c>
      <c r="AD1019" s="18">
        <v>2</v>
      </c>
      <c r="AE1019" s="23">
        <v>7.4429431978609575</v>
      </c>
      <c r="AF1019" s="21">
        <v>25</v>
      </c>
      <c r="AG1019" s="18">
        <v>2</v>
      </c>
      <c r="AH1019" s="27">
        <v>31.995363706917413</v>
      </c>
      <c r="AI1019" s="27">
        <v>27.969224542235199</v>
      </c>
      <c r="AJ1019" s="27">
        <v>0.17150815045179343</v>
      </c>
      <c r="AK1019" s="27">
        <v>2.2089741316171412</v>
      </c>
      <c r="AL1019" s="27">
        <v>8.8980853427099212E-3</v>
      </c>
      <c r="AM1019" s="21">
        <v>2</v>
      </c>
      <c r="AN1019" s="31">
        <v>0.26082000136375427</v>
      </c>
      <c r="AO1019" s="21">
        <v>-999</v>
      </c>
      <c r="AP1019" s="21">
        <v>-999</v>
      </c>
      <c r="AQ1019" s="21">
        <v>-999</v>
      </c>
      <c r="AR1019" s="21">
        <v>-999</v>
      </c>
      <c r="AS1019" s="21">
        <v>-999</v>
      </c>
      <c r="AT1019" s="21">
        <v>123467</v>
      </c>
    </row>
    <row r="1020" spans="1:46">
      <c r="A1020" s="18" t="s">
        <v>3</v>
      </c>
      <c r="B1020" s="19" t="s">
        <v>4</v>
      </c>
      <c r="C1020" s="18">
        <v>66</v>
      </c>
      <c r="D1020" s="18">
        <v>1</v>
      </c>
      <c r="E1020" s="18">
        <v>6</v>
      </c>
      <c r="F1020" s="18">
        <v>2</v>
      </c>
      <c r="G1020" s="8">
        <f t="shared" si="15"/>
        <v>660106</v>
      </c>
      <c r="H1020" s="18">
        <v>10</v>
      </c>
      <c r="I1020" s="20">
        <v>40778</v>
      </c>
      <c r="J1020" s="21">
        <v>2011</v>
      </c>
      <c r="K1020" s="21">
        <v>8</v>
      </c>
      <c r="L1020" s="21">
        <v>23</v>
      </c>
      <c r="M1020" s="22">
        <v>0.50965277777777784</v>
      </c>
      <c r="N1020" s="23">
        <v>37.902999999999999</v>
      </c>
      <c r="O1020" s="23">
        <v>-122.9817</v>
      </c>
      <c r="P1020" s="18">
        <v>69</v>
      </c>
      <c r="Q1020" s="24">
        <v>19.908999999999999</v>
      </c>
      <c r="R1020" s="25">
        <v>10.577999999999999</v>
      </c>
      <c r="S1020" s="25">
        <v>33.759300000000003</v>
      </c>
      <c r="T1020" s="21">
        <v>2</v>
      </c>
      <c r="U1020" s="18">
        <v>-999</v>
      </c>
      <c r="V1020" s="18">
        <v>9</v>
      </c>
      <c r="W1020" s="26">
        <v>134.14400000000001</v>
      </c>
      <c r="X1020" s="21">
        <v>2</v>
      </c>
      <c r="Y1020" s="21">
        <v>-999</v>
      </c>
      <c r="Z1020" s="21">
        <v>9</v>
      </c>
      <c r="AA1020" s="28">
        <v>2182.1999999999998</v>
      </c>
      <c r="AB1020" s="21">
        <v>2</v>
      </c>
      <c r="AC1020" s="28">
        <v>2245.4</v>
      </c>
      <c r="AD1020" s="18">
        <v>2</v>
      </c>
      <c r="AE1020" s="23">
        <v>7.5131852907718626</v>
      </c>
      <c r="AF1020" s="21">
        <v>25</v>
      </c>
      <c r="AG1020" s="18">
        <v>2</v>
      </c>
      <c r="AH1020" s="27">
        <v>25.298612150832362</v>
      </c>
      <c r="AI1020" s="27">
        <v>25.181269381449066</v>
      </c>
      <c r="AJ1020" s="27">
        <v>0.4106019072003752</v>
      </c>
      <c r="AK1020" s="27">
        <v>2.0200557749334012</v>
      </c>
      <c r="AL1020" s="27">
        <v>4.987067698789982E-2</v>
      </c>
      <c r="AM1020" s="21">
        <v>2</v>
      </c>
      <c r="AN1020" s="21">
        <v>-999</v>
      </c>
      <c r="AO1020" s="21">
        <v>-999</v>
      </c>
      <c r="AP1020" s="21">
        <v>-999</v>
      </c>
      <c r="AQ1020" s="21">
        <v>-999</v>
      </c>
      <c r="AR1020" s="21">
        <v>-999</v>
      </c>
      <c r="AS1020" s="21">
        <v>-999</v>
      </c>
      <c r="AT1020" s="21">
        <v>123467</v>
      </c>
    </row>
    <row r="1021" spans="1:46">
      <c r="A1021" s="18" t="s">
        <v>3</v>
      </c>
      <c r="B1021" s="19" t="s">
        <v>4</v>
      </c>
      <c r="C1021" s="18">
        <v>66</v>
      </c>
      <c r="D1021" s="18">
        <v>1</v>
      </c>
      <c r="E1021" s="18">
        <v>7</v>
      </c>
      <c r="F1021" s="18">
        <v>2</v>
      </c>
      <c r="G1021" s="8">
        <f t="shared" si="15"/>
        <v>660107</v>
      </c>
      <c r="H1021" s="18">
        <v>10</v>
      </c>
      <c r="I1021" s="20">
        <v>40778</v>
      </c>
      <c r="J1021" s="21">
        <v>2011</v>
      </c>
      <c r="K1021" s="21">
        <v>8</v>
      </c>
      <c r="L1021" s="21">
        <v>23</v>
      </c>
      <c r="M1021" s="22">
        <v>0.51040509259259259</v>
      </c>
      <c r="N1021" s="23">
        <v>37.902999999999999</v>
      </c>
      <c r="O1021" s="23">
        <v>-122.9817</v>
      </c>
      <c r="P1021" s="18">
        <v>69</v>
      </c>
      <c r="Q1021" s="24">
        <v>12.983000000000001</v>
      </c>
      <c r="R1021" s="25">
        <v>11.619</v>
      </c>
      <c r="S1021" s="25">
        <v>33.608699999999999</v>
      </c>
      <c r="T1021" s="21">
        <v>2</v>
      </c>
      <c r="U1021" s="18">
        <v>-999</v>
      </c>
      <c r="V1021" s="18">
        <v>9</v>
      </c>
      <c r="W1021" s="26">
        <v>198.37799999999999</v>
      </c>
      <c r="X1021" s="21">
        <v>2</v>
      </c>
      <c r="Y1021" s="21">
        <v>-999</v>
      </c>
      <c r="Z1021" s="21">
        <v>9</v>
      </c>
      <c r="AA1021" s="21">
        <v>-999</v>
      </c>
      <c r="AB1021" s="18">
        <v>9</v>
      </c>
      <c r="AC1021" s="21">
        <v>-999</v>
      </c>
      <c r="AD1021" s="18">
        <v>9</v>
      </c>
      <c r="AE1021" s="21">
        <v>-999</v>
      </c>
      <c r="AF1021" s="21">
        <v>25</v>
      </c>
      <c r="AG1021" s="18">
        <v>9</v>
      </c>
      <c r="AH1021" s="21">
        <v>-999</v>
      </c>
      <c r="AI1021" s="21">
        <v>-999</v>
      </c>
      <c r="AJ1021" s="21">
        <v>-999</v>
      </c>
      <c r="AK1021" s="21">
        <v>-999</v>
      </c>
      <c r="AL1021" s="21">
        <v>-999</v>
      </c>
      <c r="AM1021" s="21">
        <v>9</v>
      </c>
      <c r="AN1021" s="21">
        <v>-999</v>
      </c>
      <c r="AO1021" s="27">
        <v>3.936727001544968</v>
      </c>
      <c r="AP1021" s="27">
        <v>29.424416012643071</v>
      </c>
      <c r="AQ1021" s="27">
        <v>3.8384526341342817</v>
      </c>
      <c r="AR1021" s="27">
        <v>28.689880478699127</v>
      </c>
      <c r="AS1021" s="28">
        <v>7.4743348982785598</v>
      </c>
      <c r="AT1021" s="21">
        <v>123467</v>
      </c>
    </row>
    <row r="1022" spans="1:46">
      <c r="A1022" s="18" t="s">
        <v>3</v>
      </c>
      <c r="B1022" s="19" t="s">
        <v>4</v>
      </c>
      <c r="C1022" s="18">
        <v>66</v>
      </c>
      <c r="D1022" s="18">
        <v>1</v>
      </c>
      <c r="E1022" s="18">
        <v>8</v>
      </c>
      <c r="F1022" s="18">
        <v>2</v>
      </c>
      <c r="G1022" s="8">
        <f t="shared" si="15"/>
        <v>660108</v>
      </c>
      <c r="H1022" s="18">
        <v>10</v>
      </c>
      <c r="I1022" s="20">
        <v>40778</v>
      </c>
      <c r="J1022" s="21">
        <v>2011</v>
      </c>
      <c r="K1022" s="21">
        <v>8</v>
      </c>
      <c r="L1022" s="21">
        <v>23</v>
      </c>
      <c r="M1022" s="22">
        <v>0.51128472222222221</v>
      </c>
      <c r="N1022" s="23">
        <v>37.902999999999999</v>
      </c>
      <c r="O1022" s="23">
        <v>-122.9817</v>
      </c>
      <c r="P1022" s="18">
        <v>69</v>
      </c>
      <c r="Q1022" s="24">
        <v>9.73</v>
      </c>
      <c r="R1022" s="25">
        <v>12.17</v>
      </c>
      <c r="S1022" s="25">
        <v>33.522500000000001</v>
      </c>
      <c r="T1022" s="21">
        <v>2</v>
      </c>
      <c r="U1022" s="18">
        <v>-999</v>
      </c>
      <c r="V1022" s="18">
        <v>9</v>
      </c>
      <c r="W1022" s="26">
        <v>226.79</v>
      </c>
      <c r="X1022" s="21">
        <v>2</v>
      </c>
      <c r="Y1022" s="27">
        <v>238.66941845867402</v>
      </c>
      <c r="Z1022" s="21">
        <v>2</v>
      </c>
      <c r="AA1022" s="28">
        <v>2093.6</v>
      </c>
      <c r="AB1022" s="21">
        <v>2</v>
      </c>
      <c r="AC1022" s="28">
        <v>2244.92</v>
      </c>
      <c r="AD1022" s="18">
        <v>2</v>
      </c>
      <c r="AE1022" s="23">
        <v>7.7536207038183678</v>
      </c>
      <c r="AF1022" s="21">
        <v>25</v>
      </c>
      <c r="AG1022" s="18">
        <v>2</v>
      </c>
      <c r="AH1022" s="27">
        <v>13.168849268467218</v>
      </c>
      <c r="AI1022" s="27">
        <v>13.935525164814811</v>
      </c>
      <c r="AJ1022" s="27">
        <v>0.37702966965428958</v>
      </c>
      <c r="AK1022" s="27">
        <v>1.2726096138888756</v>
      </c>
      <c r="AL1022" s="27">
        <v>0.18856373621101694</v>
      </c>
      <c r="AM1022" s="21">
        <v>2</v>
      </c>
      <c r="AN1022" s="31">
        <v>4.574699878692627</v>
      </c>
      <c r="AO1022" s="21">
        <v>-999</v>
      </c>
      <c r="AP1022" s="21">
        <v>-999</v>
      </c>
      <c r="AQ1022" s="21">
        <v>-999</v>
      </c>
      <c r="AR1022" s="21">
        <v>-999</v>
      </c>
      <c r="AS1022" s="21">
        <v>-999</v>
      </c>
      <c r="AT1022" s="21">
        <v>123467</v>
      </c>
    </row>
    <row r="1023" spans="1:46">
      <c r="A1023" s="18" t="s">
        <v>3</v>
      </c>
      <c r="B1023" s="19" t="s">
        <v>4</v>
      </c>
      <c r="C1023" s="18">
        <v>66</v>
      </c>
      <c r="D1023" s="18">
        <v>1</v>
      </c>
      <c r="E1023" s="18">
        <v>9</v>
      </c>
      <c r="F1023" s="18">
        <v>2</v>
      </c>
      <c r="G1023" s="8">
        <f t="shared" si="15"/>
        <v>660109</v>
      </c>
      <c r="H1023" s="18">
        <v>10</v>
      </c>
      <c r="I1023" s="20">
        <v>40778</v>
      </c>
      <c r="J1023" s="21">
        <v>2011</v>
      </c>
      <c r="K1023" s="21">
        <v>8</v>
      </c>
      <c r="L1023" s="21">
        <v>23</v>
      </c>
      <c r="M1023" s="22">
        <v>0.51206018518518526</v>
      </c>
      <c r="N1023" s="23">
        <v>37.902999999999999</v>
      </c>
      <c r="O1023" s="23">
        <v>-122.9817</v>
      </c>
      <c r="P1023" s="18">
        <v>69</v>
      </c>
      <c r="Q1023" s="24">
        <v>2.85</v>
      </c>
      <c r="R1023" s="25">
        <v>14.004</v>
      </c>
      <c r="S1023" s="25">
        <v>32.8264</v>
      </c>
      <c r="T1023" s="21">
        <v>2</v>
      </c>
      <c r="U1023" s="18">
        <v>33.026499999999999</v>
      </c>
      <c r="V1023" s="18">
        <v>4</v>
      </c>
      <c r="W1023" s="26">
        <v>249.75700000000001</v>
      </c>
      <c r="X1023" s="21">
        <v>2</v>
      </c>
      <c r="Y1023" s="27">
        <v>255.01644035025501</v>
      </c>
      <c r="Z1023" s="21">
        <v>2</v>
      </c>
      <c r="AA1023" s="28">
        <v>2075.9</v>
      </c>
      <c r="AB1023" s="21">
        <v>6</v>
      </c>
      <c r="AC1023" s="28">
        <v>2231.7249999999999</v>
      </c>
      <c r="AD1023" s="18">
        <v>6</v>
      </c>
      <c r="AE1023" s="23">
        <v>7.7762613225159365</v>
      </c>
      <c r="AF1023" s="21">
        <v>25</v>
      </c>
      <c r="AG1023" s="18">
        <v>6</v>
      </c>
      <c r="AH1023" s="27">
        <v>19.969238413702634</v>
      </c>
      <c r="AI1023" s="27">
        <v>12.95120017219833</v>
      </c>
      <c r="AJ1023" s="27">
        <v>0.41925459882954974</v>
      </c>
      <c r="AK1023" s="27">
        <v>1.3943028379511084</v>
      </c>
      <c r="AL1023" s="27">
        <v>1.0034714505474589</v>
      </c>
      <c r="AM1023" s="21">
        <v>2</v>
      </c>
      <c r="AN1023" s="31">
        <v>1.656000018119812</v>
      </c>
      <c r="AO1023" s="21">
        <v>-999</v>
      </c>
      <c r="AP1023" s="21">
        <v>-999</v>
      </c>
      <c r="AQ1023" s="21">
        <v>-999</v>
      </c>
      <c r="AR1023" s="21">
        <v>-999</v>
      </c>
      <c r="AS1023" s="21">
        <v>-999</v>
      </c>
      <c r="AT1023" s="21">
        <v>123467</v>
      </c>
    </row>
    <row r="1024" spans="1:46">
      <c r="A1024" s="18" t="s">
        <v>3</v>
      </c>
      <c r="B1024" s="19" t="s">
        <v>4</v>
      </c>
      <c r="C1024" s="18">
        <v>66</v>
      </c>
      <c r="D1024" s="18">
        <v>1</v>
      </c>
      <c r="E1024" s="18">
        <v>10</v>
      </c>
      <c r="F1024" s="18">
        <v>2</v>
      </c>
      <c r="G1024" s="8">
        <f t="shared" si="15"/>
        <v>660110</v>
      </c>
      <c r="H1024" s="18">
        <v>10</v>
      </c>
      <c r="I1024" s="20">
        <v>40778</v>
      </c>
      <c r="J1024" s="21">
        <v>2011</v>
      </c>
      <c r="K1024" s="21">
        <v>8</v>
      </c>
      <c r="L1024" s="21">
        <v>23</v>
      </c>
      <c r="M1024" s="22">
        <v>0.51247685185185188</v>
      </c>
      <c r="N1024" s="23">
        <v>37.902999999999999</v>
      </c>
      <c r="O1024" s="23">
        <v>-122.9817</v>
      </c>
      <c r="P1024" s="18">
        <v>69</v>
      </c>
      <c r="Q1024" s="24">
        <v>2.802</v>
      </c>
      <c r="R1024" s="25">
        <v>13.712999999999999</v>
      </c>
      <c r="S1024" s="25">
        <v>32.975000000000001</v>
      </c>
      <c r="T1024" s="21">
        <v>2</v>
      </c>
      <c r="U1024" s="18">
        <v>-999</v>
      </c>
      <c r="V1024" s="18">
        <v>9</v>
      </c>
      <c r="W1024" s="26">
        <v>244.833</v>
      </c>
      <c r="X1024" s="21">
        <v>2</v>
      </c>
      <c r="Y1024" s="21">
        <v>-999</v>
      </c>
      <c r="Z1024" s="21">
        <v>9</v>
      </c>
      <c r="AA1024" s="21">
        <v>-999</v>
      </c>
      <c r="AB1024" s="18">
        <v>9</v>
      </c>
      <c r="AC1024" s="21">
        <v>-999</v>
      </c>
      <c r="AD1024" s="18">
        <v>9</v>
      </c>
      <c r="AE1024" s="21">
        <v>-999</v>
      </c>
      <c r="AF1024" s="21">
        <v>25</v>
      </c>
      <c r="AG1024" s="18">
        <v>9</v>
      </c>
      <c r="AH1024" s="21">
        <v>-999</v>
      </c>
      <c r="AI1024" s="21">
        <v>-999</v>
      </c>
      <c r="AJ1024" s="21">
        <v>-999</v>
      </c>
      <c r="AK1024" s="21">
        <v>-999</v>
      </c>
      <c r="AL1024" s="21">
        <v>-999</v>
      </c>
      <c r="AM1024" s="21">
        <v>9</v>
      </c>
      <c r="AN1024" s="21">
        <v>-999</v>
      </c>
      <c r="AO1024" s="27">
        <v>2.5061500112187942</v>
      </c>
      <c r="AP1024" s="27">
        <v>24.212893761399702</v>
      </c>
      <c r="AQ1024" s="27">
        <v>2.4461501075361163</v>
      </c>
      <c r="AR1024" s="27">
        <v>23.633211265515754</v>
      </c>
      <c r="AS1024" s="28">
        <v>9.6613904407200497</v>
      </c>
      <c r="AT1024" s="21">
        <v>123467</v>
      </c>
    </row>
    <row r="1025" spans="1:46">
      <c r="A1025" s="18" t="s">
        <v>3</v>
      </c>
      <c r="B1025" s="19" t="s">
        <v>4</v>
      </c>
      <c r="C1025" s="18">
        <v>67</v>
      </c>
      <c r="D1025" s="18">
        <v>1</v>
      </c>
      <c r="E1025" s="18">
        <v>1</v>
      </c>
      <c r="F1025" s="18">
        <v>2</v>
      </c>
      <c r="G1025" s="8">
        <f t="shared" si="15"/>
        <v>670101</v>
      </c>
      <c r="H1025" s="18">
        <v>10</v>
      </c>
      <c r="I1025" s="20">
        <v>40778</v>
      </c>
      <c r="J1025" s="21">
        <v>2011</v>
      </c>
      <c r="K1025" s="21">
        <v>8</v>
      </c>
      <c r="L1025" s="21">
        <v>23</v>
      </c>
      <c r="M1025" s="22">
        <v>0.57806712962962969</v>
      </c>
      <c r="N1025" s="23">
        <v>37.863199999999999</v>
      </c>
      <c r="O1025" s="23">
        <v>-123.07129999999999</v>
      </c>
      <c r="P1025" s="18">
        <v>91</v>
      </c>
      <c r="Q1025" s="24">
        <v>79.533000000000001</v>
      </c>
      <c r="R1025" s="25">
        <v>9.6549999999999994</v>
      </c>
      <c r="S1025" s="25">
        <v>33.861400000000003</v>
      </c>
      <c r="T1025" s="21">
        <v>2</v>
      </c>
      <c r="U1025" s="18">
        <v>33.862000000000002</v>
      </c>
      <c r="V1025" s="18">
        <v>2</v>
      </c>
      <c r="W1025" s="26">
        <v>86.506</v>
      </c>
      <c r="X1025" s="21">
        <v>2</v>
      </c>
      <c r="Y1025" s="27">
        <v>87.611991393820489</v>
      </c>
      <c r="Z1025" s="21">
        <v>6</v>
      </c>
      <c r="AA1025" s="28">
        <v>2214.3000000000002</v>
      </c>
      <c r="AB1025" s="21">
        <v>6</v>
      </c>
      <c r="AC1025" s="28">
        <v>2249.7200000000003</v>
      </c>
      <c r="AD1025" s="18">
        <v>6</v>
      </c>
      <c r="AE1025" s="23">
        <v>7.420017113357023</v>
      </c>
      <c r="AF1025" s="21">
        <v>25</v>
      </c>
      <c r="AG1025" s="18">
        <v>6</v>
      </c>
      <c r="AH1025" s="27">
        <v>37.616909159309323</v>
      </c>
      <c r="AI1025" s="27">
        <v>28.521233384599874</v>
      </c>
      <c r="AJ1025" s="27">
        <v>0.40045085527122271</v>
      </c>
      <c r="AK1025" s="27">
        <v>2.2732956072831874</v>
      </c>
      <c r="AL1025" s="27">
        <v>3.4955727202896386E-2</v>
      </c>
      <c r="AM1025" s="21">
        <v>2</v>
      </c>
      <c r="AN1025" s="21">
        <v>-999</v>
      </c>
      <c r="AO1025" s="21">
        <v>-999</v>
      </c>
      <c r="AP1025" s="21">
        <v>-999</v>
      </c>
      <c r="AQ1025" s="21">
        <v>-999</v>
      </c>
      <c r="AR1025" s="21">
        <v>-999</v>
      </c>
      <c r="AS1025" s="21">
        <v>-999</v>
      </c>
      <c r="AT1025" s="21">
        <v>123467</v>
      </c>
    </row>
    <row r="1026" spans="1:46">
      <c r="A1026" s="18" t="s">
        <v>3</v>
      </c>
      <c r="B1026" s="19" t="s">
        <v>4</v>
      </c>
      <c r="C1026" s="18">
        <v>67</v>
      </c>
      <c r="D1026" s="18">
        <v>1</v>
      </c>
      <c r="E1026" s="18">
        <v>2</v>
      </c>
      <c r="F1026" s="18">
        <v>2</v>
      </c>
      <c r="G1026" s="8">
        <f t="shared" ref="G1026:G1089" si="16">(C1026*10000)+(D1026*100)+E1026</f>
        <v>670102</v>
      </c>
      <c r="H1026" s="18">
        <v>10</v>
      </c>
      <c r="I1026" s="20">
        <v>40778</v>
      </c>
      <c r="J1026" s="21">
        <v>2011</v>
      </c>
      <c r="K1026" s="21">
        <v>8</v>
      </c>
      <c r="L1026" s="21">
        <v>23</v>
      </c>
      <c r="M1026" s="22">
        <v>0.57844907407407409</v>
      </c>
      <c r="N1026" s="23">
        <v>37.863199999999999</v>
      </c>
      <c r="O1026" s="23">
        <v>-123.07129999999999</v>
      </c>
      <c r="P1026" s="18">
        <v>91</v>
      </c>
      <c r="Q1026" s="24">
        <v>79.766999999999996</v>
      </c>
      <c r="R1026" s="25">
        <v>9.6530000000000005</v>
      </c>
      <c r="S1026" s="25">
        <v>33.862099999999998</v>
      </c>
      <c r="T1026" s="21">
        <v>2</v>
      </c>
      <c r="U1026" s="18">
        <v>-999</v>
      </c>
      <c r="V1026" s="18">
        <v>9</v>
      </c>
      <c r="W1026" s="26">
        <v>84.814999999999998</v>
      </c>
      <c r="X1026" s="21">
        <v>2</v>
      </c>
      <c r="Y1026" s="21">
        <v>-999</v>
      </c>
      <c r="Z1026" s="21">
        <v>9</v>
      </c>
      <c r="AA1026" s="21">
        <v>-999</v>
      </c>
      <c r="AB1026" s="18">
        <v>9</v>
      </c>
      <c r="AC1026" s="21">
        <v>-999</v>
      </c>
      <c r="AD1026" s="18">
        <v>9</v>
      </c>
      <c r="AE1026" s="21">
        <v>-999</v>
      </c>
      <c r="AF1026" s="21">
        <v>25</v>
      </c>
      <c r="AG1026" s="18">
        <v>9</v>
      </c>
      <c r="AH1026" s="21">
        <v>-999</v>
      </c>
      <c r="AI1026" s="21">
        <v>-999</v>
      </c>
      <c r="AJ1026" s="21">
        <v>-999</v>
      </c>
      <c r="AK1026" s="21">
        <v>-999</v>
      </c>
      <c r="AL1026" s="21">
        <v>-999</v>
      </c>
      <c r="AM1026" s="21">
        <v>9</v>
      </c>
      <c r="AN1026" s="21">
        <v>-999</v>
      </c>
      <c r="AO1026" s="27">
        <v>0.99600329029875345</v>
      </c>
      <c r="AP1026" s="27">
        <v>9.7088838380220075</v>
      </c>
      <c r="AQ1026" s="27">
        <v>0.97064783346345429</v>
      </c>
      <c r="AR1026" s="27">
        <v>9.4617228221180731</v>
      </c>
      <c r="AS1026" s="28">
        <v>9.7478431372549039</v>
      </c>
      <c r="AT1026" s="21">
        <v>123467</v>
      </c>
    </row>
    <row r="1027" spans="1:46">
      <c r="A1027" s="18" t="s">
        <v>3</v>
      </c>
      <c r="B1027" s="19" t="s">
        <v>4</v>
      </c>
      <c r="C1027" s="18">
        <v>67</v>
      </c>
      <c r="D1027" s="18">
        <v>1</v>
      </c>
      <c r="E1027" s="18">
        <v>3</v>
      </c>
      <c r="F1027" s="18">
        <v>2</v>
      </c>
      <c r="G1027" s="8">
        <f t="shared" si="16"/>
        <v>670103</v>
      </c>
      <c r="H1027" s="18">
        <v>10</v>
      </c>
      <c r="I1027" s="20">
        <v>40778</v>
      </c>
      <c r="J1027" s="21">
        <v>2011</v>
      </c>
      <c r="K1027" s="21">
        <v>8</v>
      </c>
      <c r="L1027" s="21">
        <v>23</v>
      </c>
      <c r="M1027" s="22">
        <v>0.57930555555555563</v>
      </c>
      <c r="N1027" s="23">
        <v>37.863199999999999</v>
      </c>
      <c r="O1027" s="23">
        <v>-123.07129999999999</v>
      </c>
      <c r="P1027" s="18">
        <v>91</v>
      </c>
      <c r="Q1027" s="24">
        <v>70.105000000000004</v>
      </c>
      <c r="R1027" s="25">
        <v>9.6769999999999996</v>
      </c>
      <c r="S1027" s="25">
        <v>33.859099999999998</v>
      </c>
      <c r="T1027" s="21">
        <v>2</v>
      </c>
      <c r="U1027" s="18">
        <v>-999</v>
      </c>
      <c r="V1027" s="18">
        <v>9</v>
      </c>
      <c r="W1027" s="26">
        <v>87.007000000000005</v>
      </c>
      <c r="X1027" s="21">
        <v>2</v>
      </c>
      <c r="Y1027" s="21">
        <v>-999</v>
      </c>
      <c r="Z1027" s="21">
        <v>9</v>
      </c>
      <c r="AA1027" s="28">
        <v>2209.1999999999998</v>
      </c>
      <c r="AB1027" s="21">
        <v>2</v>
      </c>
      <c r="AC1027" s="28">
        <v>2249.54</v>
      </c>
      <c r="AD1027" s="18">
        <v>2</v>
      </c>
      <c r="AE1027" s="23">
        <v>7.4258791863047566</v>
      </c>
      <c r="AF1027" s="21">
        <v>25</v>
      </c>
      <c r="AG1027" s="18">
        <v>2</v>
      </c>
      <c r="AH1027" s="27">
        <v>36.351671444442424</v>
      </c>
      <c r="AI1027" s="27">
        <v>28.212888747277859</v>
      </c>
      <c r="AJ1027" s="27">
        <v>0.37429580793091971</v>
      </c>
      <c r="AK1027" s="27">
        <v>2.2614193954614192</v>
      </c>
      <c r="AL1027" s="27">
        <v>1.1048961937354735E-2</v>
      </c>
      <c r="AM1027" s="21">
        <v>2</v>
      </c>
      <c r="AN1027" s="21">
        <v>-999</v>
      </c>
      <c r="AO1027" s="21">
        <v>-999</v>
      </c>
      <c r="AP1027" s="21">
        <v>-999</v>
      </c>
      <c r="AQ1027" s="21">
        <v>-999</v>
      </c>
      <c r="AR1027" s="21">
        <v>-999</v>
      </c>
      <c r="AS1027" s="21">
        <v>-999</v>
      </c>
      <c r="AT1027" s="21">
        <v>123467</v>
      </c>
    </row>
    <row r="1028" spans="1:46">
      <c r="A1028" s="18" t="s">
        <v>3</v>
      </c>
      <c r="B1028" s="19" t="s">
        <v>4</v>
      </c>
      <c r="C1028" s="18">
        <v>67</v>
      </c>
      <c r="D1028" s="18">
        <v>1</v>
      </c>
      <c r="E1028" s="18">
        <v>4</v>
      </c>
      <c r="F1028" s="18">
        <v>2</v>
      </c>
      <c r="G1028" s="8">
        <f t="shared" si="16"/>
        <v>670104</v>
      </c>
      <c r="H1028" s="18">
        <v>10</v>
      </c>
      <c r="I1028" s="20">
        <v>40778</v>
      </c>
      <c r="J1028" s="21">
        <v>2011</v>
      </c>
      <c r="K1028" s="21">
        <v>8</v>
      </c>
      <c r="L1028" s="21">
        <v>23</v>
      </c>
      <c r="M1028" s="22">
        <v>0.5803356481481482</v>
      </c>
      <c r="N1028" s="23">
        <v>37.863199999999999</v>
      </c>
      <c r="O1028" s="23">
        <v>-123.07129999999999</v>
      </c>
      <c r="P1028" s="18">
        <v>91</v>
      </c>
      <c r="Q1028" s="24">
        <v>60.124000000000002</v>
      </c>
      <c r="R1028" s="25">
        <v>9.7729999999999997</v>
      </c>
      <c r="S1028" s="25">
        <v>33.830399999999997</v>
      </c>
      <c r="T1028" s="21">
        <v>2</v>
      </c>
      <c r="U1028" s="18">
        <v>-999</v>
      </c>
      <c r="V1028" s="18">
        <v>9</v>
      </c>
      <c r="W1028" s="26">
        <v>103.78100000000001</v>
      </c>
      <c r="X1028" s="21">
        <v>2</v>
      </c>
      <c r="Y1028" s="27">
        <v>101.06512501805337</v>
      </c>
      <c r="Z1028" s="21">
        <v>2</v>
      </c>
      <c r="AA1028" s="28">
        <v>2201.8000000000002</v>
      </c>
      <c r="AB1028" s="21">
        <v>2</v>
      </c>
      <c r="AC1028" s="28">
        <v>2245.59</v>
      </c>
      <c r="AD1028" s="18">
        <v>2</v>
      </c>
      <c r="AE1028" s="23">
        <v>7.4510511364912455</v>
      </c>
      <c r="AF1028" s="21">
        <v>25</v>
      </c>
      <c r="AG1028" s="18">
        <v>2</v>
      </c>
      <c r="AH1028" s="27">
        <v>31.100065691864966</v>
      </c>
      <c r="AI1028" s="27">
        <v>27.731820823325467</v>
      </c>
      <c r="AJ1028" s="27">
        <v>0.25794495785430349</v>
      </c>
      <c r="AK1028" s="27">
        <v>2.1726827003497435</v>
      </c>
      <c r="AL1028" s="27">
        <v>1.1342537949620623E-2</v>
      </c>
      <c r="AM1028" s="21">
        <v>2</v>
      </c>
      <c r="AN1028" s="21">
        <v>-999</v>
      </c>
      <c r="AO1028" s="21">
        <v>-999</v>
      </c>
      <c r="AP1028" s="21">
        <v>-999</v>
      </c>
      <c r="AQ1028" s="21">
        <v>-999</v>
      </c>
      <c r="AR1028" s="21">
        <v>-999</v>
      </c>
      <c r="AS1028" s="21">
        <v>-999</v>
      </c>
      <c r="AT1028" s="21">
        <v>123467</v>
      </c>
    </row>
    <row r="1029" spans="1:46">
      <c r="A1029" s="18" t="s">
        <v>3</v>
      </c>
      <c r="B1029" s="19" t="s">
        <v>4</v>
      </c>
      <c r="C1029" s="18">
        <v>67</v>
      </c>
      <c r="D1029" s="18">
        <v>1</v>
      </c>
      <c r="E1029" s="18">
        <v>5</v>
      </c>
      <c r="F1029" s="18">
        <v>2</v>
      </c>
      <c r="G1029" s="8">
        <f t="shared" si="16"/>
        <v>670105</v>
      </c>
      <c r="H1029" s="18">
        <v>10</v>
      </c>
      <c r="I1029" s="20">
        <v>40778</v>
      </c>
      <c r="J1029" s="21">
        <v>2011</v>
      </c>
      <c r="K1029" s="21">
        <v>8</v>
      </c>
      <c r="L1029" s="21">
        <v>23</v>
      </c>
      <c r="M1029" s="22">
        <v>0.58138888888888884</v>
      </c>
      <c r="N1029" s="23">
        <v>37.863199999999999</v>
      </c>
      <c r="O1029" s="23">
        <v>-123.07129999999999</v>
      </c>
      <c r="P1029" s="18">
        <v>91</v>
      </c>
      <c r="Q1029" s="24">
        <v>49.991</v>
      </c>
      <c r="R1029" s="25">
        <v>10.047000000000001</v>
      </c>
      <c r="S1029" s="25">
        <v>33.694299999999998</v>
      </c>
      <c r="T1029" s="21">
        <v>2</v>
      </c>
      <c r="U1029" s="18">
        <v>-999</v>
      </c>
      <c r="V1029" s="18">
        <v>9</v>
      </c>
      <c r="W1029" s="26">
        <v>137.02199999999999</v>
      </c>
      <c r="X1029" s="21">
        <v>2</v>
      </c>
      <c r="Y1029" s="21">
        <v>-999</v>
      </c>
      <c r="Z1029" s="21">
        <v>9</v>
      </c>
      <c r="AA1029" s="28">
        <v>2165.5</v>
      </c>
      <c r="AB1029" s="21">
        <v>2</v>
      </c>
      <c r="AC1029" s="28">
        <v>2236.6999999999998</v>
      </c>
      <c r="AD1029" s="18">
        <v>2</v>
      </c>
      <c r="AE1029" s="23">
        <v>7.5291746525291483</v>
      </c>
      <c r="AF1029" s="21">
        <v>25</v>
      </c>
      <c r="AG1029" s="18">
        <v>2</v>
      </c>
      <c r="AH1029" s="27">
        <v>24.218364917018871</v>
      </c>
      <c r="AI1029" s="27">
        <v>24.235184855828059</v>
      </c>
      <c r="AJ1029" s="27">
        <v>0.34608002003314997</v>
      </c>
      <c r="AK1029" s="27">
        <v>1.9183531373241884</v>
      </c>
      <c r="AL1029" s="27">
        <v>3.4226619669850944E-3</v>
      </c>
      <c r="AM1029" s="21">
        <v>2</v>
      </c>
      <c r="AN1029" s="21">
        <v>-999</v>
      </c>
      <c r="AO1029" s="21">
        <v>-999</v>
      </c>
      <c r="AP1029" s="21">
        <v>-999</v>
      </c>
      <c r="AQ1029" s="21">
        <v>-999</v>
      </c>
      <c r="AR1029" s="21">
        <v>-999</v>
      </c>
      <c r="AS1029" s="21">
        <v>-999</v>
      </c>
      <c r="AT1029" s="21">
        <v>123467</v>
      </c>
    </row>
    <row r="1030" spans="1:46">
      <c r="A1030" s="18" t="s">
        <v>3</v>
      </c>
      <c r="B1030" s="19" t="s">
        <v>4</v>
      </c>
      <c r="C1030" s="18">
        <v>67</v>
      </c>
      <c r="D1030" s="18">
        <v>1</v>
      </c>
      <c r="E1030" s="18">
        <v>6</v>
      </c>
      <c r="F1030" s="18">
        <v>2</v>
      </c>
      <c r="G1030" s="8">
        <f t="shared" si="16"/>
        <v>670106</v>
      </c>
      <c r="H1030" s="18">
        <v>10</v>
      </c>
      <c r="I1030" s="20">
        <v>40778</v>
      </c>
      <c r="J1030" s="21">
        <v>2011</v>
      </c>
      <c r="K1030" s="21">
        <v>8</v>
      </c>
      <c r="L1030" s="21">
        <v>23</v>
      </c>
      <c r="M1030" s="22">
        <v>0.58215277777777774</v>
      </c>
      <c r="N1030" s="23">
        <v>37.863199999999999</v>
      </c>
      <c r="O1030" s="23">
        <v>-123.07129999999999</v>
      </c>
      <c r="P1030" s="18">
        <v>91</v>
      </c>
      <c r="Q1030" s="24">
        <v>40.140999999999998</v>
      </c>
      <c r="R1030" s="25">
        <v>9.8640000000000008</v>
      </c>
      <c r="S1030" s="25">
        <v>33.479199999999999</v>
      </c>
      <c r="T1030" s="21">
        <v>2</v>
      </c>
      <c r="U1030" s="18">
        <v>-999</v>
      </c>
      <c r="V1030" s="18">
        <v>9</v>
      </c>
      <c r="W1030" s="26">
        <v>174.059</v>
      </c>
      <c r="X1030" s="21">
        <v>2</v>
      </c>
      <c r="Y1030" s="27">
        <v>174.0623950179268</v>
      </c>
      <c r="Z1030" s="21">
        <v>2</v>
      </c>
      <c r="AA1030" s="28">
        <v>2135.3000000000002</v>
      </c>
      <c r="AB1030" s="21">
        <v>2</v>
      </c>
      <c r="AC1030" s="28">
        <v>2226.84</v>
      </c>
      <c r="AD1030" s="18">
        <v>2</v>
      </c>
      <c r="AE1030" s="23">
        <v>7.5932627913530721</v>
      </c>
      <c r="AF1030" s="21">
        <v>25</v>
      </c>
      <c r="AG1030" s="18">
        <v>2</v>
      </c>
      <c r="AH1030" s="27">
        <v>18.966324482760033</v>
      </c>
      <c r="AI1030" s="27">
        <v>20.70736730559036</v>
      </c>
      <c r="AJ1030" s="27">
        <v>0.28324588590060262</v>
      </c>
      <c r="AK1030" s="27">
        <v>1.6525284834863887</v>
      </c>
      <c r="AL1030" s="27">
        <v>2.005020946464901E-2</v>
      </c>
      <c r="AM1030" s="21">
        <v>2</v>
      </c>
      <c r="AN1030" s="21">
        <v>-999</v>
      </c>
      <c r="AO1030" s="21">
        <v>-999</v>
      </c>
      <c r="AP1030" s="21">
        <v>-999</v>
      </c>
      <c r="AQ1030" s="21">
        <v>-999</v>
      </c>
      <c r="AR1030" s="21">
        <v>-999</v>
      </c>
      <c r="AS1030" s="21">
        <v>-999</v>
      </c>
      <c r="AT1030" s="21">
        <v>123467</v>
      </c>
    </row>
    <row r="1031" spans="1:46">
      <c r="A1031" s="18" t="s">
        <v>3</v>
      </c>
      <c r="B1031" s="19" t="s">
        <v>4</v>
      </c>
      <c r="C1031" s="18">
        <v>67</v>
      </c>
      <c r="D1031" s="18">
        <v>1</v>
      </c>
      <c r="E1031" s="18">
        <v>7</v>
      </c>
      <c r="F1031" s="18">
        <v>2</v>
      </c>
      <c r="G1031" s="8">
        <f t="shared" si="16"/>
        <v>670107</v>
      </c>
      <c r="H1031" s="18">
        <v>10</v>
      </c>
      <c r="I1031" s="20">
        <v>40778</v>
      </c>
      <c r="J1031" s="21">
        <v>2011</v>
      </c>
      <c r="K1031" s="21">
        <v>8</v>
      </c>
      <c r="L1031" s="21">
        <v>23</v>
      </c>
      <c r="M1031" s="22">
        <v>0.583125</v>
      </c>
      <c r="N1031" s="23">
        <v>37.863199999999999</v>
      </c>
      <c r="O1031" s="23">
        <v>-123.07129999999999</v>
      </c>
      <c r="P1031" s="18">
        <v>91</v>
      </c>
      <c r="Q1031" s="24">
        <v>30.05</v>
      </c>
      <c r="R1031" s="25">
        <v>10.515000000000001</v>
      </c>
      <c r="S1031" s="25">
        <v>33.509900000000002</v>
      </c>
      <c r="T1031" s="21">
        <v>2</v>
      </c>
      <c r="U1031" s="18">
        <v>-999</v>
      </c>
      <c r="V1031" s="18">
        <v>9</v>
      </c>
      <c r="W1031" s="26">
        <v>183.81</v>
      </c>
      <c r="X1031" s="21">
        <v>2</v>
      </c>
      <c r="Y1031" s="21">
        <v>-999</v>
      </c>
      <c r="Z1031" s="21">
        <v>9</v>
      </c>
      <c r="AA1031" s="28">
        <v>2132.3000000000002</v>
      </c>
      <c r="AB1031" s="21">
        <v>2</v>
      </c>
      <c r="AC1031" s="28">
        <v>2232.63</v>
      </c>
      <c r="AD1031" s="18">
        <v>2</v>
      </c>
      <c r="AE1031" s="23">
        <v>7.6168832017607562</v>
      </c>
      <c r="AF1031" s="21">
        <v>25</v>
      </c>
      <c r="AG1031" s="18">
        <v>2</v>
      </c>
      <c r="AH1031" s="27">
        <v>18.965991656293721</v>
      </c>
      <c r="AI1031" s="27">
        <v>19.839867529462332</v>
      </c>
      <c r="AJ1031" s="27">
        <v>0.37136056971698106</v>
      </c>
      <c r="AK1031" s="27">
        <v>1.640754521351613</v>
      </c>
      <c r="AL1031" s="27">
        <v>0.33008741711741141</v>
      </c>
      <c r="AM1031" s="21">
        <v>2</v>
      </c>
      <c r="AN1031" s="31">
        <v>3.953700065612793</v>
      </c>
      <c r="AO1031" s="21">
        <v>-999</v>
      </c>
      <c r="AP1031" s="21">
        <v>-999</v>
      </c>
      <c r="AQ1031" s="21">
        <v>-999</v>
      </c>
      <c r="AR1031" s="21">
        <v>-999</v>
      </c>
      <c r="AS1031" s="21">
        <v>-999</v>
      </c>
      <c r="AT1031" s="21">
        <v>123467</v>
      </c>
    </row>
    <row r="1032" spans="1:46">
      <c r="A1032" s="18" t="s">
        <v>3</v>
      </c>
      <c r="B1032" s="19" t="s">
        <v>4</v>
      </c>
      <c r="C1032" s="18">
        <v>67</v>
      </c>
      <c r="D1032" s="18">
        <v>1</v>
      </c>
      <c r="E1032" s="18">
        <v>8</v>
      </c>
      <c r="F1032" s="18">
        <v>2</v>
      </c>
      <c r="G1032" s="8">
        <f t="shared" si="16"/>
        <v>670108</v>
      </c>
      <c r="H1032" s="18">
        <v>10</v>
      </c>
      <c r="I1032" s="20">
        <v>40778</v>
      </c>
      <c r="J1032" s="21">
        <v>2011</v>
      </c>
      <c r="K1032" s="21">
        <v>8</v>
      </c>
      <c r="L1032" s="21">
        <v>23</v>
      </c>
      <c r="M1032" s="22">
        <v>0.58384259259259264</v>
      </c>
      <c r="N1032" s="23">
        <v>37.863199999999999</v>
      </c>
      <c r="O1032" s="23">
        <v>-123.07129999999999</v>
      </c>
      <c r="P1032" s="18">
        <v>91</v>
      </c>
      <c r="Q1032" s="24">
        <v>19.594000000000001</v>
      </c>
      <c r="R1032" s="25">
        <v>9.9130000000000003</v>
      </c>
      <c r="S1032" s="25">
        <v>33.133299999999998</v>
      </c>
      <c r="T1032" s="21">
        <v>2</v>
      </c>
      <c r="U1032" s="18">
        <v>-999</v>
      </c>
      <c r="V1032" s="18">
        <v>9</v>
      </c>
      <c r="W1032" s="26">
        <v>223.69300000000001</v>
      </c>
      <c r="X1032" s="21">
        <v>2</v>
      </c>
      <c r="Y1032" s="27">
        <v>221.18524105187768</v>
      </c>
      <c r="Z1032" s="21">
        <v>2</v>
      </c>
      <c r="AA1032" s="28">
        <v>2081</v>
      </c>
      <c r="AB1032" s="21">
        <v>2</v>
      </c>
      <c r="AC1032" s="28">
        <v>2210.54</v>
      </c>
      <c r="AD1032" s="18">
        <v>2</v>
      </c>
      <c r="AE1032" s="23">
        <v>7.703281605029022</v>
      </c>
      <c r="AF1032" s="21">
        <v>25</v>
      </c>
      <c r="AG1032" s="18">
        <v>2</v>
      </c>
      <c r="AH1032" s="27">
        <v>12.805872398847647</v>
      </c>
      <c r="AI1032" s="27">
        <v>13.435707892925334</v>
      </c>
      <c r="AJ1032" s="27">
        <v>0.25993676728245046</v>
      </c>
      <c r="AK1032" s="27">
        <v>1.2323761601268455</v>
      </c>
      <c r="AL1032" s="27">
        <v>6.1437820795400402E-2</v>
      </c>
      <c r="AM1032" s="21">
        <v>2</v>
      </c>
      <c r="AN1032" s="21">
        <v>-999</v>
      </c>
      <c r="AO1032" s="21">
        <v>-999</v>
      </c>
      <c r="AP1032" s="21">
        <v>-999</v>
      </c>
      <c r="AQ1032" s="21">
        <v>-999</v>
      </c>
      <c r="AR1032" s="21">
        <v>-999</v>
      </c>
      <c r="AS1032" s="21">
        <v>-999</v>
      </c>
      <c r="AT1032" s="21">
        <v>123467</v>
      </c>
    </row>
    <row r="1033" spans="1:46">
      <c r="A1033" s="18" t="s">
        <v>3</v>
      </c>
      <c r="B1033" s="19" t="s">
        <v>4</v>
      </c>
      <c r="C1033" s="18">
        <v>67</v>
      </c>
      <c r="D1033" s="18">
        <v>1</v>
      </c>
      <c r="E1033" s="18">
        <v>9</v>
      </c>
      <c r="F1033" s="18">
        <v>2</v>
      </c>
      <c r="G1033" s="8">
        <f t="shared" si="16"/>
        <v>670109</v>
      </c>
      <c r="H1033" s="18">
        <v>10</v>
      </c>
      <c r="I1033" s="20">
        <v>40778</v>
      </c>
      <c r="J1033" s="21">
        <v>2011</v>
      </c>
      <c r="K1033" s="21">
        <v>8</v>
      </c>
      <c r="L1033" s="21">
        <v>23</v>
      </c>
      <c r="M1033" s="22">
        <v>0.58453703703703697</v>
      </c>
      <c r="N1033" s="23">
        <v>37.863199999999999</v>
      </c>
      <c r="O1033" s="23">
        <v>-123.07129999999999</v>
      </c>
      <c r="P1033" s="18">
        <v>91</v>
      </c>
      <c r="Q1033" s="24">
        <v>9.6820000000000004</v>
      </c>
      <c r="R1033" s="25">
        <v>11.372999999999999</v>
      </c>
      <c r="S1033" s="25">
        <v>33.216999999999999</v>
      </c>
      <c r="T1033" s="21">
        <v>2</v>
      </c>
      <c r="U1033" s="18">
        <v>-999</v>
      </c>
      <c r="V1033" s="18">
        <v>9</v>
      </c>
      <c r="W1033" s="26">
        <v>247.93</v>
      </c>
      <c r="X1033" s="21">
        <v>2</v>
      </c>
      <c r="Y1033" s="21">
        <v>-999</v>
      </c>
      <c r="Z1033" s="21">
        <v>9</v>
      </c>
      <c r="AA1033" s="28">
        <v>2065</v>
      </c>
      <c r="AB1033" s="21">
        <v>2</v>
      </c>
      <c r="AC1033" s="28">
        <v>2217.94</v>
      </c>
      <c r="AD1033" s="18">
        <v>2</v>
      </c>
      <c r="AE1033" s="23">
        <v>7.7706365065987493</v>
      </c>
      <c r="AF1033" s="21">
        <v>25</v>
      </c>
      <c r="AG1033" s="18">
        <v>2</v>
      </c>
      <c r="AH1033" s="27">
        <v>9.1777335233133392</v>
      </c>
      <c r="AI1033" s="27">
        <v>9.7338679013648459</v>
      </c>
      <c r="AJ1033" s="27">
        <v>0.31881124680208672</v>
      </c>
      <c r="AK1033" s="27">
        <v>0.95066207315823215</v>
      </c>
      <c r="AL1033" s="27">
        <v>9.4400998209270851E-2</v>
      </c>
      <c r="AM1033" s="21">
        <v>2</v>
      </c>
      <c r="AN1033" s="31">
        <v>3.1050000190734863</v>
      </c>
      <c r="AO1033" s="21">
        <v>-999</v>
      </c>
      <c r="AP1033" s="21">
        <v>-999</v>
      </c>
      <c r="AQ1033" s="21">
        <v>-999</v>
      </c>
      <c r="AR1033" s="21">
        <v>-999</v>
      </c>
      <c r="AS1033" s="21">
        <v>-999</v>
      </c>
      <c r="AT1033" s="21">
        <v>123467</v>
      </c>
    </row>
    <row r="1034" spans="1:46">
      <c r="A1034" s="18" t="s">
        <v>3</v>
      </c>
      <c r="B1034" s="19" t="s">
        <v>4</v>
      </c>
      <c r="C1034" s="18">
        <v>67</v>
      </c>
      <c r="D1034" s="18">
        <v>1</v>
      </c>
      <c r="E1034" s="18">
        <v>10</v>
      </c>
      <c r="F1034" s="18">
        <v>2</v>
      </c>
      <c r="G1034" s="8">
        <f t="shared" si="16"/>
        <v>670110</v>
      </c>
      <c r="H1034" s="18">
        <v>10</v>
      </c>
      <c r="I1034" s="20">
        <v>40778</v>
      </c>
      <c r="J1034" s="21">
        <v>2011</v>
      </c>
      <c r="K1034" s="21">
        <v>8</v>
      </c>
      <c r="L1034" s="21">
        <v>23</v>
      </c>
      <c r="M1034" s="22">
        <v>0.58497685185185189</v>
      </c>
      <c r="N1034" s="23">
        <v>37.863199999999999</v>
      </c>
      <c r="O1034" s="23">
        <v>-123.07129999999999</v>
      </c>
      <c r="P1034" s="18">
        <v>91</v>
      </c>
      <c r="Q1034" s="24">
        <v>9.7460000000000004</v>
      </c>
      <c r="R1034" s="25">
        <v>11.276</v>
      </c>
      <c r="S1034" s="25">
        <v>33.2273</v>
      </c>
      <c r="T1034" s="21">
        <v>2</v>
      </c>
      <c r="U1034" s="18">
        <v>-999</v>
      </c>
      <c r="V1034" s="18">
        <v>9</v>
      </c>
      <c r="W1034" s="26">
        <v>249.27699999999999</v>
      </c>
      <c r="X1034" s="21">
        <v>2</v>
      </c>
      <c r="Y1034" s="21">
        <v>-999</v>
      </c>
      <c r="Z1034" s="21">
        <v>9</v>
      </c>
      <c r="AA1034" s="21">
        <v>-999</v>
      </c>
      <c r="AB1034" s="18">
        <v>9</v>
      </c>
      <c r="AC1034" s="21">
        <v>-999</v>
      </c>
      <c r="AD1034" s="18">
        <v>9</v>
      </c>
      <c r="AE1034" s="21">
        <v>-999</v>
      </c>
      <c r="AF1034" s="21">
        <v>25</v>
      </c>
      <c r="AG1034" s="18">
        <v>9</v>
      </c>
      <c r="AH1034" s="27">
        <v>14.073418597021456</v>
      </c>
      <c r="AI1034" s="27">
        <v>9.7648529071729318</v>
      </c>
      <c r="AJ1034" s="27">
        <v>0.34874299982540169</v>
      </c>
      <c r="AK1034" s="27">
        <v>1.0718100077382926</v>
      </c>
      <c r="AL1034" s="27">
        <v>0.62905802535126099</v>
      </c>
      <c r="AM1034" s="21">
        <v>2</v>
      </c>
      <c r="AN1034" s="21">
        <v>-999</v>
      </c>
      <c r="AO1034" s="27">
        <v>2.5816054840362574</v>
      </c>
      <c r="AP1034" s="27">
        <v>17.450164785109827</v>
      </c>
      <c r="AQ1034" s="27">
        <v>2.5177976924556615</v>
      </c>
      <c r="AR1034" s="27">
        <v>17.018860899004622</v>
      </c>
      <c r="AS1034" s="28">
        <v>6.7594235033259427</v>
      </c>
      <c r="AT1034" s="21">
        <v>123467</v>
      </c>
    </row>
    <row r="1035" spans="1:46">
      <c r="A1035" s="18" t="s">
        <v>3</v>
      </c>
      <c r="B1035" s="19" t="s">
        <v>4</v>
      </c>
      <c r="C1035" s="18">
        <v>67</v>
      </c>
      <c r="D1035" s="18">
        <v>1</v>
      </c>
      <c r="E1035" s="18">
        <v>11</v>
      </c>
      <c r="F1035" s="18">
        <v>2</v>
      </c>
      <c r="G1035" s="8">
        <f t="shared" si="16"/>
        <v>670111</v>
      </c>
      <c r="H1035" s="18">
        <v>10</v>
      </c>
      <c r="I1035" s="20">
        <v>40778</v>
      </c>
      <c r="J1035" s="21">
        <v>2011</v>
      </c>
      <c r="K1035" s="21">
        <v>8</v>
      </c>
      <c r="L1035" s="21">
        <v>23</v>
      </c>
      <c r="M1035" s="22">
        <v>0.58584490740740736</v>
      </c>
      <c r="N1035" s="23">
        <v>37.863199999999999</v>
      </c>
      <c r="O1035" s="23">
        <v>-123.07129999999999</v>
      </c>
      <c r="P1035" s="18">
        <v>91</v>
      </c>
      <c r="Q1035" s="24">
        <v>2.847</v>
      </c>
      <c r="R1035" s="25">
        <v>12.784000000000001</v>
      </c>
      <c r="S1035" s="25">
        <v>33.100999999999999</v>
      </c>
      <c r="T1035" s="21">
        <v>2</v>
      </c>
      <c r="U1035" s="18">
        <v>33.091999999999999</v>
      </c>
      <c r="V1035" s="18">
        <v>2</v>
      </c>
      <c r="W1035" s="26">
        <v>269.221</v>
      </c>
      <c r="X1035" s="21">
        <v>2</v>
      </c>
      <c r="Y1035" s="27">
        <v>272.59233611140945</v>
      </c>
      <c r="Z1035" s="21">
        <v>2</v>
      </c>
      <c r="AA1035" s="28">
        <v>2050.8000000000002</v>
      </c>
      <c r="AB1035" s="21">
        <v>6</v>
      </c>
      <c r="AC1035" s="28">
        <v>2222.4749999999999</v>
      </c>
      <c r="AD1035" s="18">
        <v>6</v>
      </c>
      <c r="AE1035" s="23">
        <v>7.8074513444210849</v>
      </c>
      <c r="AF1035" s="21">
        <v>25</v>
      </c>
      <c r="AG1035" s="18">
        <v>2</v>
      </c>
      <c r="AH1035" s="21">
        <v>-999</v>
      </c>
      <c r="AI1035" s="21">
        <v>-999</v>
      </c>
      <c r="AJ1035" s="21">
        <v>-999</v>
      </c>
      <c r="AK1035" s="21">
        <v>-999</v>
      </c>
      <c r="AL1035" s="21">
        <v>-999</v>
      </c>
      <c r="AM1035" s="21">
        <v>9</v>
      </c>
      <c r="AN1035" s="31">
        <v>0.52164000272750854</v>
      </c>
      <c r="AO1035" s="21">
        <v>-999</v>
      </c>
      <c r="AP1035" s="21">
        <v>-999</v>
      </c>
      <c r="AQ1035" s="21">
        <v>-999</v>
      </c>
      <c r="AR1035" s="21">
        <v>-999</v>
      </c>
      <c r="AS1035" s="21">
        <v>-999</v>
      </c>
      <c r="AT1035" s="21">
        <v>123467</v>
      </c>
    </row>
    <row r="1036" spans="1:46">
      <c r="A1036" s="18" t="s">
        <v>3</v>
      </c>
      <c r="B1036" s="19" t="s">
        <v>4</v>
      </c>
      <c r="C1036" s="18">
        <v>67</v>
      </c>
      <c r="D1036" s="18">
        <v>1</v>
      </c>
      <c r="E1036" s="18">
        <v>12</v>
      </c>
      <c r="F1036" s="18">
        <v>2</v>
      </c>
      <c r="G1036" s="8">
        <f t="shared" si="16"/>
        <v>670112</v>
      </c>
      <c r="H1036" s="18">
        <v>10</v>
      </c>
      <c r="I1036" s="20">
        <v>40778</v>
      </c>
      <c r="J1036" s="21">
        <v>2011</v>
      </c>
      <c r="K1036" s="21">
        <v>8</v>
      </c>
      <c r="L1036" s="21">
        <v>23</v>
      </c>
      <c r="M1036" s="22">
        <v>0.58621527777777771</v>
      </c>
      <c r="N1036" s="23">
        <v>37.863199999999999</v>
      </c>
      <c r="O1036" s="23">
        <v>-123.07129999999999</v>
      </c>
      <c r="P1036" s="18">
        <v>91</v>
      </c>
      <c r="Q1036" s="24">
        <v>2.8730000000000002</v>
      </c>
      <c r="R1036" s="25">
        <v>13.175000000000001</v>
      </c>
      <c r="S1036" s="25">
        <v>33.024500000000003</v>
      </c>
      <c r="T1036" s="21">
        <v>2</v>
      </c>
      <c r="U1036" s="18">
        <v>-999</v>
      </c>
      <c r="V1036" s="18">
        <v>9</v>
      </c>
      <c r="W1036" s="26">
        <v>269.09100000000001</v>
      </c>
      <c r="X1036" s="21">
        <v>2</v>
      </c>
      <c r="Y1036" s="21">
        <v>-999</v>
      </c>
      <c r="Z1036" s="21">
        <v>9</v>
      </c>
      <c r="AA1036" s="21">
        <v>-999</v>
      </c>
      <c r="AB1036" s="18">
        <v>9</v>
      </c>
      <c r="AC1036" s="21">
        <v>-999</v>
      </c>
      <c r="AD1036" s="18">
        <v>9</v>
      </c>
      <c r="AE1036" s="21">
        <v>-999</v>
      </c>
      <c r="AF1036" s="21">
        <v>25</v>
      </c>
      <c r="AG1036" s="18">
        <v>9</v>
      </c>
      <c r="AH1036" s="21">
        <v>-999</v>
      </c>
      <c r="AI1036" s="21">
        <v>-999</v>
      </c>
      <c r="AJ1036" s="21">
        <v>-999</v>
      </c>
      <c r="AK1036" s="21">
        <v>-999</v>
      </c>
      <c r="AL1036" s="21">
        <v>-999</v>
      </c>
      <c r="AM1036" s="21">
        <v>9</v>
      </c>
      <c r="AN1036" s="21">
        <v>-999</v>
      </c>
      <c r="AO1036" s="27">
        <v>4.831279491264894</v>
      </c>
      <c r="AP1036" s="27">
        <v>34.717678322713205</v>
      </c>
      <c r="AQ1036" s="27">
        <v>4.7139658514981688</v>
      </c>
      <c r="AR1036" s="27">
        <v>33.874659984475549</v>
      </c>
      <c r="AS1036" s="28">
        <v>7.1860215053763437</v>
      </c>
      <c r="AT1036" s="21">
        <v>123467</v>
      </c>
    </row>
    <row r="1037" spans="1:46">
      <c r="A1037" s="18" t="s">
        <v>3</v>
      </c>
      <c r="B1037" s="19" t="s">
        <v>4</v>
      </c>
      <c r="C1037" s="18">
        <v>69</v>
      </c>
      <c r="D1037" s="18">
        <v>1</v>
      </c>
      <c r="E1037" s="18">
        <v>1</v>
      </c>
      <c r="F1037" s="18">
        <v>2</v>
      </c>
      <c r="G1037" s="8">
        <f t="shared" si="16"/>
        <v>690101</v>
      </c>
      <c r="H1037" s="18">
        <v>10</v>
      </c>
      <c r="I1037" s="20">
        <v>40778</v>
      </c>
      <c r="J1037" s="21">
        <v>2011</v>
      </c>
      <c r="K1037" s="21">
        <v>8</v>
      </c>
      <c r="L1037" s="21">
        <v>23</v>
      </c>
      <c r="M1037" s="22">
        <v>0.69032407407407403</v>
      </c>
      <c r="N1037" s="23">
        <f t="shared" ref="N1037:N1053" si="17">37+(45.702/60)</f>
        <v>37.761699999999998</v>
      </c>
      <c r="O1037" s="23">
        <f t="shared" ref="O1037:O1053" si="18">-123-(16.544/60)</f>
        <v>-123.27573333333333</v>
      </c>
      <c r="P1037" s="18">
        <v>518</v>
      </c>
      <c r="Q1037" s="24">
        <v>505.90499999999997</v>
      </c>
      <c r="R1037" s="25">
        <v>6.2389999999999999</v>
      </c>
      <c r="S1037" s="25">
        <v>34.220500000000001</v>
      </c>
      <c r="T1037" s="21">
        <v>2</v>
      </c>
      <c r="U1037" s="18">
        <v>34.221600000000002</v>
      </c>
      <c r="V1037" s="18">
        <v>2</v>
      </c>
      <c r="W1037" s="26">
        <v>23.774999999999999</v>
      </c>
      <c r="X1037" s="21">
        <v>2</v>
      </c>
      <c r="Y1037" s="27">
        <v>23.092965581396097</v>
      </c>
      <c r="Z1037" s="21">
        <v>6</v>
      </c>
      <c r="AA1037" s="28">
        <v>2307.4</v>
      </c>
      <c r="AB1037" s="21">
        <v>6</v>
      </c>
      <c r="AC1037" s="28">
        <v>2314.1350000000002</v>
      </c>
      <c r="AD1037" s="18">
        <v>6</v>
      </c>
      <c r="AE1037" s="23">
        <v>7.3140111988881475</v>
      </c>
      <c r="AF1037" s="21">
        <v>25</v>
      </c>
      <c r="AG1037" s="18">
        <v>6</v>
      </c>
      <c r="AH1037" s="27">
        <v>72.822260069570774</v>
      </c>
      <c r="AI1037" s="27">
        <v>38.135816544376823</v>
      </c>
      <c r="AJ1037" s="27">
        <v>5.8645504239815481E-2</v>
      </c>
      <c r="AK1037" s="27">
        <v>2.9685679260407682</v>
      </c>
      <c r="AL1037" s="27">
        <v>3.0912392560102905E-2</v>
      </c>
      <c r="AM1037" s="21">
        <v>2</v>
      </c>
      <c r="AN1037" s="21">
        <v>-999</v>
      </c>
      <c r="AO1037" s="21">
        <v>-999</v>
      </c>
      <c r="AP1037" s="21">
        <v>-999</v>
      </c>
      <c r="AQ1037" s="21">
        <v>-999</v>
      </c>
      <c r="AR1037" s="21">
        <v>-999</v>
      </c>
      <c r="AS1037" s="21">
        <v>-999</v>
      </c>
      <c r="AT1037" s="21">
        <v>123467</v>
      </c>
    </row>
    <row r="1038" spans="1:46">
      <c r="A1038" s="18" t="s">
        <v>3</v>
      </c>
      <c r="B1038" s="19" t="s">
        <v>4</v>
      </c>
      <c r="C1038" s="18">
        <v>69</v>
      </c>
      <c r="D1038" s="18">
        <v>1</v>
      </c>
      <c r="E1038" s="18">
        <v>2</v>
      </c>
      <c r="F1038" s="18">
        <v>2</v>
      </c>
      <c r="G1038" s="8">
        <f t="shared" si="16"/>
        <v>690102</v>
      </c>
      <c r="H1038" s="18">
        <v>10</v>
      </c>
      <c r="I1038" s="20">
        <v>40778</v>
      </c>
      <c r="J1038" s="21">
        <v>2011</v>
      </c>
      <c r="K1038" s="21">
        <v>8</v>
      </c>
      <c r="L1038" s="21">
        <v>23</v>
      </c>
      <c r="M1038" s="22">
        <v>0.69063657407407408</v>
      </c>
      <c r="N1038" s="23">
        <f t="shared" si="17"/>
        <v>37.761699999999998</v>
      </c>
      <c r="O1038" s="23">
        <f t="shared" si="18"/>
        <v>-123.27573333333333</v>
      </c>
      <c r="P1038" s="18">
        <v>518</v>
      </c>
      <c r="Q1038" s="24">
        <v>505.476</v>
      </c>
      <c r="R1038" s="25">
        <v>6.2469999999999999</v>
      </c>
      <c r="S1038" s="25">
        <v>34.219900000000003</v>
      </c>
      <c r="T1038" s="21">
        <v>2</v>
      </c>
      <c r="U1038" s="18">
        <v>-999</v>
      </c>
      <c r="V1038" s="18">
        <v>9</v>
      </c>
      <c r="W1038" s="26">
        <v>21.934000000000001</v>
      </c>
      <c r="X1038" s="21">
        <v>2</v>
      </c>
      <c r="Y1038" s="21">
        <v>-999</v>
      </c>
      <c r="Z1038" s="21">
        <v>9</v>
      </c>
      <c r="AA1038" s="21">
        <v>-999</v>
      </c>
      <c r="AB1038" s="18">
        <v>9</v>
      </c>
      <c r="AC1038" s="21">
        <v>-999</v>
      </c>
      <c r="AD1038" s="18">
        <v>9</v>
      </c>
      <c r="AE1038" s="21">
        <v>-999</v>
      </c>
      <c r="AF1038" s="21">
        <v>25</v>
      </c>
      <c r="AG1038" s="18">
        <v>9</v>
      </c>
      <c r="AH1038" s="21">
        <v>-999</v>
      </c>
      <c r="AI1038" s="21">
        <v>-999</v>
      </c>
      <c r="AJ1038" s="21">
        <v>-999</v>
      </c>
      <c r="AK1038" s="21">
        <v>-999</v>
      </c>
      <c r="AL1038" s="21">
        <v>-999</v>
      </c>
      <c r="AM1038" s="21">
        <v>9</v>
      </c>
      <c r="AN1038" s="21">
        <v>-999</v>
      </c>
      <c r="AO1038" s="27">
        <v>0.37997194318820859</v>
      </c>
      <c r="AP1038" s="27">
        <v>4.4812407842153412</v>
      </c>
      <c r="AQ1038" s="27">
        <v>0.37001469961567102</v>
      </c>
      <c r="AR1038" s="27">
        <v>4.3638089401133158</v>
      </c>
      <c r="AS1038" s="28">
        <v>11.793609671848015</v>
      </c>
      <c r="AT1038" s="21">
        <v>123467</v>
      </c>
    </row>
    <row r="1039" spans="1:46">
      <c r="A1039" s="18" t="s">
        <v>3</v>
      </c>
      <c r="B1039" s="19" t="s">
        <v>4</v>
      </c>
      <c r="C1039" s="18">
        <v>69</v>
      </c>
      <c r="D1039" s="18">
        <v>1</v>
      </c>
      <c r="E1039" s="18">
        <v>3</v>
      </c>
      <c r="F1039" s="18">
        <v>2</v>
      </c>
      <c r="G1039" s="8">
        <f t="shared" si="16"/>
        <v>690103</v>
      </c>
      <c r="H1039" s="18">
        <v>10</v>
      </c>
      <c r="I1039" s="20">
        <v>40778</v>
      </c>
      <c r="J1039" s="21">
        <v>2011</v>
      </c>
      <c r="K1039" s="21">
        <v>8</v>
      </c>
      <c r="L1039" s="21">
        <v>23</v>
      </c>
      <c r="M1039" s="22">
        <v>0.69282407407407398</v>
      </c>
      <c r="N1039" s="23">
        <f t="shared" si="17"/>
        <v>37.761699999999998</v>
      </c>
      <c r="O1039" s="23">
        <f t="shared" si="18"/>
        <v>-123.27573333333333</v>
      </c>
      <c r="P1039" s="18">
        <v>518</v>
      </c>
      <c r="Q1039" s="24">
        <v>400.14299999999997</v>
      </c>
      <c r="R1039" s="25">
        <v>6.9649999999999999</v>
      </c>
      <c r="S1039" s="25">
        <v>34.173099999999998</v>
      </c>
      <c r="T1039" s="21">
        <v>2</v>
      </c>
      <c r="U1039" s="18">
        <v>-999</v>
      </c>
      <c r="V1039" s="18">
        <v>9</v>
      </c>
      <c r="W1039" s="26">
        <v>34.271999999999998</v>
      </c>
      <c r="X1039" s="21">
        <v>2</v>
      </c>
      <c r="Y1039" s="21">
        <v>-999</v>
      </c>
      <c r="Z1039" s="21">
        <v>9</v>
      </c>
      <c r="AA1039" s="28">
        <v>2283.6999999999998</v>
      </c>
      <c r="AB1039" s="21">
        <v>2</v>
      </c>
      <c r="AC1039" s="28">
        <v>2293.56</v>
      </c>
      <c r="AD1039" s="18">
        <v>2</v>
      </c>
      <c r="AE1039" s="23">
        <v>7.3378965969931436</v>
      </c>
      <c r="AF1039" s="21">
        <v>25</v>
      </c>
      <c r="AG1039" s="18">
        <v>2</v>
      </c>
      <c r="AH1039" s="27">
        <v>60.415392571271077</v>
      </c>
      <c r="AI1039" s="27">
        <v>35.866280229512029</v>
      </c>
      <c r="AJ1039" s="27">
        <v>5.9381258658132492E-2</v>
      </c>
      <c r="AK1039" s="27">
        <v>2.7864190944968499</v>
      </c>
      <c r="AL1039" s="27">
        <v>1.8489386962746362E-2</v>
      </c>
      <c r="AM1039" s="21">
        <v>2</v>
      </c>
      <c r="AN1039" s="21">
        <v>-999</v>
      </c>
      <c r="AO1039" s="21">
        <v>-999</v>
      </c>
      <c r="AP1039" s="21">
        <v>-999</v>
      </c>
      <c r="AQ1039" s="21">
        <v>-999</v>
      </c>
      <c r="AR1039" s="21">
        <v>-999</v>
      </c>
      <c r="AS1039" s="21">
        <v>-999</v>
      </c>
      <c r="AT1039" s="21">
        <v>123467</v>
      </c>
    </row>
    <row r="1040" spans="1:46">
      <c r="A1040" s="18" t="s">
        <v>3</v>
      </c>
      <c r="B1040" s="19" t="s">
        <v>4</v>
      </c>
      <c r="C1040" s="18">
        <v>69</v>
      </c>
      <c r="D1040" s="18">
        <v>1</v>
      </c>
      <c r="E1040" s="18">
        <v>4</v>
      </c>
      <c r="F1040" s="18">
        <v>2</v>
      </c>
      <c r="G1040" s="8">
        <f t="shared" si="16"/>
        <v>690104</v>
      </c>
      <c r="H1040" s="18">
        <v>10</v>
      </c>
      <c r="I1040" s="20">
        <v>40778</v>
      </c>
      <c r="J1040" s="21">
        <v>2011</v>
      </c>
      <c r="K1040" s="21">
        <v>8</v>
      </c>
      <c r="L1040" s="21">
        <v>23</v>
      </c>
      <c r="M1040" s="22">
        <v>0.6950115740740741</v>
      </c>
      <c r="N1040" s="23">
        <f t="shared" si="17"/>
        <v>37.761699999999998</v>
      </c>
      <c r="O1040" s="23">
        <f t="shared" si="18"/>
        <v>-123.27573333333333</v>
      </c>
      <c r="P1040" s="18">
        <v>518</v>
      </c>
      <c r="Q1040" s="24">
        <v>300.077</v>
      </c>
      <c r="R1040" s="25">
        <v>7.3049999999999997</v>
      </c>
      <c r="S1040" s="25">
        <v>34.1004</v>
      </c>
      <c r="T1040" s="21">
        <v>2</v>
      </c>
      <c r="U1040" s="18">
        <v>-999</v>
      </c>
      <c r="V1040" s="18">
        <v>9</v>
      </c>
      <c r="W1040" s="26">
        <v>59.994</v>
      </c>
      <c r="X1040" s="21">
        <v>2</v>
      </c>
      <c r="Y1040" s="27">
        <v>58.376700523967067</v>
      </c>
      <c r="Z1040" s="21">
        <v>2</v>
      </c>
      <c r="AA1040" s="28">
        <v>2260.8000000000002</v>
      </c>
      <c r="AB1040" s="21">
        <v>2</v>
      </c>
      <c r="AC1040" s="28">
        <v>2280.71</v>
      </c>
      <c r="AD1040" s="18">
        <v>2</v>
      </c>
      <c r="AE1040" s="23">
        <v>7.373371185872684</v>
      </c>
      <c r="AF1040" s="21">
        <v>25</v>
      </c>
      <c r="AG1040" s="18">
        <v>2</v>
      </c>
      <c r="AH1040" s="27">
        <v>52.266525294240942</v>
      </c>
      <c r="AI1040" s="27">
        <v>33.72635087583604</v>
      </c>
      <c r="AJ1040" s="27">
        <v>8.2375121288682462E-2</v>
      </c>
      <c r="AK1040" s="27">
        <v>2.5926640015099456</v>
      </c>
      <c r="AL1040" s="27">
        <v>2.7099653915635444E-2</v>
      </c>
      <c r="AM1040" s="21">
        <v>2</v>
      </c>
      <c r="AN1040" s="21">
        <v>-999</v>
      </c>
      <c r="AO1040" s="21">
        <v>-999</v>
      </c>
      <c r="AP1040" s="21">
        <v>-999</v>
      </c>
      <c r="AQ1040" s="21">
        <v>-999</v>
      </c>
      <c r="AR1040" s="21">
        <v>-999</v>
      </c>
      <c r="AS1040" s="21">
        <v>-999</v>
      </c>
      <c r="AT1040" s="21">
        <v>123467</v>
      </c>
    </row>
    <row r="1041" spans="1:46">
      <c r="A1041" s="18" t="s">
        <v>3</v>
      </c>
      <c r="B1041" s="19" t="s">
        <v>4</v>
      </c>
      <c r="C1041" s="18">
        <v>69</v>
      </c>
      <c r="D1041" s="18">
        <v>1</v>
      </c>
      <c r="E1041" s="18">
        <v>5</v>
      </c>
      <c r="F1041" s="18">
        <v>2</v>
      </c>
      <c r="G1041" s="8">
        <f t="shared" si="16"/>
        <v>690105</v>
      </c>
      <c r="H1041" s="18">
        <v>10</v>
      </c>
      <c r="I1041" s="20">
        <v>40778</v>
      </c>
      <c r="J1041" s="21">
        <v>2011</v>
      </c>
      <c r="K1041" s="21">
        <v>8</v>
      </c>
      <c r="L1041" s="21">
        <v>23</v>
      </c>
      <c r="M1041" s="22">
        <v>0.69640046296296287</v>
      </c>
      <c r="N1041" s="23">
        <f t="shared" si="17"/>
        <v>37.761699999999998</v>
      </c>
      <c r="O1041" s="23">
        <f t="shared" si="18"/>
        <v>-123.27573333333333</v>
      </c>
      <c r="P1041" s="18">
        <v>518</v>
      </c>
      <c r="Q1041" s="24">
        <v>250.12700000000001</v>
      </c>
      <c r="R1041" s="25">
        <v>7.94</v>
      </c>
      <c r="S1041" s="25">
        <v>34.097900000000003</v>
      </c>
      <c r="T1041" s="21">
        <v>2</v>
      </c>
      <c r="U1041" s="18">
        <v>-999</v>
      </c>
      <c r="V1041" s="18">
        <v>9</v>
      </c>
      <c r="W1041" s="26">
        <v>61.136000000000003</v>
      </c>
      <c r="X1041" s="21">
        <v>2</v>
      </c>
      <c r="Y1041" s="21">
        <v>-999</v>
      </c>
      <c r="Z1041" s="21">
        <v>9</v>
      </c>
      <c r="AA1041" s="28">
        <v>2250.6999999999998</v>
      </c>
      <c r="AB1041" s="21">
        <v>2</v>
      </c>
      <c r="AC1041" s="28">
        <v>2274.6</v>
      </c>
      <c r="AD1041" s="18">
        <v>2</v>
      </c>
      <c r="AE1041" s="23">
        <v>7.3904150451265851</v>
      </c>
      <c r="AF1041" s="21">
        <v>25</v>
      </c>
      <c r="AG1041" s="18">
        <v>2</v>
      </c>
      <c r="AH1041" s="27">
        <v>45.747919904218797</v>
      </c>
      <c r="AI1041" s="27">
        <v>32.245027757977617</v>
      </c>
      <c r="AJ1041" s="27">
        <v>0.11025763982621223</v>
      </c>
      <c r="AK1041" s="27">
        <v>2.487987611730615</v>
      </c>
      <c r="AL1041" s="27">
        <v>1.0468116647209147E-2</v>
      </c>
      <c r="AM1041" s="21">
        <v>2</v>
      </c>
      <c r="AN1041" s="21">
        <v>-999</v>
      </c>
      <c r="AO1041" s="21">
        <v>-999</v>
      </c>
      <c r="AP1041" s="21">
        <v>-999</v>
      </c>
      <c r="AQ1041" s="21">
        <v>-999</v>
      </c>
      <c r="AR1041" s="21">
        <v>-999</v>
      </c>
      <c r="AS1041" s="21">
        <v>-999</v>
      </c>
      <c r="AT1041" s="21">
        <v>123467</v>
      </c>
    </row>
    <row r="1042" spans="1:46">
      <c r="A1042" s="18" t="s">
        <v>3</v>
      </c>
      <c r="B1042" s="19" t="s">
        <v>4</v>
      </c>
      <c r="C1042" s="18">
        <v>69</v>
      </c>
      <c r="D1042" s="18">
        <v>1</v>
      </c>
      <c r="E1042" s="18">
        <v>6</v>
      </c>
      <c r="F1042" s="18">
        <v>2</v>
      </c>
      <c r="G1042" s="8">
        <f t="shared" si="16"/>
        <v>690106</v>
      </c>
      <c r="H1042" s="18">
        <v>10</v>
      </c>
      <c r="I1042" s="20">
        <v>40778</v>
      </c>
      <c r="J1042" s="21">
        <v>2011</v>
      </c>
      <c r="K1042" s="21">
        <v>8</v>
      </c>
      <c r="L1042" s="21">
        <v>23</v>
      </c>
      <c r="M1042" s="22">
        <v>0.69819444444444445</v>
      </c>
      <c r="N1042" s="23">
        <f t="shared" si="17"/>
        <v>37.761699999999998</v>
      </c>
      <c r="O1042" s="23">
        <f t="shared" si="18"/>
        <v>-123.27573333333333</v>
      </c>
      <c r="P1042" s="18">
        <v>518</v>
      </c>
      <c r="Q1042" s="24">
        <v>200.125</v>
      </c>
      <c r="R1042" s="25">
        <v>8.8840000000000003</v>
      </c>
      <c r="S1042" s="25">
        <v>34.052700000000002</v>
      </c>
      <c r="T1042" s="21">
        <v>2</v>
      </c>
      <c r="U1042" s="18">
        <v>-999</v>
      </c>
      <c r="V1042" s="18">
        <v>9</v>
      </c>
      <c r="W1042" s="26">
        <v>60.892000000000003</v>
      </c>
      <c r="X1042" s="21">
        <v>2</v>
      </c>
      <c r="Y1042" s="27">
        <v>59.958753065916042</v>
      </c>
      <c r="Z1042" s="21">
        <v>2</v>
      </c>
      <c r="AA1042" s="28">
        <v>2242.8000000000002</v>
      </c>
      <c r="AB1042" s="21">
        <v>2</v>
      </c>
      <c r="AC1042" s="28">
        <v>2267.4699999999998</v>
      </c>
      <c r="AD1042" s="18">
        <v>2</v>
      </c>
      <c r="AE1042" s="23">
        <v>7.3831072413120014</v>
      </c>
      <c r="AF1042" s="21">
        <v>25</v>
      </c>
      <c r="AG1042" s="18">
        <v>3</v>
      </c>
      <c r="AH1042" s="27">
        <v>39.775178691237521</v>
      </c>
      <c r="AI1042" s="27">
        <v>30.747448113729643</v>
      </c>
      <c r="AJ1042" s="27">
        <v>0.21563081900456652</v>
      </c>
      <c r="AK1042" s="27">
        <v>2.4453161026316401</v>
      </c>
      <c r="AL1042" s="27">
        <v>1.8980208206391062E-2</v>
      </c>
      <c r="AM1042" s="21">
        <v>2</v>
      </c>
      <c r="AN1042" s="21">
        <v>-999</v>
      </c>
      <c r="AO1042" s="21">
        <v>-999</v>
      </c>
      <c r="AP1042" s="21">
        <v>-999</v>
      </c>
      <c r="AQ1042" s="21">
        <v>-999</v>
      </c>
      <c r="AR1042" s="21">
        <v>-999</v>
      </c>
      <c r="AS1042" s="21">
        <v>-999</v>
      </c>
      <c r="AT1042" s="21">
        <v>123467</v>
      </c>
    </row>
    <row r="1043" spans="1:46">
      <c r="A1043" s="18" t="s">
        <v>3</v>
      </c>
      <c r="B1043" s="19" t="s">
        <v>4</v>
      </c>
      <c r="C1043" s="18">
        <v>69</v>
      </c>
      <c r="D1043" s="18">
        <v>1</v>
      </c>
      <c r="E1043" s="18">
        <v>7</v>
      </c>
      <c r="F1043" s="18">
        <v>2</v>
      </c>
      <c r="G1043" s="8">
        <f t="shared" si="16"/>
        <v>690107</v>
      </c>
      <c r="H1043" s="18">
        <v>10</v>
      </c>
      <c r="I1043" s="20">
        <v>40778</v>
      </c>
      <c r="J1043" s="21">
        <v>2011</v>
      </c>
      <c r="K1043" s="21">
        <v>8</v>
      </c>
      <c r="L1043" s="21">
        <v>23</v>
      </c>
      <c r="M1043" s="22">
        <v>0.69987268518518519</v>
      </c>
      <c r="N1043" s="23">
        <f t="shared" si="17"/>
        <v>37.761699999999998</v>
      </c>
      <c r="O1043" s="23">
        <f t="shared" si="18"/>
        <v>-123.27573333333333</v>
      </c>
      <c r="P1043" s="18">
        <v>518</v>
      </c>
      <c r="Q1043" s="24">
        <v>150.11699999999999</v>
      </c>
      <c r="R1043" s="25">
        <v>9.2780000000000005</v>
      </c>
      <c r="S1043" s="25">
        <v>33.9846</v>
      </c>
      <c r="T1043" s="21">
        <v>2</v>
      </c>
      <c r="U1043" s="18">
        <v>-999</v>
      </c>
      <c r="V1043" s="18">
        <v>9</v>
      </c>
      <c r="W1043" s="26">
        <v>62.198</v>
      </c>
      <c r="X1043" s="21">
        <v>2</v>
      </c>
      <c r="Y1043" s="21">
        <v>-999</v>
      </c>
      <c r="Z1043" s="21">
        <v>9</v>
      </c>
      <c r="AA1043" s="28">
        <v>2234.9</v>
      </c>
      <c r="AB1043" s="21">
        <v>2</v>
      </c>
      <c r="AC1043" s="28">
        <v>2257.09</v>
      </c>
      <c r="AD1043" s="18">
        <v>2</v>
      </c>
      <c r="AE1043" s="23">
        <v>7.3848996990943947</v>
      </c>
      <c r="AF1043" s="21">
        <v>25</v>
      </c>
      <c r="AG1043" s="18">
        <v>2</v>
      </c>
      <c r="AH1043" s="27">
        <v>38.339596621396552</v>
      </c>
      <c r="AI1043" s="27">
        <v>29.789953457664225</v>
      </c>
      <c r="AJ1043" s="27">
        <v>0.32581064663869003</v>
      </c>
      <c r="AK1043" s="27">
        <v>2.4025844561140155</v>
      </c>
      <c r="AL1043" s="27">
        <v>1.9176842865220194E-2</v>
      </c>
      <c r="AM1043" s="21">
        <v>2</v>
      </c>
      <c r="AN1043" s="21">
        <v>-999</v>
      </c>
      <c r="AO1043" s="21">
        <v>-999</v>
      </c>
      <c r="AP1043" s="21">
        <v>-999</v>
      </c>
      <c r="AQ1043" s="21">
        <v>-999</v>
      </c>
      <c r="AR1043" s="21">
        <v>-999</v>
      </c>
      <c r="AS1043" s="21">
        <v>-999</v>
      </c>
      <c r="AT1043" s="21">
        <v>123467</v>
      </c>
    </row>
    <row r="1044" spans="1:46">
      <c r="A1044" s="18" t="s">
        <v>3</v>
      </c>
      <c r="B1044" s="19" t="s">
        <v>4</v>
      </c>
      <c r="C1044" s="18">
        <v>69</v>
      </c>
      <c r="D1044" s="18">
        <v>1</v>
      </c>
      <c r="E1044" s="18">
        <v>8</v>
      </c>
      <c r="F1044" s="18">
        <v>2</v>
      </c>
      <c r="G1044" s="8">
        <f t="shared" si="16"/>
        <v>690108</v>
      </c>
      <c r="H1044" s="18">
        <v>10</v>
      </c>
      <c r="I1044" s="20">
        <v>40778</v>
      </c>
      <c r="J1044" s="21">
        <v>2011</v>
      </c>
      <c r="K1044" s="21">
        <v>8</v>
      </c>
      <c r="L1044" s="21">
        <v>23</v>
      </c>
      <c r="M1044" s="22">
        <v>0.70159722222222232</v>
      </c>
      <c r="N1044" s="23">
        <f t="shared" si="17"/>
        <v>37.761699999999998</v>
      </c>
      <c r="O1044" s="23">
        <f t="shared" si="18"/>
        <v>-123.27573333333333</v>
      </c>
      <c r="P1044" s="18">
        <v>518</v>
      </c>
      <c r="Q1044" s="24">
        <v>99.525999999999996</v>
      </c>
      <c r="R1044" s="25">
        <v>9.5380000000000003</v>
      </c>
      <c r="S1044" s="25">
        <v>33.912700000000001</v>
      </c>
      <c r="T1044" s="21">
        <v>2</v>
      </c>
      <c r="U1044" s="18">
        <v>-999</v>
      </c>
      <c r="V1044" s="18">
        <v>9</v>
      </c>
      <c r="W1044" s="26">
        <v>77.563000000000002</v>
      </c>
      <c r="X1044" s="21">
        <v>2</v>
      </c>
      <c r="Y1044" s="27">
        <v>79.120373846150855</v>
      </c>
      <c r="Z1044" s="21">
        <v>2</v>
      </c>
      <c r="AA1044" s="28">
        <v>2224</v>
      </c>
      <c r="AB1044" s="21">
        <v>2</v>
      </c>
      <c r="AC1044" s="28">
        <v>2254.2800000000002</v>
      </c>
      <c r="AD1044" s="18">
        <v>2</v>
      </c>
      <c r="AE1044" s="23">
        <v>7.4071023873260105</v>
      </c>
      <c r="AF1044" s="21">
        <v>25</v>
      </c>
      <c r="AG1044" s="18">
        <v>2</v>
      </c>
      <c r="AH1044" s="27">
        <v>35.270724625296666</v>
      </c>
      <c r="AI1044" s="27">
        <v>28.778921493520301</v>
      </c>
      <c r="AJ1044" s="27">
        <v>0.24735524314785373</v>
      </c>
      <c r="AK1044" s="27">
        <v>2.32120586756192</v>
      </c>
      <c r="AL1044" s="27">
        <v>1.086093037555845E-2</v>
      </c>
      <c r="AM1044" s="21">
        <v>2</v>
      </c>
      <c r="AN1044" s="21">
        <v>-999</v>
      </c>
      <c r="AO1044" s="21">
        <v>-999</v>
      </c>
      <c r="AP1044" s="21">
        <v>-999</v>
      </c>
      <c r="AQ1044" s="21">
        <v>-999</v>
      </c>
      <c r="AR1044" s="21">
        <v>-999</v>
      </c>
      <c r="AS1044" s="21">
        <v>-999</v>
      </c>
      <c r="AT1044" s="21">
        <v>123467</v>
      </c>
    </row>
    <row r="1045" spans="1:46">
      <c r="A1045" s="18" t="s">
        <v>3</v>
      </c>
      <c r="B1045" s="19" t="s">
        <v>4</v>
      </c>
      <c r="C1045" s="18">
        <v>69</v>
      </c>
      <c r="D1045" s="18">
        <v>1</v>
      </c>
      <c r="E1045" s="18">
        <v>9</v>
      </c>
      <c r="F1045" s="18">
        <v>2</v>
      </c>
      <c r="G1045" s="8">
        <f t="shared" si="16"/>
        <v>690109</v>
      </c>
      <c r="H1045" s="18">
        <v>10</v>
      </c>
      <c r="I1045" s="20">
        <v>40778</v>
      </c>
      <c r="J1045" s="21">
        <v>2011</v>
      </c>
      <c r="K1045" s="21">
        <v>8</v>
      </c>
      <c r="L1045" s="21">
        <v>23</v>
      </c>
      <c r="M1045" s="22">
        <v>0.70265046296296296</v>
      </c>
      <c r="N1045" s="23">
        <f t="shared" si="17"/>
        <v>37.761699999999998</v>
      </c>
      <c r="O1045" s="23">
        <f t="shared" si="18"/>
        <v>-123.27573333333333</v>
      </c>
      <c r="P1045" s="18">
        <v>518</v>
      </c>
      <c r="Q1045" s="24">
        <v>80.72</v>
      </c>
      <c r="R1045" s="25">
        <v>8.9909999999999997</v>
      </c>
      <c r="S1045" s="25">
        <v>33.611400000000003</v>
      </c>
      <c r="T1045" s="21">
        <v>2</v>
      </c>
      <c r="U1045" s="18">
        <v>-999</v>
      </c>
      <c r="V1045" s="18">
        <v>9</v>
      </c>
      <c r="W1045" s="26">
        <v>156.345</v>
      </c>
      <c r="X1045" s="21">
        <v>2</v>
      </c>
      <c r="Y1045" s="21">
        <v>-999</v>
      </c>
      <c r="Z1045" s="21">
        <v>9</v>
      </c>
      <c r="AA1045" s="28">
        <v>2159.1</v>
      </c>
      <c r="AB1045" s="21">
        <v>2</v>
      </c>
      <c r="AC1045" s="28">
        <v>2234.1799999999998</v>
      </c>
      <c r="AD1045" s="18">
        <v>2</v>
      </c>
      <c r="AE1045" s="23">
        <v>7.5584410824282564</v>
      </c>
      <c r="AF1045" s="21">
        <v>25</v>
      </c>
      <c r="AG1045" s="18">
        <v>2</v>
      </c>
      <c r="AH1045" s="27">
        <v>24.401807306801082</v>
      </c>
      <c r="AI1045" s="27">
        <v>22.748230432986396</v>
      </c>
      <c r="AJ1045" s="27">
        <v>0.10589312129897556</v>
      </c>
      <c r="AK1045" s="27">
        <v>1.7866772850592401</v>
      </c>
      <c r="AL1045" s="27">
        <v>1.9475721939460386E-2</v>
      </c>
      <c r="AM1045" s="21">
        <v>2</v>
      </c>
      <c r="AN1045" s="21">
        <v>-999</v>
      </c>
      <c r="AO1045" s="21">
        <v>-999</v>
      </c>
      <c r="AP1045" s="21">
        <v>-999</v>
      </c>
      <c r="AQ1045" s="21">
        <v>-999</v>
      </c>
      <c r="AR1045" s="21">
        <v>-999</v>
      </c>
      <c r="AS1045" s="21">
        <v>-999</v>
      </c>
      <c r="AT1045" s="21">
        <v>123467</v>
      </c>
    </row>
    <row r="1046" spans="1:46">
      <c r="A1046" s="18" t="s">
        <v>3</v>
      </c>
      <c r="B1046" s="19" t="s">
        <v>4</v>
      </c>
      <c r="C1046" s="18">
        <v>69</v>
      </c>
      <c r="D1046" s="18">
        <v>1</v>
      </c>
      <c r="E1046" s="18">
        <v>10</v>
      </c>
      <c r="F1046" s="18">
        <v>2</v>
      </c>
      <c r="G1046" s="8">
        <f t="shared" si="16"/>
        <v>690110</v>
      </c>
      <c r="H1046" s="18">
        <v>10</v>
      </c>
      <c r="I1046" s="20">
        <v>40778</v>
      </c>
      <c r="J1046" s="21">
        <v>2011</v>
      </c>
      <c r="K1046" s="21">
        <v>8</v>
      </c>
      <c r="L1046" s="21">
        <v>23</v>
      </c>
      <c r="M1046" s="22">
        <v>0.70374999999999999</v>
      </c>
      <c r="N1046" s="23">
        <f t="shared" si="17"/>
        <v>37.761699999999998</v>
      </c>
      <c r="O1046" s="23">
        <f t="shared" si="18"/>
        <v>-123.27573333333333</v>
      </c>
      <c r="P1046" s="18">
        <v>518</v>
      </c>
      <c r="Q1046" s="24">
        <v>59.177999999999997</v>
      </c>
      <c r="R1046" s="25">
        <v>9.9039999999999999</v>
      </c>
      <c r="S1046" s="25">
        <v>33.614400000000003</v>
      </c>
      <c r="T1046" s="21">
        <v>2</v>
      </c>
      <c r="U1046" s="18">
        <v>-999</v>
      </c>
      <c r="V1046" s="18">
        <v>9</v>
      </c>
      <c r="W1046" s="26">
        <v>157.10300000000001</v>
      </c>
      <c r="X1046" s="21">
        <v>2</v>
      </c>
      <c r="Y1046" s="27">
        <v>155.97890293901131</v>
      </c>
      <c r="Z1046" s="21">
        <v>2</v>
      </c>
      <c r="AA1046" s="28">
        <v>2159.5</v>
      </c>
      <c r="AB1046" s="21">
        <v>2</v>
      </c>
      <c r="AC1046" s="28">
        <v>2236.5100000000002</v>
      </c>
      <c r="AD1046" s="18">
        <v>2</v>
      </c>
      <c r="AE1046" s="23">
        <v>7.5617480221595113</v>
      </c>
      <c r="AF1046" s="21">
        <v>25</v>
      </c>
      <c r="AG1046" s="18">
        <v>2</v>
      </c>
      <c r="AH1046" s="27">
        <v>21.875004221380944</v>
      </c>
      <c r="AI1046" s="27">
        <v>22.127209369462062</v>
      </c>
      <c r="AJ1046" s="27">
        <v>0.24036315238153691</v>
      </c>
      <c r="AK1046" s="27">
        <v>1.809672251908387</v>
      </c>
      <c r="AL1046" s="27">
        <v>0.16216683367109389</v>
      </c>
      <c r="AM1046" s="21">
        <v>2</v>
      </c>
      <c r="AN1046" s="21">
        <v>-999</v>
      </c>
      <c r="AO1046" s="21">
        <v>-999</v>
      </c>
      <c r="AP1046" s="21">
        <v>-999</v>
      </c>
      <c r="AQ1046" s="21">
        <v>-999</v>
      </c>
      <c r="AR1046" s="21">
        <v>-999</v>
      </c>
      <c r="AS1046" s="21">
        <v>-999</v>
      </c>
      <c r="AT1046" s="21">
        <v>123467</v>
      </c>
    </row>
    <row r="1047" spans="1:46">
      <c r="A1047" s="18" t="s">
        <v>3</v>
      </c>
      <c r="B1047" s="19" t="s">
        <v>4</v>
      </c>
      <c r="C1047" s="18">
        <v>69</v>
      </c>
      <c r="D1047" s="18">
        <v>1</v>
      </c>
      <c r="E1047" s="18">
        <v>11</v>
      </c>
      <c r="F1047" s="18">
        <v>2</v>
      </c>
      <c r="G1047" s="8">
        <f t="shared" si="16"/>
        <v>690111</v>
      </c>
      <c r="H1047" s="18">
        <v>10</v>
      </c>
      <c r="I1047" s="20">
        <v>40778</v>
      </c>
      <c r="J1047" s="21">
        <v>2011</v>
      </c>
      <c r="K1047" s="21">
        <v>8</v>
      </c>
      <c r="L1047" s="21">
        <v>23</v>
      </c>
      <c r="M1047" s="22">
        <v>0.70458333333333334</v>
      </c>
      <c r="N1047" s="23">
        <f t="shared" si="17"/>
        <v>37.761699999999998</v>
      </c>
      <c r="O1047" s="23">
        <f t="shared" si="18"/>
        <v>-123.27573333333333</v>
      </c>
      <c r="P1047" s="18">
        <v>518</v>
      </c>
      <c r="Q1047" s="24">
        <v>49.497999999999998</v>
      </c>
      <c r="R1047" s="25">
        <v>10.38</v>
      </c>
      <c r="S1047" s="25">
        <v>33.475000000000001</v>
      </c>
      <c r="T1047" s="21">
        <v>2</v>
      </c>
      <c r="U1047" s="18">
        <v>-999</v>
      </c>
      <c r="V1047" s="18">
        <v>9</v>
      </c>
      <c r="W1047" s="26">
        <v>173.19900000000001</v>
      </c>
      <c r="X1047" s="21">
        <v>2</v>
      </c>
      <c r="Y1047" s="21">
        <v>-999</v>
      </c>
      <c r="Z1047" s="21">
        <v>9</v>
      </c>
      <c r="AA1047" s="28">
        <v>2135.1</v>
      </c>
      <c r="AB1047" s="21">
        <v>2</v>
      </c>
      <c r="AC1047" s="28">
        <v>2230.86</v>
      </c>
      <c r="AD1047" s="18">
        <v>2</v>
      </c>
      <c r="AE1047" s="23">
        <v>7.6109744105419521</v>
      </c>
      <c r="AF1047" s="21">
        <v>25</v>
      </c>
      <c r="AG1047" s="18">
        <v>2</v>
      </c>
      <c r="AH1047" s="27">
        <v>17.716564882291731</v>
      </c>
      <c r="AI1047" s="27">
        <v>19.153215063457534</v>
      </c>
      <c r="AJ1047" s="27">
        <v>0.30704262285850359</v>
      </c>
      <c r="AK1047" s="27">
        <v>1.6314269804926804</v>
      </c>
      <c r="AL1047" s="27">
        <v>0.1706988633296877</v>
      </c>
      <c r="AM1047" s="21">
        <v>2</v>
      </c>
      <c r="AN1047" s="21">
        <v>-999</v>
      </c>
      <c r="AO1047" s="21">
        <v>-999</v>
      </c>
      <c r="AP1047" s="21">
        <v>-999</v>
      </c>
      <c r="AQ1047" s="21">
        <v>-999</v>
      </c>
      <c r="AR1047" s="21">
        <v>-999</v>
      </c>
      <c r="AS1047" s="21">
        <v>-999</v>
      </c>
      <c r="AT1047" s="21">
        <v>123467</v>
      </c>
    </row>
    <row r="1048" spans="1:46">
      <c r="A1048" s="18" t="s">
        <v>3</v>
      </c>
      <c r="B1048" s="19" t="s">
        <v>4</v>
      </c>
      <c r="C1048" s="18">
        <v>69</v>
      </c>
      <c r="D1048" s="18">
        <v>1</v>
      </c>
      <c r="E1048" s="18">
        <v>12</v>
      </c>
      <c r="F1048" s="18">
        <v>2</v>
      </c>
      <c r="G1048" s="8">
        <f t="shared" si="16"/>
        <v>690112</v>
      </c>
      <c r="H1048" s="18">
        <v>10</v>
      </c>
      <c r="I1048" s="20">
        <v>40778</v>
      </c>
      <c r="J1048" s="21">
        <v>2011</v>
      </c>
      <c r="K1048" s="21">
        <v>8</v>
      </c>
      <c r="L1048" s="21">
        <v>23</v>
      </c>
      <c r="M1048" s="22">
        <v>0.7053124999999999</v>
      </c>
      <c r="N1048" s="23">
        <f t="shared" si="17"/>
        <v>37.761699999999998</v>
      </c>
      <c r="O1048" s="23">
        <f t="shared" si="18"/>
        <v>-123.27573333333333</v>
      </c>
      <c r="P1048" s="18">
        <v>518</v>
      </c>
      <c r="Q1048" s="24">
        <v>40.182000000000002</v>
      </c>
      <c r="R1048" s="25">
        <v>10.465</v>
      </c>
      <c r="S1048" s="25">
        <v>33.396999999999998</v>
      </c>
      <c r="T1048" s="21">
        <v>2</v>
      </c>
      <c r="U1048" s="18">
        <v>-999</v>
      </c>
      <c r="V1048" s="18">
        <v>9</v>
      </c>
      <c r="W1048" s="26">
        <v>195.13</v>
      </c>
      <c r="X1048" s="21">
        <v>2</v>
      </c>
      <c r="Y1048" s="27">
        <v>196.21028453438981</v>
      </c>
      <c r="Z1048" s="21">
        <v>2</v>
      </c>
      <c r="AA1048" s="28">
        <v>2121.3000000000002</v>
      </c>
      <c r="AB1048" s="21">
        <v>2</v>
      </c>
      <c r="AC1048" s="28">
        <v>2226.23</v>
      </c>
      <c r="AD1048" s="18">
        <v>2</v>
      </c>
      <c r="AE1048" s="23">
        <v>7.6451438374597318</v>
      </c>
      <c r="AF1048" s="21">
        <v>25</v>
      </c>
      <c r="AG1048" s="18">
        <v>2</v>
      </c>
      <c r="AH1048" s="27">
        <v>15.553674747602207</v>
      </c>
      <c r="AI1048" s="27">
        <v>17.330748158821326</v>
      </c>
      <c r="AJ1048" s="27">
        <v>0.31087772812073383</v>
      </c>
      <c r="AK1048" s="27">
        <v>1.5072088342578904</v>
      </c>
      <c r="AL1048" s="27">
        <v>0.17922453406456665</v>
      </c>
      <c r="AM1048" s="21">
        <v>2</v>
      </c>
      <c r="AN1048" s="21">
        <v>-999</v>
      </c>
      <c r="AO1048" s="21">
        <v>-999</v>
      </c>
      <c r="AP1048" s="21">
        <v>-999</v>
      </c>
      <c r="AQ1048" s="21">
        <v>-999</v>
      </c>
      <c r="AR1048" s="21">
        <v>-999</v>
      </c>
      <c r="AS1048" s="21">
        <v>-999</v>
      </c>
      <c r="AT1048" s="21">
        <v>123467</v>
      </c>
    </row>
    <row r="1049" spans="1:46">
      <c r="A1049" s="18" t="s">
        <v>3</v>
      </c>
      <c r="B1049" s="19" t="s">
        <v>4</v>
      </c>
      <c r="C1049" s="18">
        <v>69</v>
      </c>
      <c r="D1049" s="18">
        <v>1</v>
      </c>
      <c r="E1049" s="18">
        <v>13</v>
      </c>
      <c r="F1049" s="18">
        <v>2</v>
      </c>
      <c r="G1049" s="8">
        <f t="shared" si="16"/>
        <v>690113</v>
      </c>
      <c r="H1049" s="18">
        <v>10</v>
      </c>
      <c r="I1049" s="20">
        <v>40778</v>
      </c>
      <c r="J1049" s="21">
        <v>2011</v>
      </c>
      <c r="K1049" s="21">
        <v>8</v>
      </c>
      <c r="L1049" s="21">
        <v>23</v>
      </c>
      <c r="M1049" s="22">
        <v>0.70601851851851849</v>
      </c>
      <c r="N1049" s="23">
        <f t="shared" si="17"/>
        <v>37.761699999999998</v>
      </c>
      <c r="O1049" s="23">
        <f t="shared" si="18"/>
        <v>-123.27573333333333</v>
      </c>
      <c r="P1049" s="18">
        <v>518</v>
      </c>
      <c r="Q1049" s="24">
        <v>30.332999999999998</v>
      </c>
      <c r="R1049" s="25">
        <v>10.972</v>
      </c>
      <c r="S1049" s="25">
        <v>33.370800000000003</v>
      </c>
      <c r="T1049" s="21">
        <v>2</v>
      </c>
      <c r="U1049" s="18">
        <v>-999</v>
      </c>
      <c r="V1049" s="18">
        <v>9</v>
      </c>
      <c r="W1049" s="26">
        <v>209.44</v>
      </c>
      <c r="X1049" s="21">
        <v>2</v>
      </c>
      <c r="Y1049" s="21">
        <v>-999</v>
      </c>
      <c r="Z1049" s="21">
        <v>9</v>
      </c>
      <c r="AA1049" s="28">
        <v>2110.4</v>
      </c>
      <c r="AB1049" s="21">
        <v>2</v>
      </c>
      <c r="AC1049" s="28">
        <v>2231.8000000000002</v>
      </c>
      <c r="AD1049" s="18">
        <v>2</v>
      </c>
      <c r="AE1049" s="23">
        <v>7.687666259988009</v>
      </c>
      <c r="AF1049" s="21">
        <v>25</v>
      </c>
      <c r="AG1049" s="18">
        <v>2</v>
      </c>
      <c r="AH1049" s="27">
        <v>14.116333613409221</v>
      </c>
      <c r="AI1049" s="27">
        <v>15.27451255229724</v>
      </c>
      <c r="AJ1049" s="27">
        <v>0.4260947363911044</v>
      </c>
      <c r="AK1049" s="27">
        <v>1.4178686553239483</v>
      </c>
      <c r="AL1049" s="27">
        <v>0.63224119052380967</v>
      </c>
      <c r="AM1049" s="21">
        <v>2</v>
      </c>
      <c r="AN1049" s="31">
        <v>0.39950999617576599</v>
      </c>
      <c r="AO1049" s="21">
        <v>-999</v>
      </c>
      <c r="AP1049" s="21">
        <v>-999</v>
      </c>
      <c r="AQ1049" s="21">
        <v>-999</v>
      </c>
      <c r="AR1049" s="21">
        <v>-999</v>
      </c>
      <c r="AS1049" s="21">
        <v>-999</v>
      </c>
      <c r="AT1049" s="21">
        <v>123467</v>
      </c>
    </row>
    <row r="1050" spans="1:46">
      <c r="A1050" s="18" t="s">
        <v>3</v>
      </c>
      <c r="B1050" s="19" t="s">
        <v>4</v>
      </c>
      <c r="C1050" s="18">
        <v>69</v>
      </c>
      <c r="D1050" s="18">
        <v>1</v>
      </c>
      <c r="E1050" s="18">
        <v>14</v>
      </c>
      <c r="F1050" s="18">
        <v>2</v>
      </c>
      <c r="G1050" s="8">
        <f t="shared" si="16"/>
        <v>690114</v>
      </c>
      <c r="H1050" s="18">
        <v>10</v>
      </c>
      <c r="I1050" s="20">
        <v>40778</v>
      </c>
      <c r="J1050" s="21">
        <v>2011</v>
      </c>
      <c r="K1050" s="21">
        <v>8</v>
      </c>
      <c r="L1050" s="21">
        <v>23</v>
      </c>
      <c r="M1050" s="22">
        <v>0.70695601851851853</v>
      </c>
      <c r="N1050" s="23">
        <f t="shared" si="17"/>
        <v>37.761699999999998</v>
      </c>
      <c r="O1050" s="23">
        <f t="shared" si="18"/>
        <v>-123.27573333333333</v>
      </c>
      <c r="P1050" s="18">
        <v>518</v>
      </c>
      <c r="Q1050" s="24">
        <v>14.27</v>
      </c>
      <c r="R1050" s="25">
        <v>13.119</v>
      </c>
      <c r="S1050" s="25">
        <v>33.434899999999999</v>
      </c>
      <c r="T1050" s="21">
        <v>2</v>
      </c>
      <c r="U1050" s="18">
        <v>-999</v>
      </c>
      <c r="V1050" s="18">
        <v>9</v>
      </c>
      <c r="W1050" s="26">
        <v>271.16899999999998</v>
      </c>
      <c r="X1050" s="21">
        <v>2</v>
      </c>
      <c r="Y1050" s="27">
        <v>267.13490060376273</v>
      </c>
      <c r="Z1050" s="21">
        <v>2</v>
      </c>
      <c r="AA1050" s="28">
        <v>2057.5</v>
      </c>
      <c r="AB1050" s="21">
        <v>2</v>
      </c>
      <c r="AC1050" s="21">
        <v>-999</v>
      </c>
      <c r="AD1050" s="18">
        <v>5</v>
      </c>
      <c r="AE1050" s="23">
        <v>7.8407832037353868</v>
      </c>
      <c r="AF1050" s="21">
        <v>25</v>
      </c>
      <c r="AG1050" s="18">
        <v>2</v>
      </c>
      <c r="AH1050" s="27">
        <v>5.0613610967532967</v>
      </c>
      <c r="AI1050" s="27">
        <v>8.521394245201467</v>
      </c>
      <c r="AJ1050" s="27">
        <v>0.32750876008734431</v>
      </c>
      <c r="AK1050" s="27">
        <v>0.84167597967455887</v>
      </c>
      <c r="AL1050" s="27">
        <v>0.36827606390574802</v>
      </c>
      <c r="AM1050" s="21">
        <v>2</v>
      </c>
      <c r="AN1050" s="31">
        <v>3.2291998863220215</v>
      </c>
      <c r="AO1050" s="21">
        <v>-999</v>
      </c>
      <c r="AP1050" s="21">
        <v>-999</v>
      </c>
      <c r="AQ1050" s="21">
        <v>-999</v>
      </c>
      <c r="AR1050" s="21">
        <v>-999</v>
      </c>
      <c r="AS1050" s="21">
        <v>-999</v>
      </c>
      <c r="AT1050" s="21">
        <v>123467</v>
      </c>
    </row>
    <row r="1051" spans="1:46">
      <c r="A1051" s="18" t="s">
        <v>3</v>
      </c>
      <c r="B1051" s="19" t="s">
        <v>4</v>
      </c>
      <c r="C1051" s="18">
        <v>69</v>
      </c>
      <c r="D1051" s="18">
        <v>1</v>
      </c>
      <c r="E1051" s="18">
        <v>15</v>
      </c>
      <c r="F1051" s="18">
        <v>2</v>
      </c>
      <c r="G1051" s="8">
        <f t="shared" si="16"/>
        <v>690115</v>
      </c>
      <c r="H1051" s="18">
        <v>10</v>
      </c>
      <c r="I1051" s="20">
        <v>40778</v>
      </c>
      <c r="J1051" s="21">
        <v>2011</v>
      </c>
      <c r="K1051" s="21">
        <v>8</v>
      </c>
      <c r="L1051" s="21">
        <v>23</v>
      </c>
      <c r="M1051" s="22">
        <v>0.70724537037037039</v>
      </c>
      <c r="N1051" s="23">
        <f t="shared" si="17"/>
        <v>37.761699999999998</v>
      </c>
      <c r="O1051" s="23">
        <f t="shared" si="18"/>
        <v>-123.27573333333333</v>
      </c>
      <c r="P1051" s="18">
        <v>518</v>
      </c>
      <c r="Q1051" s="24">
        <v>14.420999999999999</v>
      </c>
      <c r="R1051" s="25">
        <v>13.163</v>
      </c>
      <c r="S1051" s="25">
        <v>33.4343</v>
      </c>
      <c r="T1051" s="21">
        <v>2</v>
      </c>
      <c r="U1051" s="18">
        <v>-999</v>
      </c>
      <c r="V1051" s="18">
        <v>9</v>
      </c>
      <c r="W1051" s="26">
        <v>263.03800000000001</v>
      </c>
      <c r="X1051" s="21">
        <v>2</v>
      </c>
      <c r="Y1051" s="21">
        <v>-999</v>
      </c>
      <c r="Z1051" s="21">
        <v>9</v>
      </c>
      <c r="AA1051" s="21">
        <v>-999</v>
      </c>
      <c r="AB1051" s="18">
        <v>9</v>
      </c>
      <c r="AC1051" s="21">
        <v>-999</v>
      </c>
      <c r="AD1051" s="18">
        <v>9</v>
      </c>
      <c r="AE1051" s="23">
        <v>7.8677267510430324</v>
      </c>
      <c r="AF1051" s="21">
        <v>25</v>
      </c>
      <c r="AG1051" s="18">
        <v>3</v>
      </c>
      <c r="AH1051" s="21">
        <v>-999</v>
      </c>
      <c r="AI1051" s="21">
        <v>-999</v>
      </c>
      <c r="AJ1051" s="21">
        <v>-999</v>
      </c>
      <c r="AK1051" s="21">
        <v>-999</v>
      </c>
      <c r="AL1051" s="21">
        <v>-999</v>
      </c>
      <c r="AM1051" s="21">
        <v>9</v>
      </c>
      <c r="AN1051" s="21">
        <v>-999</v>
      </c>
      <c r="AO1051" s="27">
        <v>2.3484395883436049</v>
      </c>
      <c r="AP1051" s="27">
        <v>16.175836994613778</v>
      </c>
      <c r="AQ1051" s="27">
        <v>2.2908320351555482</v>
      </c>
      <c r="AR1051" s="27">
        <v>15.779041439533822</v>
      </c>
      <c r="AS1051" s="28">
        <v>6.8879084967320265</v>
      </c>
      <c r="AT1051" s="21">
        <v>123467</v>
      </c>
    </row>
    <row r="1052" spans="1:46">
      <c r="A1052" s="18" t="s">
        <v>3</v>
      </c>
      <c r="B1052" s="19" t="s">
        <v>4</v>
      </c>
      <c r="C1052" s="18">
        <v>69</v>
      </c>
      <c r="D1052" s="18">
        <v>1</v>
      </c>
      <c r="E1052" s="18">
        <v>16</v>
      </c>
      <c r="F1052" s="18">
        <v>2</v>
      </c>
      <c r="G1052" s="8">
        <f t="shared" si="16"/>
        <v>690116</v>
      </c>
      <c r="H1052" s="18">
        <v>10</v>
      </c>
      <c r="I1052" s="20">
        <v>40778</v>
      </c>
      <c r="J1052" s="21">
        <v>2011</v>
      </c>
      <c r="K1052" s="21">
        <v>8</v>
      </c>
      <c r="L1052" s="21">
        <v>23</v>
      </c>
      <c r="M1052" s="22">
        <v>0.70813657407407404</v>
      </c>
      <c r="N1052" s="23">
        <f t="shared" si="17"/>
        <v>37.761699999999998</v>
      </c>
      <c r="O1052" s="23">
        <f t="shared" si="18"/>
        <v>-123.27573333333333</v>
      </c>
      <c r="P1052" s="18">
        <v>518</v>
      </c>
      <c r="Q1052" s="24">
        <v>4.1980000000000004</v>
      </c>
      <c r="R1052" s="25">
        <v>13.363</v>
      </c>
      <c r="S1052" s="25">
        <v>33.416400000000003</v>
      </c>
      <c r="T1052" s="21">
        <v>2</v>
      </c>
      <c r="U1052" s="18">
        <v>33.4223</v>
      </c>
      <c r="V1052" s="18">
        <v>2</v>
      </c>
      <c r="W1052" s="26">
        <v>268.79399999999998</v>
      </c>
      <c r="X1052" s="21">
        <v>2</v>
      </c>
      <c r="Y1052" s="27">
        <v>276.86655161110002</v>
      </c>
      <c r="Z1052" s="21">
        <v>2</v>
      </c>
      <c r="AA1052" s="28">
        <v>2043.5</v>
      </c>
      <c r="AB1052" s="21">
        <v>6</v>
      </c>
      <c r="AC1052" s="28">
        <v>2241.415</v>
      </c>
      <c r="AD1052" s="18">
        <v>6</v>
      </c>
      <c r="AE1052" s="23">
        <v>7.8702404565168953</v>
      </c>
      <c r="AF1052" s="21">
        <v>25</v>
      </c>
      <c r="AG1052" s="18">
        <v>3</v>
      </c>
      <c r="AH1052" s="27">
        <v>2.9052348342041938</v>
      </c>
      <c r="AI1052" s="27">
        <v>6.809453082642678</v>
      </c>
      <c r="AJ1052" s="27">
        <v>0.27739751087007458</v>
      </c>
      <c r="AK1052" s="27">
        <v>0.68037759282212018</v>
      </c>
      <c r="AL1052" s="27">
        <v>0.14623566733941123</v>
      </c>
      <c r="AM1052" s="21">
        <v>2</v>
      </c>
      <c r="AN1052" s="31">
        <v>3.6017999649047852</v>
      </c>
      <c r="AO1052" s="21">
        <v>-999</v>
      </c>
      <c r="AP1052" s="21">
        <v>-999</v>
      </c>
      <c r="AQ1052" s="21">
        <v>-999</v>
      </c>
      <c r="AR1052" s="21">
        <v>-999</v>
      </c>
      <c r="AS1052" s="21">
        <v>-999</v>
      </c>
      <c r="AT1052" s="21">
        <v>123467</v>
      </c>
    </row>
    <row r="1053" spans="1:46">
      <c r="A1053" s="18" t="s">
        <v>3</v>
      </c>
      <c r="B1053" s="19" t="s">
        <v>4</v>
      </c>
      <c r="C1053" s="18">
        <v>69</v>
      </c>
      <c r="D1053" s="18">
        <v>1</v>
      </c>
      <c r="E1053" s="18">
        <v>17</v>
      </c>
      <c r="F1053" s="18">
        <v>2</v>
      </c>
      <c r="G1053" s="8">
        <f t="shared" si="16"/>
        <v>690117</v>
      </c>
      <c r="H1053" s="18">
        <v>10</v>
      </c>
      <c r="I1053" s="20">
        <v>40778</v>
      </c>
      <c r="J1053" s="21">
        <v>2011</v>
      </c>
      <c r="K1053" s="21">
        <v>8</v>
      </c>
      <c r="L1053" s="21">
        <v>23</v>
      </c>
      <c r="M1053" s="22">
        <v>0.70844907407407398</v>
      </c>
      <c r="N1053" s="23">
        <f t="shared" si="17"/>
        <v>37.761699999999998</v>
      </c>
      <c r="O1053" s="23">
        <f t="shared" si="18"/>
        <v>-123.27573333333333</v>
      </c>
      <c r="P1053" s="18">
        <v>518</v>
      </c>
      <c r="Q1053" s="24">
        <v>4.2140000000000004</v>
      </c>
      <c r="R1053" s="25">
        <v>13.363</v>
      </c>
      <c r="S1053" s="25">
        <v>33.417000000000002</v>
      </c>
      <c r="T1053" s="21">
        <v>2</v>
      </c>
      <c r="U1053" s="18">
        <v>-999</v>
      </c>
      <c r="V1053" s="18">
        <v>9</v>
      </c>
      <c r="W1053" s="26">
        <v>256.767</v>
      </c>
      <c r="X1053" s="21">
        <v>2</v>
      </c>
      <c r="Y1053" s="21">
        <v>-999</v>
      </c>
      <c r="Z1053" s="21">
        <v>9</v>
      </c>
      <c r="AA1053" s="21">
        <v>-999</v>
      </c>
      <c r="AB1053" s="18">
        <v>9</v>
      </c>
      <c r="AC1053" s="21">
        <v>-999</v>
      </c>
      <c r="AD1053" s="18">
        <v>9</v>
      </c>
      <c r="AE1053" s="21">
        <v>-999</v>
      </c>
      <c r="AF1053" s="21">
        <v>25</v>
      </c>
      <c r="AG1053" s="18">
        <v>9</v>
      </c>
      <c r="AH1053" s="21">
        <v>-999</v>
      </c>
      <c r="AI1053" s="21">
        <v>-999</v>
      </c>
      <c r="AJ1053" s="21">
        <v>-999</v>
      </c>
      <c r="AK1053" s="21">
        <v>-999</v>
      </c>
      <c r="AL1053" s="21">
        <v>-999</v>
      </c>
      <c r="AM1053" s="21">
        <v>9</v>
      </c>
      <c r="AN1053" s="21">
        <v>-999</v>
      </c>
      <c r="AO1053" s="27">
        <v>2.2552660297056497</v>
      </c>
      <c r="AP1053" s="27">
        <v>15.935794870278594</v>
      </c>
      <c r="AQ1053" s="27">
        <v>2.2000614283276243</v>
      </c>
      <c r="AR1053" s="27">
        <v>15.545717073748962</v>
      </c>
      <c r="AS1053" s="28">
        <v>7.0660377358490543</v>
      </c>
      <c r="AT1053" s="21">
        <v>123467</v>
      </c>
    </row>
    <row r="1054" spans="1:46">
      <c r="A1054" s="18" t="s">
        <v>3</v>
      </c>
      <c r="B1054" s="19" t="s">
        <v>4</v>
      </c>
      <c r="C1054" s="18">
        <v>70</v>
      </c>
      <c r="D1054" s="18">
        <v>1</v>
      </c>
      <c r="E1054" s="18">
        <v>1</v>
      </c>
      <c r="F1054" s="18">
        <v>2</v>
      </c>
      <c r="G1054" s="8">
        <f t="shared" si="16"/>
        <v>700101</v>
      </c>
      <c r="H1054" s="18">
        <v>10</v>
      </c>
      <c r="I1054" s="20">
        <v>40778</v>
      </c>
      <c r="J1054" s="21">
        <v>2011</v>
      </c>
      <c r="K1054" s="21">
        <v>8</v>
      </c>
      <c r="L1054" s="21">
        <v>23</v>
      </c>
      <c r="M1054" s="22">
        <v>0.85311342592592598</v>
      </c>
      <c r="N1054" s="23">
        <f t="shared" ref="N1054:N1076" si="19">37+(45.0125/60)</f>
        <v>37.750208333333333</v>
      </c>
      <c r="O1054" s="23">
        <f t="shared" ref="O1054:O1076" si="20">-123-(19.02/60)</f>
        <v>-123.31699999999999</v>
      </c>
      <c r="P1054" s="18">
        <v>1011</v>
      </c>
      <c r="Q1054" s="24">
        <v>1100.806</v>
      </c>
      <c r="R1054" s="25">
        <v>3.62</v>
      </c>
      <c r="S1054" s="25">
        <v>34.473199999999999</v>
      </c>
      <c r="T1054" s="21">
        <v>2</v>
      </c>
      <c r="U1054" s="18">
        <v>34.475000000000001</v>
      </c>
      <c r="V1054" s="18">
        <v>2</v>
      </c>
      <c r="W1054" s="26">
        <v>22.67</v>
      </c>
      <c r="X1054" s="21">
        <v>2</v>
      </c>
      <c r="Y1054" s="27">
        <v>25.189944457122635</v>
      </c>
      <c r="Z1054" s="21">
        <v>6</v>
      </c>
      <c r="AA1054" s="28">
        <v>2370</v>
      </c>
      <c r="AB1054" s="21">
        <v>6</v>
      </c>
      <c r="AC1054" s="28">
        <v>2382.0349999999999</v>
      </c>
      <c r="AD1054" s="18">
        <v>6</v>
      </c>
      <c r="AE1054" s="23">
        <v>7.3289835970614323</v>
      </c>
      <c r="AF1054" s="21">
        <v>25</v>
      </c>
      <c r="AG1054" s="18">
        <v>6</v>
      </c>
      <c r="AH1054" s="27">
        <v>129.61588076590499</v>
      </c>
      <c r="AI1054" s="27">
        <v>42.772633278656656</v>
      </c>
      <c r="AJ1054" s="27">
        <v>3.5650218443321738E-2</v>
      </c>
      <c r="AK1054" s="27">
        <v>3.1908657108481489</v>
      </c>
      <c r="AL1054" s="27">
        <v>8.1667852949721953E-3</v>
      </c>
      <c r="AM1054" s="21">
        <v>2</v>
      </c>
      <c r="AN1054" s="21">
        <v>-999</v>
      </c>
      <c r="AO1054" s="21">
        <v>-999</v>
      </c>
      <c r="AP1054" s="21">
        <v>-999</v>
      </c>
      <c r="AQ1054" s="21">
        <v>-999</v>
      </c>
      <c r="AR1054" s="21">
        <v>-999</v>
      </c>
      <c r="AS1054" s="21">
        <v>-999</v>
      </c>
      <c r="AT1054" s="21">
        <v>123467</v>
      </c>
    </row>
    <row r="1055" spans="1:46">
      <c r="A1055" s="18" t="s">
        <v>3</v>
      </c>
      <c r="B1055" s="19" t="s">
        <v>4</v>
      </c>
      <c r="C1055" s="18">
        <v>70</v>
      </c>
      <c r="D1055" s="18">
        <v>1</v>
      </c>
      <c r="E1055" s="18">
        <v>2</v>
      </c>
      <c r="F1055" s="18">
        <v>2</v>
      </c>
      <c r="G1055" s="8">
        <f t="shared" si="16"/>
        <v>700102</v>
      </c>
      <c r="H1055" s="18">
        <v>10</v>
      </c>
      <c r="I1055" s="20">
        <v>40778</v>
      </c>
      <c r="J1055" s="21">
        <v>2011</v>
      </c>
      <c r="K1055" s="21">
        <v>8</v>
      </c>
      <c r="L1055" s="21">
        <v>23</v>
      </c>
      <c r="M1055" s="22">
        <v>0.85329861111111116</v>
      </c>
      <c r="N1055" s="23">
        <f t="shared" si="19"/>
        <v>37.750208333333333</v>
      </c>
      <c r="O1055" s="23">
        <f t="shared" si="20"/>
        <v>-123.31699999999999</v>
      </c>
      <c r="P1055" s="18">
        <v>1011</v>
      </c>
      <c r="Q1055" s="24">
        <v>1100.7570000000001</v>
      </c>
      <c r="R1055" s="25">
        <v>3.6150000000000002</v>
      </c>
      <c r="S1055" s="25">
        <v>34.473599999999998</v>
      </c>
      <c r="T1055" s="21">
        <v>2</v>
      </c>
      <c r="U1055" s="18">
        <v>-999</v>
      </c>
      <c r="V1055" s="18">
        <v>9</v>
      </c>
      <c r="W1055" s="26">
        <v>21.245000000000001</v>
      </c>
      <c r="X1055" s="21">
        <v>2</v>
      </c>
      <c r="Y1055" s="21">
        <v>-999</v>
      </c>
      <c r="Z1055" s="21">
        <v>9</v>
      </c>
      <c r="AA1055" s="21">
        <v>-999</v>
      </c>
      <c r="AB1055" s="18">
        <v>9</v>
      </c>
      <c r="AC1055" s="21">
        <v>-999</v>
      </c>
      <c r="AD1055" s="18">
        <v>9</v>
      </c>
      <c r="AE1055" s="21">
        <v>-999</v>
      </c>
      <c r="AF1055" s="21">
        <v>25</v>
      </c>
      <c r="AG1055" s="18">
        <v>9</v>
      </c>
      <c r="AH1055" s="21">
        <v>-999</v>
      </c>
      <c r="AI1055" s="21">
        <v>-999</v>
      </c>
      <c r="AJ1055" s="21">
        <v>-999</v>
      </c>
      <c r="AK1055" s="21">
        <v>-999</v>
      </c>
      <c r="AL1055" s="21">
        <v>-999</v>
      </c>
      <c r="AM1055" s="21">
        <v>9</v>
      </c>
      <c r="AN1055" s="21">
        <v>-999</v>
      </c>
      <c r="AO1055" s="27">
        <v>0.40226766883857723</v>
      </c>
      <c r="AP1055" s="27">
        <v>3.8862024792606946</v>
      </c>
      <c r="AQ1055" s="27">
        <v>0.391534570802622</v>
      </c>
      <c r="AR1055" s="27">
        <v>3.7825128332150535</v>
      </c>
      <c r="AS1055" s="28">
        <v>9.6607378129117247</v>
      </c>
      <c r="AT1055" s="21">
        <v>123467</v>
      </c>
    </row>
    <row r="1056" spans="1:46">
      <c r="A1056" s="18" t="s">
        <v>3</v>
      </c>
      <c r="B1056" s="19" t="s">
        <v>4</v>
      </c>
      <c r="C1056" s="18">
        <v>70</v>
      </c>
      <c r="D1056" s="18">
        <v>1</v>
      </c>
      <c r="E1056" s="18">
        <v>3</v>
      </c>
      <c r="F1056" s="18">
        <v>2</v>
      </c>
      <c r="G1056" s="8">
        <f t="shared" si="16"/>
        <v>700103</v>
      </c>
      <c r="H1056" s="18">
        <v>10</v>
      </c>
      <c r="I1056" s="20">
        <v>40778</v>
      </c>
      <c r="J1056" s="21">
        <v>2011</v>
      </c>
      <c r="K1056" s="21">
        <v>8</v>
      </c>
      <c r="L1056" s="21">
        <v>23</v>
      </c>
      <c r="M1056" s="22">
        <v>0.85592592592592587</v>
      </c>
      <c r="N1056" s="23">
        <f t="shared" si="19"/>
        <v>37.750208333333333</v>
      </c>
      <c r="O1056" s="23">
        <f t="shared" si="20"/>
        <v>-123.31699999999999</v>
      </c>
      <c r="P1056" s="18">
        <v>1011</v>
      </c>
      <c r="Q1056" s="24">
        <v>999.48599999999999</v>
      </c>
      <c r="R1056" s="25">
        <v>3.9609999999999999</v>
      </c>
      <c r="S1056" s="25">
        <v>34.443199999999997</v>
      </c>
      <c r="T1056" s="21">
        <v>2</v>
      </c>
      <c r="U1056" s="18">
        <v>-999</v>
      </c>
      <c r="V1056" s="18">
        <v>9</v>
      </c>
      <c r="W1056" s="26">
        <v>17.582999999999998</v>
      </c>
      <c r="X1056" s="21">
        <v>2</v>
      </c>
      <c r="Y1056" s="27">
        <v>18.692484300835211</v>
      </c>
      <c r="Z1056" s="21">
        <v>2</v>
      </c>
      <c r="AA1056" s="28">
        <v>2359.5</v>
      </c>
      <c r="AB1056" s="21">
        <v>2</v>
      </c>
      <c r="AC1056" s="28">
        <v>2368.27</v>
      </c>
      <c r="AD1056" s="18">
        <v>2</v>
      </c>
      <c r="AE1056" s="23">
        <v>7.3185243395439956</v>
      </c>
      <c r="AF1056" s="21">
        <v>25</v>
      </c>
      <c r="AG1056" s="18">
        <v>2</v>
      </c>
      <c r="AH1056" s="27">
        <v>121.2039350095213</v>
      </c>
      <c r="AI1056" s="27">
        <v>42.772209566264564</v>
      </c>
      <c r="AJ1056" s="27">
        <v>3.6384566389479303E-2</v>
      </c>
      <c r="AK1056" s="27">
        <v>3.206243201111616</v>
      </c>
      <c r="AL1056" s="27">
        <v>1.2519420693154171E-2</v>
      </c>
      <c r="AM1056" s="21">
        <v>2</v>
      </c>
      <c r="AN1056" s="21">
        <v>-999</v>
      </c>
      <c r="AO1056" s="21">
        <v>-999</v>
      </c>
      <c r="AP1056" s="21">
        <v>-999</v>
      </c>
      <c r="AQ1056" s="21">
        <v>-999</v>
      </c>
      <c r="AR1056" s="21">
        <v>-999</v>
      </c>
      <c r="AS1056" s="21">
        <v>-999</v>
      </c>
      <c r="AT1056" s="21">
        <v>123467</v>
      </c>
    </row>
    <row r="1057" spans="1:46">
      <c r="A1057" s="18" t="s">
        <v>3</v>
      </c>
      <c r="B1057" s="19" t="s">
        <v>4</v>
      </c>
      <c r="C1057" s="18">
        <v>70</v>
      </c>
      <c r="D1057" s="18">
        <v>1</v>
      </c>
      <c r="E1057" s="18">
        <v>4</v>
      </c>
      <c r="F1057" s="18">
        <v>2</v>
      </c>
      <c r="G1057" s="8">
        <f t="shared" si="16"/>
        <v>700104</v>
      </c>
      <c r="H1057" s="18">
        <v>10</v>
      </c>
      <c r="I1057" s="20">
        <v>40778</v>
      </c>
      <c r="J1057" s="21">
        <v>2011</v>
      </c>
      <c r="K1057" s="21">
        <v>8</v>
      </c>
      <c r="L1057" s="21">
        <v>23</v>
      </c>
      <c r="M1057" s="22">
        <v>0.86016203703703698</v>
      </c>
      <c r="N1057" s="23">
        <f t="shared" si="19"/>
        <v>37.750208333333333</v>
      </c>
      <c r="O1057" s="23">
        <f t="shared" si="20"/>
        <v>-123.31699999999999</v>
      </c>
      <c r="P1057" s="18">
        <v>1011</v>
      </c>
      <c r="Q1057" s="24">
        <v>750.26400000000001</v>
      </c>
      <c r="R1057" s="25">
        <v>4.915</v>
      </c>
      <c r="S1057" s="25">
        <v>34.3446</v>
      </c>
      <c r="T1057" s="21">
        <v>2</v>
      </c>
      <c r="U1057" s="18">
        <v>-999</v>
      </c>
      <c r="V1057" s="18">
        <v>9</v>
      </c>
      <c r="W1057" s="26">
        <v>9.9049999999999994</v>
      </c>
      <c r="X1057" s="21">
        <v>2</v>
      </c>
      <c r="Y1057" s="21">
        <v>-999</v>
      </c>
      <c r="Z1057" s="21">
        <v>9</v>
      </c>
      <c r="AA1057" s="28">
        <v>2341.6</v>
      </c>
      <c r="AB1057" s="21">
        <v>2</v>
      </c>
      <c r="AC1057" s="28">
        <v>2343.91</v>
      </c>
      <c r="AD1057" s="18">
        <v>2</v>
      </c>
      <c r="AE1057" s="23">
        <v>7.3004367884691073</v>
      </c>
      <c r="AF1057" s="21">
        <v>25</v>
      </c>
      <c r="AG1057" s="18">
        <v>2</v>
      </c>
      <c r="AH1057" s="27">
        <v>99.096556547881676</v>
      </c>
      <c r="AI1057" s="27">
        <v>41.70502489790664</v>
      </c>
      <c r="AJ1057" s="27">
        <v>1.5846043149455809E-2</v>
      </c>
      <c r="AK1057" s="27">
        <v>3.1909235779107865</v>
      </c>
      <c r="AL1057" s="27">
        <v>4.303863571457134E-3</v>
      </c>
      <c r="AM1057" s="21">
        <v>2</v>
      </c>
      <c r="AN1057" s="21">
        <v>-999</v>
      </c>
      <c r="AO1057" s="21">
        <v>-999</v>
      </c>
      <c r="AP1057" s="21">
        <v>-999</v>
      </c>
      <c r="AQ1057" s="21">
        <v>-999</v>
      </c>
      <c r="AR1057" s="21">
        <v>-999</v>
      </c>
      <c r="AS1057" s="21">
        <v>-999</v>
      </c>
      <c r="AT1057" s="21">
        <v>123467</v>
      </c>
    </row>
    <row r="1058" spans="1:46">
      <c r="A1058" s="18" t="s">
        <v>3</v>
      </c>
      <c r="B1058" s="19" t="s">
        <v>4</v>
      </c>
      <c r="C1058" s="18">
        <v>70</v>
      </c>
      <c r="D1058" s="18">
        <v>1</v>
      </c>
      <c r="E1058" s="18">
        <v>5</v>
      </c>
      <c r="F1058" s="18">
        <v>2</v>
      </c>
      <c r="G1058" s="8">
        <f t="shared" si="16"/>
        <v>700105</v>
      </c>
      <c r="H1058" s="18">
        <v>10</v>
      </c>
      <c r="I1058" s="20">
        <v>40778</v>
      </c>
      <c r="J1058" s="21">
        <v>2011</v>
      </c>
      <c r="K1058" s="21">
        <v>8</v>
      </c>
      <c r="L1058" s="21">
        <v>23</v>
      </c>
      <c r="M1058" s="22">
        <v>0.86458333333333337</v>
      </c>
      <c r="N1058" s="23">
        <f t="shared" si="19"/>
        <v>37.750208333333333</v>
      </c>
      <c r="O1058" s="23">
        <f t="shared" si="20"/>
        <v>-123.31699999999999</v>
      </c>
      <c r="P1058" s="18">
        <v>1011</v>
      </c>
      <c r="Q1058" s="24">
        <v>500.59</v>
      </c>
      <c r="R1058" s="25">
        <v>6.306</v>
      </c>
      <c r="S1058" s="25">
        <v>34.229900000000001</v>
      </c>
      <c r="T1058" s="21">
        <v>2</v>
      </c>
      <c r="U1058" s="18">
        <v>-999</v>
      </c>
      <c r="V1058" s="18">
        <v>9</v>
      </c>
      <c r="W1058" s="26">
        <v>22.306000000000001</v>
      </c>
      <c r="X1058" s="21">
        <v>2</v>
      </c>
      <c r="Y1058" s="27">
        <v>24.136780965442043</v>
      </c>
      <c r="Z1058" s="21">
        <v>2</v>
      </c>
      <c r="AA1058" s="28">
        <v>2303.1999999999998</v>
      </c>
      <c r="AB1058" s="21">
        <v>2</v>
      </c>
      <c r="AC1058" s="28">
        <v>2305.52</v>
      </c>
      <c r="AD1058" s="18">
        <v>2</v>
      </c>
      <c r="AE1058" s="23">
        <v>7.3145758816542266</v>
      </c>
      <c r="AF1058" s="21">
        <v>25</v>
      </c>
      <c r="AG1058" s="18">
        <v>2</v>
      </c>
      <c r="AH1058" s="27">
        <v>72.452668117491385</v>
      </c>
      <c r="AI1058" s="27">
        <v>38.129585145488527</v>
      </c>
      <c r="AJ1058" s="27">
        <v>1.9564669888392699E-2</v>
      </c>
      <c r="AK1058" s="27">
        <v>2.9700147124074538</v>
      </c>
      <c r="AL1058" s="27">
        <v>4.4998740743303215E-3</v>
      </c>
      <c r="AM1058" s="21">
        <v>2</v>
      </c>
      <c r="AN1058" s="21">
        <v>-999</v>
      </c>
      <c r="AO1058" s="21">
        <v>-999</v>
      </c>
      <c r="AP1058" s="21">
        <v>-999</v>
      </c>
      <c r="AQ1058" s="21">
        <v>-999</v>
      </c>
      <c r="AR1058" s="21">
        <v>-999</v>
      </c>
      <c r="AS1058" s="21">
        <v>-999</v>
      </c>
      <c r="AT1058" s="21">
        <v>123467</v>
      </c>
    </row>
    <row r="1059" spans="1:46">
      <c r="A1059" s="18" t="s">
        <v>3</v>
      </c>
      <c r="B1059" s="19" t="s">
        <v>4</v>
      </c>
      <c r="C1059" s="18">
        <v>70</v>
      </c>
      <c r="D1059" s="18">
        <v>1</v>
      </c>
      <c r="E1059" s="18">
        <v>6</v>
      </c>
      <c r="F1059" s="18">
        <v>2</v>
      </c>
      <c r="G1059" s="8">
        <f t="shared" si="16"/>
        <v>700106</v>
      </c>
      <c r="H1059" s="18">
        <v>10</v>
      </c>
      <c r="I1059" s="20">
        <v>40778</v>
      </c>
      <c r="J1059" s="21">
        <v>2011</v>
      </c>
      <c r="K1059" s="21">
        <v>8</v>
      </c>
      <c r="L1059" s="21">
        <v>23</v>
      </c>
      <c r="M1059" s="22">
        <v>0.86668981481481477</v>
      </c>
      <c r="N1059" s="23">
        <f t="shared" si="19"/>
        <v>37.750208333333333</v>
      </c>
      <c r="O1059" s="23">
        <f t="shared" si="20"/>
        <v>-123.31699999999999</v>
      </c>
      <c r="P1059" s="18">
        <v>1011</v>
      </c>
      <c r="Q1059" s="24">
        <v>399.07100000000003</v>
      </c>
      <c r="R1059" s="25">
        <v>6.7279999999999998</v>
      </c>
      <c r="S1059" s="25">
        <v>34.116</v>
      </c>
      <c r="T1059" s="21">
        <v>2</v>
      </c>
      <c r="U1059" s="18">
        <v>-999</v>
      </c>
      <c r="V1059" s="18">
        <v>9</v>
      </c>
      <c r="W1059" s="26">
        <v>44.823999999999998</v>
      </c>
      <c r="X1059" s="21">
        <v>2</v>
      </c>
      <c r="Y1059" s="21">
        <v>-999</v>
      </c>
      <c r="Z1059" s="21">
        <v>9</v>
      </c>
      <c r="AA1059" s="28">
        <v>2269.6999999999998</v>
      </c>
      <c r="AB1059" s="21">
        <v>2</v>
      </c>
      <c r="AC1059" s="28">
        <v>2287.6999999999998</v>
      </c>
      <c r="AD1059" s="18">
        <v>2</v>
      </c>
      <c r="AE1059" s="23">
        <v>7.3480468564779375</v>
      </c>
      <c r="AF1059" s="21">
        <v>25</v>
      </c>
      <c r="AG1059" s="18">
        <v>2</v>
      </c>
      <c r="AH1059" s="27">
        <v>60.499330750103155</v>
      </c>
      <c r="AI1059" s="27">
        <v>36.05337597760969</v>
      </c>
      <c r="AJ1059" s="27">
        <v>3.776298250419196E-2</v>
      </c>
      <c r="AK1059" s="27">
        <v>2.7375227368712416</v>
      </c>
      <c r="AL1059" s="27">
        <v>1.3011597598594637E-2</v>
      </c>
      <c r="AM1059" s="21">
        <v>2</v>
      </c>
      <c r="AN1059" s="21">
        <v>-999</v>
      </c>
      <c r="AO1059" s="21">
        <v>-999</v>
      </c>
      <c r="AP1059" s="21">
        <v>-999</v>
      </c>
      <c r="AQ1059" s="21">
        <v>-999</v>
      </c>
      <c r="AR1059" s="21">
        <v>-999</v>
      </c>
      <c r="AS1059" s="21">
        <v>-999</v>
      </c>
      <c r="AT1059" s="21">
        <v>123467</v>
      </c>
    </row>
    <row r="1060" spans="1:46">
      <c r="A1060" s="18" t="s">
        <v>3</v>
      </c>
      <c r="B1060" s="19" t="s">
        <v>4</v>
      </c>
      <c r="C1060" s="18">
        <v>70</v>
      </c>
      <c r="D1060" s="18">
        <v>1</v>
      </c>
      <c r="E1060" s="18">
        <v>7</v>
      </c>
      <c r="F1060" s="18">
        <v>2</v>
      </c>
      <c r="G1060" s="8">
        <f t="shared" si="16"/>
        <v>700107</v>
      </c>
      <c r="H1060" s="18">
        <v>10</v>
      </c>
      <c r="I1060" s="20">
        <v>40778</v>
      </c>
      <c r="J1060" s="21">
        <v>2011</v>
      </c>
      <c r="K1060" s="21">
        <v>8</v>
      </c>
      <c r="L1060" s="21">
        <v>23</v>
      </c>
      <c r="M1060" s="22">
        <v>0.86870370370370376</v>
      </c>
      <c r="N1060" s="23">
        <f t="shared" si="19"/>
        <v>37.750208333333333</v>
      </c>
      <c r="O1060" s="23">
        <f t="shared" si="20"/>
        <v>-123.31699999999999</v>
      </c>
      <c r="P1060" s="18">
        <v>1011</v>
      </c>
      <c r="Q1060" s="24">
        <v>299.69299999999998</v>
      </c>
      <c r="R1060" s="25">
        <v>7.61</v>
      </c>
      <c r="S1060" s="25">
        <v>34.133600000000001</v>
      </c>
      <c r="T1060" s="21">
        <v>2</v>
      </c>
      <c r="U1060" s="18">
        <v>-999</v>
      </c>
      <c r="V1060" s="18">
        <v>9</v>
      </c>
      <c r="W1060" s="26">
        <v>50.137</v>
      </c>
      <c r="X1060" s="21">
        <v>2</v>
      </c>
      <c r="Y1060" s="27">
        <v>52.766158773168101</v>
      </c>
      <c r="Z1060" s="21">
        <v>2</v>
      </c>
      <c r="AA1060" s="28">
        <v>2259.1999999999998</v>
      </c>
      <c r="AB1060" s="21">
        <v>2</v>
      </c>
      <c r="AC1060" s="28">
        <v>2282.1</v>
      </c>
      <c r="AD1060" s="18">
        <v>2</v>
      </c>
      <c r="AE1060" s="23">
        <v>7.3684586217861501</v>
      </c>
      <c r="AF1060" s="21">
        <v>25</v>
      </c>
      <c r="AG1060" s="18">
        <v>2</v>
      </c>
      <c r="AH1060" s="27">
        <v>51.07934771490077</v>
      </c>
      <c r="AI1060" s="27">
        <v>33.728264957677197</v>
      </c>
      <c r="AJ1060" s="27">
        <v>0.11915729564498172</v>
      </c>
      <c r="AK1060" s="27">
        <v>2.6133405899543485</v>
      </c>
      <c r="AL1060" s="27">
        <v>2.1522664238009831E-2</v>
      </c>
      <c r="AM1060" s="21">
        <v>2</v>
      </c>
      <c r="AN1060" s="21">
        <v>-999</v>
      </c>
      <c r="AO1060" s="21">
        <v>-999</v>
      </c>
      <c r="AP1060" s="21">
        <v>-999</v>
      </c>
      <c r="AQ1060" s="21">
        <v>-999</v>
      </c>
      <c r="AR1060" s="21">
        <v>-999</v>
      </c>
      <c r="AS1060" s="21">
        <v>-999</v>
      </c>
      <c r="AT1060" s="21">
        <v>123467</v>
      </c>
    </row>
    <row r="1061" spans="1:46">
      <c r="A1061" s="18" t="s">
        <v>3</v>
      </c>
      <c r="B1061" s="19" t="s">
        <v>4</v>
      </c>
      <c r="C1061" s="18">
        <v>70</v>
      </c>
      <c r="D1061" s="18">
        <v>1</v>
      </c>
      <c r="E1061" s="18">
        <v>8</v>
      </c>
      <c r="F1061" s="18">
        <v>2</v>
      </c>
      <c r="G1061" s="8">
        <f t="shared" si="16"/>
        <v>700108</v>
      </c>
      <c r="H1061" s="18">
        <v>10</v>
      </c>
      <c r="I1061" s="20">
        <v>40778</v>
      </c>
      <c r="J1061" s="21">
        <v>2011</v>
      </c>
      <c r="K1061" s="21">
        <v>8</v>
      </c>
      <c r="L1061" s="21">
        <v>23</v>
      </c>
      <c r="M1061" s="22">
        <v>0.8709837962962963</v>
      </c>
      <c r="N1061" s="23">
        <f t="shared" si="19"/>
        <v>37.750208333333333</v>
      </c>
      <c r="O1061" s="23">
        <f t="shared" si="20"/>
        <v>-123.31699999999999</v>
      </c>
      <c r="P1061" s="18">
        <v>1011</v>
      </c>
      <c r="Q1061" s="24">
        <v>200.15</v>
      </c>
      <c r="R1061" s="25">
        <v>8.0169999999999995</v>
      </c>
      <c r="S1061" s="25">
        <v>33.9711</v>
      </c>
      <c r="T1061" s="21">
        <v>2</v>
      </c>
      <c r="U1061" s="18">
        <v>-999</v>
      </c>
      <c r="V1061" s="18">
        <v>9</v>
      </c>
      <c r="W1061" s="26">
        <v>94.072999999999993</v>
      </c>
      <c r="X1061" s="21">
        <v>2</v>
      </c>
      <c r="Y1061" s="21">
        <v>-999</v>
      </c>
      <c r="Z1061" s="21">
        <v>9</v>
      </c>
      <c r="AA1061" s="28">
        <v>2214.6999999999998</v>
      </c>
      <c r="AB1061" s="21">
        <v>2</v>
      </c>
      <c r="AC1061" s="28">
        <v>2260.84</v>
      </c>
      <c r="AD1061" s="18">
        <v>2</v>
      </c>
      <c r="AE1061" s="23">
        <v>7.4420677707510201</v>
      </c>
      <c r="AF1061" s="21">
        <v>25</v>
      </c>
      <c r="AG1061" s="18">
        <v>2</v>
      </c>
      <c r="AH1061" s="27">
        <v>38.581158618109562</v>
      </c>
      <c r="AI1061" s="27">
        <v>30.420254534436872</v>
      </c>
      <c r="AJ1061" s="27">
        <v>3.5516649071121675E-2</v>
      </c>
      <c r="AK1061" s="27">
        <v>2.252812244800487</v>
      </c>
      <c r="AL1061" s="27">
        <v>4.9899424314799054E-3</v>
      </c>
      <c r="AM1061" s="21">
        <v>2</v>
      </c>
      <c r="AN1061" s="21">
        <v>-999</v>
      </c>
      <c r="AO1061" s="21">
        <v>-999</v>
      </c>
      <c r="AP1061" s="21">
        <v>-999</v>
      </c>
      <c r="AQ1061" s="21">
        <v>-999</v>
      </c>
      <c r="AR1061" s="21">
        <v>-999</v>
      </c>
      <c r="AS1061" s="21">
        <v>-999</v>
      </c>
      <c r="AT1061" s="21">
        <v>123467</v>
      </c>
    </row>
    <row r="1062" spans="1:46">
      <c r="A1062" s="18" t="s">
        <v>3</v>
      </c>
      <c r="B1062" s="19" t="s">
        <v>4</v>
      </c>
      <c r="C1062" s="18">
        <v>70</v>
      </c>
      <c r="D1062" s="18">
        <v>1</v>
      </c>
      <c r="E1062" s="18">
        <v>9</v>
      </c>
      <c r="F1062" s="18">
        <v>2</v>
      </c>
      <c r="G1062" s="8">
        <f t="shared" si="16"/>
        <v>700109</v>
      </c>
      <c r="H1062" s="18">
        <v>10</v>
      </c>
      <c r="I1062" s="20">
        <v>40778</v>
      </c>
      <c r="J1062" s="21">
        <v>2011</v>
      </c>
      <c r="K1062" s="21">
        <v>8</v>
      </c>
      <c r="L1062" s="21">
        <v>23</v>
      </c>
      <c r="M1062" s="22">
        <v>0.87224537037037031</v>
      </c>
      <c r="N1062" s="23">
        <f t="shared" si="19"/>
        <v>37.750208333333333</v>
      </c>
      <c r="O1062" s="23">
        <f t="shared" si="20"/>
        <v>-123.31699999999999</v>
      </c>
      <c r="P1062" s="18">
        <v>1011</v>
      </c>
      <c r="Q1062" s="24">
        <v>150.17500000000001</v>
      </c>
      <c r="R1062" s="25">
        <v>8.2249999999999996</v>
      </c>
      <c r="S1062" s="25">
        <v>33.838000000000001</v>
      </c>
      <c r="T1062" s="21">
        <v>2</v>
      </c>
      <c r="U1062" s="18">
        <v>-999</v>
      </c>
      <c r="V1062" s="18">
        <v>9</v>
      </c>
      <c r="W1062" s="26">
        <v>131.405</v>
      </c>
      <c r="X1062" s="21">
        <v>2</v>
      </c>
      <c r="Y1062" s="21">
        <v>-999</v>
      </c>
      <c r="Z1062" s="21">
        <v>9</v>
      </c>
      <c r="AA1062" s="28">
        <v>2183.9</v>
      </c>
      <c r="AB1062" s="21">
        <v>2</v>
      </c>
      <c r="AC1062" s="28">
        <v>2247.5</v>
      </c>
      <c r="AD1062" s="18">
        <v>2</v>
      </c>
      <c r="AE1062" s="23">
        <v>7.5131406618278298</v>
      </c>
      <c r="AF1062" s="21">
        <v>25</v>
      </c>
      <c r="AG1062" s="18">
        <v>2</v>
      </c>
      <c r="AH1062" s="27">
        <v>31.704507593795995</v>
      </c>
      <c r="AI1062" s="27">
        <v>26.664171346453568</v>
      </c>
      <c r="AJ1062" s="27">
        <v>3.4345913857837182E-2</v>
      </c>
      <c r="AK1062" s="27">
        <v>1.9891274555615792</v>
      </c>
      <c r="AL1062" s="27">
        <v>2.1820908234466359E-2</v>
      </c>
      <c r="AM1062" s="21">
        <v>2</v>
      </c>
      <c r="AN1062" s="21">
        <v>-999</v>
      </c>
      <c r="AO1062" s="21">
        <v>-999</v>
      </c>
      <c r="AP1062" s="21">
        <v>-999</v>
      </c>
      <c r="AQ1062" s="21">
        <v>-999</v>
      </c>
      <c r="AR1062" s="21">
        <v>-999</v>
      </c>
      <c r="AS1062" s="21">
        <v>-999</v>
      </c>
      <c r="AT1062" s="21">
        <v>123467</v>
      </c>
    </row>
    <row r="1063" spans="1:46">
      <c r="A1063" s="18" t="s">
        <v>3</v>
      </c>
      <c r="B1063" s="19" t="s">
        <v>4</v>
      </c>
      <c r="C1063" s="18">
        <v>70</v>
      </c>
      <c r="D1063" s="18">
        <v>1</v>
      </c>
      <c r="E1063" s="18">
        <v>10</v>
      </c>
      <c r="F1063" s="18">
        <v>2</v>
      </c>
      <c r="G1063" s="8">
        <f t="shared" si="16"/>
        <v>700110</v>
      </c>
      <c r="H1063" s="18">
        <v>10</v>
      </c>
      <c r="I1063" s="20">
        <v>40778</v>
      </c>
      <c r="J1063" s="21">
        <v>2011</v>
      </c>
      <c r="K1063" s="21">
        <v>8</v>
      </c>
      <c r="L1063" s="21">
        <v>23</v>
      </c>
      <c r="M1063" s="22">
        <v>0.87313657407407408</v>
      </c>
      <c r="N1063" s="23">
        <f t="shared" si="19"/>
        <v>37.750208333333333</v>
      </c>
      <c r="O1063" s="23">
        <f t="shared" si="20"/>
        <v>-123.31699999999999</v>
      </c>
      <c r="P1063" s="18">
        <v>1011</v>
      </c>
      <c r="Q1063" s="24">
        <v>124.92400000000001</v>
      </c>
      <c r="R1063" s="25">
        <v>8.4570000000000007</v>
      </c>
      <c r="S1063" s="25">
        <v>33.7303</v>
      </c>
      <c r="T1063" s="21">
        <v>2</v>
      </c>
      <c r="U1063" s="18">
        <v>-999</v>
      </c>
      <c r="V1063" s="18">
        <v>9</v>
      </c>
      <c r="W1063" s="26">
        <v>145.917</v>
      </c>
      <c r="X1063" s="21">
        <v>2</v>
      </c>
      <c r="Y1063" s="21">
        <v>-999</v>
      </c>
      <c r="Z1063" s="21">
        <v>9</v>
      </c>
      <c r="AA1063" s="28">
        <v>2168.1999999999998</v>
      </c>
      <c r="AB1063" s="21">
        <v>2</v>
      </c>
      <c r="AC1063" s="28">
        <v>2242.89</v>
      </c>
      <c r="AD1063" s="18">
        <v>2</v>
      </c>
      <c r="AE1063" s="23">
        <v>7.540659252797977</v>
      </c>
      <c r="AF1063" s="21">
        <v>25</v>
      </c>
      <c r="AG1063" s="18">
        <v>2</v>
      </c>
      <c r="AH1063" s="27">
        <v>27.910863391220328</v>
      </c>
      <c r="AI1063" s="27">
        <v>24.851387933973797</v>
      </c>
      <c r="AJ1063" s="27">
        <v>2.8379218353425481E-2</v>
      </c>
      <c r="AK1063" s="27">
        <v>1.8728326925788168</v>
      </c>
      <c r="AL1063" s="27">
        <v>4.7168218090865799E-2</v>
      </c>
      <c r="AM1063" s="21">
        <v>2</v>
      </c>
      <c r="AN1063" s="21">
        <v>-999</v>
      </c>
      <c r="AO1063" s="21">
        <v>-999</v>
      </c>
      <c r="AP1063" s="21">
        <v>-999</v>
      </c>
      <c r="AQ1063" s="21">
        <v>-999</v>
      </c>
      <c r="AR1063" s="21">
        <v>-999</v>
      </c>
      <c r="AS1063" s="21">
        <v>-999</v>
      </c>
      <c r="AT1063" s="21">
        <v>123467</v>
      </c>
    </row>
    <row r="1064" spans="1:46">
      <c r="A1064" s="18" t="s">
        <v>3</v>
      </c>
      <c r="B1064" s="19" t="s">
        <v>4</v>
      </c>
      <c r="C1064" s="18">
        <v>70</v>
      </c>
      <c r="D1064" s="18">
        <v>1</v>
      </c>
      <c r="E1064" s="18">
        <v>11</v>
      </c>
      <c r="F1064" s="18">
        <v>2</v>
      </c>
      <c r="G1064" s="8">
        <f t="shared" si="16"/>
        <v>700111</v>
      </c>
      <c r="H1064" s="18">
        <v>10</v>
      </c>
      <c r="I1064" s="20">
        <v>40778</v>
      </c>
      <c r="J1064" s="21">
        <v>2011</v>
      </c>
      <c r="K1064" s="21">
        <v>8</v>
      </c>
      <c r="L1064" s="21">
        <v>23</v>
      </c>
      <c r="M1064" s="22">
        <v>0.8734143518518519</v>
      </c>
      <c r="N1064" s="23">
        <f t="shared" si="19"/>
        <v>37.750208333333333</v>
      </c>
      <c r="O1064" s="23">
        <f t="shared" si="20"/>
        <v>-123.31699999999999</v>
      </c>
      <c r="P1064" s="18">
        <v>1011</v>
      </c>
      <c r="Q1064" s="24">
        <v>124.968</v>
      </c>
      <c r="R1064" s="25">
        <v>8.4559999999999995</v>
      </c>
      <c r="S1064" s="25">
        <v>33.731099999999998</v>
      </c>
      <c r="T1064" s="21">
        <v>2</v>
      </c>
      <c r="U1064" s="18">
        <v>-999</v>
      </c>
      <c r="V1064" s="18">
        <v>9</v>
      </c>
      <c r="W1064" s="26">
        <v>145.88499999999999</v>
      </c>
      <c r="X1064" s="21">
        <v>2</v>
      </c>
      <c r="Y1064" s="21">
        <v>-999</v>
      </c>
      <c r="Z1064" s="21">
        <v>9</v>
      </c>
      <c r="AA1064" s="21">
        <v>-999</v>
      </c>
      <c r="AB1064" s="18">
        <v>9</v>
      </c>
      <c r="AC1064" s="21">
        <v>-999</v>
      </c>
      <c r="AD1064" s="18">
        <v>9</v>
      </c>
      <c r="AE1064" s="21">
        <v>-999</v>
      </c>
      <c r="AF1064" s="21">
        <v>25</v>
      </c>
      <c r="AG1064" s="18">
        <v>9</v>
      </c>
      <c r="AH1064" s="21">
        <v>-999</v>
      </c>
      <c r="AI1064" s="21">
        <v>-999</v>
      </c>
      <c r="AJ1064" s="21">
        <v>-999</v>
      </c>
      <c r="AK1064" s="21">
        <v>-999</v>
      </c>
      <c r="AL1064" s="21">
        <v>-999</v>
      </c>
      <c r="AM1064" s="21">
        <v>9</v>
      </c>
      <c r="AN1064" s="21">
        <v>-999</v>
      </c>
      <c r="AO1064" s="27">
        <v>0.60827286057053731</v>
      </c>
      <c r="AP1064" s="27">
        <v>4.8952185631837652</v>
      </c>
      <c r="AQ1064" s="27">
        <v>0.59273727584438363</v>
      </c>
      <c r="AR1064" s="27">
        <v>4.7701923000194846</v>
      </c>
      <c r="AS1064" s="28">
        <v>8.0477346278317139</v>
      </c>
      <c r="AT1064" s="21">
        <v>123467</v>
      </c>
    </row>
    <row r="1065" spans="1:46">
      <c r="A1065" s="18" t="s">
        <v>3</v>
      </c>
      <c r="B1065" s="19" t="s">
        <v>4</v>
      </c>
      <c r="C1065" s="18">
        <v>70</v>
      </c>
      <c r="D1065" s="18">
        <v>1</v>
      </c>
      <c r="E1065" s="18">
        <v>12</v>
      </c>
      <c r="F1065" s="18">
        <v>2</v>
      </c>
      <c r="G1065" s="8">
        <f t="shared" si="16"/>
        <v>700112</v>
      </c>
      <c r="H1065" s="18">
        <v>10</v>
      </c>
      <c r="I1065" s="20">
        <v>40778</v>
      </c>
      <c r="J1065" s="21">
        <v>2011</v>
      </c>
      <c r="K1065" s="21">
        <v>8</v>
      </c>
      <c r="L1065" s="21">
        <v>23</v>
      </c>
      <c r="M1065" s="22">
        <v>0.87452546296296296</v>
      </c>
      <c r="N1065" s="23">
        <f t="shared" si="19"/>
        <v>37.750208333333333</v>
      </c>
      <c r="O1065" s="23">
        <f t="shared" si="20"/>
        <v>-123.31699999999999</v>
      </c>
      <c r="P1065" s="18">
        <v>1011</v>
      </c>
      <c r="Q1065" s="24">
        <v>100.247</v>
      </c>
      <c r="R1065" s="25">
        <v>8.7899999999999991</v>
      </c>
      <c r="S1065" s="25">
        <v>33.584200000000003</v>
      </c>
      <c r="T1065" s="21">
        <v>2</v>
      </c>
      <c r="U1065" s="18">
        <v>-999</v>
      </c>
      <c r="V1065" s="18">
        <v>9</v>
      </c>
      <c r="W1065" s="26">
        <v>170.578</v>
      </c>
      <c r="X1065" s="21">
        <v>2</v>
      </c>
      <c r="Y1065" s="27">
        <v>167.22845878093949</v>
      </c>
      <c r="Z1065" s="21">
        <v>2</v>
      </c>
      <c r="AA1065" s="28">
        <v>2147.1999999999998</v>
      </c>
      <c r="AB1065" s="21">
        <v>2</v>
      </c>
      <c r="AC1065" s="28">
        <v>2233.2600000000002</v>
      </c>
      <c r="AD1065" s="18">
        <v>2</v>
      </c>
      <c r="AE1065" s="23">
        <v>7.573445850637885</v>
      </c>
      <c r="AF1065" s="21">
        <v>25</v>
      </c>
      <c r="AG1065" s="18">
        <v>2</v>
      </c>
      <c r="AH1065" s="27">
        <v>23.935946363341852</v>
      </c>
      <c r="AI1065" s="27">
        <v>22.301323102991866</v>
      </c>
      <c r="AJ1065" s="27">
        <v>3.2101330942090486E-2</v>
      </c>
      <c r="AK1065" s="27">
        <v>1.7370930575950121</v>
      </c>
      <c r="AL1065" s="27">
        <v>3.0535412359549485E-2</v>
      </c>
      <c r="AM1065" s="21">
        <v>2</v>
      </c>
      <c r="AN1065" s="21">
        <v>-999</v>
      </c>
      <c r="AO1065" s="21">
        <v>-999</v>
      </c>
      <c r="AP1065" s="21">
        <v>-999</v>
      </c>
      <c r="AQ1065" s="21">
        <v>-999</v>
      </c>
      <c r="AR1065" s="21">
        <v>-999</v>
      </c>
      <c r="AS1065" s="21">
        <v>-999</v>
      </c>
      <c r="AT1065" s="21">
        <v>123467</v>
      </c>
    </row>
    <row r="1066" spans="1:46">
      <c r="A1066" s="18" t="s">
        <v>3</v>
      </c>
      <c r="B1066" s="19" t="s">
        <v>4</v>
      </c>
      <c r="C1066" s="18">
        <v>70</v>
      </c>
      <c r="D1066" s="18">
        <v>1</v>
      </c>
      <c r="E1066" s="18">
        <v>13</v>
      </c>
      <c r="F1066" s="18">
        <v>2</v>
      </c>
      <c r="G1066" s="8">
        <f t="shared" si="16"/>
        <v>700113</v>
      </c>
      <c r="H1066" s="18">
        <v>10</v>
      </c>
      <c r="I1066" s="20">
        <v>40778</v>
      </c>
      <c r="J1066" s="21">
        <v>2011</v>
      </c>
      <c r="K1066" s="21">
        <v>8</v>
      </c>
      <c r="L1066" s="21">
        <v>23</v>
      </c>
      <c r="M1066" s="22">
        <v>0.87539351851851854</v>
      </c>
      <c r="N1066" s="23">
        <f t="shared" si="19"/>
        <v>37.750208333333333</v>
      </c>
      <c r="O1066" s="23">
        <f t="shared" si="20"/>
        <v>-123.31699999999999</v>
      </c>
      <c r="P1066" s="18">
        <v>1011</v>
      </c>
      <c r="Q1066" s="24">
        <v>79.757999999999996</v>
      </c>
      <c r="R1066" s="25">
        <v>9.391</v>
      </c>
      <c r="S1066" s="25">
        <v>33.4617</v>
      </c>
      <c r="T1066" s="21">
        <v>2</v>
      </c>
      <c r="U1066" s="18">
        <v>-999</v>
      </c>
      <c r="V1066" s="18">
        <v>9</v>
      </c>
      <c r="W1066" s="26">
        <v>173.91200000000001</v>
      </c>
      <c r="X1066" s="21">
        <v>2</v>
      </c>
      <c r="Y1066" s="21">
        <v>-999</v>
      </c>
      <c r="Z1066" s="21">
        <v>9</v>
      </c>
      <c r="AA1066" s="28">
        <v>2133.6</v>
      </c>
      <c r="AB1066" s="21">
        <v>2</v>
      </c>
      <c r="AC1066" s="28">
        <v>2225.85</v>
      </c>
      <c r="AD1066" s="18">
        <v>2</v>
      </c>
      <c r="AE1066" s="23">
        <v>7.5979488542633886</v>
      </c>
      <c r="AF1066" s="21">
        <v>25</v>
      </c>
      <c r="AG1066" s="18">
        <v>2</v>
      </c>
      <c r="AH1066" s="27">
        <v>20.141488776234187</v>
      </c>
      <c r="AI1066" s="27">
        <v>20.560214060444171</v>
      </c>
      <c r="AJ1066" s="27">
        <v>7.468148477143885E-2</v>
      </c>
      <c r="AK1066" s="27">
        <v>1.6438735737042143</v>
      </c>
      <c r="AL1066" s="27">
        <v>5.579088639543925E-3</v>
      </c>
      <c r="AM1066" s="21">
        <v>2</v>
      </c>
      <c r="AN1066" s="21">
        <v>-999</v>
      </c>
      <c r="AO1066" s="21">
        <v>-999</v>
      </c>
      <c r="AP1066" s="21">
        <v>-999</v>
      </c>
      <c r="AQ1066" s="21">
        <v>-999</v>
      </c>
      <c r="AR1066" s="21">
        <v>-999</v>
      </c>
      <c r="AS1066" s="21">
        <v>-999</v>
      </c>
      <c r="AT1066" s="21">
        <v>123467</v>
      </c>
    </row>
    <row r="1067" spans="1:46">
      <c r="A1067" s="18" t="s">
        <v>3</v>
      </c>
      <c r="B1067" s="19" t="s">
        <v>4</v>
      </c>
      <c r="C1067" s="18">
        <v>70</v>
      </c>
      <c r="D1067" s="18">
        <v>1</v>
      </c>
      <c r="E1067" s="18">
        <v>14</v>
      </c>
      <c r="F1067" s="18">
        <v>2</v>
      </c>
      <c r="G1067" s="8">
        <f t="shared" si="16"/>
        <v>700114</v>
      </c>
      <c r="H1067" s="18">
        <v>10</v>
      </c>
      <c r="I1067" s="20">
        <v>40778</v>
      </c>
      <c r="J1067" s="21">
        <v>2011</v>
      </c>
      <c r="K1067" s="21">
        <v>8</v>
      </c>
      <c r="L1067" s="21">
        <v>23</v>
      </c>
      <c r="M1067" s="22">
        <v>0.87630787037037028</v>
      </c>
      <c r="N1067" s="23">
        <f t="shared" si="19"/>
        <v>37.750208333333333</v>
      </c>
      <c r="O1067" s="23">
        <f t="shared" si="20"/>
        <v>-123.31699999999999</v>
      </c>
      <c r="P1067" s="18">
        <v>1011</v>
      </c>
      <c r="Q1067" s="24">
        <v>60.569000000000003</v>
      </c>
      <c r="R1067" s="25">
        <v>9.8840000000000003</v>
      </c>
      <c r="S1067" s="25">
        <v>33.427100000000003</v>
      </c>
      <c r="T1067" s="21">
        <v>2</v>
      </c>
      <c r="U1067" s="18">
        <v>-999</v>
      </c>
      <c r="V1067" s="18">
        <v>9</v>
      </c>
      <c r="W1067" s="26">
        <v>178.119</v>
      </c>
      <c r="X1067" s="21">
        <v>2</v>
      </c>
      <c r="Y1067" s="21">
        <v>-999</v>
      </c>
      <c r="Z1067" s="21">
        <v>9</v>
      </c>
      <c r="AA1067" s="28">
        <v>2124.6999999999998</v>
      </c>
      <c r="AB1067" s="21">
        <v>2</v>
      </c>
      <c r="AC1067" s="28">
        <v>2222.81</v>
      </c>
      <c r="AD1067" s="18">
        <v>2</v>
      </c>
      <c r="AE1067" s="23">
        <v>7.6102534423104835</v>
      </c>
      <c r="AF1067" s="21">
        <v>25</v>
      </c>
      <c r="AG1067" s="18">
        <v>2</v>
      </c>
      <c r="AH1067" s="27">
        <v>18.160200869800128</v>
      </c>
      <c r="AI1067" s="27">
        <v>19.5841772096095</v>
      </c>
      <c r="AJ1067" s="27">
        <v>7.8402876559479459E-2</v>
      </c>
      <c r="AK1067" s="27">
        <v>1.5972261419445515</v>
      </c>
      <c r="AL1067" s="27">
        <v>5.6771121603618078E-3</v>
      </c>
      <c r="AM1067" s="21">
        <v>2</v>
      </c>
      <c r="AN1067" s="21">
        <v>-999</v>
      </c>
      <c r="AO1067" s="21">
        <v>-999</v>
      </c>
      <c r="AP1067" s="21">
        <v>-999</v>
      </c>
      <c r="AQ1067" s="21">
        <v>-999</v>
      </c>
      <c r="AR1067" s="21">
        <v>-999</v>
      </c>
      <c r="AS1067" s="21">
        <v>-999</v>
      </c>
      <c r="AT1067" s="21">
        <v>123467</v>
      </c>
    </row>
    <row r="1068" spans="1:46">
      <c r="A1068" s="18" t="s">
        <v>3</v>
      </c>
      <c r="B1068" s="19" t="s">
        <v>4</v>
      </c>
      <c r="C1068" s="18">
        <v>70</v>
      </c>
      <c r="D1068" s="18">
        <v>1</v>
      </c>
      <c r="E1068" s="18">
        <v>15</v>
      </c>
      <c r="F1068" s="18">
        <v>2</v>
      </c>
      <c r="G1068" s="8">
        <f t="shared" si="16"/>
        <v>700115</v>
      </c>
      <c r="H1068" s="18">
        <v>10</v>
      </c>
      <c r="I1068" s="20">
        <v>40778</v>
      </c>
      <c r="J1068" s="21">
        <v>2011</v>
      </c>
      <c r="K1068" s="21">
        <v>8</v>
      </c>
      <c r="L1068" s="21">
        <v>23</v>
      </c>
      <c r="M1068" s="22">
        <v>0.87723379629629628</v>
      </c>
      <c r="N1068" s="23">
        <f t="shared" si="19"/>
        <v>37.750208333333333</v>
      </c>
      <c r="O1068" s="23">
        <f t="shared" si="20"/>
        <v>-123.31699999999999</v>
      </c>
      <c r="P1068" s="18">
        <v>1011</v>
      </c>
      <c r="Q1068" s="24">
        <v>50.453000000000003</v>
      </c>
      <c r="R1068" s="25">
        <v>10.574</v>
      </c>
      <c r="S1068" s="25">
        <v>33.4495</v>
      </c>
      <c r="T1068" s="21">
        <v>2</v>
      </c>
      <c r="U1068" s="18">
        <v>-999</v>
      </c>
      <c r="V1068" s="18">
        <v>9</v>
      </c>
      <c r="W1068" s="26">
        <v>191.101</v>
      </c>
      <c r="X1068" s="21">
        <v>2</v>
      </c>
      <c r="Y1068" s="27">
        <v>193.20204471425367</v>
      </c>
      <c r="Z1068" s="21">
        <v>2</v>
      </c>
      <c r="AA1068" s="28">
        <v>2117.8000000000002</v>
      </c>
      <c r="AB1068" s="21">
        <v>2</v>
      </c>
      <c r="AC1068" s="28">
        <v>2228.5300000000002</v>
      </c>
      <c r="AD1068" s="18">
        <v>2</v>
      </c>
      <c r="AE1068" s="23">
        <v>7.6382021935289881</v>
      </c>
      <c r="AF1068" s="21">
        <v>25</v>
      </c>
      <c r="AG1068" s="18">
        <v>2</v>
      </c>
      <c r="AH1068" s="27">
        <v>15.815194561196089</v>
      </c>
      <c r="AI1068" s="27">
        <v>18.279216320863554</v>
      </c>
      <c r="AJ1068" s="27">
        <v>0.34943027258333453</v>
      </c>
      <c r="AK1068" s="27">
        <v>1.5543284954127039</v>
      </c>
      <c r="AL1068" s="27">
        <v>0.13986998866150843</v>
      </c>
      <c r="AM1068" s="21">
        <v>2</v>
      </c>
      <c r="AN1068" s="21">
        <v>-999</v>
      </c>
      <c r="AO1068" s="21">
        <v>-999</v>
      </c>
      <c r="AP1068" s="21">
        <v>-999</v>
      </c>
      <c r="AQ1068" s="21">
        <v>-999</v>
      </c>
      <c r="AR1068" s="21">
        <v>-999</v>
      </c>
      <c r="AS1068" s="21">
        <v>-999</v>
      </c>
      <c r="AT1068" s="21">
        <v>123467</v>
      </c>
    </row>
    <row r="1069" spans="1:46">
      <c r="A1069" s="18" t="s">
        <v>3</v>
      </c>
      <c r="B1069" s="19" t="s">
        <v>4</v>
      </c>
      <c r="C1069" s="18">
        <v>70</v>
      </c>
      <c r="D1069" s="18">
        <v>1</v>
      </c>
      <c r="E1069" s="18">
        <v>16</v>
      </c>
      <c r="F1069" s="18">
        <v>2</v>
      </c>
      <c r="G1069" s="8">
        <f t="shared" si="16"/>
        <v>700116</v>
      </c>
      <c r="H1069" s="18">
        <v>10</v>
      </c>
      <c r="I1069" s="20">
        <v>40778</v>
      </c>
      <c r="J1069" s="21">
        <v>2011</v>
      </c>
      <c r="K1069" s="21">
        <v>8</v>
      </c>
      <c r="L1069" s="21">
        <v>23</v>
      </c>
      <c r="M1069" s="22">
        <v>0.87787037037037041</v>
      </c>
      <c r="N1069" s="23">
        <f t="shared" si="19"/>
        <v>37.750208333333333</v>
      </c>
      <c r="O1069" s="23">
        <f t="shared" si="20"/>
        <v>-123.31699999999999</v>
      </c>
      <c r="P1069" s="18">
        <v>1011</v>
      </c>
      <c r="Q1069" s="24">
        <v>39.777000000000001</v>
      </c>
      <c r="R1069" s="25">
        <v>11.093999999999999</v>
      </c>
      <c r="S1069" s="25">
        <v>33.401899999999998</v>
      </c>
      <c r="T1069" s="21">
        <v>2</v>
      </c>
      <c r="U1069" s="18">
        <v>-999</v>
      </c>
      <c r="V1069" s="18">
        <v>9</v>
      </c>
      <c r="W1069" s="26">
        <v>209.065</v>
      </c>
      <c r="X1069" s="21">
        <v>2</v>
      </c>
      <c r="Y1069" s="21">
        <v>-999</v>
      </c>
      <c r="Z1069" s="21">
        <v>9</v>
      </c>
      <c r="AA1069" s="28">
        <v>2105.1</v>
      </c>
      <c r="AB1069" s="21">
        <v>2</v>
      </c>
      <c r="AC1069" s="28">
        <v>2226.17</v>
      </c>
      <c r="AD1069" s="18">
        <v>2</v>
      </c>
      <c r="AE1069" s="23">
        <v>7.680299776498571</v>
      </c>
      <c r="AF1069" s="21">
        <v>25</v>
      </c>
      <c r="AG1069" s="18">
        <v>2</v>
      </c>
      <c r="AH1069" s="27">
        <v>14.19705721719699</v>
      </c>
      <c r="AI1069" s="27">
        <v>15.698485507505142</v>
      </c>
      <c r="AJ1069" s="27">
        <v>0.44076742885830933</v>
      </c>
      <c r="AK1069" s="27">
        <v>1.4338889774251331</v>
      </c>
      <c r="AL1069" s="27">
        <v>0.60893052963081107</v>
      </c>
      <c r="AM1069" s="21">
        <v>2</v>
      </c>
      <c r="AN1069" s="21">
        <v>-999</v>
      </c>
      <c r="AO1069" s="21">
        <v>-999</v>
      </c>
      <c r="AP1069" s="21">
        <v>-999</v>
      </c>
      <c r="AQ1069" s="21">
        <v>-999</v>
      </c>
      <c r="AR1069" s="21">
        <v>-999</v>
      </c>
      <c r="AS1069" s="21">
        <v>-999</v>
      </c>
      <c r="AT1069" s="21">
        <v>123467</v>
      </c>
    </row>
    <row r="1070" spans="1:46">
      <c r="A1070" s="18" t="s">
        <v>3</v>
      </c>
      <c r="B1070" s="19" t="s">
        <v>4</v>
      </c>
      <c r="C1070" s="18">
        <v>70</v>
      </c>
      <c r="D1070" s="18">
        <v>1</v>
      </c>
      <c r="E1070" s="18">
        <v>17</v>
      </c>
      <c r="F1070" s="18">
        <v>2</v>
      </c>
      <c r="G1070" s="8">
        <f t="shared" si="16"/>
        <v>700117</v>
      </c>
      <c r="H1070" s="18">
        <v>10</v>
      </c>
      <c r="I1070" s="20">
        <v>40778</v>
      </c>
      <c r="J1070" s="21">
        <v>2011</v>
      </c>
      <c r="K1070" s="21">
        <v>8</v>
      </c>
      <c r="L1070" s="21">
        <v>23</v>
      </c>
      <c r="M1070" s="22">
        <v>0.87862268518518516</v>
      </c>
      <c r="N1070" s="23">
        <f t="shared" si="19"/>
        <v>37.750208333333333</v>
      </c>
      <c r="O1070" s="23">
        <f t="shared" si="20"/>
        <v>-123.31699999999999</v>
      </c>
      <c r="P1070" s="18">
        <v>1011</v>
      </c>
      <c r="Q1070" s="24">
        <v>30.206</v>
      </c>
      <c r="R1070" s="25">
        <v>11.645</v>
      </c>
      <c r="S1070" s="25">
        <v>33.4236</v>
      </c>
      <c r="T1070" s="21">
        <v>2</v>
      </c>
      <c r="U1070" s="18">
        <v>-999</v>
      </c>
      <c r="V1070" s="18">
        <v>9</v>
      </c>
      <c r="W1070" s="26">
        <v>221.672</v>
      </c>
      <c r="X1070" s="21">
        <v>2</v>
      </c>
      <c r="Y1070" s="21">
        <v>-999</v>
      </c>
      <c r="Z1070" s="21">
        <v>9</v>
      </c>
      <c r="AA1070" s="28">
        <v>2095.1999999999998</v>
      </c>
      <c r="AB1070" s="21">
        <v>2</v>
      </c>
      <c r="AC1070" s="28">
        <v>2230.6999999999998</v>
      </c>
      <c r="AD1070" s="18">
        <v>2</v>
      </c>
      <c r="AE1070" s="23">
        <v>7.719421606707229</v>
      </c>
      <c r="AF1070" s="21">
        <v>25</v>
      </c>
      <c r="AG1070" s="18">
        <v>3</v>
      </c>
      <c r="AH1070" s="27">
        <v>12.941108434083517</v>
      </c>
      <c r="AI1070" s="27">
        <v>14.03405322559243</v>
      </c>
      <c r="AJ1070" s="27">
        <v>0.46395829408492323</v>
      </c>
      <c r="AK1070" s="27">
        <v>1.344402356383211</v>
      </c>
      <c r="AL1070" s="27">
        <v>0.86860040120455873</v>
      </c>
      <c r="AM1070" s="21">
        <v>2</v>
      </c>
      <c r="AN1070" s="21">
        <v>-999</v>
      </c>
      <c r="AO1070" s="21">
        <v>-999</v>
      </c>
      <c r="AP1070" s="21">
        <v>-999</v>
      </c>
      <c r="AQ1070" s="21">
        <v>-999</v>
      </c>
      <c r="AR1070" s="21">
        <v>-999</v>
      </c>
      <c r="AS1070" s="21">
        <v>-999</v>
      </c>
      <c r="AT1070" s="21">
        <v>123467</v>
      </c>
    </row>
    <row r="1071" spans="1:46">
      <c r="A1071" s="18" t="s">
        <v>3</v>
      </c>
      <c r="B1071" s="19" t="s">
        <v>4</v>
      </c>
      <c r="C1071" s="18">
        <v>70</v>
      </c>
      <c r="D1071" s="18">
        <v>1</v>
      </c>
      <c r="E1071" s="18">
        <v>18</v>
      </c>
      <c r="F1071" s="18">
        <v>2</v>
      </c>
      <c r="G1071" s="8">
        <f t="shared" si="16"/>
        <v>700118</v>
      </c>
      <c r="H1071" s="18">
        <v>10</v>
      </c>
      <c r="I1071" s="20">
        <v>40778</v>
      </c>
      <c r="J1071" s="21">
        <v>2011</v>
      </c>
      <c r="K1071" s="21">
        <v>8</v>
      </c>
      <c r="L1071" s="21">
        <v>23</v>
      </c>
      <c r="M1071" s="22">
        <v>0.87952546296296286</v>
      </c>
      <c r="N1071" s="23">
        <f t="shared" si="19"/>
        <v>37.750208333333333</v>
      </c>
      <c r="O1071" s="23">
        <f t="shared" si="20"/>
        <v>-123.31699999999999</v>
      </c>
      <c r="P1071" s="18">
        <v>1011</v>
      </c>
      <c r="Q1071" s="24">
        <v>20.158000000000001</v>
      </c>
      <c r="R1071" s="25">
        <v>12.420999999999999</v>
      </c>
      <c r="S1071" s="25">
        <v>33.441299999999998</v>
      </c>
      <c r="T1071" s="21">
        <v>2</v>
      </c>
      <c r="U1071" s="18">
        <v>-999</v>
      </c>
      <c r="V1071" s="18">
        <v>9</v>
      </c>
      <c r="W1071" s="26">
        <v>254.84800000000001</v>
      </c>
      <c r="X1071" s="21">
        <v>2</v>
      </c>
      <c r="Y1071" s="27">
        <v>247.32050904646874</v>
      </c>
      <c r="Z1071" s="21">
        <v>2</v>
      </c>
      <c r="AA1071" s="28">
        <v>2075.5</v>
      </c>
      <c r="AB1071" s="21">
        <v>2</v>
      </c>
      <c r="AC1071" s="28">
        <v>2234.7600000000002</v>
      </c>
      <c r="AD1071" s="18">
        <v>2</v>
      </c>
      <c r="AE1071" s="23">
        <v>7.770171944581528</v>
      </c>
      <c r="AF1071" s="21">
        <v>25</v>
      </c>
      <c r="AG1071" s="18">
        <v>2</v>
      </c>
      <c r="AH1071" s="27">
        <v>10.414944780484459</v>
      </c>
      <c r="AI1071" s="27">
        <v>12.063737081854326</v>
      </c>
      <c r="AJ1071" s="27">
        <v>0.42881324264181586</v>
      </c>
      <c r="AK1071" s="27">
        <v>1.1773032829253052</v>
      </c>
      <c r="AL1071" s="27">
        <v>0.6928940754762416</v>
      </c>
      <c r="AM1071" s="21">
        <v>2</v>
      </c>
      <c r="AN1071" s="21">
        <v>-999</v>
      </c>
      <c r="AO1071" s="21">
        <v>-999</v>
      </c>
      <c r="AP1071" s="21">
        <v>-999</v>
      </c>
      <c r="AQ1071" s="21">
        <v>-999</v>
      </c>
      <c r="AR1071" s="21">
        <v>-999</v>
      </c>
      <c r="AS1071" s="21">
        <v>-999</v>
      </c>
      <c r="AT1071" s="21">
        <v>123467</v>
      </c>
    </row>
    <row r="1072" spans="1:46">
      <c r="A1072" s="18" t="s">
        <v>3</v>
      </c>
      <c r="B1072" s="19" t="s">
        <v>4</v>
      </c>
      <c r="C1072" s="18">
        <v>70</v>
      </c>
      <c r="D1072" s="18">
        <v>1</v>
      </c>
      <c r="E1072" s="18">
        <v>19</v>
      </c>
      <c r="F1072" s="18">
        <v>2</v>
      </c>
      <c r="G1072" s="8">
        <f t="shared" si="16"/>
        <v>700119</v>
      </c>
      <c r="H1072" s="18">
        <v>10</v>
      </c>
      <c r="I1072" s="20">
        <v>40778</v>
      </c>
      <c r="J1072" s="21">
        <v>2011</v>
      </c>
      <c r="K1072" s="21">
        <v>8</v>
      </c>
      <c r="L1072" s="21">
        <v>23</v>
      </c>
      <c r="M1072" s="22">
        <v>0.88004629629629638</v>
      </c>
      <c r="N1072" s="23">
        <f t="shared" si="19"/>
        <v>37.750208333333333</v>
      </c>
      <c r="O1072" s="23">
        <f t="shared" si="20"/>
        <v>-123.31699999999999</v>
      </c>
      <c r="P1072" s="18">
        <v>1011</v>
      </c>
      <c r="Q1072" s="24">
        <v>14.763999999999999</v>
      </c>
      <c r="R1072" s="25">
        <v>12.835000000000001</v>
      </c>
      <c r="S1072" s="25">
        <v>33.406999999999996</v>
      </c>
      <c r="T1072" s="21">
        <v>2</v>
      </c>
      <c r="U1072" s="18">
        <v>-999</v>
      </c>
      <c r="V1072" s="18">
        <v>9</v>
      </c>
      <c r="W1072" s="26">
        <v>263.51299999999998</v>
      </c>
      <c r="X1072" s="21">
        <v>2</v>
      </c>
      <c r="Y1072" s="21">
        <v>-999</v>
      </c>
      <c r="Z1072" s="21">
        <v>9</v>
      </c>
      <c r="AA1072" s="21">
        <v>-999</v>
      </c>
      <c r="AB1072" s="18">
        <v>9</v>
      </c>
      <c r="AC1072" s="21">
        <v>-999</v>
      </c>
      <c r="AD1072" s="18">
        <v>9</v>
      </c>
      <c r="AE1072" s="21">
        <v>-999</v>
      </c>
      <c r="AF1072" s="21">
        <v>25</v>
      </c>
      <c r="AG1072" s="18">
        <v>9</v>
      </c>
      <c r="AH1072" s="21">
        <v>-999</v>
      </c>
      <c r="AI1072" s="21">
        <v>-999</v>
      </c>
      <c r="AJ1072" s="21">
        <v>-999</v>
      </c>
      <c r="AK1072" s="21">
        <v>-999</v>
      </c>
      <c r="AL1072" s="21">
        <v>-999</v>
      </c>
      <c r="AM1072" s="21">
        <v>9</v>
      </c>
      <c r="AN1072" s="21">
        <v>-999</v>
      </c>
      <c r="AO1072" s="27">
        <v>2.1734402894481395</v>
      </c>
      <c r="AP1072" s="27">
        <v>14.665189735242706</v>
      </c>
      <c r="AQ1072" s="27">
        <v>2.1200191976968941</v>
      </c>
      <c r="AR1072" s="27">
        <v>14.304733342582962</v>
      </c>
      <c r="AS1072" s="28">
        <v>6.7474546259406827</v>
      </c>
      <c r="AT1072" s="21">
        <v>123467</v>
      </c>
    </row>
    <row r="1073" spans="1:46">
      <c r="A1073" s="18" t="s">
        <v>3</v>
      </c>
      <c r="B1073" s="19" t="s">
        <v>4</v>
      </c>
      <c r="C1073" s="18">
        <v>70</v>
      </c>
      <c r="D1073" s="18">
        <v>1</v>
      </c>
      <c r="E1073" s="18">
        <v>20</v>
      </c>
      <c r="F1073" s="18">
        <v>2</v>
      </c>
      <c r="G1073" s="8">
        <f t="shared" si="16"/>
        <v>700120</v>
      </c>
      <c r="H1073" s="18">
        <v>10</v>
      </c>
      <c r="I1073" s="20">
        <v>40778</v>
      </c>
      <c r="J1073" s="21">
        <v>2011</v>
      </c>
      <c r="K1073" s="21">
        <v>8</v>
      </c>
      <c r="L1073" s="21">
        <v>23</v>
      </c>
      <c r="M1073" s="22">
        <v>0.88026620370370379</v>
      </c>
      <c r="N1073" s="23">
        <f t="shared" si="19"/>
        <v>37.750208333333333</v>
      </c>
      <c r="O1073" s="23">
        <f t="shared" si="20"/>
        <v>-123.31699999999999</v>
      </c>
      <c r="P1073" s="18">
        <v>1011</v>
      </c>
      <c r="Q1073" s="24">
        <v>14.753</v>
      </c>
      <c r="R1073" s="25">
        <v>12.787000000000001</v>
      </c>
      <c r="S1073" s="25">
        <v>33.382399999999997</v>
      </c>
      <c r="T1073" s="21">
        <v>2</v>
      </c>
      <c r="U1073" s="18">
        <v>-999</v>
      </c>
      <c r="V1073" s="18">
        <v>9</v>
      </c>
      <c r="W1073" s="26">
        <v>269.61599999999999</v>
      </c>
      <c r="X1073" s="21">
        <v>2</v>
      </c>
      <c r="Y1073" s="21">
        <v>-999</v>
      </c>
      <c r="Z1073" s="21">
        <v>9</v>
      </c>
      <c r="AA1073" s="28">
        <v>2055.6</v>
      </c>
      <c r="AB1073" s="21">
        <v>2</v>
      </c>
      <c r="AC1073" s="28">
        <v>2235.29</v>
      </c>
      <c r="AD1073" s="18">
        <v>2</v>
      </c>
      <c r="AE1073" s="23">
        <v>7.8292579549767432</v>
      </c>
      <c r="AF1073" s="21">
        <v>25</v>
      </c>
      <c r="AG1073" s="18">
        <v>2</v>
      </c>
      <c r="AH1073" s="27">
        <v>6.4376657550616221</v>
      </c>
      <c r="AI1073" s="27">
        <v>9.0305274535445808</v>
      </c>
      <c r="AJ1073" s="27">
        <v>0.36452176243537099</v>
      </c>
      <c r="AK1073" s="27">
        <v>0.92491034727492494</v>
      </c>
      <c r="AL1073" s="27">
        <v>0.19899912541114642</v>
      </c>
      <c r="AM1073" s="21">
        <v>2</v>
      </c>
      <c r="AN1073" s="21">
        <v>-999</v>
      </c>
      <c r="AO1073" s="21">
        <v>-999</v>
      </c>
      <c r="AP1073" s="21">
        <v>-999</v>
      </c>
      <c r="AQ1073" s="21">
        <v>-999</v>
      </c>
      <c r="AR1073" s="21">
        <v>-999</v>
      </c>
      <c r="AS1073" s="21">
        <v>-999</v>
      </c>
      <c r="AT1073" s="21">
        <v>123467</v>
      </c>
    </row>
    <row r="1074" spans="1:46">
      <c r="A1074" s="18" t="s">
        <v>3</v>
      </c>
      <c r="B1074" s="19" t="s">
        <v>4</v>
      </c>
      <c r="C1074" s="18">
        <v>70</v>
      </c>
      <c r="D1074" s="18">
        <v>1</v>
      </c>
      <c r="E1074" s="18">
        <v>21</v>
      </c>
      <c r="F1074" s="18">
        <v>2</v>
      </c>
      <c r="G1074" s="8">
        <f t="shared" si="16"/>
        <v>700121</v>
      </c>
      <c r="H1074" s="18">
        <v>10</v>
      </c>
      <c r="I1074" s="20">
        <v>40778</v>
      </c>
      <c r="J1074" s="21">
        <v>2011</v>
      </c>
      <c r="K1074" s="21">
        <v>8</v>
      </c>
      <c r="L1074" s="21">
        <v>23</v>
      </c>
      <c r="M1074" s="22">
        <v>0.8809027777777777</v>
      </c>
      <c r="N1074" s="23">
        <f t="shared" si="19"/>
        <v>37.750208333333333</v>
      </c>
      <c r="O1074" s="23">
        <f t="shared" si="20"/>
        <v>-123.31699999999999</v>
      </c>
      <c r="P1074" s="18">
        <v>1011</v>
      </c>
      <c r="Q1074" s="24">
        <v>10.26</v>
      </c>
      <c r="R1074" s="25">
        <v>12.739000000000001</v>
      </c>
      <c r="S1074" s="25">
        <v>33.3249</v>
      </c>
      <c r="T1074" s="21">
        <v>2</v>
      </c>
      <c r="U1074" s="18">
        <v>-999</v>
      </c>
      <c r="V1074" s="18">
        <v>9</v>
      </c>
      <c r="W1074" s="26">
        <v>282.17500000000001</v>
      </c>
      <c r="X1074" s="21">
        <v>2</v>
      </c>
      <c r="Y1074" s="21">
        <v>-999</v>
      </c>
      <c r="Z1074" s="21">
        <v>9</v>
      </c>
      <c r="AA1074" s="28">
        <v>2037.7</v>
      </c>
      <c r="AB1074" s="21">
        <v>2</v>
      </c>
      <c r="AC1074" s="28">
        <v>2229.7800000000002</v>
      </c>
      <c r="AD1074" s="18">
        <v>2</v>
      </c>
      <c r="AE1074" s="23">
        <v>7.8537884322802718</v>
      </c>
      <c r="AF1074" s="21">
        <v>25</v>
      </c>
      <c r="AG1074" s="18">
        <v>2</v>
      </c>
      <c r="AH1074" s="27">
        <v>5.5451943998020985</v>
      </c>
      <c r="AI1074" s="27">
        <v>7.2564832095983904</v>
      </c>
      <c r="AJ1074" s="27">
        <v>0.31480979363373024</v>
      </c>
      <c r="AK1074" s="27">
        <v>0.7733200776450464</v>
      </c>
      <c r="AL1074" s="27">
        <v>9.0351193881819961E-2</v>
      </c>
      <c r="AM1074" s="21">
        <v>2</v>
      </c>
      <c r="AN1074" s="21">
        <v>-999</v>
      </c>
      <c r="AO1074" s="21">
        <v>-999</v>
      </c>
      <c r="AP1074" s="21">
        <v>-999</v>
      </c>
      <c r="AQ1074" s="21">
        <v>-999</v>
      </c>
      <c r="AR1074" s="21">
        <v>-999</v>
      </c>
      <c r="AS1074" s="21">
        <v>-999</v>
      </c>
      <c r="AT1074" s="21">
        <v>123467</v>
      </c>
    </row>
    <row r="1075" spans="1:46">
      <c r="A1075" s="18" t="s">
        <v>3</v>
      </c>
      <c r="B1075" s="19" t="s">
        <v>4</v>
      </c>
      <c r="C1075" s="18">
        <v>70</v>
      </c>
      <c r="D1075" s="18">
        <v>1</v>
      </c>
      <c r="E1075" s="18">
        <v>22</v>
      </c>
      <c r="F1075" s="18">
        <v>2</v>
      </c>
      <c r="G1075" s="8">
        <f t="shared" si="16"/>
        <v>700122</v>
      </c>
      <c r="H1075" s="18">
        <v>10</v>
      </c>
      <c r="I1075" s="20">
        <v>40778</v>
      </c>
      <c r="J1075" s="21">
        <v>2011</v>
      </c>
      <c r="K1075" s="21">
        <v>8</v>
      </c>
      <c r="L1075" s="21">
        <v>23</v>
      </c>
      <c r="M1075" s="22">
        <v>0.88146990740740738</v>
      </c>
      <c r="N1075" s="23">
        <f t="shared" si="19"/>
        <v>37.750208333333333</v>
      </c>
      <c r="O1075" s="23">
        <f t="shared" si="20"/>
        <v>-123.31699999999999</v>
      </c>
      <c r="P1075" s="18">
        <v>1011</v>
      </c>
      <c r="Q1075" s="24">
        <v>3.8820000000000001</v>
      </c>
      <c r="R1075" s="25">
        <v>13.18</v>
      </c>
      <c r="S1075" s="25">
        <v>33.353000000000002</v>
      </c>
      <c r="T1075" s="21">
        <v>2</v>
      </c>
      <c r="U1075" s="18">
        <v>33.348799999999997</v>
      </c>
      <c r="V1075" s="18">
        <v>2</v>
      </c>
      <c r="W1075" s="26">
        <v>283.91500000000002</v>
      </c>
      <c r="X1075" s="21">
        <v>2</v>
      </c>
      <c r="Y1075" s="27">
        <v>290.30906117533999</v>
      </c>
      <c r="Z1075" s="21">
        <v>6</v>
      </c>
      <c r="AA1075" s="28">
        <v>2028.7</v>
      </c>
      <c r="AB1075" s="21">
        <v>2</v>
      </c>
      <c r="AC1075" s="28">
        <v>2232.5150000000003</v>
      </c>
      <c r="AD1075" s="18">
        <v>6</v>
      </c>
      <c r="AE1075" s="23">
        <v>7.8749419576435136</v>
      </c>
      <c r="AF1075" s="21">
        <v>25</v>
      </c>
      <c r="AG1075" s="18">
        <v>6</v>
      </c>
      <c r="AH1075" s="27">
        <v>4.2969276440377167</v>
      </c>
      <c r="AI1075" s="27">
        <v>6.4663881396252956</v>
      </c>
      <c r="AJ1075" s="27">
        <v>0.31074098015804574</v>
      </c>
      <c r="AK1075" s="27">
        <v>0.71863440095457332</v>
      </c>
      <c r="AL1075" s="27">
        <v>4.0329275106352133E-2</v>
      </c>
      <c r="AM1075" s="21">
        <v>2</v>
      </c>
      <c r="AN1075" s="21">
        <v>-999</v>
      </c>
      <c r="AO1075" s="21">
        <v>-999</v>
      </c>
      <c r="AP1075" s="21">
        <v>-999</v>
      </c>
      <c r="AQ1075" s="21">
        <v>-999</v>
      </c>
      <c r="AR1075" s="21">
        <v>-999</v>
      </c>
      <c r="AS1075" s="21">
        <v>-999</v>
      </c>
      <c r="AT1075" s="21">
        <v>123467</v>
      </c>
    </row>
    <row r="1076" spans="1:46">
      <c r="A1076" s="18" t="s">
        <v>3</v>
      </c>
      <c r="B1076" s="19" t="s">
        <v>4</v>
      </c>
      <c r="C1076" s="18">
        <v>70</v>
      </c>
      <c r="D1076" s="18">
        <v>1</v>
      </c>
      <c r="E1076" s="18">
        <v>23</v>
      </c>
      <c r="F1076" s="18">
        <v>2</v>
      </c>
      <c r="G1076" s="8">
        <f t="shared" si="16"/>
        <v>700123</v>
      </c>
      <c r="H1076" s="18">
        <v>10</v>
      </c>
      <c r="I1076" s="20">
        <v>40778</v>
      </c>
      <c r="J1076" s="21">
        <v>2011</v>
      </c>
      <c r="K1076" s="21">
        <v>8</v>
      </c>
      <c r="L1076" s="21">
        <v>23</v>
      </c>
      <c r="M1076" s="22">
        <v>0.88162037037037033</v>
      </c>
      <c r="N1076" s="23">
        <f t="shared" si="19"/>
        <v>37.750208333333333</v>
      </c>
      <c r="O1076" s="23">
        <f t="shared" si="20"/>
        <v>-123.31699999999999</v>
      </c>
      <c r="P1076" s="18">
        <v>1011</v>
      </c>
      <c r="Q1076" s="24">
        <v>3.4660000000000002</v>
      </c>
      <c r="R1076" s="25">
        <v>13.269</v>
      </c>
      <c r="S1076" s="25">
        <v>33.360799999999998</v>
      </c>
      <c r="T1076" s="21">
        <v>2</v>
      </c>
      <c r="U1076" s="18">
        <v>-999</v>
      </c>
      <c r="V1076" s="18">
        <v>9</v>
      </c>
      <c r="W1076" s="26">
        <v>281.69400000000002</v>
      </c>
      <c r="X1076" s="21">
        <v>2</v>
      </c>
      <c r="Y1076" s="21">
        <v>-999</v>
      </c>
      <c r="Z1076" s="21">
        <v>9</v>
      </c>
      <c r="AA1076" s="21">
        <v>-999</v>
      </c>
      <c r="AB1076" s="18">
        <v>9</v>
      </c>
      <c r="AC1076" s="21">
        <v>-999</v>
      </c>
      <c r="AD1076" s="18">
        <v>9</v>
      </c>
      <c r="AE1076" s="21">
        <v>-999</v>
      </c>
      <c r="AF1076" s="21">
        <v>25</v>
      </c>
      <c r="AG1076" s="18">
        <v>9</v>
      </c>
      <c r="AH1076" s="21">
        <v>-999</v>
      </c>
      <c r="AI1076" s="21">
        <v>-999</v>
      </c>
      <c r="AJ1076" s="21">
        <v>-999</v>
      </c>
      <c r="AK1076" s="21">
        <v>-999</v>
      </c>
      <c r="AL1076" s="21">
        <v>-999</v>
      </c>
      <c r="AM1076" s="21">
        <v>9</v>
      </c>
      <c r="AN1076" s="21">
        <v>-999</v>
      </c>
      <c r="AO1076" s="21">
        <v>-999</v>
      </c>
      <c r="AP1076" s="21">
        <v>-999</v>
      </c>
      <c r="AQ1076" s="21">
        <v>-999</v>
      </c>
      <c r="AR1076" s="21">
        <v>-999</v>
      </c>
      <c r="AS1076" s="21">
        <v>-999</v>
      </c>
      <c r="AT1076" s="21">
        <v>123467</v>
      </c>
    </row>
    <row r="1077" spans="1:46">
      <c r="A1077" s="18" t="s">
        <v>3</v>
      </c>
      <c r="B1077" s="19" t="s">
        <v>4</v>
      </c>
      <c r="C1077" s="18">
        <v>71</v>
      </c>
      <c r="D1077" s="18">
        <v>2</v>
      </c>
      <c r="E1077" s="18">
        <v>1</v>
      </c>
      <c r="F1077" s="18">
        <v>2</v>
      </c>
      <c r="G1077" s="8">
        <f t="shared" si="16"/>
        <v>710201</v>
      </c>
      <c r="H1077" s="18">
        <v>10</v>
      </c>
      <c r="I1077" s="20">
        <v>40779</v>
      </c>
      <c r="J1077" s="21">
        <v>2011</v>
      </c>
      <c r="K1077" s="21">
        <v>8</v>
      </c>
      <c r="L1077" s="21">
        <v>24</v>
      </c>
      <c r="M1077" s="22">
        <v>1.2106481481481482E-2</v>
      </c>
      <c r="N1077" s="23">
        <f t="shared" ref="N1077:N1100" si="21">37+(39.974/60)</f>
        <v>37.666233333333331</v>
      </c>
      <c r="O1077" s="23">
        <f t="shared" ref="O1077:O1100" si="22">-123-(28.883/60)</f>
        <v>-123.48138333333333</v>
      </c>
      <c r="P1077" s="18">
        <v>2908</v>
      </c>
      <c r="Q1077" s="24">
        <v>2800.0219999999999</v>
      </c>
      <c r="R1077" s="25">
        <v>1.6719999999999999</v>
      </c>
      <c r="S1077" s="25">
        <v>34.6616</v>
      </c>
      <c r="T1077" s="21">
        <v>2</v>
      </c>
      <c r="U1077" s="18">
        <v>34.661200000000001</v>
      </c>
      <c r="V1077" s="18">
        <v>2</v>
      </c>
      <c r="W1077" s="26">
        <v>108.113</v>
      </c>
      <c r="X1077" s="21">
        <v>2</v>
      </c>
      <c r="Y1077" s="27">
        <v>107.44169771870212</v>
      </c>
      <c r="Z1077" s="21">
        <v>6</v>
      </c>
      <c r="AA1077" s="28">
        <v>2365.6999999999998</v>
      </c>
      <c r="AB1077" s="21">
        <v>6</v>
      </c>
      <c r="AC1077" s="28">
        <v>2425.8249999999998</v>
      </c>
      <c r="AD1077" s="18">
        <v>6</v>
      </c>
      <c r="AE1077" s="23">
        <v>7.5024663984164262</v>
      </c>
      <c r="AF1077" s="21">
        <v>25</v>
      </c>
      <c r="AG1077" s="18">
        <v>6</v>
      </c>
      <c r="AH1077" s="27">
        <v>171.53418787917957</v>
      </c>
      <c r="AI1077" s="27">
        <v>38.309614906006324</v>
      </c>
      <c r="AJ1077" s="27">
        <v>3.5725730664894199E-2</v>
      </c>
      <c r="AK1077" s="27">
        <v>2.7384187970114247</v>
      </c>
      <c r="AL1077" s="27">
        <v>2.3312138888036297E-2</v>
      </c>
      <c r="AM1077" s="21">
        <v>2</v>
      </c>
      <c r="AN1077" s="21">
        <v>-999</v>
      </c>
      <c r="AO1077" s="21">
        <v>-999</v>
      </c>
      <c r="AP1077" s="21">
        <v>-999</v>
      </c>
      <c r="AQ1077" s="21">
        <v>-999</v>
      </c>
      <c r="AR1077" s="21">
        <v>-999</v>
      </c>
      <c r="AS1077" s="21">
        <v>-999</v>
      </c>
      <c r="AT1077" s="21">
        <v>123467</v>
      </c>
    </row>
    <row r="1078" spans="1:46">
      <c r="A1078" s="18" t="s">
        <v>3</v>
      </c>
      <c r="B1078" s="19" t="s">
        <v>4</v>
      </c>
      <c r="C1078" s="18">
        <v>71</v>
      </c>
      <c r="D1078" s="18">
        <v>2</v>
      </c>
      <c r="E1078" s="18">
        <v>2</v>
      </c>
      <c r="F1078" s="18">
        <v>2</v>
      </c>
      <c r="G1078" s="8">
        <f t="shared" si="16"/>
        <v>710202</v>
      </c>
      <c r="H1078" s="18">
        <v>10</v>
      </c>
      <c r="I1078" s="20">
        <v>40779</v>
      </c>
      <c r="J1078" s="21">
        <v>2011</v>
      </c>
      <c r="K1078" s="21">
        <v>8</v>
      </c>
      <c r="L1078" s="21">
        <v>24</v>
      </c>
      <c r="M1078" s="22">
        <v>1.2488425925925925E-2</v>
      </c>
      <c r="N1078" s="23">
        <f t="shared" si="21"/>
        <v>37.666233333333331</v>
      </c>
      <c r="O1078" s="23">
        <f t="shared" si="22"/>
        <v>-123.48138333333333</v>
      </c>
      <c r="P1078" s="18">
        <v>2908</v>
      </c>
      <c r="Q1078" s="24">
        <v>2799.7570000000001</v>
      </c>
      <c r="R1078" s="25">
        <v>1.671</v>
      </c>
      <c r="S1078" s="25">
        <v>34.661700000000003</v>
      </c>
      <c r="T1078" s="21">
        <v>2</v>
      </c>
      <c r="U1078" s="18">
        <v>-999</v>
      </c>
      <c r="V1078" s="18">
        <v>9</v>
      </c>
      <c r="W1078" s="26">
        <v>102.529</v>
      </c>
      <c r="X1078" s="21">
        <v>2</v>
      </c>
      <c r="Y1078" s="21">
        <v>-999</v>
      </c>
      <c r="Z1078" s="21">
        <v>9</v>
      </c>
      <c r="AA1078" s="21">
        <v>-999</v>
      </c>
      <c r="AB1078" s="18">
        <v>9</v>
      </c>
      <c r="AC1078" s="21">
        <v>-999</v>
      </c>
      <c r="AD1078" s="18">
        <v>9</v>
      </c>
      <c r="AE1078" s="21">
        <v>-999</v>
      </c>
      <c r="AF1078" s="21">
        <v>25</v>
      </c>
      <c r="AG1078" s="18">
        <v>9</v>
      </c>
      <c r="AH1078" s="21">
        <v>-999</v>
      </c>
      <c r="AI1078" s="21">
        <v>-999</v>
      </c>
      <c r="AJ1078" s="21">
        <v>-999</v>
      </c>
      <c r="AK1078" s="21">
        <v>-999</v>
      </c>
      <c r="AL1078" s="21">
        <v>-999</v>
      </c>
      <c r="AM1078" s="21">
        <v>9</v>
      </c>
      <c r="AN1078" s="21">
        <v>-999</v>
      </c>
      <c r="AO1078" s="27">
        <v>0.36051177530036432</v>
      </c>
      <c r="AP1078" s="27">
        <v>3.0266495122439085</v>
      </c>
      <c r="AQ1078" s="27">
        <v>0.35078196066638062</v>
      </c>
      <c r="AR1078" s="27">
        <v>2.9449635848102349</v>
      </c>
      <c r="AS1078" s="28">
        <v>8.3954248366013076</v>
      </c>
      <c r="AT1078" s="21">
        <v>123467</v>
      </c>
    </row>
    <row r="1079" spans="1:46">
      <c r="A1079" s="18" t="s">
        <v>3</v>
      </c>
      <c r="B1079" s="19" t="s">
        <v>4</v>
      </c>
      <c r="C1079" s="18">
        <v>71</v>
      </c>
      <c r="D1079" s="18">
        <v>2</v>
      </c>
      <c r="E1079" s="18">
        <v>3</v>
      </c>
      <c r="F1079" s="18">
        <v>2</v>
      </c>
      <c r="G1079" s="8">
        <f t="shared" si="16"/>
        <v>710203</v>
      </c>
      <c r="H1079" s="18">
        <v>10</v>
      </c>
      <c r="I1079" s="20">
        <v>40779</v>
      </c>
      <c r="J1079" s="21">
        <v>2011</v>
      </c>
      <c r="K1079" s="21">
        <v>8</v>
      </c>
      <c r="L1079" s="21">
        <v>24</v>
      </c>
      <c r="M1079" s="22">
        <v>1.8240740740740741E-2</v>
      </c>
      <c r="N1079" s="23">
        <f t="shared" si="21"/>
        <v>37.666233333333331</v>
      </c>
      <c r="O1079" s="23">
        <f t="shared" si="22"/>
        <v>-123.48138333333333</v>
      </c>
      <c r="P1079" s="18">
        <v>2908</v>
      </c>
      <c r="Q1079" s="24">
        <v>2500.9929999999999</v>
      </c>
      <c r="R1079" s="25">
        <v>1.7130000000000001</v>
      </c>
      <c r="S1079" s="25">
        <v>34.653500000000001</v>
      </c>
      <c r="T1079" s="21">
        <v>2</v>
      </c>
      <c r="U1079" s="18">
        <v>-999</v>
      </c>
      <c r="V1079" s="18">
        <v>9</v>
      </c>
      <c r="W1079" s="26">
        <v>100.143</v>
      </c>
      <c r="X1079" s="21">
        <v>2</v>
      </c>
      <c r="Y1079" s="27">
        <v>101.25050592279301</v>
      </c>
      <c r="Z1079" s="21">
        <v>2</v>
      </c>
      <c r="AA1079" s="28">
        <v>2365.1999999999998</v>
      </c>
      <c r="AB1079" s="21">
        <v>2</v>
      </c>
      <c r="AC1079" s="28">
        <v>2420.61</v>
      </c>
      <c r="AD1079" s="18">
        <v>2</v>
      </c>
      <c r="AE1079" s="23">
        <v>7.4888500350618949</v>
      </c>
      <c r="AF1079" s="21">
        <v>25</v>
      </c>
      <c r="AG1079" s="18">
        <v>2</v>
      </c>
      <c r="AH1079" s="27">
        <v>171.38952447832312</v>
      </c>
      <c r="AI1079" s="27">
        <v>38.903256409455913</v>
      </c>
      <c r="AJ1079" s="27">
        <v>2.1601733809263574E-2</v>
      </c>
      <c r="AK1079" s="27">
        <v>2.7746987223690724</v>
      </c>
      <c r="AL1079" s="27">
        <v>1.0849739605557723E-2</v>
      </c>
      <c r="AM1079" s="21">
        <v>2</v>
      </c>
      <c r="AN1079" s="21">
        <v>-999</v>
      </c>
      <c r="AO1079" s="21">
        <v>-999</v>
      </c>
      <c r="AP1079" s="21">
        <v>-999</v>
      </c>
      <c r="AQ1079" s="21">
        <v>-999</v>
      </c>
      <c r="AR1079" s="21">
        <v>-999</v>
      </c>
      <c r="AS1079" s="21">
        <v>-999</v>
      </c>
      <c r="AT1079" s="21">
        <v>123467</v>
      </c>
    </row>
    <row r="1080" spans="1:46">
      <c r="A1080" s="18" t="s">
        <v>3</v>
      </c>
      <c r="B1080" s="19" t="s">
        <v>4</v>
      </c>
      <c r="C1080" s="18">
        <v>71</v>
      </c>
      <c r="D1080" s="18">
        <v>2</v>
      </c>
      <c r="E1080" s="18">
        <v>4</v>
      </c>
      <c r="F1080" s="18">
        <v>2</v>
      </c>
      <c r="G1080" s="8">
        <f t="shared" si="16"/>
        <v>710204</v>
      </c>
      <c r="H1080" s="18">
        <v>10</v>
      </c>
      <c r="I1080" s="20">
        <v>40779</v>
      </c>
      <c r="J1080" s="21">
        <v>2011</v>
      </c>
      <c r="K1080" s="21">
        <v>8</v>
      </c>
      <c r="L1080" s="21">
        <v>24</v>
      </c>
      <c r="M1080" s="22">
        <v>2.6828703703703702E-2</v>
      </c>
      <c r="N1080" s="23">
        <f t="shared" si="21"/>
        <v>37.666233333333331</v>
      </c>
      <c r="O1080" s="23">
        <f t="shared" si="22"/>
        <v>-123.48138333333333</v>
      </c>
      <c r="P1080" s="18">
        <v>2908</v>
      </c>
      <c r="Q1080" s="24">
        <v>2001.4929999999999</v>
      </c>
      <c r="R1080" s="25">
        <v>1.964</v>
      </c>
      <c r="S1080" s="25">
        <v>34.613700000000001</v>
      </c>
      <c r="T1080" s="21">
        <v>2</v>
      </c>
      <c r="U1080" s="18">
        <v>-999</v>
      </c>
      <c r="V1080" s="18">
        <v>9</v>
      </c>
      <c r="W1080" s="26">
        <v>69.524000000000001</v>
      </c>
      <c r="X1080" s="21">
        <v>2</v>
      </c>
      <c r="Y1080" s="21">
        <v>-999</v>
      </c>
      <c r="Z1080" s="21">
        <v>9</v>
      </c>
      <c r="AA1080" s="28">
        <v>2378.1999999999998</v>
      </c>
      <c r="AB1080" s="21">
        <v>2</v>
      </c>
      <c r="AC1080" s="28">
        <v>2420.69</v>
      </c>
      <c r="AD1080" s="18">
        <v>2</v>
      </c>
      <c r="AE1080" s="23">
        <v>7.431166687513131</v>
      </c>
      <c r="AF1080" s="21">
        <v>25</v>
      </c>
      <c r="AG1080" s="18">
        <v>2</v>
      </c>
      <c r="AH1080" s="27">
        <v>171.23777399839403</v>
      </c>
      <c r="AI1080" s="27">
        <v>40.493004880071695</v>
      </c>
      <c r="AJ1080" s="27">
        <v>1.5444227440511295E-2</v>
      </c>
      <c r="AK1080" s="27">
        <v>2.9167107759330162</v>
      </c>
      <c r="AL1080" s="27">
        <v>1.1045555068213773E-2</v>
      </c>
      <c r="AM1080" s="21">
        <v>2</v>
      </c>
      <c r="AN1080" s="21">
        <v>-999</v>
      </c>
      <c r="AO1080" s="21">
        <v>-999</v>
      </c>
      <c r="AP1080" s="21">
        <v>-999</v>
      </c>
      <c r="AQ1080" s="21">
        <v>-999</v>
      </c>
      <c r="AR1080" s="21">
        <v>-999</v>
      </c>
      <c r="AS1080" s="21">
        <v>-999</v>
      </c>
      <c r="AT1080" s="21">
        <v>123467</v>
      </c>
    </row>
    <row r="1081" spans="1:46">
      <c r="A1081" s="18" t="s">
        <v>3</v>
      </c>
      <c r="B1081" s="19" t="s">
        <v>4</v>
      </c>
      <c r="C1081" s="18">
        <v>71</v>
      </c>
      <c r="D1081" s="18">
        <v>2</v>
      </c>
      <c r="E1081" s="18">
        <v>5</v>
      </c>
      <c r="F1081" s="18">
        <v>2</v>
      </c>
      <c r="G1081" s="8">
        <f t="shared" si="16"/>
        <v>710205</v>
      </c>
      <c r="H1081" s="18">
        <v>10</v>
      </c>
      <c r="I1081" s="20">
        <v>40779</v>
      </c>
      <c r="J1081" s="21">
        <v>2011</v>
      </c>
      <c r="K1081" s="21">
        <v>8</v>
      </c>
      <c r="L1081" s="21">
        <v>24</v>
      </c>
      <c r="M1081" s="22">
        <v>4.0335648148148148E-2</v>
      </c>
      <c r="N1081" s="23">
        <f t="shared" si="21"/>
        <v>37.666233333333331</v>
      </c>
      <c r="O1081" s="23">
        <f t="shared" si="22"/>
        <v>-123.48138333333333</v>
      </c>
      <c r="P1081" s="18">
        <v>2908</v>
      </c>
      <c r="Q1081" s="24">
        <v>1500.088</v>
      </c>
      <c r="R1081" s="25">
        <v>2.7090000000000001</v>
      </c>
      <c r="S1081" s="25">
        <v>34.546399999999998</v>
      </c>
      <c r="T1081" s="21">
        <v>2</v>
      </c>
      <c r="U1081" s="18">
        <v>-999</v>
      </c>
      <c r="V1081" s="18">
        <v>9</v>
      </c>
      <c r="W1081" s="26">
        <v>41.889000000000003</v>
      </c>
      <c r="X1081" s="21">
        <v>2</v>
      </c>
      <c r="Y1081" s="27">
        <v>41.289214960165346</v>
      </c>
      <c r="Z1081" s="21">
        <v>2</v>
      </c>
      <c r="AA1081" s="28">
        <v>2378</v>
      </c>
      <c r="AB1081" s="21">
        <v>2</v>
      </c>
      <c r="AC1081" s="28">
        <v>2398.33</v>
      </c>
      <c r="AD1081" s="18">
        <v>2</v>
      </c>
      <c r="AE1081" s="23">
        <v>7.3657744569019634</v>
      </c>
      <c r="AF1081" s="21">
        <v>25</v>
      </c>
      <c r="AG1081" s="18">
        <v>2</v>
      </c>
      <c r="AH1081" s="27">
        <v>152.08510702778275</v>
      </c>
      <c r="AI1081" s="27">
        <v>42.509611878747762</v>
      </c>
      <c r="AJ1081" s="27">
        <v>9.1887945431644389E-3</v>
      </c>
      <c r="AK1081" s="27">
        <v>3.0781484188266486</v>
      </c>
      <c r="AL1081" s="27">
        <v>2.8348408696996671E-2</v>
      </c>
      <c r="AM1081" s="21">
        <v>2</v>
      </c>
      <c r="AN1081" s="21">
        <v>-999</v>
      </c>
      <c r="AO1081" s="21">
        <v>-999</v>
      </c>
      <c r="AP1081" s="21">
        <v>-999</v>
      </c>
      <c r="AQ1081" s="21">
        <v>-999</v>
      </c>
      <c r="AR1081" s="21">
        <v>-999</v>
      </c>
      <c r="AS1081" s="21">
        <v>-999</v>
      </c>
      <c r="AT1081" s="21">
        <v>123467</v>
      </c>
    </row>
    <row r="1082" spans="1:46">
      <c r="A1082" s="18" t="s">
        <v>3</v>
      </c>
      <c r="B1082" s="19" t="s">
        <v>4</v>
      </c>
      <c r="C1082" s="18">
        <v>71</v>
      </c>
      <c r="D1082" s="18">
        <v>2</v>
      </c>
      <c r="E1082" s="18">
        <v>6</v>
      </c>
      <c r="F1082" s="18">
        <v>2</v>
      </c>
      <c r="G1082" s="8">
        <f t="shared" si="16"/>
        <v>710206</v>
      </c>
      <c r="H1082" s="18">
        <v>10</v>
      </c>
      <c r="I1082" s="20">
        <v>40779</v>
      </c>
      <c r="J1082" s="21">
        <v>2011</v>
      </c>
      <c r="K1082" s="21">
        <v>8</v>
      </c>
      <c r="L1082" s="21">
        <v>24</v>
      </c>
      <c r="M1082" s="22">
        <v>5.3749999999999999E-2</v>
      </c>
      <c r="N1082" s="23">
        <f t="shared" si="21"/>
        <v>37.666233333333331</v>
      </c>
      <c r="O1082" s="23">
        <f t="shared" si="22"/>
        <v>-123.48138333333333</v>
      </c>
      <c r="P1082" s="18">
        <v>2908</v>
      </c>
      <c r="Q1082" s="24">
        <v>1000.063</v>
      </c>
      <c r="R1082" s="25">
        <v>3.964</v>
      </c>
      <c r="S1082" s="25">
        <v>34.442100000000003</v>
      </c>
      <c r="T1082" s="21">
        <v>2</v>
      </c>
      <c r="U1082" s="18">
        <v>-999</v>
      </c>
      <c r="V1082" s="18">
        <v>9</v>
      </c>
      <c r="W1082" s="26">
        <v>15.269</v>
      </c>
      <c r="X1082" s="21">
        <v>2</v>
      </c>
      <c r="Y1082" s="21">
        <v>-999</v>
      </c>
      <c r="Z1082" s="21">
        <v>9</v>
      </c>
      <c r="AA1082" s="28">
        <v>2359.9</v>
      </c>
      <c r="AB1082" s="21">
        <v>2</v>
      </c>
      <c r="AC1082" s="28">
        <v>2366.63</v>
      </c>
      <c r="AD1082" s="18">
        <v>2</v>
      </c>
      <c r="AE1082" s="23">
        <v>7.3181221206274847</v>
      </c>
      <c r="AF1082" s="21">
        <v>25</v>
      </c>
      <c r="AG1082" s="18">
        <v>2</v>
      </c>
      <c r="AH1082" s="27">
        <v>119.84166918240064</v>
      </c>
      <c r="AI1082" s="27">
        <v>42.99220703725387</v>
      </c>
      <c r="AJ1082" s="27">
        <v>1.7694680114020853E-2</v>
      </c>
      <c r="AK1082" s="27">
        <v>3.2011729300199607</v>
      </c>
      <c r="AL1082" s="27">
        <v>2.9328199084012463E-3</v>
      </c>
      <c r="AM1082" s="21">
        <v>2</v>
      </c>
      <c r="AN1082" s="21">
        <v>-999</v>
      </c>
      <c r="AO1082" s="21">
        <v>-999</v>
      </c>
      <c r="AP1082" s="21">
        <v>-999</v>
      </c>
      <c r="AQ1082" s="21">
        <v>-999</v>
      </c>
      <c r="AR1082" s="21">
        <v>-999</v>
      </c>
      <c r="AS1082" s="21">
        <v>-999</v>
      </c>
      <c r="AT1082" s="21">
        <v>123467</v>
      </c>
    </row>
    <row r="1083" spans="1:46">
      <c r="A1083" s="18" t="s">
        <v>3</v>
      </c>
      <c r="B1083" s="19" t="s">
        <v>4</v>
      </c>
      <c r="C1083" s="18">
        <v>71</v>
      </c>
      <c r="D1083" s="18">
        <v>2</v>
      </c>
      <c r="E1083" s="18">
        <v>7</v>
      </c>
      <c r="F1083" s="18">
        <v>2</v>
      </c>
      <c r="G1083" s="8">
        <f t="shared" si="16"/>
        <v>710207</v>
      </c>
      <c r="H1083" s="18">
        <v>10</v>
      </c>
      <c r="I1083" s="20">
        <v>40779</v>
      </c>
      <c r="J1083" s="21">
        <v>2011</v>
      </c>
      <c r="K1083" s="21">
        <v>8</v>
      </c>
      <c r="L1083" s="21">
        <v>24</v>
      </c>
      <c r="M1083" s="22">
        <v>5.9398148148148144E-2</v>
      </c>
      <c r="N1083" s="23">
        <f t="shared" si="21"/>
        <v>37.666233333333331</v>
      </c>
      <c r="O1083" s="23">
        <f t="shared" si="22"/>
        <v>-123.48138333333333</v>
      </c>
      <c r="P1083" s="18">
        <v>2908</v>
      </c>
      <c r="Q1083" s="24">
        <v>749.34199999999998</v>
      </c>
      <c r="R1083" s="25">
        <v>4.7809999999999997</v>
      </c>
      <c r="S1083" s="25">
        <v>34.362200000000001</v>
      </c>
      <c r="T1083" s="21">
        <v>2</v>
      </c>
      <c r="U1083" s="18">
        <v>-999</v>
      </c>
      <c r="V1083" s="18">
        <v>9</v>
      </c>
      <c r="W1083" s="26">
        <v>11.772</v>
      </c>
      <c r="X1083" s="21">
        <v>2</v>
      </c>
      <c r="Y1083" s="27">
        <v>10.434576679632281</v>
      </c>
      <c r="Z1083" s="21">
        <v>2</v>
      </c>
      <c r="AA1083" s="28">
        <v>2342.5</v>
      </c>
      <c r="AB1083" s="21">
        <v>2</v>
      </c>
      <c r="AC1083" s="28">
        <v>2343.6799999999998</v>
      </c>
      <c r="AD1083" s="18">
        <v>2</v>
      </c>
      <c r="AE1083" s="23">
        <v>7.3030454778998486</v>
      </c>
      <c r="AF1083" s="21">
        <v>25</v>
      </c>
      <c r="AG1083" s="18">
        <v>2</v>
      </c>
      <c r="AH1083" s="27">
        <v>102.29272519092174</v>
      </c>
      <c r="AI1083" s="27">
        <v>41.714688187280395</v>
      </c>
      <c r="AJ1083" s="27">
        <v>2.1215315886818006E-2</v>
      </c>
      <c r="AK1083" s="27">
        <v>3.1934427563457297</v>
      </c>
      <c r="AL1083" s="27">
        <v>3.1285258450607198E-3</v>
      </c>
      <c r="AM1083" s="21">
        <v>2</v>
      </c>
      <c r="AN1083" s="21">
        <v>-999</v>
      </c>
      <c r="AO1083" s="21">
        <v>-999</v>
      </c>
      <c r="AP1083" s="21">
        <v>-999</v>
      </c>
      <c r="AQ1083" s="21">
        <v>-999</v>
      </c>
      <c r="AR1083" s="21">
        <v>-999</v>
      </c>
      <c r="AS1083" s="21">
        <v>-999</v>
      </c>
      <c r="AT1083" s="21">
        <v>123467</v>
      </c>
    </row>
    <row r="1084" spans="1:46">
      <c r="A1084" s="18" t="s">
        <v>3</v>
      </c>
      <c r="B1084" s="19" t="s">
        <v>4</v>
      </c>
      <c r="C1084" s="18">
        <v>71</v>
      </c>
      <c r="D1084" s="18">
        <v>2</v>
      </c>
      <c r="E1084" s="18">
        <v>8</v>
      </c>
      <c r="F1084" s="18">
        <v>2</v>
      </c>
      <c r="G1084" s="8">
        <f t="shared" si="16"/>
        <v>710208</v>
      </c>
      <c r="H1084" s="18">
        <v>10</v>
      </c>
      <c r="I1084" s="20">
        <v>40779</v>
      </c>
      <c r="J1084" s="21">
        <v>2011</v>
      </c>
      <c r="K1084" s="21">
        <v>8</v>
      </c>
      <c r="L1084" s="21">
        <v>24</v>
      </c>
      <c r="M1084" s="22">
        <v>6.3935185185185192E-2</v>
      </c>
      <c r="N1084" s="23">
        <f t="shared" si="21"/>
        <v>37.666233333333331</v>
      </c>
      <c r="O1084" s="23">
        <f t="shared" si="22"/>
        <v>-123.48138333333333</v>
      </c>
      <c r="P1084" s="18">
        <v>2908</v>
      </c>
      <c r="Q1084" s="24">
        <v>501.40499999999997</v>
      </c>
      <c r="R1084" s="25">
        <v>5.9370000000000003</v>
      </c>
      <c r="S1084" s="25">
        <v>34.2425</v>
      </c>
      <c r="T1084" s="21">
        <v>2</v>
      </c>
      <c r="U1084" s="18">
        <v>-999</v>
      </c>
      <c r="V1084" s="18">
        <v>9</v>
      </c>
      <c r="W1084" s="26">
        <v>17.221</v>
      </c>
      <c r="X1084" s="21">
        <v>2</v>
      </c>
      <c r="Y1084" s="21">
        <v>-999</v>
      </c>
      <c r="Z1084" s="21">
        <v>9</v>
      </c>
      <c r="AA1084" s="28">
        <v>2309.3000000000002</v>
      </c>
      <c r="AB1084" s="21">
        <v>2</v>
      </c>
      <c r="AC1084" s="28">
        <v>2312.46</v>
      </c>
      <c r="AD1084" s="18">
        <v>2</v>
      </c>
      <c r="AE1084" s="23">
        <v>7.3083387329531009</v>
      </c>
      <c r="AF1084" s="21">
        <v>25</v>
      </c>
      <c r="AG1084" s="18">
        <v>2</v>
      </c>
      <c r="AH1084" s="27">
        <v>77.925953514422645</v>
      </c>
      <c r="AI1084" s="27">
        <v>38.987518301332358</v>
      </c>
      <c r="AJ1084" s="27">
        <v>1.5057361731637315E-2</v>
      </c>
      <c r="AK1084" s="27">
        <v>3.0322006624775089</v>
      </c>
      <c r="AL1084" s="27">
        <v>3.3243525901017444E-3</v>
      </c>
      <c r="AM1084" s="21">
        <v>2</v>
      </c>
      <c r="AN1084" s="21">
        <v>-999</v>
      </c>
      <c r="AO1084" s="21">
        <v>-999</v>
      </c>
      <c r="AP1084" s="21">
        <v>-999</v>
      </c>
      <c r="AQ1084" s="21">
        <v>-999</v>
      </c>
      <c r="AR1084" s="21">
        <v>-999</v>
      </c>
      <c r="AS1084" s="21">
        <v>-999</v>
      </c>
      <c r="AT1084" s="21">
        <v>123467</v>
      </c>
    </row>
    <row r="1085" spans="1:46">
      <c r="A1085" s="18" t="s">
        <v>3</v>
      </c>
      <c r="B1085" s="19" t="s">
        <v>4</v>
      </c>
      <c r="C1085" s="18">
        <v>71</v>
      </c>
      <c r="D1085" s="18">
        <v>2</v>
      </c>
      <c r="E1085" s="18">
        <v>9</v>
      </c>
      <c r="F1085" s="18">
        <v>2</v>
      </c>
      <c r="G1085" s="8">
        <f t="shared" si="16"/>
        <v>710209</v>
      </c>
      <c r="H1085" s="18">
        <v>10</v>
      </c>
      <c r="I1085" s="20">
        <v>40779</v>
      </c>
      <c r="J1085" s="21">
        <v>2011</v>
      </c>
      <c r="K1085" s="21">
        <v>8</v>
      </c>
      <c r="L1085" s="21">
        <v>24</v>
      </c>
      <c r="M1085" s="22">
        <v>6.6180555555555562E-2</v>
      </c>
      <c r="N1085" s="23">
        <f t="shared" si="21"/>
        <v>37.666233333333331</v>
      </c>
      <c r="O1085" s="23">
        <f t="shared" si="22"/>
        <v>-123.48138333333333</v>
      </c>
      <c r="P1085" s="18">
        <v>2908</v>
      </c>
      <c r="Q1085" s="24">
        <v>399.73200000000003</v>
      </c>
      <c r="R1085" s="25">
        <v>5.8250000000000002</v>
      </c>
      <c r="S1085" s="25">
        <v>34.072400000000002</v>
      </c>
      <c r="T1085" s="21">
        <v>2</v>
      </c>
      <c r="U1085" s="18">
        <v>-999</v>
      </c>
      <c r="V1085" s="18">
        <v>9</v>
      </c>
      <c r="W1085" s="26">
        <v>44.911000000000001</v>
      </c>
      <c r="X1085" s="21">
        <v>2</v>
      </c>
      <c r="Y1085" s="27">
        <v>44.057848780344784</v>
      </c>
      <c r="Z1085" s="21">
        <v>2</v>
      </c>
      <c r="AA1085" s="28">
        <v>2284.5</v>
      </c>
      <c r="AB1085" s="21">
        <v>2</v>
      </c>
      <c r="AC1085" s="28">
        <v>2289.27</v>
      </c>
      <c r="AD1085" s="18">
        <v>2</v>
      </c>
      <c r="AE1085" s="23">
        <v>7.3236581152134725</v>
      </c>
      <c r="AF1085" s="21">
        <v>25</v>
      </c>
      <c r="AG1085" s="18">
        <v>2</v>
      </c>
      <c r="AH1085" s="27">
        <v>69.878652381172216</v>
      </c>
      <c r="AI1085" s="27">
        <v>38.573593450984639</v>
      </c>
      <c r="AJ1085" s="27">
        <v>8.8986498236584381E-3</v>
      </c>
      <c r="AK1085" s="27">
        <v>2.828694982955688</v>
      </c>
      <c r="AL1085" s="27">
        <v>3.5203449851835575E-3</v>
      </c>
      <c r="AM1085" s="21">
        <v>2</v>
      </c>
      <c r="AN1085" s="21">
        <v>-999</v>
      </c>
      <c r="AO1085" s="21">
        <v>-999</v>
      </c>
      <c r="AP1085" s="21">
        <v>-999</v>
      </c>
      <c r="AQ1085" s="21">
        <v>-999</v>
      </c>
      <c r="AR1085" s="21">
        <v>-999</v>
      </c>
      <c r="AS1085" s="21">
        <v>-999</v>
      </c>
      <c r="AT1085" s="21">
        <v>123467</v>
      </c>
    </row>
    <row r="1086" spans="1:46">
      <c r="A1086" s="18" t="s">
        <v>3</v>
      </c>
      <c r="B1086" s="19" t="s">
        <v>4</v>
      </c>
      <c r="C1086" s="18">
        <v>71</v>
      </c>
      <c r="D1086" s="18">
        <v>2</v>
      </c>
      <c r="E1086" s="18">
        <v>10</v>
      </c>
      <c r="F1086" s="18">
        <v>2</v>
      </c>
      <c r="G1086" s="8">
        <f t="shared" si="16"/>
        <v>710210</v>
      </c>
      <c r="H1086" s="18">
        <v>10</v>
      </c>
      <c r="I1086" s="20">
        <v>40779</v>
      </c>
      <c r="J1086" s="21">
        <v>2011</v>
      </c>
      <c r="K1086" s="21">
        <v>8</v>
      </c>
      <c r="L1086" s="21">
        <v>24</v>
      </c>
      <c r="M1086" s="22">
        <v>6.8159722222222219E-2</v>
      </c>
      <c r="N1086" s="23">
        <f t="shared" si="21"/>
        <v>37.666233333333331</v>
      </c>
      <c r="O1086" s="23">
        <f t="shared" si="22"/>
        <v>-123.48138333333333</v>
      </c>
      <c r="P1086" s="18">
        <v>2908</v>
      </c>
      <c r="Q1086" s="24">
        <v>301.33100000000002</v>
      </c>
      <c r="R1086" s="25">
        <v>6.47</v>
      </c>
      <c r="S1086" s="25">
        <v>34.007399999999997</v>
      </c>
      <c r="T1086" s="21">
        <v>2</v>
      </c>
      <c r="U1086" s="18">
        <v>-999</v>
      </c>
      <c r="V1086" s="18">
        <v>9</v>
      </c>
      <c r="W1086" s="26">
        <v>71.209999999999994</v>
      </c>
      <c r="X1086" s="21">
        <v>2</v>
      </c>
      <c r="Y1086" s="21">
        <v>-999</v>
      </c>
      <c r="Z1086" s="21">
        <v>9</v>
      </c>
      <c r="AA1086" s="28">
        <v>2249.1</v>
      </c>
      <c r="AB1086" s="21">
        <v>2</v>
      </c>
      <c r="AC1086" s="28">
        <v>2277.69</v>
      </c>
      <c r="AD1086" s="18">
        <v>2</v>
      </c>
      <c r="AE1086" s="23">
        <v>7.3809644512470562</v>
      </c>
      <c r="AF1086" s="21">
        <v>25</v>
      </c>
      <c r="AG1086" s="18">
        <v>2</v>
      </c>
      <c r="AH1086" s="27">
        <v>56.44088039513219</v>
      </c>
      <c r="AI1086" s="27">
        <v>34.860520763568587</v>
      </c>
      <c r="AJ1086" s="27">
        <v>1.2419591043922203E-2</v>
      </c>
      <c r="AK1086" s="27">
        <v>2.5479720051133308</v>
      </c>
      <c r="AL1086" s="27">
        <v>1.2321798988458249E-2</v>
      </c>
      <c r="AM1086" s="21">
        <v>2</v>
      </c>
      <c r="AN1086" s="21">
        <v>-999</v>
      </c>
      <c r="AO1086" s="21">
        <v>-999</v>
      </c>
      <c r="AP1086" s="21">
        <v>-999</v>
      </c>
      <c r="AQ1086" s="21">
        <v>-999</v>
      </c>
      <c r="AR1086" s="21">
        <v>-999</v>
      </c>
      <c r="AS1086" s="21">
        <v>-999</v>
      </c>
      <c r="AT1086" s="21">
        <v>123467</v>
      </c>
    </row>
    <row r="1087" spans="1:46">
      <c r="A1087" s="18" t="s">
        <v>3</v>
      </c>
      <c r="B1087" s="19" t="s">
        <v>4</v>
      </c>
      <c r="C1087" s="18">
        <v>71</v>
      </c>
      <c r="D1087" s="18">
        <v>2</v>
      </c>
      <c r="E1087" s="18">
        <v>11</v>
      </c>
      <c r="F1087" s="18">
        <v>2</v>
      </c>
      <c r="G1087" s="8">
        <f t="shared" si="16"/>
        <v>710211</v>
      </c>
      <c r="H1087" s="18">
        <v>10</v>
      </c>
      <c r="I1087" s="20">
        <v>40779</v>
      </c>
      <c r="J1087" s="21">
        <v>2011</v>
      </c>
      <c r="K1087" s="21">
        <v>8</v>
      </c>
      <c r="L1087" s="21">
        <v>24</v>
      </c>
      <c r="M1087" s="22">
        <v>7.0289351851851853E-2</v>
      </c>
      <c r="N1087" s="23">
        <f t="shared" si="21"/>
        <v>37.666233333333331</v>
      </c>
      <c r="O1087" s="23">
        <f t="shared" si="22"/>
        <v>-123.48138333333333</v>
      </c>
      <c r="P1087" s="18">
        <v>2908</v>
      </c>
      <c r="Q1087" s="24">
        <v>200.00700000000001</v>
      </c>
      <c r="R1087" s="25">
        <v>7.7919999999999998</v>
      </c>
      <c r="S1087" s="25">
        <v>33.975099999999998</v>
      </c>
      <c r="T1087" s="21">
        <v>2</v>
      </c>
      <c r="U1087" s="18">
        <v>-999</v>
      </c>
      <c r="V1087" s="18">
        <v>9</v>
      </c>
      <c r="W1087" s="26">
        <v>97.632000000000005</v>
      </c>
      <c r="X1087" s="21">
        <v>2</v>
      </c>
      <c r="Y1087" s="21">
        <v>-999</v>
      </c>
      <c r="Z1087" s="21">
        <v>9</v>
      </c>
      <c r="AA1087" s="28">
        <v>2214.9</v>
      </c>
      <c r="AB1087" s="21">
        <v>2</v>
      </c>
      <c r="AC1087" s="28">
        <v>2258.34</v>
      </c>
      <c r="AD1087" s="18">
        <v>2</v>
      </c>
      <c r="AE1087" s="23">
        <v>7.4475332968091017</v>
      </c>
      <c r="AF1087" s="21">
        <v>25</v>
      </c>
      <c r="AG1087" s="18">
        <v>2</v>
      </c>
      <c r="AH1087" s="27">
        <v>39.769066029185154</v>
      </c>
      <c r="AI1087" s="27">
        <v>30.203796889573198</v>
      </c>
      <c r="AJ1087" s="27">
        <v>4.5278801877521098E-2</v>
      </c>
      <c r="AK1087" s="27">
        <v>2.2288319084029879</v>
      </c>
      <c r="AL1087" s="27">
        <v>1.2517681728558749E-2</v>
      </c>
      <c r="AM1087" s="21">
        <v>2</v>
      </c>
      <c r="AN1087" s="21">
        <v>-999</v>
      </c>
      <c r="AO1087" s="21">
        <v>-999</v>
      </c>
      <c r="AP1087" s="21">
        <v>-999</v>
      </c>
      <c r="AQ1087" s="21">
        <v>-999</v>
      </c>
      <c r="AR1087" s="21">
        <v>-999</v>
      </c>
      <c r="AS1087" s="21">
        <v>-999</v>
      </c>
      <c r="AT1087" s="21">
        <v>123467</v>
      </c>
    </row>
    <row r="1088" spans="1:46">
      <c r="A1088" s="18" t="s">
        <v>3</v>
      </c>
      <c r="B1088" s="19" t="s">
        <v>4</v>
      </c>
      <c r="C1088" s="18">
        <v>71</v>
      </c>
      <c r="D1088" s="18">
        <v>2</v>
      </c>
      <c r="E1088" s="18">
        <v>12</v>
      </c>
      <c r="F1088" s="18">
        <v>2</v>
      </c>
      <c r="G1088" s="8">
        <f t="shared" si="16"/>
        <v>710212</v>
      </c>
      <c r="H1088" s="18">
        <v>10</v>
      </c>
      <c r="I1088" s="20">
        <v>40779</v>
      </c>
      <c r="J1088" s="21">
        <v>2011</v>
      </c>
      <c r="K1088" s="21">
        <v>8</v>
      </c>
      <c r="L1088" s="21">
        <v>24</v>
      </c>
      <c r="M1088" s="22">
        <v>7.1990740740740744E-2</v>
      </c>
      <c r="N1088" s="23">
        <f t="shared" si="21"/>
        <v>37.666233333333331</v>
      </c>
      <c r="O1088" s="23">
        <f t="shared" si="22"/>
        <v>-123.48138333333333</v>
      </c>
      <c r="P1088" s="18">
        <v>2908</v>
      </c>
      <c r="Q1088" s="24">
        <v>150.35900000000001</v>
      </c>
      <c r="R1088" s="25">
        <v>8.4329999999999998</v>
      </c>
      <c r="S1088" s="25">
        <v>33.851599999999998</v>
      </c>
      <c r="T1088" s="21">
        <v>2</v>
      </c>
      <c r="U1088" s="18">
        <v>-999</v>
      </c>
      <c r="V1088" s="18">
        <v>9</v>
      </c>
      <c r="W1088" s="26">
        <v>139.512</v>
      </c>
      <c r="X1088" s="21">
        <v>2</v>
      </c>
      <c r="Y1088" s="27">
        <v>137.63836921486367</v>
      </c>
      <c r="Z1088" s="21">
        <v>2</v>
      </c>
      <c r="AA1088" s="28">
        <v>2179.5</v>
      </c>
      <c r="AB1088" s="21">
        <v>2</v>
      </c>
      <c r="AC1088" s="28">
        <v>2250.1</v>
      </c>
      <c r="AD1088" s="18">
        <v>2</v>
      </c>
      <c r="AE1088" s="23">
        <v>7.5248294719638906</v>
      </c>
      <c r="AF1088" s="21">
        <v>25</v>
      </c>
      <c r="AG1088" s="18">
        <v>2</v>
      </c>
      <c r="AH1088" s="27">
        <v>30.274329859816834</v>
      </c>
      <c r="AI1088" s="27">
        <v>25.886775588386879</v>
      </c>
      <c r="AJ1088" s="27">
        <v>4.4011489314626971E-2</v>
      </c>
      <c r="AK1088" s="27">
        <v>1.929072478314894</v>
      </c>
      <c r="AL1088" s="27">
        <v>4.1077390026985168E-3</v>
      </c>
      <c r="AM1088" s="21">
        <v>2</v>
      </c>
      <c r="AN1088" s="21">
        <v>-999</v>
      </c>
      <c r="AO1088" s="21">
        <v>-999</v>
      </c>
      <c r="AP1088" s="21">
        <v>-999</v>
      </c>
      <c r="AQ1088" s="21">
        <v>-999</v>
      </c>
      <c r="AR1088" s="21">
        <v>-999</v>
      </c>
      <c r="AS1088" s="21">
        <v>-999</v>
      </c>
      <c r="AT1088" s="21">
        <v>123467</v>
      </c>
    </row>
    <row r="1089" spans="1:46">
      <c r="A1089" s="18" t="s">
        <v>3</v>
      </c>
      <c r="B1089" s="19" t="s">
        <v>4</v>
      </c>
      <c r="C1089" s="18">
        <v>71</v>
      </c>
      <c r="D1089" s="18">
        <v>2</v>
      </c>
      <c r="E1089" s="18">
        <v>13</v>
      </c>
      <c r="F1089" s="18">
        <v>2</v>
      </c>
      <c r="G1089" s="8">
        <f t="shared" si="16"/>
        <v>710213</v>
      </c>
      <c r="H1089" s="18">
        <v>10</v>
      </c>
      <c r="I1089" s="20">
        <v>40779</v>
      </c>
      <c r="J1089" s="21">
        <v>2011</v>
      </c>
      <c r="K1089" s="21">
        <v>8</v>
      </c>
      <c r="L1089" s="21">
        <v>24</v>
      </c>
      <c r="M1089" s="22">
        <v>7.3101851851851848E-2</v>
      </c>
      <c r="N1089" s="23">
        <f t="shared" si="21"/>
        <v>37.666233333333331</v>
      </c>
      <c r="O1089" s="23">
        <f t="shared" si="22"/>
        <v>-123.48138333333333</v>
      </c>
      <c r="P1089" s="18">
        <v>2908</v>
      </c>
      <c r="Q1089" s="24">
        <v>125.172</v>
      </c>
      <c r="R1089" s="25">
        <v>8.9380000000000006</v>
      </c>
      <c r="S1089" s="25">
        <v>33.720399999999998</v>
      </c>
      <c r="T1089" s="21">
        <v>2</v>
      </c>
      <c r="U1089" s="18">
        <v>-999</v>
      </c>
      <c r="V1089" s="18">
        <v>9</v>
      </c>
      <c r="W1089" s="26">
        <v>134.56</v>
      </c>
      <c r="X1089" s="21">
        <v>2</v>
      </c>
      <c r="Y1089" s="21">
        <v>-999</v>
      </c>
      <c r="Z1089" s="21">
        <v>9</v>
      </c>
      <c r="AA1089" s="28">
        <v>2172.1999999999998</v>
      </c>
      <c r="AB1089" s="21">
        <v>2</v>
      </c>
      <c r="AC1089" s="28">
        <v>2240.3000000000002</v>
      </c>
      <c r="AD1089" s="18">
        <v>2</v>
      </c>
      <c r="AE1089" s="23">
        <v>7.5192117992033234</v>
      </c>
      <c r="AF1089" s="21">
        <v>25</v>
      </c>
      <c r="AG1089" s="18">
        <v>2</v>
      </c>
      <c r="AH1089" s="27">
        <v>27.058929669361955</v>
      </c>
      <c r="AI1089" s="27">
        <v>25.165567532252936</v>
      </c>
      <c r="AJ1089" s="27">
        <v>3.7853548951861896E-2</v>
      </c>
      <c r="AK1089" s="27">
        <v>1.9137071970107959</v>
      </c>
      <c r="AL1089" s="27">
        <v>4.3037626715295187E-3</v>
      </c>
      <c r="AM1089" s="21">
        <v>2</v>
      </c>
      <c r="AN1089" s="21">
        <v>-999</v>
      </c>
      <c r="AO1089" s="21">
        <v>-999</v>
      </c>
      <c r="AP1089" s="21">
        <v>-999</v>
      </c>
      <c r="AQ1089" s="21">
        <v>-999</v>
      </c>
      <c r="AR1089" s="21">
        <v>-999</v>
      </c>
      <c r="AS1089" s="21">
        <v>-999</v>
      </c>
      <c r="AT1089" s="21">
        <v>123467</v>
      </c>
    </row>
    <row r="1090" spans="1:46">
      <c r="A1090" s="18" t="s">
        <v>3</v>
      </c>
      <c r="B1090" s="19" t="s">
        <v>4</v>
      </c>
      <c r="C1090" s="18">
        <v>71</v>
      </c>
      <c r="D1090" s="18">
        <v>2</v>
      </c>
      <c r="E1090" s="18">
        <v>14</v>
      </c>
      <c r="F1090" s="18">
        <v>2</v>
      </c>
      <c r="G1090" s="8">
        <f t="shared" ref="G1090:G1153" si="23">(C1090*10000)+(D1090*100)+E1090</f>
        <v>710214</v>
      </c>
      <c r="H1090" s="18">
        <v>10</v>
      </c>
      <c r="I1090" s="20">
        <v>40779</v>
      </c>
      <c r="J1090" s="21">
        <v>2011</v>
      </c>
      <c r="K1090" s="21">
        <v>8</v>
      </c>
      <c r="L1090" s="21">
        <v>24</v>
      </c>
      <c r="M1090" s="22">
        <v>7.4039351851851856E-2</v>
      </c>
      <c r="N1090" s="23">
        <f t="shared" si="21"/>
        <v>37.666233333333331</v>
      </c>
      <c r="O1090" s="23">
        <f t="shared" si="22"/>
        <v>-123.48138333333333</v>
      </c>
      <c r="P1090" s="18">
        <v>2908</v>
      </c>
      <c r="Q1090" s="24">
        <v>99.992000000000004</v>
      </c>
      <c r="R1090" s="25">
        <v>9.4619999999999997</v>
      </c>
      <c r="S1090" s="25">
        <v>33.617800000000003</v>
      </c>
      <c r="T1090" s="21">
        <v>2</v>
      </c>
      <c r="U1090" s="18">
        <v>-999</v>
      </c>
      <c r="V1090" s="18">
        <v>9</v>
      </c>
      <c r="W1090" s="26">
        <v>152.905</v>
      </c>
      <c r="X1090" s="21">
        <v>2</v>
      </c>
      <c r="Y1090" s="21">
        <v>-999</v>
      </c>
      <c r="Z1090" s="21">
        <v>9</v>
      </c>
      <c r="AA1090" s="28">
        <v>2160.1</v>
      </c>
      <c r="AB1090" s="21">
        <v>2</v>
      </c>
      <c r="AC1090" s="21">
        <v>-999</v>
      </c>
      <c r="AD1090" s="18">
        <v>5</v>
      </c>
      <c r="AE1090" s="23">
        <v>7.5512350966644135</v>
      </c>
      <c r="AF1090" s="21">
        <v>25</v>
      </c>
      <c r="AG1090" s="18">
        <v>2</v>
      </c>
      <c r="AH1090" s="27">
        <v>23.303315205455224</v>
      </c>
      <c r="AI1090" s="27">
        <v>23.2869792318868</v>
      </c>
      <c r="AJ1090" s="27">
        <v>3.1595924925751334E-2</v>
      </c>
      <c r="AK1090" s="27">
        <v>1.8214121427786061</v>
      </c>
      <c r="AL1090" s="27">
        <v>4.4997292463918306E-3</v>
      </c>
      <c r="AM1090" s="21">
        <v>2</v>
      </c>
      <c r="AN1090" s="21">
        <v>-999</v>
      </c>
      <c r="AO1090" s="21">
        <v>-999</v>
      </c>
      <c r="AP1090" s="21">
        <v>-999</v>
      </c>
      <c r="AQ1090" s="21">
        <v>-999</v>
      </c>
      <c r="AR1090" s="21">
        <v>-999</v>
      </c>
      <c r="AS1090" s="21">
        <v>-999</v>
      </c>
      <c r="AT1090" s="21">
        <v>123467</v>
      </c>
    </row>
    <row r="1091" spans="1:46">
      <c r="A1091" s="18" t="s">
        <v>3</v>
      </c>
      <c r="B1091" s="19" t="s">
        <v>4</v>
      </c>
      <c r="C1091" s="18">
        <v>71</v>
      </c>
      <c r="D1091" s="18">
        <v>2</v>
      </c>
      <c r="E1091" s="18">
        <v>15</v>
      </c>
      <c r="F1091" s="18">
        <v>2</v>
      </c>
      <c r="G1091" s="8">
        <f t="shared" si="23"/>
        <v>710215</v>
      </c>
      <c r="H1091" s="18">
        <v>10</v>
      </c>
      <c r="I1091" s="20">
        <v>40779</v>
      </c>
      <c r="J1091" s="21">
        <v>2011</v>
      </c>
      <c r="K1091" s="21">
        <v>8</v>
      </c>
      <c r="L1091" s="21">
        <v>24</v>
      </c>
      <c r="M1091" s="22">
        <v>7.5069444444444453E-2</v>
      </c>
      <c r="N1091" s="23">
        <f t="shared" si="21"/>
        <v>37.666233333333331</v>
      </c>
      <c r="O1091" s="23">
        <f t="shared" si="22"/>
        <v>-123.48138333333333</v>
      </c>
      <c r="P1091" s="18">
        <v>2908</v>
      </c>
      <c r="Q1091" s="24">
        <v>79.953999999999994</v>
      </c>
      <c r="R1091" s="25">
        <v>9.3379999999999992</v>
      </c>
      <c r="S1091" s="25">
        <v>33.275599999999997</v>
      </c>
      <c r="T1091" s="21">
        <v>2</v>
      </c>
      <c r="U1091" s="18">
        <v>-999</v>
      </c>
      <c r="V1091" s="18">
        <v>9</v>
      </c>
      <c r="W1091" s="26">
        <v>202.036</v>
      </c>
      <c r="X1091" s="21">
        <v>2</v>
      </c>
      <c r="Y1091" s="27">
        <v>202.89763953028813</v>
      </c>
      <c r="Z1091" s="21">
        <v>2</v>
      </c>
      <c r="AA1091" s="28">
        <v>2106.3000000000002</v>
      </c>
      <c r="AB1091" s="21">
        <v>2</v>
      </c>
      <c r="AC1091" s="28">
        <v>2216</v>
      </c>
      <c r="AD1091" s="18">
        <v>2</v>
      </c>
      <c r="AE1091" s="23">
        <v>7.6594046793850863</v>
      </c>
      <c r="AF1091" s="21">
        <v>25</v>
      </c>
      <c r="AG1091" s="18">
        <v>2</v>
      </c>
      <c r="AH1091" s="27">
        <v>15.958606021259003</v>
      </c>
      <c r="AI1091" s="27">
        <v>16.242356319918432</v>
      </c>
      <c r="AJ1091" s="27">
        <v>7.9156548832922752E-2</v>
      </c>
      <c r="AK1091" s="27">
        <v>1.3678721293995797</v>
      </c>
      <c r="AL1091" s="27">
        <v>1.3306910557821378E-2</v>
      </c>
      <c r="AM1091" s="21">
        <v>2</v>
      </c>
      <c r="AN1091" s="21">
        <v>-999</v>
      </c>
      <c r="AO1091" s="21">
        <v>-999</v>
      </c>
      <c r="AP1091" s="21">
        <v>-999</v>
      </c>
      <c r="AQ1091" s="21">
        <v>-999</v>
      </c>
      <c r="AR1091" s="21">
        <v>-999</v>
      </c>
      <c r="AS1091" s="21">
        <v>-999</v>
      </c>
      <c r="AT1091" s="21">
        <v>123467</v>
      </c>
    </row>
    <row r="1092" spans="1:46">
      <c r="A1092" s="18" t="s">
        <v>3</v>
      </c>
      <c r="B1092" s="19" t="s">
        <v>4</v>
      </c>
      <c r="C1092" s="18">
        <v>71</v>
      </c>
      <c r="D1092" s="18">
        <v>2</v>
      </c>
      <c r="E1092" s="18">
        <v>16</v>
      </c>
      <c r="F1092" s="18">
        <v>2</v>
      </c>
      <c r="G1092" s="8">
        <f t="shared" si="23"/>
        <v>710216</v>
      </c>
      <c r="H1092" s="18">
        <v>10</v>
      </c>
      <c r="I1092" s="20">
        <v>40779</v>
      </c>
      <c r="J1092" s="21">
        <v>2011</v>
      </c>
      <c r="K1092" s="21">
        <v>8</v>
      </c>
      <c r="L1092" s="21">
        <v>24</v>
      </c>
      <c r="M1092" s="22">
        <v>7.6064814814814807E-2</v>
      </c>
      <c r="N1092" s="23">
        <f t="shared" si="21"/>
        <v>37.666233333333331</v>
      </c>
      <c r="O1092" s="23">
        <f t="shared" si="22"/>
        <v>-123.48138333333333</v>
      </c>
      <c r="P1092" s="18">
        <v>2908</v>
      </c>
      <c r="Q1092" s="24">
        <v>59.43</v>
      </c>
      <c r="R1092" s="25">
        <v>10.029999999999999</v>
      </c>
      <c r="S1092" s="25">
        <v>33.049100000000003</v>
      </c>
      <c r="T1092" s="21">
        <v>2</v>
      </c>
      <c r="U1092" s="18">
        <v>-999</v>
      </c>
      <c r="V1092" s="18">
        <v>9</v>
      </c>
      <c r="W1092" s="26">
        <v>222.34100000000001</v>
      </c>
      <c r="X1092" s="21">
        <v>2</v>
      </c>
      <c r="Y1092" s="21">
        <v>-999</v>
      </c>
      <c r="Z1092" s="21">
        <v>9</v>
      </c>
      <c r="AA1092" s="28">
        <v>2067.9</v>
      </c>
      <c r="AB1092" s="21">
        <v>2</v>
      </c>
      <c r="AC1092" s="28">
        <v>2203.2199999999998</v>
      </c>
      <c r="AD1092" s="18">
        <v>2</v>
      </c>
      <c r="AE1092" s="23">
        <v>7.738777790522918</v>
      </c>
      <c r="AF1092" s="21">
        <v>25</v>
      </c>
      <c r="AG1092" s="18">
        <v>2</v>
      </c>
      <c r="AH1092" s="27">
        <v>9.8657894206079977</v>
      </c>
      <c r="AI1092" s="27">
        <v>10.043407685912454</v>
      </c>
      <c r="AJ1092" s="27">
        <v>6.811146702584131E-2</v>
      </c>
      <c r="AK1092" s="27">
        <v>1.0255864575155416</v>
      </c>
      <c r="AL1092" s="27">
        <v>4.8930651599023937E-3</v>
      </c>
      <c r="AM1092" s="21">
        <v>2</v>
      </c>
      <c r="AN1092" s="21">
        <v>-999</v>
      </c>
      <c r="AO1092" s="21">
        <v>-999</v>
      </c>
      <c r="AP1092" s="21">
        <v>-999</v>
      </c>
      <c r="AQ1092" s="21">
        <v>-999</v>
      </c>
      <c r="AR1092" s="21">
        <v>-999</v>
      </c>
      <c r="AS1092" s="21">
        <v>-999</v>
      </c>
      <c r="AT1092" s="21">
        <v>123467</v>
      </c>
    </row>
    <row r="1093" spans="1:46">
      <c r="A1093" s="18" t="s">
        <v>3</v>
      </c>
      <c r="B1093" s="19" t="s">
        <v>4</v>
      </c>
      <c r="C1093" s="18">
        <v>71</v>
      </c>
      <c r="D1093" s="18">
        <v>2</v>
      </c>
      <c r="E1093" s="18">
        <v>17</v>
      </c>
      <c r="F1093" s="18">
        <v>2</v>
      </c>
      <c r="G1093" s="8">
        <f t="shared" si="23"/>
        <v>710217</v>
      </c>
      <c r="H1093" s="18">
        <v>10</v>
      </c>
      <c r="I1093" s="20">
        <v>40779</v>
      </c>
      <c r="J1093" s="21">
        <v>2011</v>
      </c>
      <c r="K1093" s="21">
        <v>8</v>
      </c>
      <c r="L1093" s="21">
        <v>24</v>
      </c>
      <c r="M1093" s="22">
        <v>7.6990740740740735E-2</v>
      </c>
      <c r="N1093" s="23">
        <f t="shared" si="21"/>
        <v>37.666233333333331</v>
      </c>
      <c r="O1093" s="23">
        <f t="shared" si="22"/>
        <v>-123.48138333333333</v>
      </c>
      <c r="P1093" s="18">
        <v>2908</v>
      </c>
      <c r="Q1093" s="24">
        <v>50.021000000000001</v>
      </c>
      <c r="R1093" s="25">
        <v>10.231999999999999</v>
      </c>
      <c r="S1093" s="25">
        <v>32.9861</v>
      </c>
      <c r="T1093" s="21">
        <v>2</v>
      </c>
      <c r="U1093" s="18">
        <v>-999</v>
      </c>
      <c r="V1093" s="18">
        <v>9</v>
      </c>
      <c r="W1093" s="26">
        <v>230.58699999999999</v>
      </c>
      <c r="X1093" s="21">
        <v>2</v>
      </c>
      <c r="Y1093" s="21">
        <v>-999</v>
      </c>
      <c r="Z1093" s="21">
        <v>9</v>
      </c>
      <c r="AA1093" s="28">
        <v>2057.3000000000002</v>
      </c>
      <c r="AB1093" s="21">
        <v>2</v>
      </c>
      <c r="AC1093" s="28">
        <v>2200.21</v>
      </c>
      <c r="AD1093" s="18">
        <v>2</v>
      </c>
      <c r="AE1093" s="23">
        <v>7.7549181187079927</v>
      </c>
      <c r="AF1093" s="21">
        <v>25</v>
      </c>
      <c r="AG1093" s="18">
        <v>2</v>
      </c>
      <c r="AH1093" s="27">
        <v>8.6199268875642314</v>
      </c>
      <c r="AI1093" s="27">
        <v>8.8392442748532734</v>
      </c>
      <c r="AJ1093" s="27">
        <v>0.11557957804032014</v>
      </c>
      <c r="AK1093" s="27">
        <v>0.94479699102561454</v>
      </c>
      <c r="AL1093" s="27">
        <v>5.0890246046542313E-3</v>
      </c>
      <c r="AM1093" s="21">
        <v>2</v>
      </c>
      <c r="AN1093" s="21">
        <v>-999</v>
      </c>
      <c r="AO1093" s="21">
        <v>-999</v>
      </c>
      <c r="AP1093" s="21">
        <v>-999</v>
      </c>
      <c r="AQ1093" s="21">
        <v>-999</v>
      </c>
      <c r="AR1093" s="21">
        <v>-999</v>
      </c>
      <c r="AS1093" s="21">
        <v>-999</v>
      </c>
      <c r="AT1093" s="21">
        <v>123467</v>
      </c>
    </row>
    <row r="1094" spans="1:46">
      <c r="A1094" s="18" t="s">
        <v>3</v>
      </c>
      <c r="B1094" s="19" t="s">
        <v>4</v>
      </c>
      <c r="C1094" s="18">
        <v>71</v>
      </c>
      <c r="D1094" s="18">
        <v>2</v>
      </c>
      <c r="E1094" s="18">
        <v>18</v>
      </c>
      <c r="F1094" s="18">
        <v>2</v>
      </c>
      <c r="G1094" s="8">
        <f t="shared" si="23"/>
        <v>710218</v>
      </c>
      <c r="H1094" s="18">
        <v>10</v>
      </c>
      <c r="I1094" s="20">
        <v>40779</v>
      </c>
      <c r="J1094" s="21">
        <v>2011</v>
      </c>
      <c r="K1094" s="21">
        <v>8</v>
      </c>
      <c r="L1094" s="21">
        <v>24</v>
      </c>
      <c r="M1094" s="22">
        <v>7.7974537037037037E-2</v>
      </c>
      <c r="N1094" s="23">
        <f t="shared" si="21"/>
        <v>37.666233333333331</v>
      </c>
      <c r="O1094" s="23">
        <f t="shared" si="22"/>
        <v>-123.48138333333333</v>
      </c>
      <c r="P1094" s="18">
        <v>2908</v>
      </c>
      <c r="Q1094" s="24">
        <v>40.307000000000002</v>
      </c>
      <c r="R1094" s="25">
        <v>10.661</v>
      </c>
      <c r="S1094" s="25">
        <v>32.928199999999997</v>
      </c>
      <c r="T1094" s="21">
        <v>2</v>
      </c>
      <c r="U1094" s="18">
        <v>-999</v>
      </c>
      <c r="V1094" s="18">
        <v>9</v>
      </c>
      <c r="W1094" s="26">
        <v>258.54000000000002</v>
      </c>
      <c r="X1094" s="21">
        <v>2</v>
      </c>
      <c r="Y1094" s="27">
        <v>257.75159503885601</v>
      </c>
      <c r="Z1094" s="21">
        <v>2</v>
      </c>
      <c r="AA1094" s="28">
        <v>2035.7</v>
      </c>
      <c r="AB1094" s="21">
        <v>2</v>
      </c>
      <c r="AC1094" s="28">
        <v>2192.15</v>
      </c>
      <c r="AD1094" s="18">
        <v>2</v>
      </c>
      <c r="AE1094" s="23">
        <v>7.80876998554539</v>
      </c>
      <c r="AF1094" s="21">
        <v>25</v>
      </c>
      <c r="AG1094" s="18">
        <v>2</v>
      </c>
      <c r="AH1094" s="27">
        <v>5.217745650175166</v>
      </c>
      <c r="AI1094" s="27">
        <v>4.1207203281558948</v>
      </c>
      <c r="AJ1094" s="27">
        <v>0.26561929913108245</v>
      </c>
      <c r="AK1094" s="27">
        <v>0.70231543499065885</v>
      </c>
      <c r="AL1094" s="27">
        <v>7.4381233360214696E-2</v>
      </c>
      <c r="AM1094" s="21">
        <v>2</v>
      </c>
      <c r="AN1094" s="21">
        <v>-999</v>
      </c>
      <c r="AO1094" s="21">
        <v>-999</v>
      </c>
      <c r="AP1094" s="21">
        <v>-999</v>
      </c>
      <c r="AQ1094" s="21">
        <v>-999</v>
      </c>
      <c r="AR1094" s="21">
        <v>-999</v>
      </c>
      <c r="AS1094" s="21">
        <v>-999</v>
      </c>
      <c r="AT1094" s="21">
        <v>123467</v>
      </c>
    </row>
    <row r="1095" spans="1:46">
      <c r="A1095" s="18" t="s">
        <v>3</v>
      </c>
      <c r="B1095" s="19" t="s">
        <v>4</v>
      </c>
      <c r="C1095" s="18">
        <v>71</v>
      </c>
      <c r="D1095" s="18">
        <v>2</v>
      </c>
      <c r="E1095" s="18">
        <v>19</v>
      </c>
      <c r="F1095" s="18">
        <v>2</v>
      </c>
      <c r="G1095" s="8">
        <f t="shared" si="23"/>
        <v>710219</v>
      </c>
      <c r="H1095" s="18">
        <v>10</v>
      </c>
      <c r="I1095" s="20">
        <v>40779</v>
      </c>
      <c r="J1095" s="21">
        <v>2011</v>
      </c>
      <c r="K1095" s="21">
        <v>8</v>
      </c>
      <c r="L1095" s="21">
        <v>24</v>
      </c>
      <c r="M1095" s="22">
        <v>7.8761574074074067E-2</v>
      </c>
      <c r="N1095" s="23">
        <f t="shared" si="21"/>
        <v>37.666233333333331</v>
      </c>
      <c r="O1095" s="23">
        <f t="shared" si="22"/>
        <v>-123.48138333333333</v>
      </c>
      <c r="P1095" s="18">
        <v>2908</v>
      </c>
      <c r="Q1095" s="24">
        <v>29.765000000000001</v>
      </c>
      <c r="R1095" s="25">
        <v>11.318</v>
      </c>
      <c r="S1095" s="25">
        <v>32.869300000000003</v>
      </c>
      <c r="T1095" s="21">
        <v>2</v>
      </c>
      <c r="U1095" s="18">
        <v>-999</v>
      </c>
      <c r="V1095" s="18">
        <v>9</v>
      </c>
      <c r="W1095" s="26">
        <v>262.67500000000001</v>
      </c>
      <c r="X1095" s="21">
        <v>2</v>
      </c>
      <c r="Y1095" s="21">
        <v>-999</v>
      </c>
      <c r="Z1095" s="21">
        <v>9</v>
      </c>
      <c r="AA1095" s="28">
        <v>2020.3</v>
      </c>
      <c r="AB1095" s="21">
        <v>2</v>
      </c>
      <c r="AC1095" s="28">
        <v>2195.35</v>
      </c>
      <c r="AD1095" s="18">
        <v>2</v>
      </c>
      <c r="AE1095" s="23">
        <v>7.840340510055964</v>
      </c>
      <c r="AF1095" s="21">
        <v>25</v>
      </c>
      <c r="AG1095" s="18">
        <v>2</v>
      </c>
      <c r="AH1095" s="27">
        <v>4.3304485157600423</v>
      </c>
      <c r="AI1095" s="27">
        <v>2.1168254152753576</v>
      </c>
      <c r="AJ1095" s="27">
        <v>0.13741552076228047</v>
      </c>
      <c r="AK1095" s="27">
        <v>0.57139017821238847</v>
      </c>
      <c r="AL1095" s="27">
        <v>0.10912984732901904</v>
      </c>
      <c r="AM1095" s="21">
        <v>2</v>
      </c>
      <c r="AN1095" s="31">
        <v>0.48438000679016113</v>
      </c>
      <c r="AO1095" s="21">
        <v>-999</v>
      </c>
      <c r="AP1095" s="21">
        <v>-999</v>
      </c>
      <c r="AQ1095" s="21">
        <v>-999</v>
      </c>
      <c r="AR1095" s="21">
        <v>-999</v>
      </c>
      <c r="AS1095" s="21">
        <v>-999</v>
      </c>
      <c r="AT1095" s="21">
        <v>123467</v>
      </c>
    </row>
    <row r="1096" spans="1:46">
      <c r="A1096" s="18" t="s">
        <v>3</v>
      </c>
      <c r="B1096" s="19" t="s">
        <v>4</v>
      </c>
      <c r="C1096" s="18">
        <v>71</v>
      </c>
      <c r="D1096" s="18">
        <v>2</v>
      </c>
      <c r="E1096" s="18">
        <v>20</v>
      </c>
      <c r="F1096" s="18">
        <v>2</v>
      </c>
      <c r="G1096" s="8">
        <f t="shared" si="23"/>
        <v>710220</v>
      </c>
      <c r="H1096" s="18">
        <v>10</v>
      </c>
      <c r="I1096" s="20">
        <v>40779</v>
      </c>
      <c r="J1096" s="21">
        <v>2011</v>
      </c>
      <c r="K1096" s="21">
        <v>8</v>
      </c>
      <c r="L1096" s="21">
        <v>24</v>
      </c>
      <c r="M1096" s="22">
        <v>7.8993055555555566E-2</v>
      </c>
      <c r="N1096" s="23">
        <f t="shared" si="21"/>
        <v>37.666233333333331</v>
      </c>
      <c r="O1096" s="23">
        <f t="shared" si="22"/>
        <v>-123.48138333333333</v>
      </c>
      <c r="P1096" s="18">
        <v>2908</v>
      </c>
      <c r="Q1096" s="24">
        <v>29.797000000000001</v>
      </c>
      <c r="R1096" s="25">
        <v>11.37</v>
      </c>
      <c r="S1096" s="25">
        <v>32.867800000000003</v>
      </c>
      <c r="T1096" s="21">
        <v>2</v>
      </c>
      <c r="U1096" s="18">
        <v>-999</v>
      </c>
      <c r="V1096" s="18">
        <v>9</v>
      </c>
      <c r="W1096" s="26">
        <v>264.10300000000001</v>
      </c>
      <c r="X1096" s="21">
        <v>2</v>
      </c>
      <c r="Y1096" s="21">
        <v>-999</v>
      </c>
      <c r="Z1096" s="21">
        <v>9</v>
      </c>
      <c r="AA1096" s="21">
        <v>-999</v>
      </c>
      <c r="AB1096" s="18">
        <v>9</v>
      </c>
      <c r="AC1096" s="21">
        <v>-999</v>
      </c>
      <c r="AD1096" s="18">
        <v>9</v>
      </c>
      <c r="AE1096" s="21">
        <v>-999</v>
      </c>
      <c r="AF1096" s="21">
        <v>25</v>
      </c>
      <c r="AG1096" s="18">
        <v>9</v>
      </c>
      <c r="AH1096" s="21">
        <v>-999</v>
      </c>
      <c r="AI1096" s="21">
        <v>-999</v>
      </c>
      <c r="AJ1096" s="21">
        <v>-999</v>
      </c>
      <c r="AK1096" s="21">
        <v>-999</v>
      </c>
      <c r="AL1096" s="21">
        <v>-999</v>
      </c>
      <c r="AM1096" s="21">
        <v>9</v>
      </c>
      <c r="AN1096" s="21">
        <v>-999</v>
      </c>
      <c r="AO1096" s="27">
        <v>1.1674026988802297</v>
      </c>
      <c r="AP1096" s="27">
        <v>8.7192773473554421</v>
      </c>
      <c r="AQ1096" s="27">
        <v>1.1388707965874829</v>
      </c>
      <c r="AR1096" s="27">
        <v>8.5061738745120667</v>
      </c>
      <c r="AS1096" s="28">
        <v>7.4689542483660141</v>
      </c>
      <c r="AT1096" s="21">
        <v>123467</v>
      </c>
    </row>
    <row r="1097" spans="1:46">
      <c r="A1097" s="18" t="s">
        <v>3</v>
      </c>
      <c r="B1097" s="19" t="s">
        <v>4</v>
      </c>
      <c r="C1097" s="18">
        <v>71</v>
      </c>
      <c r="D1097" s="18">
        <v>2</v>
      </c>
      <c r="E1097" s="18">
        <v>21</v>
      </c>
      <c r="F1097" s="18">
        <v>2</v>
      </c>
      <c r="G1097" s="8">
        <f t="shared" si="23"/>
        <v>710221</v>
      </c>
      <c r="H1097" s="18">
        <v>10</v>
      </c>
      <c r="I1097" s="20">
        <v>40779</v>
      </c>
      <c r="J1097" s="21">
        <v>2011</v>
      </c>
      <c r="K1097" s="21">
        <v>8</v>
      </c>
      <c r="L1097" s="21">
        <v>24</v>
      </c>
      <c r="M1097" s="22">
        <v>7.9768518518518516E-2</v>
      </c>
      <c r="N1097" s="23">
        <f t="shared" si="21"/>
        <v>37.666233333333331</v>
      </c>
      <c r="O1097" s="23">
        <f t="shared" si="22"/>
        <v>-123.48138333333333</v>
      </c>
      <c r="P1097" s="18">
        <v>2908</v>
      </c>
      <c r="Q1097" s="24">
        <v>20.521999999999998</v>
      </c>
      <c r="R1097" s="25">
        <v>12.411</v>
      </c>
      <c r="S1097" s="25">
        <v>32.903500000000001</v>
      </c>
      <c r="T1097" s="21">
        <v>2</v>
      </c>
      <c r="U1097" s="18">
        <v>-999</v>
      </c>
      <c r="V1097" s="18">
        <v>9</v>
      </c>
      <c r="W1097" s="26">
        <v>267.88099999999997</v>
      </c>
      <c r="X1097" s="21">
        <v>2</v>
      </c>
      <c r="Y1097" s="21">
        <v>-999</v>
      </c>
      <c r="Z1097" s="21">
        <v>9</v>
      </c>
      <c r="AA1097" s="28">
        <v>2014.7</v>
      </c>
      <c r="AB1097" s="21">
        <v>2</v>
      </c>
      <c r="AC1097" s="28">
        <v>2195.9899999999998</v>
      </c>
      <c r="AD1097" s="18">
        <v>2</v>
      </c>
      <c r="AE1097" s="23">
        <v>7.8571695503681118</v>
      </c>
      <c r="AF1097" s="21">
        <v>25</v>
      </c>
      <c r="AG1097" s="18">
        <v>2</v>
      </c>
      <c r="AH1097" s="27">
        <v>4.1614123290972564</v>
      </c>
      <c r="AI1097" s="27">
        <v>2.3863109529398456</v>
      </c>
      <c r="AJ1097" s="27">
        <v>0.11167175774359626</v>
      </c>
      <c r="AK1097" s="27">
        <v>0.58282674615522867</v>
      </c>
      <c r="AL1097" s="27">
        <v>0.18713093848006668</v>
      </c>
      <c r="AM1097" s="21">
        <v>2</v>
      </c>
      <c r="AN1097" s="21">
        <v>-999</v>
      </c>
      <c r="AO1097" s="21">
        <v>-999</v>
      </c>
      <c r="AP1097" s="21">
        <v>-999</v>
      </c>
      <c r="AQ1097" s="21">
        <v>-999</v>
      </c>
      <c r="AR1097" s="21">
        <v>-999</v>
      </c>
      <c r="AS1097" s="21">
        <v>-999</v>
      </c>
      <c r="AT1097" s="21">
        <v>123467</v>
      </c>
    </row>
    <row r="1098" spans="1:46">
      <c r="A1098" s="18" t="s">
        <v>3</v>
      </c>
      <c r="B1098" s="19" t="s">
        <v>4</v>
      </c>
      <c r="C1098" s="18">
        <v>71</v>
      </c>
      <c r="D1098" s="18">
        <v>2</v>
      </c>
      <c r="E1098" s="18">
        <v>22</v>
      </c>
      <c r="F1098" s="18">
        <v>2</v>
      </c>
      <c r="G1098" s="8">
        <f t="shared" si="23"/>
        <v>710222</v>
      </c>
      <c r="H1098" s="18">
        <v>10</v>
      </c>
      <c r="I1098" s="20">
        <v>40779</v>
      </c>
      <c r="J1098" s="21">
        <v>2011</v>
      </c>
      <c r="K1098" s="21">
        <v>8</v>
      </c>
      <c r="L1098" s="21">
        <v>24</v>
      </c>
      <c r="M1098" s="22">
        <v>8.0613425925925922E-2</v>
      </c>
      <c r="N1098" s="23">
        <f t="shared" si="21"/>
        <v>37.666233333333331</v>
      </c>
      <c r="O1098" s="23">
        <f t="shared" si="22"/>
        <v>-123.48138333333333</v>
      </c>
      <c r="P1098" s="18">
        <v>2908</v>
      </c>
      <c r="Q1098" s="24">
        <v>15.393000000000001</v>
      </c>
      <c r="R1098" s="25">
        <v>14.231</v>
      </c>
      <c r="S1098" s="25">
        <v>33.072400000000002</v>
      </c>
      <c r="T1098" s="21">
        <v>2</v>
      </c>
      <c r="U1098" s="18">
        <v>-999</v>
      </c>
      <c r="V1098" s="18">
        <v>9</v>
      </c>
      <c r="W1098" s="26">
        <v>258.83199999999999</v>
      </c>
      <c r="X1098" s="21">
        <v>2</v>
      </c>
      <c r="Y1098" s="21">
        <v>-999</v>
      </c>
      <c r="Z1098" s="21">
        <v>9</v>
      </c>
      <c r="AA1098" s="28">
        <v>2021.4</v>
      </c>
      <c r="AB1098" s="21">
        <v>2</v>
      </c>
      <c r="AC1098" s="28">
        <v>2213.73</v>
      </c>
      <c r="AD1098" s="18">
        <v>2</v>
      </c>
      <c r="AE1098" s="23">
        <v>7.8664604984931543</v>
      </c>
      <c r="AF1098" s="21">
        <v>25</v>
      </c>
      <c r="AG1098" s="18">
        <v>2</v>
      </c>
      <c r="AH1098" s="27">
        <v>3.9919874293875708</v>
      </c>
      <c r="AI1098" s="27">
        <v>4.3733463638205219</v>
      </c>
      <c r="AJ1098" s="27">
        <v>0.13475269507677015</v>
      </c>
      <c r="AK1098" s="27">
        <v>0.67102340605767097</v>
      </c>
      <c r="AL1098" s="27">
        <v>0.1874011699869389</v>
      </c>
      <c r="AM1098" s="21">
        <v>2</v>
      </c>
      <c r="AN1098" s="21">
        <v>-999</v>
      </c>
      <c r="AO1098" s="21">
        <v>-999</v>
      </c>
      <c r="AP1098" s="21">
        <v>-999</v>
      </c>
      <c r="AQ1098" s="21">
        <v>-999</v>
      </c>
      <c r="AR1098" s="21">
        <v>-999</v>
      </c>
      <c r="AS1098" s="21">
        <v>-999</v>
      </c>
      <c r="AT1098" s="21">
        <v>123467</v>
      </c>
    </row>
    <row r="1099" spans="1:46">
      <c r="A1099" s="18" t="s">
        <v>3</v>
      </c>
      <c r="B1099" s="19" t="s">
        <v>4</v>
      </c>
      <c r="C1099" s="18">
        <v>71</v>
      </c>
      <c r="D1099" s="18">
        <v>2</v>
      </c>
      <c r="E1099" s="18">
        <v>23</v>
      </c>
      <c r="F1099" s="18">
        <v>2</v>
      </c>
      <c r="G1099" s="8">
        <f t="shared" si="23"/>
        <v>710223</v>
      </c>
      <c r="H1099" s="18">
        <v>10</v>
      </c>
      <c r="I1099" s="20">
        <v>40779</v>
      </c>
      <c r="J1099" s="21">
        <v>2011</v>
      </c>
      <c r="K1099" s="21">
        <v>8</v>
      </c>
      <c r="L1099" s="21">
        <v>24</v>
      </c>
      <c r="M1099" s="22">
        <v>8.1400462962962966E-2</v>
      </c>
      <c r="N1099" s="23">
        <f t="shared" si="21"/>
        <v>37.666233333333331</v>
      </c>
      <c r="O1099" s="23">
        <f t="shared" si="22"/>
        <v>-123.48138333333333</v>
      </c>
      <c r="P1099" s="18">
        <v>2908</v>
      </c>
      <c r="Q1099" s="24">
        <v>10.298999999999999</v>
      </c>
      <c r="R1099" s="25">
        <v>15.291</v>
      </c>
      <c r="S1099" s="25">
        <v>33.1173</v>
      </c>
      <c r="T1099" s="21">
        <v>2</v>
      </c>
      <c r="U1099" s="18">
        <v>-999</v>
      </c>
      <c r="V1099" s="18">
        <v>9</v>
      </c>
      <c r="W1099" s="26">
        <v>251.19800000000001</v>
      </c>
      <c r="X1099" s="21">
        <v>2</v>
      </c>
      <c r="Y1099" s="21">
        <v>-999</v>
      </c>
      <c r="Z1099" s="21">
        <v>9</v>
      </c>
      <c r="AA1099" s="28">
        <v>2017.7</v>
      </c>
      <c r="AB1099" s="21">
        <v>2</v>
      </c>
      <c r="AC1099" s="28">
        <v>2221.14</v>
      </c>
      <c r="AD1099" s="18">
        <v>2</v>
      </c>
      <c r="AE1099" s="23">
        <v>7.8849611395009465</v>
      </c>
      <c r="AF1099" s="21">
        <v>25</v>
      </c>
      <c r="AG1099" s="18">
        <v>2</v>
      </c>
      <c r="AH1099" s="27">
        <v>3.2838641644310447</v>
      </c>
      <c r="AI1099" s="27">
        <v>4.0944085018165364</v>
      </c>
      <c r="AJ1099" s="27">
        <v>0.10901199949866451</v>
      </c>
      <c r="AK1099" s="27">
        <v>0.62853148364445433</v>
      </c>
      <c r="AL1099" s="27">
        <v>5.8028829176578145E-2</v>
      </c>
      <c r="AM1099" s="21">
        <v>2</v>
      </c>
      <c r="AN1099" s="31">
        <v>0.18008999526500702</v>
      </c>
      <c r="AO1099" s="21">
        <v>-999</v>
      </c>
      <c r="AP1099" s="21">
        <v>-999</v>
      </c>
      <c r="AQ1099" s="21">
        <v>-999</v>
      </c>
      <c r="AR1099" s="21">
        <v>-999</v>
      </c>
      <c r="AS1099" s="21">
        <v>-999</v>
      </c>
      <c r="AT1099" s="21">
        <v>123467</v>
      </c>
    </row>
    <row r="1100" spans="1:46">
      <c r="A1100" s="18" t="s">
        <v>3</v>
      </c>
      <c r="B1100" s="19" t="s">
        <v>4</v>
      </c>
      <c r="C1100" s="18">
        <v>71</v>
      </c>
      <c r="D1100" s="18">
        <v>2</v>
      </c>
      <c r="E1100" s="18">
        <v>24</v>
      </c>
      <c r="F1100" s="18">
        <v>2</v>
      </c>
      <c r="G1100" s="8">
        <f t="shared" si="23"/>
        <v>710224</v>
      </c>
      <c r="H1100" s="18">
        <v>10</v>
      </c>
      <c r="I1100" s="20">
        <v>40779</v>
      </c>
      <c r="J1100" s="21">
        <v>2011</v>
      </c>
      <c r="K1100" s="21">
        <v>8</v>
      </c>
      <c r="L1100" s="21">
        <v>24</v>
      </c>
      <c r="M1100" s="22">
        <v>8.2395833333333335E-2</v>
      </c>
      <c r="N1100" s="23">
        <f t="shared" si="21"/>
        <v>37.666233333333331</v>
      </c>
      <c r="O1100" s="23">
        <f t="shared" si="22"/>
        <v>-123.48138333333333</v>
      </c>
      <c r="P1100" s="18">
        <v>2908</v>
      </c>
      <c r="Q1100" s="24">
        <v>3.113</v>
      </c>
      <c r="R1100" s="25">
        <v>15.327</v>
      </c>
      <c r="S1100" s="25">
        <v>33.118699999999997</v>
      </c>
      <c r="T1100" s="21">
        <v>2</v>
      </c>
      <c r="U1100" s="18">
        <v>33.120699999999999</v>
      </c>
      <c r="V1100" s="18">
        <v>2</v>
      </c>
      <c r="W1100" s="26">
        <v>258.45800000000003</v>
      </c>
      <c r="X1100" s="21">
        <v>2</v>
      </c>
      <c r="Y1100" s="27">
        <v>258.73076523477806</v>
      </c>
      <c r="Z1100" s="21">
        <v>2</v>
      </c>
      <c r="AA1100" s="28">
        <v>2018.5</v>
      </c>
      <c r="AB1100" s="21">
        <v>6</v>
      </c>
      <c r="AC1100" s="28">
        <v>2217.52</v>
      </c>
      <c r="AD1100" s="18">
        <v>6</v>
      </c>
      <c r="AE1100" s="23">
        <v>7.8878354584184773</v>
      </c>
      <c r="AF1100" s="21">
        <v>25</v>
      </c>
      <c r="AG1100" s="18">
        <v>6</v>
      </c>
      <c r="AH1100" s="27">
        <v>3.4742890731159868</v>
      </c>
      <c r="AI1100" s="27">
        <v>3.9690503832127204</v>
      </c>
      <c r="AJ1100" s="27">
        <v>0.11263256881355624</v>
      </c>
      <c r="AK1100" s="27">
        <v>0.62843297734201409</v>
      </c>
      <c r="AL1100" s="27">
        <v>6.6933689894415699E-2</v>
      </c>
      <c r="AM1100" s="21">
        <v>2</v>
      </c>
      <c r="AN1100" s="31">
        <v>0.36017999053001404</v>
      </c>
      <c r="AO1100" s="21">
        <v>-999</v>
      </c>
      <c r="AP1100" s="21">
        <v>-999</v>
      </c>
      <c r="AQ1100" s="21">
        <v>-999</v>
      </c>
      <c r="AR1100" s="21">
        <v>-999</v>
      </c>
      <c r="AS1100" s="21">
        <v>-999</v>
      </c>
      <c r="AT1100" s="21">
        <v>123467</v>
      </c>
    </row>
    <row r="1101" spans="1:46">
      <c r="A1101" s="18" t="s">
        <v>3</v>
      </c>
      <c r="B1101" s="19" t="s">
        <v>4</v>
      </c>
      <c r="C1101" s="18">
        <v>72</v>
      </c>
      <c r="D1101" s="18">
        <v>1</v>
      </c>
      <c r="E1101" s="18">
        <v>1</v>
      </c>
      <c r="F1101" s="18">
        <v>2</v>
      </c>
      <c r="G1101" s="8">
        <f t="shared" si="23"/>
        <v>720101</v>
      </c>
      <c r="H1101" s="18">
        <v>10</v>
      </c>
      <c r="I1101" s="20">
        <v>40779</v>
      </c>
      <c r="J1101" s="21">
        <v>2011</v>
      </c>
      <c r="K1101" s="21">
        <v>8</v>
      </c>
      <c r="L1101" s="21">
        <v>24</v>
      </c>
      <c r="M1101" s="22">
        <v>0.33287037037037037</v>
      </c>
      <c r="N1101" s="23">
        <f t="shared" ref="N1101:N1124" si="24">37+(17.188/60)</f>
        <v>37.286466666666669</v>
      </c>
      <c r="O1101" s="23">
        <f t="shared" ref="O1101:O1124" si="25">-124-(18.462/60)</f>
        <v>-124.3077</v>
      </c>
      <c r="P1101" s="18">
        <v>3984</v>
      </c>
      <c r="Q1101" s="24">
        <v>2800.2489999999998</v>
      </c>
      <c r="R1101" s="25">
        <v>1.69</v>
      </c>
      <c r="S1101" s="25">
        <v>34.659700000000001</v>
      </c>
      <c r="T1101" s="21">
        <v>2</v>
      </c>
      <c r="U1101" s="18">
        <v>34.658799999999999</v>
      </c>
      <c r="V1101" s="18">
        <v>2</v>
      </c>
      <c r="W1101" s="26">
        <v>106.346</v>
      </c>
      <c r="X1101" s="21">
        <v>2</v>
      </c>
      <c r="Y1101" s="27">
        <v>106.07318340355565</v>
      </c>
      <c r="Z1101" s="21">
        <v>6</v>
      </c>
      <c r="AA1101" s="28">
        <v>2357.3000000000002</v>
      </c>
      <c r="AB1101" s="21">
        <v>6</v>
      </c>
      <c r="AC1101" s="28">
        <v>2428.08</v>
      </c>
      <c r="AD1101" s="18">
        <v>6</v>
      </c>
      <c r="AE1101" s="23">
        <v>7.4989167407616506</v>
      </c>
      <c r="AF1101" s="21">
        <v>25</v>
      </c>
      <c r="AG1101" s="18">
        <v>6</v>
      </c>
      <c r="AH1101" s="27">
        <v>170.50694763379923</v>
      </c>
      <c r="AI1101" s="27">
        <v>38.65670520692003</v>
      </c>
      <c r="AJ1101" s="27">
        <v>2.9869159402228677E-2</v>
      </c>
      <c r="AK1101" s="27">
        <v>2.770987827162894</v>
      </c>
      <c r="AL1101" s="27">
        <v>2.1314162846762196E-2</v>
      </c>
      <c r="AM1101" s="21">
        <v>2</v>
      </c>
      <c r="AN1101" s="21">
        <v>-999</v>
      </c>
      <c r="AO1101" s="21">
        <v>-999</v>
      </c>
      <c r="AP1101" s="21">
        <v>-999</v>
      </c>
      <c r="AQ1101" s="21">
        <v>-999</v>
      </c>
      <c r="AR1101" s="21">
        <v>-999</v>
      </c>
      <c r="AS1101" s="21">
        <v>-999</v>
      </c>
      <c r="AT1101" s="21">
        <v>123467</v>
      </c>
    </row>
    <row r="1102" spans="1:46">
      <c r="A1102" s="18" t="s">
        <v>3</v>
      </c>
      <c r="B1102" s="19" t="s">
        <v>4</v>
      </c>
      <c r="C1102" s="18">
        <v>72</v>
      </c>
      <c r="D1102" s="18">
        <v>1</v>
      </c>
      <c r="E1102" s="18">
        <v>2</v>
      </c>
      <c r="F1102" s="18">
        <v>2</v>
      </c>
      <c r="G1102" s="8">
        <f t="shared" si="23"/>
        <v>720102</v>
      </c>
      <c r="H1102" s="18">
        <v>10</v>
      </c>
      <c r="I1102" s="20">
        <v>40779</v>
      </c>
      <c r="J1102" s="21">
        <v>2011</v>
      </c>
      <c r="K1102" s="21">
        <v>8</v>
      </c>
      <c r="L1102" s="21">
        <v>24</v>
      </c>
      <c r="M1102" s="22">
        <v>0.33324074074074073</v>
      </c>
      <c r="N1102" s="23">
        <f t="shared" si="24"/>
        <v>37.286466666666669</v>
      </c>
      <c r="O1102" s="23">
        <f t="shared" si="25"/>
        <v>-124.3077</v>
      </c>
      <c r="P1102" s="18">
        <v>3984</v>
      </c>
      <c r="Q1102" s="24">
        <v>2800.2269999999999</v>
      </c>
      <c r="R1102" s="25">
        <v>1.6890000000000001</v>
      </c>
      <c r="S1102" s="25">
        <v>34.659700000000001</v>
      </c>
      <c r="T1102" s="21">
        <v>2</v>
      </c>
      <c r="U1102" s="18">
        <v>-999</v>
      </c>
      <c r="V1102" s="18">
        <v>9</v>
      </c>
      <c r="W1102" s="26">
        <v>100.93300000000001</v>
      </c>
      <c r="X1102" s="21">
        <v>2</v>
      </c>
      <c r="Y1102" s="21">
        <v>-999</v>
      </c>
      <c r="Z1102" s="21">
        <v>9</v>
      </c>
      <c r="AA1102" s="21">
        <v>-999</v>
      </c>
      <c r="AB1102" s="18">
        <v>9</v>
      </c>
      <c r="AC1102" s="21">
        <v>-999</v>
      </c>
      <c r="AD1102" s="18">
        <v>9</v>
      </c>
      <c r="AE1102" s="21">
        <v>-999</v>
      </c>
      <c r="AF1102" s="21">
        <v>25</v>
      </c>
      <c r="AG1102" s="18">
        <v>9</v>
      </c>
      <c r="AH1102" s="21">
        <v>-999</v>
      </c>
      <c r="AI1102" s="21">
        <v>-999</v>
      </c>
      <c r="AJ1102" s="21">
        <v>-999</v>
      </c>
      <c r="AK1102" s="21">
        <v>-999</v>
      </c>
      <c r="AL1102" s="21">
        <v>-999</v>
      </c>
      <c r="AM1102" s="21">
        <v>9</v>
      </c>
      <c r="AN1102" s="21">
        <v>-999</v>
      </c>
      <c r="AO1102" s="27">
        <v>0.47315146408617509</v>
      </c>
      <c r="AP1102" s="27">
        <v>3.3375980797015901</v>
      </c>
      <c r="AQ1102" s="27">
        <v>0.46038301733032877</v>
      </c>
      <c r="AR1102" s="27">
        <v>3.2475297895074733</v>
      </c>
      <c r="AS1102" s="28">
        <v>7.0539739027283508</v>
      </c>
      <c r="AT1102" s="21">
        <v>123467</v>
      </c>
    </row>
    <row r="1103" spans="1:46">
      <c r="A1103" s="18" t="s">
        <v>3</v>
      </c>
      <c r="B1103" s="19" t="s">
        <v>4</v>
      </c>
      <c r="C1103" s="18">
        <v>72</v>
      </c>
      <c r="D1103" s="18">
        <v>1</v>
      </c>
      <c r="E1103" s="18">
        <v>3</v>
      </c>
      <c r="F1103" s="18">
        <v>2</v>
      </c>
      <c r="G1103" s="8">
        <f t="shared" si="23"/>
        <v>720103</v>
      </c>
      <c r="H1103" s="18">
        <v>10</v>
      </c>
      <c r="I1103" s="20">
        <v>40779</v>
      </c>
      <c r="J1103" s="21">
        <v>2011</v>
      </c>
      <c r="K1103" s="21">
        <v>8</v>
      </c>
      <c r="L1103" s="21">
        <v>24</v>
      </c>
      <c r="M1103" s="22">
        <v>0.33805555555555555</v>
      </c>
      <c r="N1103" s="23">
        <f t="shared" si="24"/>
        <v>37.286466666666669</v>
      </c>
      <c r="O1103" s="23">
        <f t="shared" si="25"/>
        <v>-124.3077</v>
      </c>
      <c r="P1103" s="18">
        <v>3984</v>
      </c>
      <c r="Q1103" s="24">
        <v>2499.6680000000001</v>
      </c>
      <c r="R1103" s="25">
        <v>1.792</v>
      </c>
      <c r="S1103" s="25">
        <v>34.645600000000002</v>
      </c>
      <c r="T1103" s="21">
        <v>2</v>
      </c>
      <c r="U1103" s="18">
        <v>-999</v>
      </c>
      <c r="V1103" s="18">
        <v>9</v>
      </c>
      <c r="W1103" s="26">
        <v>89.337000000000003</v>
      </c>
      <c r="X1103" s="21">
        <v>2</v>
      </c>
      <c r="Y1103" s="21">
        <v>-999</v>
      </c>
      <c r="Z1103" s="21">
        <v>9</v>
      </c>
      <c r="AA1103" s="28">
        <v>2362.1</v>
      </c>
      <c r="AB1103" s="21">
        <v>2</v>
      </c>
      <c r="AC1103" s="28">
        <v>2427.6</v>
      </c>
      <c r="AD1103" s="18">
        <v>2</v>
      </c>
      <c r="AE1103" s="23">
        <v>7.4753693815518698</v>
      </c>
      <c r="AF1103" s="21">
        <v>25</v>
      </c>
      <c r="AG1103" s="18">
        <v>2</v>
      </c>
      <c r="AH1103" s="27">
        <v>171.12889128531592</v>
      </c>
      <c r="AI1103" s="27">
        <v>39.575532334486226</v>
      </c>
      <c r="AJ1103" s="27">
        <v>1.9750026018514666E-2</v>
      </c>
      <c r="AK1103" s="27">
        <v>2.8368663610257578</v>
      </c>
      <c r="AL1103" s="27">
        <v>1.2319323160063603E-2</v>
      </c>
      <c r="AM1103" s="21">
        <v>2</v>
      </c>
      <c r="AN1103" s="21">
        <v>-999</v>
      </c>
      <c r="AO1103" s="21">
        <v>-999</v>
      </c>
      <c r="AP1103" s="21">
        <v>-999</v>
      </c>
      <c r="AQ1103" s="21">
        <v>-999</v>
      </c>
      <c r="AR1103" s="21">
        <v>-999</v>
      </c>
      <c r="AS1103" s="21">
        <v>-999</v>
      </c>
      <c r="AT1103" s="21">
        <v>123467</v>
      </c>
    </row>
    <row r="1104" spans="1:46">
      <c r="A1104" s="18" t="s">
        <v>3</v>
      </c>
      <c r="B1104" s="19" t="s">
        <v>4</v>
      </c>
      <c r="C1104" s="18">
        <v>72</v>
      </c>
      <c r="D1104" s="18">
        <v>1</v>
      </c>
      <c r="E1104" s="18">
        <v>4</v>
      </c>
      <c r="F1104" s="18">
        <v>2</v>
      </c>
      <c r="G1104" s="8">
        <f t="shared" si="23"/>
        <v>720104</v>
      </c>
      <c r="H1104" s="18">
        <v>10</v>
      </c>
      <c r="I1104" s="20">
        <v>40779</v>
      </c>
      <c r="J1104" s="21">
        <v>2011</v>
      </c>
      <c r="K1104" s="21">
        <v>8</v>
      </c>
      <c r="L1104" s="21">
        <v>24</v>
      </c>
      <c r="M1104" s="22">
        <v>0.34481481481481485</v>
      </c>
      <c r="N1104" s="23">
        <f t="shared" si="24"/>
        <v>37.286466666666669</v>
      </c>
      <c r="O1104" s="23">
        <f t="shared" si="25"/>
        <v>-124.3077</v>
      </c>
      <c r="P1104" s="18">
        <v>3984</v>
      </c>
      <c r="Q1104" s="24">
        <v>1999.259</v>
      </c>
      <c r="R1104" s="25">
        <v>2.0739999999999998</v>
      </c>
      <c r="S1104" s="25">
        <v>34.610399999999998</v>
      </c>
      <c r="T1104" s="21">
        <v>2</v>
      </c>
      <c r="U1104" s="18">
        <v>-999</v>
      </c>
      <c r="V1104" s="18">
        <v>9</v>
      </c>
      <c r="W1104" s="26">
        <v>70.203999999999994</v>
      </c>
      <c r="X1104" s="21">
        <v>2</v>
      </c>
      <c r="Y1104" s="27">
        <v>69.880254838905458</v>
      </c>
      <c r="Z1104" s="21">
        <v>2</v>
      </c>
      <c r="AA1104" s="28">
        <v>2369.5</v>
      </c>
      <c r="AB1104" s="21">
        <v>2</v>
      </c>
      <c r="AC1104" s="28">
        <v>2418.7800000000002</v>
      </c>
      <c r="AD1104" s="18">
        <v>2</v>
      </c>
      <c r="AE1104" s="23">
        <v>7.4252348448935344</v>
      </c>
      <c r="AF1104" s="21">
        <v>25</v>
      </c>
      <c r="AG1104" s="18">
        <v>2</v>
      </c>
      <c r="AH1104" s="27">
        <v>167.03040439923137</v>
      </c>
      <c r="AI1104" s="27">
        <v>41.080436277589477</v>
      </c>
      <c r="AJ1104" s="27">
        <v>2.2292687357439792E-2</v>
      </c>
      <c r="AK1104" s="27">
        <v>2.9646340937058415</v>
      </c>
      <c r="AL1104" s="27">
        <v>1.1928543235121292E-2</v>
      </c>
      <c r="AM1104" s="21">
        <v>2</v>
      </c>
      <c r="AN1104" s="21">
        <v>-999</v>
      </c>
      <c r="AO1104" s="21">
        <v>-999</v>
      </c>
      <c r="AP1104" s="21">
        <v>-999</v>
      </c>
      <c r="AQ1104" s="21">
        <v>-999</v>
      </c>
      <c r="AR1104" s="21">
        <v>-999</v>
      </c>
      <c r="AS1104" s="21">
        <v>-999</v>
      </c>
      <c r="AT1104" s="21">
        <v>123467</v>
      </c>
    </row>
    <row r="1105" spans="1:46">
      <c r="A1105" s="18" t="s">
        <v>3</v>
      </c>
      <c r="B1105" s="19" t="s">
        <v>4</v>
      </c>
      <c r="C1105" s="18">
        <v>72</v>
      </c>
      <c r="D1105" s="18">
        <v>1</v>
      </c>
      <c r="E1105" s="18">
        <v>5</v>
      </c>
      <c r="F1105" s="18">
        <v>2</v>
      </c>
      <c r="G1105" s="8">
        <f t="shared" si="23"/>
        <v>720105</v>
      </c>
      <c r="H1105" s="18">
        <v>10</v>
      </c>
      <c r="I1105" s="20">
        <v>40779</v>
      </c>
      <c r="J1105" s="21">
        <v>2011</v>
      </c>
      <c r="K1105" s="21">
        <v>8</v>
      </c>
      <c r="L1105" s="21">
        <v>24</v>
      </c>
      <c r="M1105" s="22">
        <v>0.34853009259259254</v>
      </c>
      <c r="N1105" s="23">
        <f t="shared" si="24"/>
        <v>37.286466666666669</v>
      </c>
      <c r="O1105" s="23">
        <f t="shared" si="25"/>
        <v>-124.3077</v>
      </c>
      <c r="P1105" s="18">
        <v>3984</v>
      </c>
      <c r="Q1105" s="24">
        <v>1750.3050000000001</v>
      </c>
      <c r="R1105" s="25">
        <v>2.3780000000000001</v>
      </c>
      <c r="S1105" s="25">
        <v>34.583799999999997</v>
      </c>
      <c r="T1105" s="21">
        <v>2</v>
      </c>
      <c r="U1105" s="18">
        <v>-999</v>
      </c>
      <c r="V1105" s="18">
        <v>9</v>
      </c>
      <c r="W1105" s="26">
        <v>53.845999999999997</v>
      </c>
      <c r="X1105" s="21">
        <v>2</v>
      </c>
      <c r="Y1105" s="21">
        <v>-999</v>
      </c>
      <c r="Z1105" s="21">
        <v>9</v>
      </c>
      <c r="AA1105" s="28">
        <v>2372.5</v>
      </c>
      <c r="AB1105" s="21">
        <v>2</v>
      </c>
      <c r="AC1105" s="28">
        <v>2409.63</v>
      </c>
      <c r="AD1105" s="18">
        <v>2</v>
      </c>
      <c r="AE1105" s="23">
        <v>7.3978675090788899</v>
      </c>
      <c r="AF1105" s="21">
        <v>25</v>
      </c>
      <c r="AG1105" s="18">
        <v>2</v>
      </c>
      <c r="AH1105" s="27">
        <v>159.00815666330999</v>
      </c>
      <c r="AI1105" s="27">
        <v>42.10154384903862</v>
      </c>
      <c r="AJ1105" s="27">
        <v>1.554652120355686E-2</v>
      </c>
      <c r="AK1105" s="27">
        <v>3.0361671472506138</v>
      </c>
      <c r="AL1105" s="27">
        <v>1.1537669824023329E-2</v>
      </c>
      <c r="AM1105" s="21">
        <v>2</v>
      </c>
      <c r="AN1105" s="21">
        <v>-999</v>
      </c>
      <c r="AO1105" s="21">
        <v>-999</v>
      </c>
      <c r="AP1105" s="21">
        <v>-999</v>
      </c>
      <c r="AQ1105" s="21">
        <v>-999</v>
      </c>
      <c r="AR1105" s="21">
        <v>-999</v>
      </c>
      <c r="AS1105" s="21">
        <v>-999</v>
      </c>
      <c r="AT1105" s="21">
        <v>123467</v>
      </c>
    </row>
    <row r="1106" spans="1:46">
      <c r="A1106" s="18" t="s">
        <v>3</v>
      </c>
      <c r="B1106" s="19" t="s">
        <v>4</v>
      </c>
      <c r="C1106" s="18">
        <v>72</v>
      </c>
      <c r="D1106" s="18">
        <v>1</v>
      </c>
      <c r="E1106" s="18">
        <v>6</v>
      </c>
      <c r="F1106" s="18">
        <v>2</v>
      </c>
      <c r="G1106" s="8">
        <f t="shared" si="23"/>
        <v>720106</v>
      </c>
      <c r="H1106" s="18">
        <v>10</v>
      </c>
      <c r="I1106" s="20">
        <v>40779</v>
      </c>
      <c r="J1106" s="21">
        <v>2011</v>
      </c>
      <c r="K1106" s="21">
        <v>8</v>
      </c>
      <c r="L1106" s="21">
        <v>24</v>
      </c>
      <c r="M1106" s="22">
        <v>0.35248842592592594</v>
      </c>
      <c r="N1106" s="23">
        <f t="shared" si="24"/>
        <v>37.286466666666669</v>
      </c>
      <c r="O1106" s="23">
        <f t="shared" si="25"/>
        <v>-124.3077</v>
      </c>
      <c r="P1106" s="18">
        <v>3984</v>
      </c>
      <c r="Q1106" s="24">
        <v>1500.1880000000001</v>
      </c>
      <c r="R1106" s="25">
        <v>2.7909999999999999</v>
      </c>
      <c r="S1106" s="25">
        <v>34.552999999999997</v>
      </c>
      <c r="T1106" s="21">
        <v>2</v>
      </c>
      <c r="U1106" s="18">
        <v>-999</v>
      </c>
      <c r="V1106" s="18">
        <v>9</v>
      </c>
      <c r="W1106" s="26">
        <v>44.206000000000003</v>
      </c>
      <c r="X1106" s="21">
        <v>2</v>
      </c>
      <c r="Y1106" s="27">
        <v>44.462054902201515</v>
      </c>
      <c r="Z1106" s="21">
        <v>2</v>
      </c>
      <c r="AA1106" s="28">
        <v>2371.1999999999998</v>
      </c>
      <c r="AB1106" s="21">
        <v>2</v>
      </c>
      <c r="AC1106" s="28">
        <v>2398.4</v>
      </c>
      <c r="AD1106" s="18">
        <v>2</v>
      </c>
      <c r="AE1106" s="23">
        <v>7.3743310473699282</v>
      </c>
      <c r="AF1106" s="21">
        <v>25</v>
      </c>
      <c r="AG1106" s="18">
        <v>2</v>
      </c>
      <c r="AH1106" s="27">
        <v>147.06296940373355</v>
      </c>
      <c r="AI1106" s="27">
        <v>42.63060515784187</v>
      </c>
      <c r="AJ1106" s="27">
        <v>8.8978966656581022E-3</v>
      </c>
      <c r="AK1106" s="27">
        <v>3.1115260186216718</v>
      </c>
      <c r="AL1106" s="27">
        <v>1.1146815603132128E-2</v>
      </c>
      <c r="AM1106" s="21">
        <v>2</v>
      </c>
      <c r="AN1106" s="21">
        <v>-999</v>
      </c>
      <c r="AO1106" s="21">
        <v>-999</v>
      </c>
      <c r="AP1106" s="21">
        <v>-999</v>
      </c>
      <c r="AQ1106" s="21">
        <v>-999</v>
      </c>
      <c r="AR1106" s="21">
        <v>-999</v>
      </c>
      <c r="AS1106" s="21">
        <v>-999</v>
      </c>
      <c r="AT1106" s="21">
        <v>123467</v>
      </c>
    </row>
    <row r="1107" spans="1:46">
      <c r="A1107" s="18" t="s">
        <v>3</v>
      </c>
      <c r="B1107" s="19" t="s">
        <v>4</v>
      </c>
      <c r="C1107" s="18">
        <v>72</v>
      </c>
      <c r="D1107" s="18">
        <v>1</v>
      </c>
      <c r="E1107" s="18">
        <v>7</v>
      </c>
      <c r="F1107" s="18">
        <v>2</v>
      </c>
      <c r="G1107" s="8">
        <f t="shared" si="23"/>
        <v>720107</v>
      </c>
      <c r="H1107" s="18">
        <v>10</v>
      </c>
      <c r="I1107" s="20">
        <v>40779</v>
      </c>
      <c r="J1107" s="21">
        <v>2011</v>
      </c>
      <c r="K1107" s="21">
        <v>8</v>
      </c>
      <c r="L1107" s="21">
        <v>24</v>
      </c>
      <c r="M1107" s="22">
        <v>0.35619212962962959</v>
      </c>
      <c r="N1107" s="23">
        <f t="shared" si="24"/>
        <v>37.286466666666669</v>
      </c>
      <c r="O1107" s="23">
        <f t="shared" si="25"/>
        <v>-124.3077</v>
      </c>
      <c r="P1107" s="18">
        <v>3984</v>
      </c>
      <c r="Q1107" s="24">
        <v>1250.0409999999999</v>
      </c>
      <c r="R1107" s="25">
        <v>3.1920000000000002</v>
      </c>
      <c r="S1107" s="25">
        <v>34.514899999999997</v>
      </c>
      <c r="T1107" s="21">
        <v>2</v>
      </c>
      <c r="U1107" s="18">
        <v>-999</v>
      </c>
      <c r="V1107" s="18">
        <v>9</v>
      </c>
      <c r="W1107" s="26">
        <v>30.332000000000001</v>
      </c>
      <c r="X1107" s="21">
        <v>2</v>
      </c>
      <c r="Y1107" s="21">
        <v>-999</v>
      </c>
      <c r="Z1107" s="21">
        <v>9</v>
      </c>
      <c r="AA1107" s="28">
        <v>2371.6999999999998</v>
      </c>
      <c r="AB1107" s="21">
        <v>2</v>
      </c>
      <c r="AC1107" s="28">
        <v>2384.5100000000002</v>
      </c>
      <c r="AD1107" s="18">
        <v>2</v>
      </c>
      <c r="AE1107" s="23">
        <v>7.3510007312084262</v>
      </c>
      <c r="AF1107" s="21">
        <v>25</v>
      </c>
      <c r="AG1107" s="18">
        <v>2</v>
      </c>
      <c r="AH1107" s="27">
        <v>137.07859038760307</v>
      </c>
      <c r="AI1107" s="27">
        <v>43.334463453433308</v>
      </c>
      <c r="AJ1107" s="27">
        <v>1.1440474359004225E-2</v>
      </c>
      <c r="AK1107" s="27">
        <v>3.1680335791228877</v>
      </c>
      <c r="AL1107" s="27">
        <v>2.3467639710777893E-3</v>
      </c>
      <c r="AM1107" s="21">
        <v>2</v>
      </c>
      <c r="AN1107" s="21">
        <v>-999</v>
      </c>
      <c r="AO1107" s="21">
        <v>-999</v>
      </c>
      <c r="AP1107" s="21">
        <v>-999</v>
      </c>
      <c r="AQ1107" s="21">
        <v>-999</v>
      </c>
      <c r="AR1107" s="21">
        <v>-999</v>
      </c>
      <c r="AS1107" s="21">
        <v>-999</v>
      </c>
      <c r="AT1107" s="21">
        <v>123467</v>
      </c>
    </row>
    <row r="1108" spans="1:46">
      <c r="A1108" s="18" t="s">
        <v>3</v>
      </c>
      <c r="B1108" s="19" t="s">
        <v>4</v>
      </c>
      <c r="C1108" s="18">
        <v>72</v>
      </c>
      <c r="D1108" s="18">
        <v>1</v>
      </c>
      <c r="E1108" s="18">
        <v>8</v>
      </c>
      <c r="F1108" s="18">
        <v>2</v>
      </c>
      <c r="G1108" s="8">
        <f t="shared" si="23"/>
        <v>720108</v>
      </c>
      <c r="H1108" s="18">
        <v>10</v>
      </c>
      <c r="I1108" s="20">
        <v>40779</v>
      </c>
      <c r="J1108" s="21">
        <v>2011</v>
      </c>
      <c r="K1108" s="21">
        <v>8</v>
      </c>
      <c r="L1108" s="21">
        <v>24</v>
      </c>
      <c r="M1108" s="22">
        <v>0.35997685185185185</v>
      </c>
      <c r="N1108" s="23">
        <f t="shared" si="24"/>
        <v>37.286466666666669</v>
      </c>
      <c r="O1108" s="23">
        <f t="shared" si="25"/>
        <v>-124.3077</v>
      </c>
      <c r="P1108" s="18">
        <v>3984</v>
      </c>
      <c r="Q1108" s="24">
        <v>1000.216</v>
      </c>
      <c r="R1108" s="25">
        <v>3.6789999999999998</v>
      </c>
      <c r="S1108" s="25">
        <v>34.453800000000001</v>
      </c>
      <c r="T1108" s="21">
        <v>2</v>
      </c>
      <c r="U1108" s="18">
        <v>-999</v>
      </c>
      <c r="V1108" s="18">
        <v>9</v>
      </c>
      <c r="W1108" s="26">
        <v>18.123999999999999</v>
      </c>
      <c r="X1108" s="21">
        <v>2</v>
      </c>
      <c r="Y1108" s="27">
        <v>17.822444452021088</v>
      </c>
      <c r="Z1108" s="21">
        <v>2</v>
      </c>
      <c r="AA1108" s="28">
        <v>2365.5</v>
      </c>
      <c r="AB1108" s="21">
        <v>2</v>
      </c>
      <c r="AC1108" s="28">
        <v>2373.4299999999998</v>
      </c>
      <c r="AD1108" s="18">
        <v>2</v>
      </c>
      <c r="AE1108" s="23">
        <v>7.315756308921868</v>
      </c>
      <c r="AF1108" s="21">
        <v>25</v>
      </c>
      <c r="AG1108" s="18">
        <v>2</v>
      </c>
      <c r="AH1108" s="27">
        <v>126.20360461791489</v>
      </c>
      <c r="AI1108" s="27">
        <v>43.679548402533612</v>
      </c>
      <c r="AJ1108" s="27">
        <v>4.6937394742628188E-3</v>
      </c>
      <c r="AK1108" s="27">
        <v>3.2322263454642344</v>
      </c>
      <c r="AL1108" s="27">
        <v>1.0267555099949919E-2</v>
      </c>
      <c r="AM1108" s="21">
        <v>2</v>
      </c>
      <c r="AN1108" s="21">
        <v>-999</v>
      </c>
      <c r="AO1108" s="21">
        <v>-999</v>
      </c>
      <c r="AP1108" s="21">
        <v>-999</v>
      </c>
      <c r="AQ1108" s="21">
        <v>-999</v>
      </c>
      <c r="AR1108" s="21">
        <v>-999</v>
      </c>
      <c r="AS1108" s="21">
        <v>-999</v>
      </c>
      <c r="AT1108" s="21">
        <v>123467</v>
      </c>
    </row>
    <row r="1109" spans="1:46">
      <c r="A1109" s="18" t="s">
        <v>3</v>
      </c>
      <c r="B1109" s="19" t="s">
        <v>4</v>
      </c>
      <c r="C1109" s="18">
        <v>72</v>
      </c>
      <c r="D1109" s="18">
        <v>1</v>
      </c>
      <c r="E1109" s="18">
        <v>9</v>
      </c>
      <c r="F1109" s="18">
        <v>2</v>
      </c>
      <c r="G1109" s="8">
        <f t="shared" si="23"/>
        <v>720109</v>
      </c>
      <c r="H1109" s="18">
        <v>10</v>
      </c>
      <c r="I1109" s="20">
        <v>40779</v>
      </c>
      <c r="J1109" s="21">
        <v>2011</v>
      </c>
      <c r="K1109" s="21">
        <v>8</v>
      </c>
      <c r="L1109" s="21">
        <v>24</v>
      </c>
      <c r="M1109" s="22">
        <v>0.36337962962962966</v>
      </c>
      <c r="N1109" s="23">
        <f t="shared" si="24"/>
        <v>37.286466666666669</v>
      </c>
      <c r="O1109" s="23">
        <f t="shared" si="25"/>
        <v>-124.3077</v>
      </c>
      <c r="P1109" s="18">
        <v>3984</v>
      </c>
      <c r="Q1109" s="24">
        <v>749.94899999999996</v>
      </c>
      <c r="R1109" s="25">
        <v>4.4029999999999996</v>
      </c>
      <c r="S1109" s="25">
        <v>34.339500000000001</v>
      </c>
      <c r="T1109" s="21">
        <v>2</v>
      </c>
      <c r="U1109" s="18">
        <v>-999</v>
      </c>
      <c r="V1109" s="18">
        <v>9</v>
      </c>
      <c r="W1109" s="26">
        <v>8.5939999999999994</v>
      </c>
      <c r="X1109" s="21">
        <v>2</v>
      </c>
      <c r="Y1109" s="21">
        <v>-999</v>
      </c>
      <c r="Z1109" s="21">
        <v>9</v>
      </c>
      <c r="AA1109" s="28">
        <v>2348.6999999999998</v>
      </c>
      <c r="AB1109" s="21">
        <v>2</v>
      </c>
      <c r="AC1109" s="28">
        <v>2346.42</v>
      </c>
      <c r="AD1109" s="18">
        <v>2</v>
      </c>
      <c r="AE1109" s="23">
        <v>7.2923724701954589</v>
      </c>
      <c r="AF1109" s="21">
        <v>25</v>
      </c>
      <c r="AG1109" s="18">
        <v>2</v>
      </c>
      <c r="AH1109" s="27">
        <v>108.19756753684442</v>
      </c>
      <c r="AI1109" s="27">
        <v>43.214795597817321</v>
      </c>
      <c r="AJ1109" s="27">
        <v>1.1833132532543767E-2</v>
      </c>
      <c r="AK1109" s="27">
        <v>3.2402246297584516</v>
      </c>
      <c r="AL1109" s="27">
        <v>9.8772428577431435E-3</v>
      </c>
      <c r="AM1109" s="21">
        <v>2</v>
      </c>
      <c r="AN1109" s="21">
        <v>-999</v>
      </c>
      <c r="AO1109" s="21">
        <v>-999</v>
      </c>
      <c r="AP1109" s="21">
        <v>-999</v>
      </c>
      <c r="AQ1109" s="21">
        <v>-999</v>
      </c>
      <c r="AR1109" s="21">
        <v>-999</v>
      </c>
      <c r="AS1109" s="21">
        <v>-999</v>
      </c>
      <c r="AT1109" s="21">
        <v>123467</v>
      </c>
    </row>
    <row r="1110" spans="1:46">
      <c r="A1110" s="18" t="s">
        <v>3</v>
      </c>
      <c r="B1110" s="19" t="s">
        <v>4</v>
      </c>
      <c r="C1110" s="18">
        <v>72</v>
      </c>
      <c r="D1110" s="18">
        <v>1</v>
      </c>
      <c r="E1110" s="18">
        <v>10</v>
      </c>
      <c r="F1110" s="18">
        <v>2</v>
      </c>
      <c r="G1110" s="8">
        <f t="shared" si="23"/>
        <v>720110</v>
      </c>
      <c r="H1110" s="18">
        <v>10</v>
      </c>
      <c r="I1110" s="20">
        <v>40779</v>
      </c>
      <c r="J1110" s="21">
        <v>2011</v>
      </c>
      <c r="K1110" s="21">
        <v>8</v>
      </c>
      <c r="L1110" s="21">
        <v>24</v>
      </c>
      <c r="M1110" s="22">
        <v>0.36577546296296298</v>
      </c>
      <c r="N1110" s="23">
        <f t="shared" si="24"/>
        <v>37.286466666666669</v>
      </c>
      <c r="O1110" s="23">
        <f t="shared" si="25"/>
        <v>-124.3077</v>
      </c>
      <c r="P1110" s="18">
        <v>3984</v>
      </c>
      <c r="Q1110" s="24">
        <v>599.83900000000006</v>
      </c>
      <c r="R1110" s="25">
        <v>4.9630000000000001</v>
      </c>
      <c r="S1110" s="25">
        <v>34.235599999999998</v>
      </c>
      <c r="T1110" s="21">
        <v>2</v>
      </c>
      <c r="U1110" s="18">
        <v>-999</v>
      </c>
      <c r="V1110" s="18">
        <v>9</v>
      </c>
      <c r="W1110" s="26">
        <v>14.811</v>
      </c>
      <c r="X1110" s="21">
        <v>2</v>
      </c>
      <c r="Y1110" s="27">
        <v>14.131842359240549</v>
      </c>
      <c r="Z1110" s="21">
        <v>2</v>
      </c>
      <c r="AA1110" s="28">
        <v>2329.8000000000002</v>
      </c>
      <c r="AB1110" s="21">
        <v>2</v>
      </c>
      <c r="AC1110" s="28">
        <v>2325.8200000000002</v>
      </c>
      <c r="AD1110" s="18">
        <v>2</v>
      </c>
      <c r="AE1110" s="23">
        <v>7.2887587931904338</v>
      </c>
      <c r="AF1110" s="21">
        <v>25</v>
      </c>
      <c r="AG1110" s="18">
        <v>2</v>
      </c>
      <c r="AH1110" s="27">
        <v>93.397271270854944</v>
      </c>
      <c r="AI1110" s="27">
        <v>42.079986078187567</v>
      </c>
      <c r="AJ1110" s="27">
        <v>1.4376890912858063E-2</v>
      </c>
      <c r="AK1110" s="27">
        <v>3.1654588522827489</v>
      </c>
      <c r="AL1110" s="27">
        <v>9.4867919629063411E-3</v>
      </c>
      <c r="AM1110" s="21">
        <v>2</v>
      </c>
      <c r="AN1110" s="21">
        <v>-999</v>
      </c>
      <c r="AO1110" s="21">
        <v>-999</v>
      </c>
      <c r="AP1110" s="21">
        <v>-999</v>
      </c>
      <c r="AQ1110" s="21">
        <v>-999</v>
      </c>
      <c r="AR1110" s="21">
        <v>-999</v>
      </c>
      <c r="AS1110" s="21">
        <v>-999</v>
      </c>
      <c r="AT1110" s="21">
        <v>123467</v>
      </c>
    </row>
    <row r="1111" spans="1:46">
      <c r="A1111" s="18" t="s">
        <v>3</v>
      </c>
      <c r="B1111" s="19" t="s">
        <v>4</v>
      </c>
      <c r="C1111" s="18">
        <v>72</v>
      </c>
      <c r="D1111" s="18">
        <v>1</v>
      </c>
      <c r="E1111" s="18">
        <v>11</v>
      </c>
      <c r="F1111" s="18">
        <v>2</v>
      </c>
      <c r="G1111" s="8">
        <f t="shared" si="23"/>
        <v>720111</v>
      </c>
      <c r="H1111" s="18">
        <v>10</v>
      </c>
      <c r="I1111" s="20">
        <v>40779</v>
      </c>
      <c r="J1111" s="21">
        <v>2011</v>
      </c>
      <c r="K1111" s="21">
        <v>8</v>
      </c>
      <c r="L1111" s="21">
        <v>24</v>
      </c>
      <c r="M1111" s="22">
        <v>0.3677083333333333</v>
      </c>
      <c r="N1111" s="23">
        <f t="shared" si="24"/>
        <v>37.286466666666669</v>
      </c>
      <c r="O1111" s="23">
        <f t="shared" si="25"/>
        <v>-124.3077</v>
      </c>
      <c r="P1111" s="18">
        <v>3984</v>
      </c>
      <c r="Q1111" s="24">
        <v>499.61099999999999</v>
      </c>
      <c r="R1111" s="25">
        <v>5.3579999999999997</v>
      </c>
      <c r="S1111" s="25">
        <v>34.1738</v>
      </c>
      <c r="T1111" s="21">
        <v>2</v>
      </c>
      <c r="U1111" s="18">
        <v>-999</v>
      </c>
      <c r="V1111" s="18">
        <v>9</v>
      </c>
      <c r="W1111" s="26">
        <v>20.690999999999999</v>
      </c>
      <c r="X1111" s="21">
        <v>2</v>
      </c>
      <c r="Y1111" s="21">
        <v>-999</v>
      </c>
      <c r="Z1111" s="21">
        <v>9</v>
      </c>
      <c r="AA1111" s="28">
        <v>2311.6</v>
      </c>
      <c r="AB1111" s="21">
        <v>2</v>
      </c>
      <c r="AC1111" s="28">
        <v>2311.66</v>
      </c>
      <c r="AD1111" s="18">
        <v>2</v>
      </c>
      <c r="AE1111" s="23">
        <v>7.2974294161833777</v>
      </c>
      <c r="AF1111" s="21">
        <v>25</v>
      </c>
      <c r="AG1111" s="18">
        <v>2</v>
      </c>
      <c r="AH1111" s="27">
        <v>83.407373799945063</v>
      </c>
      <c r="AI1111" s="27">
        <v>40.953902749839578</v>
      </c>
      <c r="AJ1111" s="27">
        <v>7.6289021276246096E-3</v>
      </c>
      <c r="AK1111" s="27">
        <v>3.0756212346831218</v>
      </c>
      <c r="AL1111" s="27">
        <v>9.0959986906293411E-3</v>
      </c>
      <c r="AM1111" s="21">
        <v>2</v>
      </c>
      <c r="AN1111" s="21">
        <v>-999</v>
      </c>
      <c r="AO1111" s="21">
        <v>-999</v>
      </c>
      <c r="AP1111" s="21">
        <v>-999</v>
      </c>
      <c r="AQ1111" s="21">
        <v>-999</v>
      </c>
      <c r="AR1111" s="21">
        <v>-999</v>
      </c>
      <c r="AS1111" s="21">
        <v>-999</v>
      </c>
      <c r="AT1111" s="21">
        <v>123467</v>
      </c>
    </row>
    <row r="1112" spans="1:46">
      <c r="A1112" s="18" t="s">
        <v>3</v>
      </c>
      <c r="B1112" s="19" t="s">
        <v>4</v>
      </c>
      <c r="C1112" s="18">
        <v>72</v>
      </c>
      <c r="D1112" s="18">
        <v>1</v>
      </c>
      <c r="E1112" s="18">
        <v>12</v>
      </c>
      <c r="F1112" s="18">
        <v>2</v>
      </c>
      <c r="G1112" s="8">
        <f t="shared" si="23"/>
        <v>720112</v>
      </c>
      <c r="H1112" s="18">
        <v>10</v>
      </c>
      <c r="I1112" s="20">
        <v>40779</v>
      </c>
      <c r="J1112" s="21">
        <v>2011</v>
      </c>
      <c r="K1112" s="21">
        <v>8</v>
      </c>
      <c r="L1112" s="21">
        <v>24</v>
      </c>
      <c r="M1112" s="22">
        <v>0.36954861111111109</v>
      </c>
      <c r="N1112" s="23">
        <f t="shared" si="24"/>
        <v>37.286466666666669</v>
      </c>
      <c r="O1112" s="23">
        <f t="shared" si="25"/>
        <v>-124.3077</v>
      </c>
      <c r="P1112" s="18">
        <v>3984</v>
      </c>
      <c r="Q1112" s="24">
        <v>400.31200000000001</v>
      </c>
      <c r="R1112" s="25">
        <v>5.8570000000000002</v>
      </c>
      <c r="S1112" s="25">
        <v>34.077100000000002</v>
      </c>
      <c r="T1112" s="21">
        <v>2</v>
      </c>
      <c r="U1112" s="18">
        <v>-999</v>
      </c>
      <c r="V1112" s="18">
        <v>9</v>
      </c>
      <c r="W1112" s="26">
        <v>39.332999999999998</v>
      </c>
      <c r="X1112" s="21">
        <v>2</v>
      </c>
      <c r="Y1112" s="27">
        <v>40.447980880815678</v>
      </c>
      <c r="Z1112" s="21">
        <v>2</v>
      </c>
      <c r="AA1112" s="28">
        <v>2284.3000000000002</v>
      </c>
      <c r="AB1112" s="21">
        <v>2</v>
      </c>
      <c r="AC1112" s="28">
        <v>2288.7800000000002</v>
      </c>
      <c r="AD1112" s="18">
        <v>2</v>
      </c>
      <c r="AE1112" s="23">
        <v>7.3153684035682405</v>
      </c>
      <c r="AF1112" s="21">
        <v>25</v>
      </c>
      <c r="AG1112" s="18">
        <v>2</v>
      </c>
      <c r="AH1112" s="27">
        <v>70.028242475924557</v>
      </c>
      <c r="AI1112" s="27">
        <v>39.202931803571026</v>
      </c>
      <c r="AJ1112" s="27">
        <v>1.486763899105722E-2</v>
      </c>
      <c r="AK1112" s="27">
        <v>2.8880388740128646</v>
      </c>
      <c r="AL1112" s="27">
        <v>8.7053938829216616E-3</v>
      </c>
      <c r="AM1112" s="21">
        <v>2</v>
      </c>
      <c r="AN1112" s="21">
        <v>-999</v>
      </c>
      <c r="AO1112" s="21">
        <v>-999</v>
      </c>
      <c r="AP1112" s="21">
        <v>-999</v>
      </c>
      <c r="AQ1112" s="21">
        <v>-999</v>
      </c>
      <c r="AR1112" s="21">
        <v>-999</v>
      </c>
      <c r="AS1112" s="21">
        <v>-999</v>
      </c>
      <c r="AT1112" s="21">
        <v>123467</v>
      </c>
    </row>
    <row r="1113" spans="1:46">
      <c r="A1113" s="18" t="s">
        <v>3</v>
      </c>
      <c r="B1113" s="19" t="s">
        <v>4</v>
      </c>
      <c r="C1113" s="18">
        <v>72</v>
      </c>
      <c r="D1113" s="18">
        <v>1</v>
      </c>
      <c r="E1113" s="18">
        <v>13</v>
      </c>
      <c r="F1113" s="18">
        <v>2</v>
      </c>
      <c r="G1113" s="8">
        <f t="shared" si="23"/>
        <v>720113</v>
      </c>
      <c r="H1113" s="18">
        <v>10</v>
      </c>
      <c r="I1113" s="20">
        <v>40779</v>
      </c>
      <c r="J1113" s="21">
        <v>2011</v>
      </c>
      <c r="K1113" s="21">
        <v>8</v>
      </c>
      <c r="L1113" s="21">
        <v>24</v>
      </c>
      <c r="M1113" s="22">
        <v>0.37136574074074075</v>
      </c>
      <c r="N1113" s="23">
        <f t="shared" si="24"/>
        <v>37.286466666666669</v>
      </c>
      <c r="O1113" s="23">
        <f t="shared" si="25"/>
        <v>-124.3077</v>
      </c>
      <c r="P1113" s="18">
        <v>3984</v>
      </c>
      <c r="Q1113" s="24">
        <v>299.84699999999998</v>
      </c>
      <c r="R1113" s="25">
        <v>6.649</v>
      </c>
      <c r="S1113" s="25">
        <v>34.0212</v>
      </c>
      <c r="T1113" s="21">
        <v>2</v>
      </c>
      <c r="U1113" s="18">
        <v>-999</v>
      </c>
      <c r="V1113" s="18">
        <v>9</v>
      </c>
      <c r="W1113" s="26">
        <v>66.186000000000007</v>
      </c>
      <c r="X1113" s="21">
        <v>2</v>
      </c>
      <c r="Y1113" s="21">
        <v>-999</v>
      </c>
      <c r="Z1113" s="21">
        <v>9</v>
      </c>
      <c r="AA1113" s="28">
        <v>2251.8000000000002</v>
      </c>
      <c r="AB1113" s="21">
        <v>2</v>
      </c>
      <c r="AC1113" s="28">
        <v>2276.9699999999998</v>
      </c>
      <c r="AD1113" s="18">
        <v>2</v>
      </c>
      <c r="AE1113" s="23">
        <v>7.3688655653971136</v>
      </c>
      <c r="AF1113" s="21">
        <v>25</v>
      </c>
      <c r="AG1113" s="18">
        <v>2</v>
      </c>
      <c r="AH1113" s="27">
        <v>55.395781440105814</v>
      </c>
      <c r="AI1113" s="27">
        <v>35.510374646148087</v>
      </c>
      <c r="AJ1113" s="27">
        <v>3.5214281231460225E-3</v>
      </c>
      <c r="AK1113" s="27">
        <v>2.5988139548817646</v>
      </c>
      <c r="AL1113" s="27">
        <v>8.3144830685392204E-3</v>
      </c>
      <c r="AM1113" s="21">
        <v>2</v>
      </c>
      <c r="AN1113" s="21">
        <v>-999</v>
      </c>
      <c r="AO1113" s="21">
        <v>-999</v>
      </c>
      <c r="AP1113" s="21">
        <v>-999</v>
      </c>
      <c r="AQ1113" s="21">
        <v>-999</v>
      </c>
      <c r="AR1113" s="21">
        <v>-999</v>
      </c>
      <c r="AS1113" s="21">
        <v>-999</v>
      </c>
      <c r="AT1113" s="21">
        <v>123467</v>
      </c>
    </row>
    <row r="1114" spans="1:46">
      <c r="A1114" s="18" t="s">
        <v>3</v>
      </c>
      <c r="B1114" s="19" t="s">
        <v>4</v>
      </c>
      <c r="C1114" s="18">
        <v>72</v>
      </c>
      <c r="D1114" s="18">
        <v>1</v>
      </c>
      <c r="E1114" s="18">
        <v>14</v>
      </c>
      <c r="F1114" s="18">
        <v>2</v>
      </c>
      <c r="G1114" s="8">
        <f t="shared" si="23"/>
        <v>720114</v>
      </c>
      <c r="H1114" s="18">
        <v>10</v>
      </c>
      <c r="I1114" s="20">
        <v>40779</v>
      </c>
      <c r="J1114" s="21">
        <v>2011</v>
      </c>
      <c r="K1114" s="21">
        <v>8</v>
      </c>
      <c r="L1114" s="21">
        <v>24</v>
      </c>
      <c r="M1114" s="22">
        <v>0.37340277777777775</v>
      </c>
      <c r="N1114" s="23">
        <f t="shared" si="24"/>
        <v>37.286466666666669</v>
      </c>
      <c r="O1114" s="23">
        <f t="shared" si="25"/>
        <v>-124.3077</v>
      </c>
      <c r="P1114" s="18">
        <v>3984</v>
      </c>
      <c r="Q1114" s="24">
        <v>200.345</v>
      </c>
      <c r="R1114" s="25">
        <v>7.819</v>
      </c>
      <c r="S1114" s="25">
        <v>33.976900000000001</v>
      </c>
      <c r="T1114" s="21">
        <v>2</v>
      </c>
      <c r="U1114" s="18">
        <v>-999</v>
      </c>
      <c r="V1114" s="18">
        <v>9</v>
      </c>
      <c r="W1114" s="26">
        <v>103.18899999999999</v>
      </c>
      <c r="X1114" s="21">
        <v>2</v>
      </c>
      <c r="Y1114" s="27">
        <v>102.02414305609</v>
      </c>
      <c r="Z1114" s="21">
        <v>2</v>
      </c>
      <c r="AA1114" s="28">
        <v>2213.9</v>
      </c>
      <c r="AB1114" s="21">
        <v>2</v>
      </c>
      <c r="AC1114" s="28">
        <v>2260.06</v>
      </c>
      <c r="AD1114" s="18">
        <v>2</v>
      </c>
      <c r="AE1114" s="23">
        <v>7.4508457329941775</v>
      </c>
      <c r="AF1114" s="21">
        <v>25</v>
      </c>
      <c r="AG1114" s="18">
        <v>2</v>
      </c>
      <c r="AH1114" s="27">
        <v>40.04708709977303</v>
      </c>
      <c r="AI1114" s="27">
        <v>30.567973189106983</v>
      </c>
      <c r="AJ1114" s="27">
        <v>1.9955411471016111E-2</v>
      </c>
      <c r="AK1114" s="27">
        <v>2.2605372729593691</v>
      </c>
      <c r="AL1114" s="27">
        <v>1.6336047625782793E-2</v>
      </c>
      <c r="AM1114" s="21">
        <v>2</v>
      </c>
      <c r="AN1114" s="21">
        <v>-999</v>
      </c>
      <c r="AO1114" s="21">
        <v>-999</v>
      </c>
      <c r="AP1114" s="21">
        <v>-999</v>
      </c>
      <c r="AQ1114" s="21">
        <v>-999</v>
      </c>
      <c r="AR1114" s="21">
        <v>-999</v>
      </c>
      <c r="AS1114" s="21">
        <v>-999</v>
      </c>
      <c r="AT1114" s="21">
        <v>123467</v>
      </c>
    </row>
    <row r="1115" spans="1:46">
      <c r="A1115" s="18" t="s">
        <v>3</v>
      </c>
      <c r="B1115" s="19" t="s">
        <v>4</v>
      </c>
      <c r="C1115" s="18">
        <v>72</v>
      </c>
      <c r="D1115" s="18">
        <v>1</v>
      </c>
      <c r="E1115" s="18">
        <v>15</v>
      </c>
      <c r="F1115" s="18">
        <v>2</v>
      </c>
      <c r="G1115" s="8">
        <f t="shared" si="23"/>
        <v>720115</v>
      </c>
      <c r="H1115" s="18">
        <v>10</v>
      </c>
      <c r="I1115" s="20">
        <v>40779</v>
      </c>
      <c r="J1115" s="21">
        <v>2011</v>
      </c>
      <c r="K1115" s="21">
        <v>8</v>
      </c>
      <c r="L1115" s="21">
        <v>24</v>
      </c>
      <c r="M1115" s="22">
        <v>0.37535879629629632</v>
      </c>
      <c r="N1115" s="23">
        <f t="shared" si="24"/>
        <v>37.286466666666669</v>
      </c>
      <c r="O1115" s="23">
        <f t="shared" si="25"/>
        <v>-124.3077</v>
      </c>
      <c r="P1115" s="18">
        <v>3984</v>
      </c>
      <c r="Q1115" s="24">
        <v>100.492</v>
      </c>
      <c r="R1115" s="25">
        <v>9.4710000000000001</v>
      </c>
      <c r="S1115" s="25">
        <v>33.156300000000002</v>
      </c>
      <c r="T1115" s="21">
        <v>2</v>
      </c>
      <c r="U1115" s="18">
        <v>-999</v>
      </c>
      <c r="V1115" s="18">
        <v>9</v>
      </c>
      <c r="W1115" s="26">
        <v>210.16200000000001</v>
      </c>
      <c r="X1115" s="21">
        <v>2</v>
      </c>
      <c r="Y1115" s="21">
        <v>-999</v>
      </c>
      <c r="Z1115" s="21">
        <v>9</v>
      </c>
      <c r="AA1115" s="28">
        <v>2092.9</v>
      </c>
      <c r="AB1115" s="21">
        <v>2</v>
      </c>
      <c r="AC1115" s="28">
        <v>2209.7600000000002</v>
      </c>
      <c r="AD1115" s="18">
        <v>2</v>
      </c>
      <c r="AE1115" s="23">
        <v>7.6827692477670411</v>
      </c>
      <c r="AF1115" s="21">
        <v>25</v>
      </c>
      <c r="AG1115" s="18">
        <v>2</v>
      </c>
      <c r="AH1115" s="27">
        <v>15.605283014901083</v>
      </c>
      <c r="AI1115" s="27">
        <v>15.241659258211079</v>
      </c>
      <c r="AJ1115" s="27">
        <v>2.7112726945661185E-2</v>
      </c>
      <c r="AK1115" s="27">
        <v>1.3475123171874281</v>
      </c>
      <c r="AL1115" s="27">
        <v>7.536750811609789E-3</v>
      </c>
      <c r="AM1115" s="21">
        <v>2</v>
      </c>
      <c r="AN1115" s="21">
        <v>-999</v>
      </c>
      <c r="AO1115" s="21">
        <v>-999</v>
      </c>
      <c r="AP1115" s="21">
        <v>-999</v>
      </c>
      <c r="AQ1115" s="21">
        <v>-999</v>
      </c>
      <c r="AR1115" s="21">
        <v>-999</v>
      </c>
      <c r="AS1115" s="21">
        <v>-999</v>
      </c>
      <c r="AT1115" s="21">
        <v>123467</v>
      </c>
    </row>
    <row r="1116" spans="1:46">
      <c r="A1116" s="18" t="s">
        <v>3</v>
      </c>
      <c r="B1116" s="19" t="s">
        <v>4</v>
      </c>
      <c r="C1116" s="18">
        <v>72</v>
      </c>
      <c r="D1116" s="18">
        <v>1</v>
      </c>
      <c r="E1116" s="18">
        <v>16</v>
      </c>
      <c r="F1116" s="18">
        <v>2</v>
      </c>
      <c r="G1116" s="8">
        <f t="shared" si="23"/>
        <v>720116</v>
      </c>
      <c r="H1116" s="18">
        <v>10</v>
      </c>
      <c r="I1116" s="20">
        <v>40779</v>
      </c>
      <c r="J1116" s="21">
        <v>2011</v>
      </c>
      <c r="K1116" s="21">
        <v>8</v>
      </c>
      <c r="L1116" s="21">
        <v>24</v>
      </c>
      <c r="M1116" s="22">
        <v>0.37628472222222226</v>
      </c>
      <c r="N1116" s="23">
        <f t="shared" si="24"/>
        <v>37.286466666666669</v>
      </c>
      <c r="O1116" s="23">
        <f t="shared" si="25"/>
        <v>-124.3077</v>
      </c>
      <c r="P1116" s="18">
        <v>3984</v>
      </c>
      <c r="Q1116" s="24">
        <v>79.947999999999993</v>
      </c>
      <c r="R1116" s="25">
        <v>9.7919999999999998</v>
      </c>
      <c r="S1116" s="25">
        <v>32.814100000000003</v>
      </c>
      <c r="T1116" s="21">
        <v>2</v>
      </c>
      <c r="U1116" s="18">
        <v>-999</v>
      </c>
      <c r="V1116" s="18">
        <v>9</v>
      </c>
      <c r="W1116" s="26">
        <v>256.03800000000001</v>
      </c>
      <c r="X1116" s="21">
        <v>2</v>
      </c>
      <c r="Y1116" s="27">
        <v>252.0308472398506</v>
      </c>
      <c r="Z1116" s="21">
        <v>2</v>
      </c>
      <c r="AA1116" s="28">
        <v>2038.2</v>
      </c>
      <c r="AB1116" s="21">
        <v>2</v>
      </c>
      <c r="AC1116" s="28">
        <v>2189.37</v>
      </c>
      <c r="AD1116" s="18">
        <v>2</v>
      </c>
      <c r="AE1116" s="23">
        <v>7.776986796476586</v>
      </c>
      <c r="AF1116" s="21">
        <v>25</v>
      </c>
      <c r="AG1116" s="18">
        <v>2</v>
      </c>
      <c r="AH1116" s="27">
        <v>7.5652839436539381</v>
      </c>
      <c r="AI1116" s="27">
        <v>6.8905254678844106</v>
      </c>
      <c r="AJ1116" s="27">
        <v>3.4266608606984141E-2</v>
      </c>
      <c r="AK1116" s="27">
        <v>0.87340690109401575</v>
      </c>
      <c r="AL1116" s="27">
        <v>7.1470355094566916E-3</v>
      </c>
      <c r="AM1116" s="21">
        <v>2</v>
      </c>
      <c r="AN1116" s="21">
        <v>-999</v>
      </c>
      <c r="AO1116" s="21">
        <v>-999</v>
      </c>
      <c r="AP1116" s="21">
        <v>-999</v>
      </c>
      <c r="AQ1116" s="21">
        <v>-999</v>
      </c>
      <c r="AR1116" s="21">
        <v>-999</v>
      </c>
      <c r="AS1116" s="21">
        <v>-999</v>
      </c>
      <c r="AT1116" s="21">
        <v>123467</v>
      </c>
    </row>
    <row r="1117" spans="1:46">
      <c r="A1117" s="18" t="s">
        <v>3</v>
      </c>
      <c r="B1117" s="19" t="s">
        <v>4</v>
      </c>
      <c r="C1117" s="18">
        <v>72</v>
      </c>
      <c r="D1117" s="18">
        <v>1</v>
      </c>
      <c r="E1117" s="18">
        <v>17</v>
      </c>
      <c r="F1117" s="18">
        <v>2</v>
      </c>
      <c r="G1117" s="8">
        <f t="shared" si="23"/>
        <v>720117</v>
      </c>
      <c r="H1117" s="18">
        <v>10</v>
      </c>
      <c r="I1117" s="20">
        <v>40779</v>
      </c>
      <c r="J1117" s="21">
        <v>2011</v>
      </c>
      <c r="K1117" s="21">
        <v>8</v>
      </c>
      <c r="L1117" s="21">
        <v>24</v>
      </c>
      <c r="M1117" s="22">
        <v>0.37712962962962965</v>
      </c>
      <c r="N1117" s="23">
        <f t="shared" si="24"/>
        <v>37.286466666666669</v>
      </c>
      <c r="O1117" s="23">
        <f t="shared" si="25"/>
        <v>-124.3077</v>
      </c>
      <c r="P1117" s="18">
        <v>3984</v>
      </c>
      <c r="Q1117" s="24">
        <v>60.067999999999998</v>
      </c>
      <c r="R1117" s="25">
        <v>10.598000000000001</v>
      </c>
      <c r="S1117" s="25">
        <v>32.741799999999998</v>
      </c>
      <c r="T1117" s="21">
        <v>2</v>
      </c>
      <c r="U1117" s="18">
        <v>-999</v>
      </c>
      <c r="V1117" s="18">
        <v>9</v>
      </c>
      <c r="W1117" s="26">
        <v>270.53199999999998</v>
      </c>
      <c r="X1117" s="21">
        <v>2</v>
      </c>
      <c r="Y1117" s="21">
        <v>-999</v>
      </c>
      <c r="Z1117" s="21">
        <v>9</v>
      </c>
      <c r="AA1117" s="28">
        <v>2007.8</v>
      </c>
      <c r="AB1117" s="21">
        <v>2</v>
      </c>
      <c r="AC1117" s="28">
        <v>2188.11</v>
      </c>
      <c r="AD1117" s="18">
        <v>2</v>
      </c>
      <c r="AE1117" s="23">
        <v>7.8446177240110151</v>
      </c>
      <c r="AF1117" s="21">
        <v>25</v>
      </c>
      <c r="AG1117" s="18">
        <v>2</v>
      </c>
      <c r="AH1117" s="27">
        <v>4.1643004163106019</v>
      </c>
      <c r="AI1117" s="27">
        <v>1.1809882352473073</v>
      </c>
      <c r="AJ1117" s="27">
        <v>0.15743898874794149</v>
      </c>
      <c r="AK1117" s="27">
        <v>0.56072953268623194</v>
      </c>
      <c r="AL1117" s="27">
        <v>4.8465360342183482E-2</v>
      </c>
      <c r="AM1117" s="21">
        <v>2</v>
      </c>
      <c r="AN1117" s="21">
        <v>-999</v>
      </c>
      <c r="AO1117" s="21">
        <v>-999</v>
      </c>
      <c r="AP1117" s="21">
        <v>-999</v>
      </c>
      <c r="AQ1117" s="21">
        <v>-999</v>
      </c>
      <c r="AR1117" s="21">
        <v>-999</v>
      </c>
      <c r="AS1117" s="21">
        <v>-999</v>
      </c>
      <c r="AT1117" s="21">
        <v>123467</v>
      </c>
    </row>
    <row r="1118" spans="1:46">
      <c r="A1118" s="18" t="s">
        <v>3</v>
      </c>
      <c r="B1118" s="19" t="s">
        <v>4</v>
      </c>
      <c r="C1118" s="18">
        <v>72</v>
      </c>
      <c r="D1118" s="18">
        <v>1</v>
      </c>
      <c r="E1118" s="18">
        <v>18</v>
      </c>
      <c r="F1118" s="18">
        <v>2</v>
      </c>
      <c r="G1118" s="8">
        <f t="shared" si="23"/>
        <v>720118</v>
      </c>
      <c r="H1118" s="18">
        <v>10</v>
      </c>
      <c r="I1118" s="20">
        <v>40779</v>
      </c>
      <c r="J1118" s="21">
        <v>2011</v>
      </c>
      <c r="K1118" s="21">
        <v>8</v>
      </c>
      <c r="L1118" s="21">
        <v>24</v>
      </c>
      <c r="M1118" s="22">
        <v>0.37790509259259258</v>
      </c>
      <c r="N1118" s="23">
        <f t="shared" si="24"/>
        <v>37.286466666666669</v>
      </c>
      <c r="O1118" s="23">
        <f t="shared" si="25"/>
        <v>-124.3077</v>
      </c>
      <c r="P1118" s="18">
        <v>3984</v>
      </c>
      <c r="Q1118" s="24">
        <v>50.344000000000001</v>
      </c>
      <c r="R1118" s="25">
        <v>11.343</v>
      </c>
      <c r="S1118" s="25">
        <v>32.773099999999999</v>
      </c>
      <c r="T1118" s="21">
        <v>2</v>
      </c>
      <c r="U1118" s="18">
        <v>-999</v>
      </c>
      <c r="V1118" s="18">
        <v>9</v>
      </c>
      <c r="W1118" s="26">
        <v>276.58300000000003</v>
      </c>
      <c r="X1118" s="21">
        <v>2</v>
      </c>
      <c r="Y1118" s="21">
        <v>-999</v>
      </c>
      <c r="Z1118" s="21">
        <v>9</v>
      </c>
      <c r="AA1118" s="28">
        <v>2000.3</v>
      </c>
      <c r="AB1118" s="21">
        <v>2</v>
      </c>
      <c r="AC1118" s="28">
        <v>2188.88</v>
      </c>
      <c r="AD1118" s="18">
        <v>2</v>
      </c>
      <c r="AE1118" s="23">
        <v>7.8689701486702655</v>
      </c>
      <c r="AF1118" s="21">
        <v>25</v>
      </c>
      <c r="AG1118" s="18">
        <v>2</v>
      </c>
      <c r="AH1118" s="27">
        <v>3.6203277633361788</v>
      </c>
      <c r="AI1118" s="27">
        <v>0.43294722042006062</v>
      </c>
      <c r="AJ1118" s="27">
        <v>3.4757183005228745E-2</v>
      </c>
      <c r="AK1118" s="27">
        <v>0.47015209236931954</v>
      </c>
      <c r="AL1118" s="27">
        <v>6.4716895680158315E-2</v>
      </c>
      <c r="AM1118" s="21">
        <v>2</v>
      </c>
      <c r="AN1118" s="21">
        <v>-999</v>
      </c>
      <c r="AO1118" s="21">
        <v>-999</v>
      </c>
      <c r="AP1118" s="21">
        <v>-999</v>
      </c>
      <c r="AQ1118" s="21">
        <v>-999</v>
      </c>
      <c r="AR1118" s="21">
        <v>-999</v>
      </c>
      <c r="AS1118" s="21">
        <v>-999</v>
      </c>
      <c r="AT1118" s="21">
        <v>123467</v>
      </c>
    </row>
    <row r="1119" spans="1:46">
      <c r="A1119" s="18" t="s">
        <v>3</v>
      </c>
      <c r="B1119" s="19" t="s">
        <v>4</v>
      </c>
      <c r="C1119" s="18">
        <v>72</v>
      </c>
      <c r="D1119" s="18">
        <v>1</v>
      </c>
      <c r="E1119" s="18">
        <v>19</v>
      </c>
      <c r="F1119" s="18">
        <v>2</v>
      </c>
      <c r="G1119" s="8">
        <f t="shared" si="23"/>
        <v>720119</v>
      </c>
      <c r="H1119" s="18">
        <v>10</v>
      </c>
      <c r="I1119" s="20">
        <v>40779</v>
      </c>
      <c r="J1119" s="21">
        <v>2011</v>
      </c>
      <c r="K1119" s="21">
        <v>8</v>
      </c>
      <c r="L1119" s="21">
        <v>24</v>
      </c>
      <c r="M1119" s="22">
        <v>0.37864583333333335</v>
      </c>
      <c r="N1119" s="23">
        <f t="shared" si="24"/>
        <v>37.286466666666669</v>
      </c>
      <c r="O1119" s="23">
        <f t="shared" si="25"/>
        <v>-124.3077</v>
      </c>
      <c r="P1119" s="18">
        <v>3984</v>
      </c>
      <c r="Q1119" s="24">
        <v>40.697000000000003</v>
      </c>
      <c r="R1119" s="25">
        <v>12.430999999999999</v>
      </c>
      <c r="S1119" s="25">
        <v>32.783200000000001</v>
      </c>
      <c r="T1119" s="21">
        <v>2</v>
      </c>
      <c r="U1119" s="18">
        <v>-999</v>
      </c>
      <c r="V1119" s="18">
        <v>9</v>
      </c>
      <c r="W1119" s="26">
        <v>276.91800000000001</v>
      </c>
      <c r="X1119" s="21">
        <v>2</v>
      </c>
      <c r="Y1119" s="27">
        <v>279.61249636101491</v>
      </c>
      <c r="Z1119" s="21">
        <v>2</v>
      </c>
      <c r="AA1119" s="28">
        <v>2004.9</v>
      </c>
      <c r="AB1119" s="21">
        <v>2</v>
      </c>
      <c r="AC1119" s="28">
        <v>2195.8200000000002</v>
      </c>
      <c r="AD1119" s="18">
        <v>2</v>
      </c>
      <c r="AE1119" s="23">
        <v>7.8707169041905365</v>
      </c>
      <c r="AF1119" s="21">
        <v>25</v>
      </c>
      <c r="AG1119" s="18">
        <v>2</v>
      </c>
      <c r="AH1119" s="27">
        <v>2.7191663382419948</v>
      </c>
      <c r="AI1119" s="27">
        <v>0.95782249980273793</v>
      </c>
      <c r="AJ1119" s="27">
        <v>4.660365019994922E-2</v>
      </c>
      <c r="AK1119" s="27">
        <v>0.46995277512553835</v>
      </c>
      <c r="AL1119" s="27">
        <v>0.1391256028027896</v>
      </c>
      <c r="AM1119" s="21">
        <v>2</v>
      </c>
      <c r="AN1119" s="21">
        <v>-999</v>
      </c>
      <c r="AO1119" s="21">
        <v>-999</v>
      </c>
      <c r="AP1119" s="21">
        <v>-999</v>
      </c>
      <c r="AQ1119" s="21">
        <v>-999</v>
      </c>
      <c r="AR1119" s="21">
        <v>-999</v>
      </c>
      <c r="AS1119" s="21">
        <v>-999</v>
      </c>
      <c r="AT1119" s="21">
        <v>123467</v>
      </c>
    </row>
    <row r="1120" spans="1:46">
      <c r="A1120" s="18" t="s">
        <v>3</v>
      </c>
      <c r="B1120" s="19" t="s">
        <v>4</v>
      </c>
      <c r="C1120" s="18">
        <v>72</v>
      </c>
      <c r="D1120" s="18">
        <v>1</v>
      </c>
      <c r="E1120" s="18">
        <v>20</v>
      </c>
      <c r="F1120" s="18">
        <v>2</v>
      </c>
      <c r="G1120" s="8">
        <f t="shared" si="23"/>
        <v>720120</v>
      </c>
      <c r="H1120" s="18">
        <v>10</v>
      </c>
      <c r="I1120" s="20">
        <v>40779</v>
      </c>
      <c r="J1120" s="21">
        <v>2011</v>
      </c>
      <c r="K1120" s="21">
        <v>8</v>
      </c>
      <c r="L1120" s="21">
        <v>24</v>
      </c>
      <c r="M1120" s="22">
        <v>0.3797106481481482</v>
      </c>
      <c r="N1120" s="23">
        <f t="shared" si="24"/>
        <v>37.286466666666669</v>
      </c>
      <c r="O1120" s="23">
        <f t="shared" si="25"/>
        <v>-124.3077</v>
      </c>
      <c r="P1120" s="18">
        <v>3984</v>
      </c>
      <c r="Q1120" s="24">
        <v>29.911999999999999</v>
      </c>
      <c r="R1120" s="25">
        <v>15.331</v>
      </c>
      <c r="S1120" s="25">
        <v>32.904800000000002</v>
      </c>
      <c r="T1120" s="21">
        <v>2</v>
      </c>
      <c r="U1120" s="18">
        <v>-999</v>
      </c>
      <c r="V1120" s="18">
        <v>9</v>
      </c>
      <c r="W1120" s="26">
        <v>256.27999999999997</v>
      </c>
      <c r="X1120" s="21">
        <v>2</v>
      </c>
      <c r="Y1120" s="21">
        <v>-999</v>
      </c>
      <c r="Z1120" s="21">
        <v>9</v>
      </c>
      <c r="AA1120" s="28">
        <v>2003.3</v>
      </c>
      <c r="AB1120" s="21">
        <v>2</v>
      </c>
      <c r="AC1120" s="28">
        <v>2205.77</v>
      </c>
      <c r="AD1120" s="18">
        <v>2</v>
      </c>
      <c r="AE1120" s="23">
        <v>7.8934786406873521</v>
      </c>
      <c r="AF1120" s="21">
        <v>25</v>
      </c>
      <c r="AG1120" s="18">
        <v>2</v>
      </c>
      <c r="AH1120" s="27">
        <v>2.8893628844127006</v>
      </c>
      <c r="AI1120" s="27">
        <v>2.3990894777196461</v>
      </c>
      <c r="AJ1120" s="27">
        <v>5.8347234502607898E-2</v>
      </c>
      <c r="AK1120" s="27">
        <v>0.54118038981613492</v>
      </c>
      <c r="AL1120" s="27">
        <v>0.15526629852539617</v>
      </c>
      <c r="AM1120" s="21">
        <v>2</v>
      </c>
      <c r="AN1120" s="31">
        <v>0.48851999640464783</v>
      </c>
      <c r="AO1120" s="21">
        <v>-999</v>
      </c>
      <c r="AP1120" s="21">
        <v>-999</v>
      </c>
      <c r="AQ1120" s="21">
        <v>-999</v>
      </c>
      <c r="AR1120" s="21">
        <v>-999</v>
      </c>
      <c r="AS1120" s="21">
        <v>-999</v>
      </c>
      <c r="AT1120" s="21">
        <v>123467</v>
      </c>
    </row>
    <row r="1121" spans="1:46">
      <c r="A1121" s="18" t="s">
        <v>3</v>
      </c>
      <c r="B1121" s="19" t="s">
        <v>4</v>
      </c>
      <c r="C1121" s="18">
        <v>72</v>
      </c>
      <c r="D1121" s="18">
        <v>1</v>
      </c>
      <c r="E1121" s="18">
        <v>21</v>
      </c>
      <c r="F1121" s="18">
        <v>2</v>
      </c>
      <c r="G1121" s="8">
        <f t="shared" si="23"/>
        <v>720121</v>
      </c>
      <c r="H1121" s="18">
        <v>10</v>
      </c>
      <c r="I1121" s="20">
        <v>40779</v>
      </c>
      <c r="J1121" s="21">
        <v>2011</v>
      </c>
      <c r="K1121" s="21">
        <v>8</v>
      </c>
      <c r="L1121" s="21">
        <v>24</v>
      </c>
      <c r="M1121" s="22">
        <v>0.38047453703703704</v>
      </c>
      <c r="N1121" s="23">
        <f t="shared" si="24"/>
        <v>37.286466666666669</v>
      </c>
      <c r="O1121" s="23">
        <f t="shared" si="25"/>
        <v>-124.3077</v>
      </c>
      <c r="P1121" s="18">
        <v>3984</v>
      </c>
      <c r="Q1121" s="24">
        <v>19.844999999999999</v>
      </c>
      <c r="R1121" s="25">
        <v>15.916</v>
      </c>
      <c r="S1121" s="25">
        <v>32.8977</v>
      </c>
      <c r="T1121" s="21">
        <v>2</v>
      </c>
      <c r="U1121" s="18">
        <v>-999</v>
      </c>
      <c r="V1121" s="18">
        <v>9</v>
      </c>
      <c r="W1121" s="26">
        <v>251.28299999999999</v>
      </c>
      <c r="X1121" s="21">
        <v>2</v>
      </c>
      <c r="Y1121" s="21">
        <v>-999</v>
      </c>
      <c r="Z1121" s="21">
        <v>9</v>
      </c>
      <c r="AA1121" s="28">
        <v>2001.6</v>
      </c>
      <c r="AB1121" s="21">
        <v>2</v>
      </c>
      <c r="AC1121" s="28">
        <v>2205.41</v>
      </c>
      <c r="AD1121" s="18">
        <v>2</v>
      </c>
      <c r="AE1121" s="23">
        <v>7.899263646335414</v>
      </c>
      <c r="AF1121" s="21">
        <v>25</v>
      </c>
      <c r="AG1121" s="18">
        <v>2</v>
      </c>
      <c r="AH1121" s="27">
        <v>2.524118502957724</v>
      </c>
      <c r="AI1121" s="27">
        <v>1.9635513638375313</v>
      </c>
      <c r="AJ1121" s="27">
        <v>5.1690438256280426E-2</v>
      </c>
      <c r="AK1121" s="27">
        <v>0.5146527157448223</v>
      </c>
      <c r="AL1121" s="27">
        <v>9.6625876058615112E-2</v>
      </c>
      <c r="AM1121" s="21">
        <v>2</v>
      </c>
      <c r="AN1121" s="31">
        <v>0.32912999391555786</v>
      </c>
      <c r="AO1121" s="21">
        <v>-999</v>
      </c>
      <c r="AP1121" s="21">
        <v>-999</v>
      </c>
      <c r="AQ1121" s="21">
        <v>-999</v>
      </c>
      <c r="AR1121" s="21">
        <v>-999</v>
      </c>
      <c r="AS1121" s="21">
        <v>-999</v>
      </c>
      <c r="AT1121" s="21">
        <v>123467</v>
      </c>
    </row>
    <row r="1122" spans="1:46">
      <c r="A1122" s="18" t="s">
        <v>3</v>
      </c>
      <c r="B1122" s="19" t="s">
        <v>4</v>
      </c>
      <c r="C1122" s="18">
        <v>72</v>
      </c>
      <c r="D1122" s="18">
        <v>1</v>
      </c>
      <c r="E1122" s="18">
        <v>22</v>
      </c>
      <c r="F1122" s="18">
        <v>2</v>
      </c>
      <c r="G1122" s="8">
        <f t="shared" si="23"/>
        <v>720122</v>
      </c>
      <c r="H1122" s="18">
        <v>10</v>
      </c>
      <c r="I1122" s="20">
        <v>40779</v>
      </c>
      <c r="J1122" s="21">
        <v>2011</v>
      </c>
      <c r="K1122" s="21">
        <v>8</v>
      </c>
      <c r="L1122" s="21">
        <v>24</v>
      </c>
      <c r="M1122" s="22">
        <v>0.38071759259259258</v>
      </c>
      <c r="N1122" s="23">
        <f t="shared" si="24"/>
        <v>37.286466666666669</v>
      </c>
      <c r="O1122" s="23">
        <f t="shared" si="25"/>
        <v>-124.3077</v>
      </c>
      <c r="P1122" s="18">
        <v>3984</v>
      </c>
      <c r="Q1122" s="24">
        <v>19.852</v>
      </c>
      <c r="R1122" s="25">
        <v>15.923999999999999</v>
      </c>
      <c r="S1122" s="25">
        <v>32.897199999999998</v>
      </c>
      <c r="T1122" s="21">
        <v>2</v>
      </c>
      <c r="U1122" s="18">
        <v>-999</v>
      </c>
      <c r="V1122" s="18">
        <v>9</v>
      </c>
      <c r="W1122" s="26">
        <v>251.489</v>
      </c>
      <c r="X1122" s="21">
        <v>2</v>
      </c>
      <c r="Y1122" s="21">
        <v>-999</v>
      </c>
      <c r="Z1122" s="21">
        <v>9</v>
      </c>
      <c r="AA1122" s="21">
        <v>-999</v>
      </c>
      <c r="AB1122" s="18">
        <v>9</v>
      </c>
      <c r="AC1122" s="21">
        <v>-999</v>
      </c>
      <c r="AD1122" s="18">
        <v>9</v>
      </c>
      <c r="AE1122" s="21">
        <v>-999</v>
      </c>
      <c r="AF1122" s="21">
        <v>25</v>
      </c>
      <c r="AG1122" s="18">
        <v>9</v>
      </c>
      <c r="AH1122" s="27">
        <v>2.8732258182514667</v>
      </c>
      <c r="AI1122" s="27">
        <v>1.8855269092481264</v>
      </c>
      <c r="AJ1122" s="27">
        <v>5.4235820754073821E-2</v>
      </c>
      <c r="AK1122" s="27">
        <v>0.51435920982293115</v>
      </c>
      <c r="AL1122" s="27">
        <v>8.7912936890177429E-2</v>
      </c>
      <c r="AM1122" s="21">
        <v>2</v>
      </c>
      <c r="AN1122" s="21">
        <v>-999</v>
      </c>
      <c r="AO1122" s="27">
        <v>0.82633152326722048</v>
      </c>
      <c r="AP1122" s="27">
        <v>6.0769392375804667</v>
      </c>
      <c r="AQ1122" s="27">
        <v>0.80684799982192079</v>
      </c>
      <c r="AR1122" s="27">
        <v>5.9336551139845035</v>
      </c>
      <c r="AS1122" s="28">
        <v>7.3541176470588248</v>
      </c>
      <c r="AT1122" s="21">
        <v>123467</v>
      </c>
    </row>
    <row r="1123" spans="1:46">
      <c r="A1123" s="18" t="s">
        <v>3</v>
      </c>
      <c r="B1123" s="19" t="s">
        <v>4</v>
      </c>
      <c r="C1123" s="18">
        <v>72</v>
      </c>
      <c r="D1123" s="18">
        <v>1</v>
      </c>
      <c r="E1123" s="18">
        <v>23</v>
      </c>
      <c r="F1123" s="18">
        <v>2</v>
      </c>
      <c r="G1123" s="8">
        <f t="shared" si="23"/>
        <v>720123</v>
      </c>
      <c r="H1123" s="18">
        <v>10</v>
      </c>
      <c r="I1123" s="20">
        <v>40779</v>
      </c>
      <c r="J1123" s="21">
        <v>2011</v>
      </c>
      <c r="K1123" s="21">
        <v>8</v>
      </c>
      <c r="L1123" s="21">
        <v>24</v>
      </c>
      <c r="M1123" s="22">
        <v>0.38150462962962961</v>
      </c>
      <c r="N1123" s="23">
        <f t="shared" si="24"/>
        <v>37.286466666666669</v>
      </c>
      <c r="O1123" s="23">
        <f t="shared" si="25"/>
        <v>-124.3077</v>
      </c>
      <c r="P1123" s="18">
        <v>3984</v>
      </c>
      <c r="Q1123" s="24">
        <v>3.6040000000000001</v>
      </c>
      <c r="R1123" s="25">
        <v>16.436</v>
      </c>
      <c r="S1123" s="25">
        <v>32.828699999999998</v>
      </c>
      <c r="T1123" s="21">
        <v>2</v>
      </c>
      <c r="U1123" s="18">
        <v>-999</v>
      </c>
      <c r="V1123" s="18">
        <v>9</v>
      </c>
      <c r="W1123" s="26">
        <v>204.179</v>
      </c>
      <c r="X1123" s="21">
        <v>2</v>
      </c>
      <c r="Y1123" s="21">
        <v>-999</v>
      </c>
      <c r="Z1123" s="21">
        <v>9</v>
      </c>
      <c r="AA1123" s="21">
        <v>-999</v>
      </c>
      <c r="AB1123" s="18">
        <v>9</v>
      </c>
      <c r="AC1123" s="21">
        <v>-999</v>
      </c>
      <c r="AD1123" s="18">
        <v>9</v>
      </c>
      <c r="AE1123" s="21">
        <v>-999</v>
      </c>
      <c r="AF1123" s="21">
        <v>25</v>
      </c>
      <c r="AG1123" s="18">
        <v>9</v>
      </c>
      <c r="AH1123" s="21">
        <v>-999</v>
      </c>
      <c r="AI1123" s="21">
        <v>-999</v>
      </c>
      <c r="AJ1123" s="21">
        <v>-999</v>
      </c>
      <c r="AK1123" s="21">
        <v>-999</v>
      </c>
      <c r="AL1123" s="21">
        <v>-999</v>
      </c>
      <c r="AM1123" s="21">
        <v>9</v>
      </c>
      <c r="AN1123" s="21">
        <v>-999</v>
      </c>
      <c r="AO1123" s="27">
        <v>1.319679693607994</v>
      </c>
      <c r="AP1123" s="27">
        <v>8.5034745385561266</v>
      </c>
      <c r="AQ1123" s="27">
        <v>1.2887775152256644</v>
      </c>
      <c r="AR1123" s="27">
        <v>8.3043535788771674</v>
      </c>
      <c r="AS1123" s="28">
        <v>6.4435897435897447</v>
      </c>
      <c r="AT1123" s="21">
        <v>123467</v>
      </c>
    </row>
    <row r="1124" spans="1:46">
      <c r="A1124" s="18" t="s">
        <v>3</v>
      </c>
      <c r="B1124" s="19" t="s">
        <v>4</v>
      </c>
      <c r="C1124" s="18">
        <v>72</v>
      </c>
      <c r="D1124" s="18">
        <v>1</v>
      </c>
      <c r="E1124" s="18">
        <v>24</v>
      </c>
      <c r="F1124" s="18">
        <v>2</v>
      </c>
      <c r="G1124" s="8">
        <f t="shared" si="23"/>
        <v>720124</v>
      </c>
      <c r="H1124" s="18">
        <v>10</v>
      </c>
      <c r="I1124" s="20">
        <v>40779</v>
      </c>
      <c r="J1124" s="21">
        <v>2011</v>
      </c>
      <c r="K1124" s="21">
        <v>8</v>
      </c>
      <c r="L1124" s="21">
        <v>24</v>
      </c>
      <c r="M1124" s="22">
        <v>0.3817592592592593</v>
      </c>
      <c r="N1124" s="23">
        <f t="shared" si="24"/>
        <v>37.286466666666669</v>
      </c>
      <c r="O1124" s="23">
        <f t="shared" si="25"/>
        <v>-124.3077</v>
      </c>
      <c r="P1124" s="18">
        <v>3984</v>
      </c>
      <c r="Q1124" s="24">
        <v>3.49</v>
      </c>
      <c r="R1124" s="25">
        <v>16.437000000000001</v>
      </c>
      <c r="S1124" s="25">
        <v>32.828000000000003</v>
      </c>
      <c r="T1124" s="21">
        <v>2</v>
      </c>
      <c r="U1124" s="18">
        <v>32.8309</v>
      </c>
      <c r="V1124" s="18">
        <v>2</v>
      </c>
      <c r="W1124" s="26">
        <v>246.32400000000001</v>
      </c>
      <c r="X1124" s="21">
        <v>2</v>
      </c>
      <c r="Y1124" s="27">
        <v>253.9215658485551</v>
      </c>
      <c r="Z1124" s="21">
        <v>2</v>
      </c>
      <c r="AA1124" s="28">
        <v>1994.6</v>
      </c>
      <c r="AB1124" s="21">
        <v>6</v>
      </c>
      <c r="AC1124" s="28">
        <v>2202.0149999999999</v>
      </c>
      <c r="AD1124" s="18">
        <v>6</v>
      </c>
      <c r="AE1124" s="23">
        <v>7.9065711574014577</v>
      </c>
      <c r="AF1124" s="21">
        <v>25</v>
      </c>
      <c r="AG1124" s="18">
        <v>2</v>
      </c>
      <c r="AH1124" s="27">
        <v>2.6865710789567201</v>
      </c>
      <c r="AI1124" s="27">
        <v>1.0982819271796394</v>
      </c>
      <c r="AJ1124" s="27">
        <v>3.3580914692691768E-2</v>
      </c>
      <c r="AK1124" s="27">
        <v>0.45016048325655034</v>
      </c>
      <c r="AL1124" s="27">
        <v>2.9371062413433038E-2</v>
      </c>
      <c r="AM1124" s="21">
        <v>2</v>
      </c>
      <c r="AN1124" s="31">
        <v>0.29807999730110168</v>
      </c>
      <c r="AO1124" s="21">
        <v>-999</v>
      </c>
      <c r="AP1124" s="21">
        <v>-999</v>
      </c>
      <c r="AQ1124" s="21">
        <v>-999</v>
      </c>
      <c r="AR1124" s="21">
        <v>-999</v>
      </c>
      <c r="AS1124" s="21">
        <v>-999</v>
      </c>
      <c r="AT1124" s="21">
        <v>123467</v>
      </c>
    </row>
    <row r="1125" spans="1:46">
      <c r="A1125" s="18" t="s">
        <v>3</v>
      </c>
      <c r="B1125" s="19" t="s">
        <v>4</v>
      </c>
      <c r="C1125" s="18">
        <v>73</v>
      </c>
      <c r="D1125" s="18">
        <v>1</v>
      </c>
      <c r="E1125" s="18">
        <v>1</v>
      </c>
      <c r="F1125" s="18">
        <v>2</v>
      </c>
      <c r="G1125" s="8">
        <f t="shared" si="23"/>
        <v>730101</v>
      </c>
      <c r="H1125" s="18">
        <v>10</v>
      </c>
      <c r="I1125" s="20">
        <v>40779</v>
      </c>
      <c r="J1125" s="21">
        <v>2011</v>
      </c>
      <c r="K1125" s="21">
        <v>8</v>
      </c>
      <c r="L1125" s="21">
        <v>24</v>
      </c>
      <c r="M1125" s="22">
        <v>0.73442129629629627</v>
      </c>
      <c r="N1125" s="23">
        <v>36.667000000000002</v>
      </c>
      <c r="O1125" s="23">
        <v>-125.6446</v>
      </c>
      <c r="P1125" s="18">
        <v>4487</v>
      </c>
      <c r="Q1125" s="24">
        <v>2799.826</v>
      </c>
      <c r="R1125" s="25">
        <v>1.702</v>
      </c>
      <c r="S1125" s="25">
        <v>34.652799999999999</v>
      </c>
      <c r="T1125" s="21">
        <v>2</v>
      </c>
      <c r="U1125" s="18">
        <v>34.652000000000001</v>
      </c>
      <c r="V1125" s="18">
        <v>2</v>
      </c>
      <c r="W1125" s="26">
        <v>100.271</v>
      </c>
      <c r="X1125" s="21">
        <v>2</v>
      </c>
      <c r="Y1125" s="27">
        <v>99.90320727777943</v>
      </c>
      <c r="Z1125" s="21">
        <v>6</v>
      </c>
      <c r="AA1125" s="28">
        <v>2364.1999999999998</v>
      </c>
      <c r="AB1125" s="21">
        <v>6</v>
      </c>
      <c r="AC1125" s="28">
        <v>2429.8450000000003</v>
      </c>
      <c r="AD1125" s="18">
        <v>6</v>
      </c>
      <c r="AE1125" s="23">
        <v>7.4887647533356958</v>
      </c>
      <c r="AF1125" s="21">
        <v>25</v>
      </c>
      <c r="AG1125" s="18">
        <v>6</v>
      </c>
      <c r="AH1125" s="27">
        <v>173.3883150102906</v>
      </c>
      <c r="AI1125" s="27">
        <v>38.872396289577289</v>
      </c>
      <c r="AJ1125" s="27">
        <v>3.6875959244082969E-2</v>
      </c>
      <c r="AK1125" s="27">
        <v>2.7938185302629179</v>
      </c>
      <c r="AL1125" s="27">
        <v>8.4120225331329856E-3</v>
      </c>
      <c r="AM1125" s="21">
        <v>2</v>
      </c>
      <c r="AN1125" s="21">
        <v>-999</v>
      </c>
      <c r="AO1125" s="21">
        <v>-999</v>
      </c>
      <c r="AP1125" s="21">
        <v>-999</v>
      </c>
      <c r="AQ1125" s="21">
        <v>-999</v>
      </c>
      <c r="AR1125" s="21">
        <v>-999</v>
      </c>
      <c r="AS1125" s="21">
        <v>-999</v>
      </c>
      <c r="AT1125" s="21">
        <v>123467</v>
      </c>
    </row>
    <row r="1126" spans="1:46">
      <c r="A1126" s="18" t="s">
        <v>3</v>
      </c>
      <c r="B1126" s="19" t="s">
        <v>4</v>
      </c>
      <c r="C1126" s="18">
        <v>73</v>
      </c>
      <c r="D1126" s="18">
        <v>1</v>
      </c>
      <c r="E1126" s="18">
        <v>2</v>
      </c>
      <c r="F1126" s="18">
        <v>2</v>
      </c>
      <c r="G1126" s="8">
        <f t="shared" si="23"/>
        <v>730102</v>
      </c>
      <c r="H1126" s="18">
        <v>10</v>
      </c>
      <c r="I1126" s="20">
        <v>40779</v>
      </c>
      <c r="J1126" s="21">
        <v>2011</v>
      </c>
      <c r="K1126" s="21">
        <v>8</v>
      </c>
      <c r="L1126" s="21">
        <v>24</v>
      </c>
      <c r="M1126" s="22">
        <v>0.734837962962963</v>
      </c>
      <c r="N1126" s="23">
        <v>36.667000000000002</v>
      </c>
      <c r="O1126" s="23">
        <v>-125.6446</v>
      </c>
      <c r="P1126" s="18">
        <v>4487</v>
      </c>
      <c r="Q1126" s="24">
        <v>2799.6669999999999</v>
      </c>
      <c r="R1126" s="25">
        <v>1.7010000000000001</v>
      </c>
      <c r="S1126" s="25">
        <v>34.653100000000002</v>
      </c>
      <c r="T1126" s="21">
        <v>2</v>
      </c>
      <c r="U1126" s="18">
        <v>-999</v>
      </c>
      <c r="V1126" s="18">
        <v>9</v>
      </c>
      <c r="W1126" s="26">
        <v>95.052000000000007</v>
      </c>
      <c r="X1126" s="21">
        <v>2</v>
      </c>
      <c r="Y1126" s="21">
        <v>-999</v>
      </c>
      <c r="Z1126" s="21">
        <v>9</v>
      </c>
      <c r="AA1126" s="21">
        <v>-999</v>
      </c>
      <c r="AB1126" s="18">
        <v>9</v>
      </c>
      <c r="AC1126" s="21">
        <v>-999</v>
      </c>
      <c r="AD1126" s="18">
        <v>9</v>
      </c>
      <c r="AE1126" s="21">
        <v>-999</v>
      </c>
      <c r="AF1126" s="21">
        <v>25</v>
      </c>
      <c r="AG1126" s="18">
        <v>9</v>
      </c>
      <c r="AH1126" s="21">
        <v>-999</v>
      </c>
      <c r="AI1126" s="21">
        <v>-999</v>
      </c>
      <c r="AJ1126" s="21">
        <v>-999</v>
      </c>
      <c r="AK1126" s="21">
        <v>-999</v>
      </c>
      <c r="AL1126" s="21">
        <v>-999</v>
      </c>
      <c r="AM1126" s="21">
        <v>9</v>
      </c>
      <c r="AN1126" s="21">
        <v>-999</v>
      </c>
      <c r="AO1126" s="27">
        <v>0.26303069880347546</v>
      </c>
      <c r="AP1126" s="27">
        <v>1.8795735351998355</v>
      </c>
      <c r="AQ1126" s="27">
        <v>0.25593408180301691</v>
      </c>
      <c r="AR1126" s="27">
        <v>1.8288622928840585</v>
      </c>
      <c r="AS1126" s="28">
        <v>7.1458333333333339</v>
      </c>
      <c r="AT1126" s="21">
        <v>123467</v>
      </c>
    </row>
    <row r="1127" spans="1:46">
      <c r="A1127" s="18" t="s">
        <v>3</v>
      </c>
      <c r="B1127" s="19" t="s">
        <v>4</v>
      </c>
      <c r="C1127" s="18">
        <v>73</v>
      </c>
      <c r="D1127" s="18">
        <v>1</v>
      </c>
      <c r="E1127" s="18">
        <v>3</v>
      </c>
      <c r="F1127" s="18">
        <v>2</v>
      </c>
      <c r="G1127" s="8">
        <f t="shared" si="23"/>
        <v>730103</v>
      </c>
      <c r="H1127" s="18">
        <v>10</v>
      </c>
      <c r="I1127" s="20">
        <v>40779</v>
      </c>
      <c r="J1127" s="21">
        <v>2011</v>
      </c>
      <c r="K1127" s="21">
        <v>8</v>
      </c>
      <c r="L1127" s="21">
        <v>24</v>
      </c>
      <c r="M1127" s="22">
        <v>0.73910879629629633</v>
      </c>
      <c r="N1127" s="23">
        <v>36.667000000000002</v>
      </c>
      <c r="O1127" s="23">
        <v>-125.6446</v>
      </c>
      <c r="P1127" s="18">
        <v>4487</v>
      </c>
      <c r="Q1127" s="24">
        <v>2501.0459999999998</v>
      </c>
      <c r="R1127" s="25">
        <v>1.7909999999999999</v>
      </c>
      <c r="S1127" s="25">
        <v>34.639800000000001</v>
      </c>
      <c r="T1127" s="21">
        <v>2</v>
      </c>
      <c r="U1127" s="18">
        <v>-999</v>
      </c>
      <c r="V1127" s="18">
        <v>9</v>
      </c>
      <c r="W1127" s="26">
        <v>88.578999999999994</v>
      </c>
      <c r="X1127" s="21">
        <v>2</v>
      </c>
      <c r="Y1127" s="27">
        <v>89.127961886003618</v>
      </c>
      <c r="Z1127" s="21">
        <v>2</v>
      </c>
      <c r="AA1127" s="28">
        <v>2369.1999999999998</v>
      </c>
      <c r="AB1127" s="21">
        <v>2</v>
      </c>
      <c r="AC1127" s="28">
        <v>2426.83</v>
      </c>
      <c r="AD1127" s="18">
        <v>2</v>
      </c>
      <c r="AE1127" s="23">
        <v>7.4637502021852322</v>
      </c>
      <c r="AF1127" s="21">
        <v>25</v>
      </c>
      <c r="AG1127" s="18">
        <v>2</v>
      </c>
      <c r="AH1127" s="27">
        <v>173.23532871400329</v>
      </c>
      <c r="AI1127" s="27">
        <v>39.580705488199079</v>
      </c>
      <c r="AJ1127" s="27">
        <v>2.3866897004607895E-2</v>
      </c>
      <c r="AK1127" s="27">
        <v>2.8573762102401874</v>
      </c>
      <c r="AL1127" s="27">
        <v>8.412103042607701E-3</v>
      </c>
      <c r="AM1127" s="21">
        <v>2</v>
      </c>
      <c r="AN1127" s="21">
        <v>-999</v>
      </c>
      <c r="AO1127" s="21">
        <v>-999</v>
      </c>
      <c r="AP1127" s="21">
        <v>-999</v>
      </c>
      <c r="AQ1127" s="21">
        <v>-999</v>
      </c>
      <c r="AR1127" s="21">
        <v>-999</v>
      </c>
      <c r="AS1127" s="21">
        <v>-999</v>
      </c>
      <c r="AT1127" s="21">
        <v>123467</v>
      </c>
    </row>
    <row r="1128" spans="1:46">
      <c r="A1128" s="18" t="s">
        <v>3</v>
      </c>
      <c r="B1128" s="19" t="s">
        <v>4</v>
      </c>
      <c r="C1128" s="18">
        <v>73</v>
      </c>
      <c r="D1128" s="18">
        <v>1</v>
      </c>
      <c r="E1128" s="18">
        <v>4</v>
      </c>
      <c r="F1128" s="18">
        <v>2</v>
      </c>
      <c r="G1128" s="8">
        <f t="shared" si="23"/>
        <v>730104</v>
      </c>
      <c r="H1128" s="18">
        <v>10</v>
      </c>
      <c r="I1128" s="20">
        <v>40779</v>
      </c>
      <c r="J1128" s="21">
        <v>2011</v>
      </c>
      <c r="K1128" s="21">
        <v>8</v>
      </c>
      <c r="L1128" s="21">
        <v>24</v>
      </c>
      <c r="M1128" s="22">
        <v>0.74592592592592588</v>
      </c>
      <c r="N1128" s="23">
        <v>36.667000000000002</v>
      </c>
      <c r="O1128" s="23">
        <v>-125.6446</v>
      </c>
      <c r="P1128" s="18">
        <v>4487</v>
      </c>
      <c r="Q1128" s="24">
        <v>1999.4970000000001</v>
      </c>
      <c r="R1128" s="25">
        <v>2.089</v>
      </c>
      <c r="S1128" s="25">
        <v>34.604500000000002</v>
      </c>
      <c r="T1128" s="21">
        <v>2</v>
      </c>
      <c r="U1128" s="18">
        <v>-999</v>
      </c>
      <c r="V1128" s="18">
        <v>9</v>
      </c>
      <c r="W1128" s="26">
        <v>66.697999999999993</v>
      </c>
      <c r="X1128" s="21">
        <v>2</v>
      </c>
      <c r="Y1128" s="27">
        <v>66.664735202884344</v>
      </c>
      <c r="Z1128" s="21">
        <v>2</v>
      </c>
      <c r="AA1128" s="28">
        <v>2376.8000000000002</v>
      </c>
      <c r="AB1128" s="21">
        <v>2</v>
      </c>
      <c r="AC1128" s="28">
        <v>2420.71</v>
      </c>
      <c r="AD1128" s="18">
        <v>2</v>
      </c>
      <c r="AE1128" s="23">
        <v>7.4170334248159921</v>
      </c>
      <c r="AF1128" s="21">
        <v>25</v>
      </c>
      <c r="AG1128" s="18">
        <v>3</v>
      </c>
      <c r="AH1128" s="27">
        <v>167.17102550535918</v>
      </c>
      <c r="AI1128" s="27">
        <v>41.020045504652053</v>
      </c>
      <c r="AJ1128" s="27">
        <v>3.0616938140168859E-2</v>
      </c>
      <c r="AK1128" s="27">
        <v>2.9701364526775951</v>
      </c>
      <c r="AL1128" s="27">
        <v>8.4123216615160437E-3</v>
      </c>
      <c r="AM1128" s="21">
        <v>2</v>
      </c>
      <c r="AN1128" s="21">
        <v>-999</v>
      </c>
      <c r="AO1128" s="21">
        <v>-999</v>
      </c>
      <c r="AP1128" s="21">
        <v>-999</v>
      </c>
      <c r="AQ1128" s="21">
        <v>-999</v>
      </c>
      <c r="AR1128" s="21">
        <v>-999</v>
      </c>
      <c r="AS1128" s="21">
        <v>-999</v>
      </c>
      <c r="AT1128" s="21">
        <v>123467</v>
      </c>
    </row>
    <row r="1129" spans="1:46">
      <c r="A1129" s="18" t="s">
        <v>3</v>
      </c>
      <c r="B1129" s="19" t="s">
        <v>4</v>
      </c>
      <c r="C1129" s="18">
        <v>73</v>
      </c>
      <c r="D1129" s="18">
        <v>1</v>
      </c>
      <c r="E1129" s="18">
        <v>5</v>
      </c>
      <c r="F1129" s="18">
        <v>2</v>
      </c>
      <c r="G1129" s="8">
        <f t="shared" si="23"/>
        <v>730105</v>
      </c>
      <c r="H1129" s="18">
        <v>10</v>
      </c>
      <c r="I1129" s="20">
        <v>40779</v>
      </c>
      <c r="J1129" s="21">
        <v>2011</v>
      </c>
      <c r="K1129" s="21">
        <v>8</v>
      </c>
      <c r="L1129" s="21">
        <v>24</v>
      </c>
      <c r="M1129" s="22">
        <v>0.75253472222222229</v>
      </c>
      <c r="N1129" s="23">
        <v>36.667000000000002</v>
      </c>
      <c r="O1129" s="23">
        <v>-125.6446</v>
      </c>
      <c r="P1129" s="18">
        <v>4487</v>
      </c>
      <c r="Q1129" s="24">
        <v>1500.096</v>
      </c>
      <c r="R1129" s="25">
        <v>2.8210000000000002</v>
      </c>
      <c r="S1129" s="25">
        <v>34.541400000000003</v>
      </c>
      <c r="T1129" s="21">
        <v>2</v>
      </c>
      <c r="U1129" s="18">
        <v>-999</v>
      </c>
      <c r="V1129" s="18">
        <v>9</v>
      </c>
      <c r="W1129" s="26">
        <v>37.404000000000003</v>
      </c>
      <c r="X1129" s="21">
        <v>2</v>
      </c>
      <c r="Y1129" s="21">
        <v>-999</v>
      </c>
      <c r="Z1129" s="21">
        <v>9</v>
      </c>
      <c r="AA1129" s="28">
        <v>2374.3000000000002</v>
      </c>
      <c r="AB1129" s="21">
        <v>2</v>
      </c>
      <c r="AC1129" s="28">
        <v>2411.14</v>
      </c>
      <c r="AD1129" s="18">
        <v>2</v>
      </c>
      <c r="AE1129" s="23">
        <v>7.3906187939505212</v>
      </c>
      <c r="AF1129" s="21">
        <v>25</v>
      </c>
      <c r="AG1129" s="18">
        <v>2</v>
      </c>
      <c r="AH1129" s="27">
        <v>160.21472872521244</v>
      </c>
      <c r="AI1129" s="27">
        <v>41.087492048015918</v>
      </c>
      <c r="AJ1129" s="27">
        <v>2.8074982305166318E-2</v>
      </c>
      <c r="AK1129" s="27">
        <v>2.9888606597632466</v>
      </c>
      <c r="AL1129" s="27">
        <v>8.4127124677501868E-3</v>
      </c>
      <c r="AM1129" s="21">
        <v>2</v>
      </c>
      <c r="AN1129" s="21">
        <v>-999</v>
      </c>
      <c r="AO1129" s="21">
        <v>-999</v>
      </c>
      <c r="AP1129" s="21">
        <v>-999</v>
      </c>
      <c r="AQ1129" s="21">
        <v>-999</v>
      </c>
      <c r="AR1129" s="21">
        <v>-999</v>
      </c>
      <c r="AS1129" s="21">
        <v>-999</v>
      </c>
      <c r="AT1129" s="21">
        <v>123467</v>
      </c>
    </row>
    <row r="1130" spans="1:46">
      <c r="A1130" s="18" t="s">
        <v>3</v>
      </c>
      <c r="B1130" s="19" t="s">
        <v>4</v>
      </c>
      <c r="C1130" s="18">
        <v>73</v>
      </c>
      <c r="D1130" s="18">
        <v>1</v>
      </c>
      <c r="E1130" s="18">
        <v>6</v>
      </c>
      <c r="F1130" s="18">
        <v>2</v>
      </c>
      <c r="G1130" s="8">
        <f t="shared" si="23"/>
        <v>730106</v>
      </c>
      <c r="H1130" s="18">
        <v>10</v>
      </c>
      <c r="I1130" s="20">
        <v>40779</v>
      </c>
      <c r="J1130" s="21">
        <v>2011</v>
      </c>
      <c r="K1130" s="21">
        <v>8</v>
      </c>
      <c r="L1130" s="21">
        <v>24</v>
      </c>
      <c r="M1130" s="22">
        <v>0.75643518518518515</v>
      </c>
      <c r="N1130" s="23">
        <v>36.667000000000002</v>
      </c>
      <c r="O1130" s="23">
        <v>-125.6446</v>
      </c>
      <c r="P1130" s="18">
        <v>4487</v>
      </c>
      <c r="Q1130" s="24">
        <v>1250.5150000000001</v>
      </c>
      <c r="R1130" s="25">
        <v>3.26</v>
      </c>
      <c r="S1130" s="25">
        <v>34.496899999999997</v>
      </c>
      <c r="T1130" s="21">
        <v>2</v>
      </c>
      <c r="U1130" s="18">
        <v>-999</v>
      </c>
      <c r="V1130" s="18">
        <v>9</v>
      </c>
      <c r="W1130" s="26">
        <v>26.821999999999999</v>
      </c>
      <c r="X1130" s="21">
        <v>2</v>
      </c>
      <c r="Y1130" s="27">
        <v>26.210085452676498</v>
      </c>
      <c r="Z1130" s="21">
        <v>2</v>
      </c>
      <c r="AA1130" s="28">
        <v>2370.6999999999998</v>
      </c>
      <c r="AB1130" s="21">
        <v>2</v>
      </c>
      <c r="AC1130" s="28">
        <v>2384.8000000000002</v>
      </c>
      <c r="AD1130" s="18">
        <v>2</v>
      </c>
      <c r="AE1130" s="23">
        <v>7.3372678568697944</v>
      </c>
      <c r="AF1130" s="21">
        <v>25</v>
      </c>
      <c r="AG1130" s="18">
        <v>2</v>
      </c>
      <c r="AH1130" s="27">
        <v>136.43078655587902</v>
      </c>
      <c r="AI1130" s="27">
        <v>43.198443852944287</v>
      </c>
      <c r="AJ1130" s="27">
        <v>2.5532440596345584E-2</v>
      </c>
      <c r="AK1130" s="27">
        <v>3.1844138172116527</v>
      </c>
      <c r="AL1130" s="27">
        <v>8.3151626463194434E-3</v>
      </c>
      <c r="AM1130" s="21">
        <v>2</v>
      </c>
      <c r="AN1130" s="21">
        <v>-999</v>
      </c>
      <c r="AO1130" s="21">
        <v>-999</v>
      </c>
      <c r="AP1130" s="21">
        <v>-999</v>
      </c>
      <c r="AQ1130" s="21">
        <v>-999</v>
      </c>
      <c r="AR1130" s="21">
        <v>-999</v>
      </c>
      <c r="AS1130" s="21">
        <v>-999</v>
      </c>
      <c r="AT1130" s="21">
        <v>123467</v>
      </c>
    </row>
    <row r="1131" spans="1:46">
      <c r="A1131" s="18" t="s">
        <v>3</v>
      </c>
      <c r="B1131" s="19" t="s">
        <v>4</v>
      </c>
      <c r="C1131" s="18">
        <v>73</v>
      </c>
      <c r="D1131" s="18">
        <v>1</v>
      </c>
      <c r="E1131" s="18">
        <v>7</v>
      </c>
      <c r="F1131" s="18">
        <v>2</v>
      </c>
      <c r="G1131" s="8">
        <f t="shared" si="23"/>
        <v>730107</v>
      </c>
      <c r="H1131" s="18">
        <v>10</v>
      </c>
      <c r="I1131" s="20">
        <v>40779</v>
      </c>
      <c r="J1131" s="21">
        <v>2011</v>
      </c>
      <c r="K1131" s="21">
        <v>8</v>
      </c>
      <c r="L1131" s="21">
        <v>24</v>
      </c>
      <c r="M1131" s="22">
        <v>0.76028935185185187</v>
      </c>
      <c r="N1131" s="23">
        <v>36.667000000000002</v>
      </c>
      <c r="O1131" s="23">
        <v>-125.6446</v>
      </c>
      <c r="P1131" s="18">
        <v>4487</v>
      </c>
      <c r="Q1131" s="24">
        <v>1000.951</v>
      </c>
      <c r="R1131" s="25">
        <v>3.8719999999999999</v>
      </c>
      <c r="S1131" s="25">
        <v>34.4343</v>
      </c>
      <c r="T1131" s="21">
        <v>2</v>
      </c>
      <c r="U1131" s="18">
        <v>-999</v>
      </c>
      <c r="V1131" s="18">
        <v>9</v>
      </c>
      <c r="W1131" s="26">
        <v>15.672000000000001</v>
      </c>
      <c r="X1131" s="21">
        <v>2</v>
      </c>
      <c r="Y1131" s="27">
        <v>15.214792675708042</v>
      </c>
      <c r="Z1131" s="21">
        <v>2</v>
      </c>
      <c r="AA1131" s="28">
        <v>2360.9</v>
      </c>
      <c r="AB1131" s="21">
        <v>2</v>
      </c>
      <c r="AC1131" s="28">
        <v>2367.67</v>
      </c>
      <c r="AD1131" s="18">
        <v>2</v>
      </c>
      <c r="AE1131" s="23">
        <v>7.3145527348394452</v>
      </c>
      <c r="AF1131" s="21">
        <v>25</v>
      </c>
      <c r="AG1131" s="18">
        <v>2</v>
      </c>
      <c r="AH1131" s="27">
        <v>120.88044911285853</v>
      </c>
      <c r="AI1131" s="27">
        <v>43.266274386301276</v>
      </c>
      <c r="AJ1131" s="27">
        <v>2.2990038621581877E-2</v>
      </c>
      <c r="AK1131" s="27">
        <v>3.2332798997586427</v>
      </c>
      <c r="AL1131" s="27">
        <v>8.315545884401955E-3</v>
      </c>
      <c r="AM1131" s="21">
        <v>2</v>
      </c>
      <c r="AN1131" s="21">
        <v>-999</v>
      </c>
      <c r="AO1131" s="21">
        <v>-999</v>
      </c>
      <c r="AP1131" s="21">
        <v>-999</v>
      </c>
      <c r="AQ1131" s="21">
        <v>-999</v>
      </c>
      <c r="AR1131" s="21">
        <v>-999</v>
      </c>
      <c r="AS1131" s="21">
        <v>-999</v>
      </c>
      <c r="AT1131" s="21">
        <v>123467</v>
      </c>
    </row>
    <row r="1132" spans="1:46">
      <c r="A1132" s="18" t="s">
        <v>3</v>
      </c>
      <c r="B1132" s="19" t="s">
        <v>4</v>
      </c>
      <c r="C1132" s="18">
        <v>73</v>
      </c>
      <c r="D1132" s="18">
        <v>1</v>
      </c>
      <c r="E1132" s="18">
        <v>8</v>
      </c>
      <c r="F1132" s="18">
        <v>2</v>
      </c>
      <c r="G1132" s="8">
        <f t="shared" si="23"/>
        <v>730108</v>
      </c>
      <c r="H1132" s="18">
        <v>10</v>
      </c>
      <c r="I1132" s="20">
        <v>40779</v>
      </c>
      <c r="J1132" s="21">
        <v>2011</v>
      </c>
      <c r="K1132" s="21">
        <v>8</v>
      </c>
      <c r="L1132" s="21">
        <v>24</v>
      </c>
      <c r="M1132" s="22">
        <v>0.76414351851851858</v>
      </c>
      <c r="N1132" s="23">
        <v>36.667000000000002</v>
      </c>
      <c r="O1132" s="23">
        <v>-125.6446</v>
      </c>
      <c r="P1132" s="18">
        <v>4487</v>
      </c>
      <c r="Q1132" s="24">
        <v>750.10699999999997</v>
      </c>
      <c r="R1132" s="25">
        <v>4.7039999999999997</v>
      </c>
      <c r="S1132" s="25">
        <v>34.322400000000002</v>
      </c>
      <c r="T1132" s="21">
        <v>2</v>
      </c>
      <c r="U1132" s="18">
        <v>-999</v>
      </c>
      <c r="V1132" s="18">
        <v>9</v>
      </c>
      <c r="W1132" s="26">
        <v>9.2759999999999998</v>
      </c>
      <c r="X1132" s="21">
        <v>2</v>
      </c>
      <c r="Y1132" s="21">
        <v>-999</v>
      </c>
      <c r="Z1132" s="21">
        <v>9</v>
      </c>
      <c r="AA1132" s="28">
        <v>2342.6</v>
      </c>
      <c r="AB1132" s="21">
        <v>2</v>
      </c>
      <c r="AC1132" s="28">
        <v>2340.25</v>
      </c>
      <c r="AD1132" s="18">
        <v>2</v>
      </c>
      <c r="AE1132" s="23">
        <v>7.294717732203841</v>
      </c>
      <c r="AF1132" s="21">
        <v>25</v>
      </c>
      <c r="AG1132" s="18">
        <v>2</v>
      </c>
      <c r="AH1132" s="27">
        <v>101.21498847337105</v>
      </c>
      <c r="AI1132" s="27">
        <v>42.077095837816152</v>
      </c>
      <c r="AJ1132" s="27">
        <v>1.594759590103921E-2</v>
      </c>
      <c r="AK1132" s="27">
        <v>3.2145657111935235</v>
      </c>
      <c r="AL1132" s="27">
        <v>8.3162309913394662E-3</v>
      </c>
      <c r="AM1132" s="21">
        <v>2</v>
      </c>
      <c r="AN1132" s="21">
        <v>-999</v>
      </c>
      <c r="AO1132" s="21">
        <v>-999</v>
      </c>
      <c r="AP1132" s="21">
        <v>-999</v>
      </c>
      <c r="AQ1132" s="21">
        <v>-999</v>
      </c>
      <c r="AR1132" s="21">
        <v>-999</v>
      </c>
      <c r="AS1132" s="21">
        <v>-999</v>
      </c>
      <c r="AT1132" s="21">
        <v>123467</v>
      </c>
    </row>
    <row r="1133" spans="1:46">
      <c r="A1133" s="18" t="s">
        <v>3</v>
      </c>
      <c r="B1133" s="19" t="s">
        <v>4</v>
      </c>
      <c r="C1133" s="18">
        <v>73</v>
      </c>
      <c r="D1133" s="18">
        <v>1</v>
      </c>
      <c r="E1133" s="18">
        <v>9</v>
      </c>
      <c r="F1133" s="18">
        <v>2</v>
      </c>
      <c r="G1133" s="8">
        <f t="shared" si="23"/>
        <v>730109</v>
      </c>
      <c r="H1133" s="18">
        <v>10</v>
      </c>
      <c r="I1133" s="20">
        <v>40779</v>
      </c>
      <c r="J1133" s="21">
        <v>2011</v>
      </c>
      <c r="K1133" s="21">
        <v>8</v>
      </c>
      <c r="L1133" s="21">
        <v>24</v>
      </c>
      <c r="M1133" s="22">
        <v>0.76673611111111117</v>
      </c>
      <c r="N1133" s="23">
        <v>36.667000000000002</v>
      </c>
      <c r="O1133" s="23">
        <v>-125.6446</v>
      </c>
      <c r="P1133" s="18">
        <v>4487</v>
      </c>
      <c r="Q1133" s="24">
        <v>599.68600000000004</v>
      </c>
      <c r="R1133" s="25">
        <v>5.5979999999999999</v>
      </c>
      <c r="S1133" s="25">
        <v>34.247399999999999</v>
      </c>
      <c r="T1133" s="21">
        <v>2</v>
      </c>
      <c r="U1133" s="18">
        <v>-999</v>
      </c>
      <c r="V1133" s="18">
        <v>9</v>
      </c>
      <c r="W1133" s="26">
        <v>16.388000000000002</v>
      </c>
      <c r="X1133" s="21">
        <v>2</v>
      </c>
      <c r="Y1133" s="27">
        <v>16.220026248625746</v>
      </c>
      <c r="Z1133" s="21">
        <v>2</v>
      </c>
      <c r="AA1133" s="28">
        <v>2316.1</v>
      </c>
      <c r="AB1133" s="21">
        <v>2</v>
      </c>
      <c r="AC1133" s="28">
        <v>2318.7600000000002</v>
      </c>
      <c r="AD1133" s="18">
        <v>2</v>
      </c>
      <c r="AE1133" s="23">
        <v>7.3005727590457408</v>
      </c>
      <c r="AF1133" s="21">
        <v>25</v>
      </c>
      <c r="AG1133" s="18">
        <v>2</v>
      </c>
      <c r="AH1133" s="27">
        <v>82.438947165327917</v>
      </c>
      <c r="AI1133" s="27">
        <v>40.090751955125008</v>
      </c>
      <c r="AJ1133" s="27">
        <v>2.2601828706787348E-2</v>
      </c>
      <c r="AK1133" s="27">
        <v>3.1053542835325407</v>
      </c>
      <c r="AL1133" s="27">
        <v>8.3166902167832249E-3</v>
      </c>
      <c r="AM1133" s="21">
        <v>2</v>
      </c>
      <c r="AN1133" s="21">
        <v>-999</v>
      </c>
      <c r="AO1133" s="21">
        <v>-999</v>
      </c>
      <c r="AP1133" s="21">
        <v>-999</v>
      </c>
      <c r="AQ1133" s="21">
        <v>-999</v>
      </c>
      <c r="AR1133" s="21">
        <v>-999</v>
      </c>
      <c r="AS1133" s="21">
        <v>-999</v>
      </c>
      <c r="AT1133" s="21">
        <v>123467</v>
      </c>
    </row>
    <row r="1134" spans="1:46">
      <c r="A1134" s="18" t="s">
        <v>3</v>
      </c>
      <c r="B1134" s="19" t="s">
        <v>4</v>
      </c>
      <c r="C1134" s="18">
        <v>73</v>
      </c>
      <c r="D1134" s="18">
        <v>1</v>
      </c>
      <c r="E1134" s="18">
        <v>10</v>
      </c>
      <c r="F1134" s="18">
        <v>2</v>
      </c>
      <c r="G1134" s="8">
        <f t="shared" si="23"/>
        <v>730110</v>
      </c>
      <c r="H1134" s="18">
        <v>10</v>
      </c>
      <c r="I1134" s="20">
        <v>40779</v>
      </c>
      <c r="J1134" s="21">
        <v>2011</v>
      </c>
      <c r="K1134" s="21">
        <v>8</v>
      </c>
      <c r="L1134" s="21">
        <v>24</v>
      </c>
      <c r="M1134" s="22">
        <v>0.76877314814814823</v>
      </c>
      <c r="N1134" s="23">
        <v>36.667000000000002</v>
      </c>
      <c r="O1134" s="23">
        <v>-125.6446</v>
      </c>
      <c r="P1134" s="18">
        <v>4487</v>
      </c>
      <c r="Q1134" s="24">
        <v>499.82499999999999</v>
      </c>
      <c r="R1134" s="25">
        <v>5.6079999999999997</v>
      </c>
      <c r="S1134" s="25">
        <v>34.079500000000003</v>
      </c>
      <c r="T1134" s="21">
        <v>2</v>
      </c>
      <c r="U1134" s="18">
        <v>-999</v>
      </c>
      <c r="V1134" s="18">
        <v>9</v>
      </c>
      <c r="W1134" s="26">
        <v>40.442</v>
      </c>
      <c r="X1134" s="21">
        <v>2</v>
      </c>
      <c r="Y1134" s="27">
        <v>40.751102319260305</v>
      </c>
      <c r="Z1134" s="21">
        <v>2</v>
      </c>
      <c r="AA1134" s="28">
        <v>2290.6999999999998</v>
      </c>
      <c r="AB1134" s="21">
        <v>2</v>
      </c>
      <c r="AC1134" s="28">
        <v>2295.84</v>
      </c>
      <c r="AD1134" s="18">
        <v>2</v>
      </c>
      <c r="AE1134" s="23">
        <v>7.3153176527094912</v>
      </c>
      <c r="AF1134" s="21">
        <v>25</v>
      </c>
      <c r="AG1134" s="18">
        <v>2</v>
      </c>
      <c r="AH1134" s="27">
        <v>73.333506605829868</v>
      </c>
      <c r="AI1134" s="27">
        <v>39.258652206137775</v>
      </c>
      <c r="AJ1134" s="27">
        <v>2.0060379626257493E-2</v>
      </c>
      <c r="AK1134" s="27">
        <v>2.909635745400684</v>
      </c>
      <c r="AL1134" s="27">
        <v>8.3177183816189604E-3</v>
      </c>
      <c r="AM1134" s="21">
        <v>2</v>
      </c>
      <c r="AN1134" s="21">
        <v>-999</v>
      </c>
      <c r="AO1134" s="21">
        <v>-999</v>
      </c>
      <c r="AP1134" s="21">
        <v>-999</v>
      </c>
      <c r="AQ1134" s="21">
        <v>-999</v>
      </c>
      <c r="AR1134" s="21">
        <v>-999</v>
      </c>
      <c r="AS1134" s="21">
        <v>-999</v>
      </c>
      <c r="AT1134" s="21">
        <v>123467</v>
      </c>
    </row>
    <row r="1135" spans="1:46">
      <c r="A1135" s="18" t="s">
        <v>3</v>
      </c>
      <c r="B1135" s="19" t="s">
        <v>4</v>
      </c>
      <c r="C1135" s="18">
        <v>73</v>
      </c>
      <c r="D1135" s="18">
        <v>1</v>
      </c>
      <c r="E1135" s="18">
        <v>11</v>
      </c>
      <c r="F1135" s="18">
        <v>2</v>
      </c>
      <c r="G1135" s="8">
        <f t="shared" si="23"/>
        <v>730111</v>
      </c>
      <c r="H1135" s="18">
        <v>10</v>
      </c>
      <c r="I1135" s="20">
        <v>40779</v>
      </c>
      <c r="J1135" s="21">
        <v>2011</v>
      </c>
      <c r="K1135" s="21">
        <v>8</v>
      </c>
      <c r="L1135" s="21">
        <v>24</v>
      </c>
      <c r="M1135" s="22">
        <v>0.77054398148148151</v>
      </c>
      <c r="N1135" s="23">
        <v>36.667000000000002</v>
      </c>
      <c r="O1135" s="23">
        <v>-125.6446</v>
      </c>
      <c r="P1135" s="18">
        <v>4487</v>
      </c>
      <c r="Q1135" s="24">
        <v>399.601</v>
      </c>
      <c r="R1135" s="25">
        <v>6.6760000000000002</v>
      </c>
      <c r="S1135" s="25">
        <v>34.08</v>
      </c>
      <c r="T1135" s="21">
        <v>2</v>
      </c>
      <c r="U1135" s="18">
        <v>-999</v>
      </c>
      <c r="V1135" s="18">
        <v>9</v>
      </c>
      <c r="W1135" s="26">
        <v>49.923000000000002</v>
      </c>
      <c r="X1135" s="21">
        <v>2</v>
      </c>
      <c r="Y1135" s="21">
        <v>-999</v>
      </c>
      <c r="Z1135" s="21">
        <v>9</v>
      </c>
      <c r="AA1135" s="28">
        <v>2265.6999999999998</v>
      </c>
      <c r="AB1135" s="21">
        <v>2</v>
      </c>
      <c r="AC1135" s="28">
        <v>2283.33</v>
      </c>
      <c r="AD1135" s="18">
        <v>2</v>
      </c>
      <c r="AE1135" s="23">
        <v>7.3502486057202372</v>
      </c>
      <c r="AF1135" s="21">
        <v>25</v>
      </c>
      <c r="AG1135" s="18">
        <v>2</v>
      </c>
      <c r="AH1135" s="27">
        <v>58.309239355018462</v>
      </c>
      <c r="AI1135" s="27">
        <v>36.134699590465466</v>
      </c>
      <c r="AJ1135" s="27">
        <v>1.7516129908232328E-2</v>
      </c>
      <c r="AK1135" s="27">
        <v>2.7134344481864479</v>
      </c>
      <c r="AL1135" s="27">
        <v>8.2198598452039966E-3</v>
      </c>
      <c r="AM1135" s="21">
        <v>2</v>
      </c>
      <c r="AN1135" s="21">
        <v>-999</v>
      </c>
      <c r="AO1135" s="21">
        <v>-999</v>
      </c>
      <c r="AP1135" s="21">
        <v>-999</v>
      </c>
      <c r="AQ1135" s="21">
        <v>-999</v>
      </c>
      <c r="AR1135" s="21">
        <v>-999</v>
      </c>
      <c r="AS1135" s="21">
        <v>-999</v>
      </c>
      <c r="AT1135" s="21">
        <v>123467</v>
      </c>
    </row>
    <row r="1136" spans="1:46">
      <c r="A1136" s="18" t="s">
        <v>3</v>
      </c>
      <c r="B1136" s="19" t="s">
        <v>4</v>
      </c>
      <c r="C1136" s="18">
        <v>73</v>
      </c>
      <c r="D1136" s="18">
        <v>1</v>
      </c>
      <c r="E1136" s="18">
        <v>12</v>
      </c>
      <c r="F1136" s="18">
        <v>2</v>
      </c>
      <c r="G1136" s="8">
        <f t="shared" si="23"/>
        <v>730112</v>
      </c>
      <c r="H1136" s="18">
        <v>10</v>
      </c>
      <c r="I1136" s="20">
        <v>40779</v>
      </c>
      <c r="J1136" s="21">
        <v>2011</v>
      </c>
      <c r="K1136" s="21">
        <v>8</v>
      </c>
      <c r="L1136" s="21">
        <v>24</v>
      </c>
      <c r="M1136" s="22">
        <v>0.77260416666666665</v>
      </c>
      <c r="N1136" s="23">
        <v>36.667000000000002</v>
      </c>
      <c r="O1136" s="23">
        <v>-125.6446</v>
      </c>
      <c r="P1136" s="18">
        <v>4487</v>
      </c>
      <c r="Q1136" s="24">
        <v>299.654</v>
      </c>
      <c r="R1136" s="25">
        <v>7.4029999999999996</v>
      </c>
      <c r="S1136" s="25">
        <v>33.967100000000002</v>
      </c>
      <c r="T1136" s="21">
        <v>2</v>
      </c>
      <c r="U1136" s="18">
        <v>-999</v>
      </c>
      <c r="V1136" s="18">
        <v>9</v>
      </c>
      <c r="W1136" s="26">
        <v>107.747</v>
      </c>
      <c r="X1136" s="21">
        <v>2</v>
      </c>
      <c r="Y1136" s="21">
        <v>-999</v>
      </c>
      <c r="Z1136" s="21">
        <v>9</v>
      </c>
      <c r="AA1136" s="28">
        <v>2212.1</v>
      </c>
      <c r="AB1136" s="21">
        <v>2</v>
      </c>
      <c r="AC1136" s="28">
        <v>2262.5</v>
      </c>
      <c r="AD1136" s="18">
        <v>2</v>
      </c>
      <c r="AE1136" s="23">
        <v>7.4703944431114078</v>
      </c>
      <c r="AF1136" s="21">
        <v>25</v>
      </c>
      <c r="AG1136" s="18">
        <v>2</v>
      </c>
      <c r="AH1136" s="27">
        <v>41.497791191067726</v>
      </c>
      <c r="AI1136" s="27">
        <v>29.99871926399144</v>
      </c>
      <c r="AJ1136" s="27">
        <v>1.9670585419207791E-2</v>
      </c>
      <c r="AK1136" s="27">
        <v>2.2122068825929952</v>
      </c>
      <c r="AL1136" s="27">
        <v>8.2205431602659414E-3</v>
      </c>
      <c r="AM1136" s="21">
        <v>2</v>
      </c>
      <c r="AN1136" s="21">
        <v>-999</v>
      </c>
      <c r="AO1136" s="21">
        <v>-999</v>
      </c>
      <c r="AP1136" s="21">
        <v>-999</v>
      </c>
      <c r="AQ1136" s="21">
        <v>-999</v>
      </c>
      <c r="AR1136" s="21">
        <v>-999</v>
      </c>
      <c r="AS1136" s="21">
        <v>-999</v>
      </c>
      <c r="AT1136" s="21">
        <v>123467</v>
      </c>
    </row>
    <row r="1137" spans="1:46">
      <c r="A1137" s="18" t="s">
        <v>3</v>
      </c>
      <c r="B1137" s="19" t="s">
        <v>4</v>
      </c>
      <c r="C1137" s="18">
        <v>73</v>
      </c>
      <c r="D1137" s="18">
        <v>1</v>
      </c>
      <c r="E1137" s="18">
        <v>13</v>
      </c>
      <c r="F1137" s="18">
        <v>2</v>
      </c>
      <c r="G1137" s="8">
        <f t="shared" si="23"/>
        <v>730113</v>
      </c>
      <c r="H1137" s="18">
        <v>10</v>
      </c>
      <c r="I1137" s="20">
        <v>40779</v>
      </c>
      <c r="J1137" s="21">
        <v>2011</v>
      </c>
      <c r="K1137" s="21">
        <v>8</v>
      </c>
      <c r="L1137" s="21">
        <v>24</v>
      </c>
      <c r="M1137" s="22">
        <v>0.7748032407407407</v>
      </c>
      <c r="N1137" s="23">
        <v>36.667000000000002</v>
      </c>
      <c r="O1137" s="23">
        <v>-125.6446</v>
      </c>
      <c r="P1137" s="18">
        <v>4487</v>
      </c>
      <c r="Q1137" s="24">
        <v>200.309</v>
      </c>
      <c r="R1137" s="25">
        <v>9.0950000000000006</v>
      </c>
      <c r="S1137" s="25">
        <v>33.900500000000001</v>
      </c>
      <c r="T1137" s="21">
        <v>2</v>
      </c>
      <c r="U1137" s="18">
        <v>-999</v>
      </c>
      <c r="V1137" s="18">
        <v>9</v>
      </c>
      <c r="W1137" s="26">
        <v>88.650999999999996</v>
      </c>
      <c r="X1137" s="21">
        <v>2</v>
      </c>
      <c r="Y1137" s="21">
        <v>-999</v>
      </c>
      <c r="Z1137" s="21">
        <v>9</v>
      </c>
      <c r="AA1137" s="28">
        <v>2206.1999999999998</v>
      </c>
      <c r="AB1137" s="21">
        <v>2</v>
      </c>
      <c r="AC1137" s="28">
        <v>2178.1999999999998</v>
      </c>
      <c r="AD1137" s="18">
        <v>4</v>
      </c>
      <c r="AE1137" s="23">
        <v>7.4396708519385584</v>
      </c>
      <c r="AF1137" s="21">
        <v>25</v>
      </c>
      <c r="AG1137" s="18">
        <v>2</v>
      </c>
      <c r="AH1137" s="27">
        <v>32.38269887904508</v>
      </c>
      <c r="AI1137" s="27">
        <v>28.615058771614596</v>
      </c>
      <c r="AJ1137" s="27">
        <v>2.1726786602840935E-2</v>
      </c>
      <c r="AK1137" s="27">
        <v>2.2269956267911959</v>
      </c>
      <c r="AL1137" s="27">
        <v>0</v>
      </c>
      <c r="AM1137" s="21">
        <v>2</v>
      </c>
      <c r="AN1137" s="21">
        <v>-999</v>
      </c>
      <c r="AO1137" s="21">
        <v>-999</v>
      </c>
      <c r="AP1137" s="21">
        <v>-999</v>
      </c>
      <c r="AQ1137" s="21">
        <v>-999</v>
      </c>
      <c r="AR1137" s="21">
        <v>-999</v>
      </c>
      <c r="AS1137" s="21">
        <v>-999</v>
      </c>
      <c r="AT1137" s="21">
        <v>123467</v>
      </c>
    </row>
    <row r="1138" spans="1:46">
      <c r="A1138" s="18" t="s">
        <v>3</v>
      </c>
      <c r="B1138" s="19" t="s">
        <v>4</v>
      </c>
      <c r="C1138" s="18">
        <v>73</v>
      </c>
      <c r="D1138" s="18">
        <v>1</v>
      </c>
      <c r="E1138" s="18">
        <v>14</v>
      </c>
      <c r="F1138" s="18">
        <v>2</v>
      </c>
      <c r="G1138" s="8">
        <f t="shared" si="23"/>
        <v>730114</v>
      </c>
      <c r="H1138" s="18">
        <v>10</v>
      </c>
      <c r="I1138" s="20">
        <v>40779</v>
      </c>
      <c r="J1138" s="21">
        <v>2011</v>
      </c>
      <c r="K1138" s="21">
        <v>8</v>
      </c>
      <c r="L1138" s="21">
        <v>24</v>
      </c>
      <c r="M1138" s="22">
        <v>0.77664351851851843</v>
      </c>
      <c r="N1138" s="23">
        <v>36.667000000000002</v>
      </c>
      <c r="O1138" s="23">
        <v>-125.6446</v>
      </c>
      <c r="P1138" s="18">
        <v>4487</v>
      </c>
      <c r="Q1138" s="24">
        <v>149.96199999999999</v>
      </c>
      <c r="R1138" s="25">
        <v>9.5990000000000002</v>
      </c>
      <c r="S1138" s="25">
        <v>33.672600000000003</v>
      </c>
      <c r="T1138" s="21">
        <v>2</v>
      </c>
      <c r="U1138" s="18">
        <v>-999</v>
      </c>
      <c r="V1138" s="18">
        <v>9</v>
      </c>
      <c r="W1138" s="26">
        <v>117.846</v>
      </c>
      <c r="X1138" s="21">
        <v>2</v>
      </c>
      <c r="Y1138" s="21">
        <v>-999</v>
      </c>
      <c r="Z1138" s="21">
        <v>9</v>
      </c>
      <c r="AA1138" s="28">
        <v>2176.3000000000002</v>
      </c>
      <c r="AB1138" s="21">
        <v>2</v>
      </c>
      <c r="AC1138" s="28">
        <v>2236.4899999999998</v>
      </c>
      <c r="AD1138" s="18">
        <v>2</v>
      </c>
      <c r="AE1138" s="23">
        <v>7.4926386064199146</v>
      </c>
      <c r="AF1138" s="21">
        <v>25</v>
      </c>
      <c r="AG1138" s="18">
        <v>2</v>
      </c>
      <c r="AH1138" s="27">
        <v>26.49321506809811</v>
      </c>
      <c r="AI1138" s="27">
        <v>25.492636311863837</v>
      </c>
      <c r="AJ1138" s="27">
        <v>1.9185427139690566E-2</v>
      </c>
      <c r="AK1138" s="27">
        <v>2.0233773694109369</v>
      </c>
      <c r="AL1138" s="27">
        <v>0</v>
      </c>
      <c r="AM1138" s="21">
        <v>2</v>
      </c>
      <c r="AN1138" s="21">
        <v>-999</v>
      </c>
      <c r="AO1138" s="21">
        <v>-999</v>
      </c>
      <c r="AP1138" s="21">
        <v>-999</v>
      </c>
      <c r="AQ1138" s="21">
        <v>-999</v>
      </c>
      <c r="AR1138" s="21">
        <v>-999</v>
      </c>
      <c r="AS1138" s="21">
        <v>-999</v>
      </c>
      <c r="AT1138" s="21">
        <v>123467</v>
      </c>
    </row>
    <row r="1139" spans="1:46">
      <c r="A1139" s="18" t="s">
        <v>3</v>
      </c>
      <c r="B1139" s="19" t="s">
        <v>4</v>
      </c>
      <c r="C1139" s="18">
        <v>73</v>
      </c>
      <c r="D1139" s="18">
        <v>1</v>
      </c>
      <c r="E1139" s="18">
        <v>15</v>
      </c>
      <c r="F1139" s="18">
        <v>2</v>
      </c>
      <c r="G1139" s="8">
        <f t="shared" si="23"/>
        <v>730115</v>
      </c>
      <c r="H1139" s="18">
        <v>10</v>
      </c>
      <c r="I1139" s="20">
        <v>40779</v>
      </c>
      <c r="J1139" s="21">
        <v>2011</v>
      </c>
      <c r="K1139" s="21">
        <v>8</v>
      </c>
      <c r="L1139" s="21">
        <v>24</v>
      </c>
      <c r="M1139" s="22">
        <v>0.7785185185185185</v>
      </c>
      <c r="N1139" s="23">
        <v>36.667000000000002</v>
      </c>
      <c r="O1139" s="23">
        <v>-125.6446</v>
      </c>
      <c r="P1139" s="18">
        <v>4487</v>
      </c>
      <c r="Q1139" s="24">
        <v>99.819000000000003</v>
      </c>
      <c r="R1139" s="25">
        <v>10.426</v>
      </c>
      <c r="S1139" s="25">
        <v>32.873800000000003</v>
      </c>
      <c r="T1139" s="21">
        <v>2</v>
      </c>
      <c r="U1139" s="18">
        <v>-999</v>
      </c>
      <c r="V1139" s="18">
        <v>9</v>
      </c>
      <c r="W1139" s="26">
        <v>230.30600000000001</v>
      </c>
      <c r="X1139" s="21">
        <v>2</v>
      </c>
      <c r="Y1139" s="21">
        <v>-999</v>
      </c>
      <c r="Z1139" s="21">
        <v>9</v>
      </c>
      <c r="AA1139" s="28">
        <v>2061</v>
      </c>
      <c r="AB1139" s="21">
        <v>2</v>
      </c>
      <c r="AC1139" s="28">
        <v>2196.79</v>
      </c>
      <c r="AD1139" s="18">
        <v>2</v>
      </c>
      <c r="AE1139" s="23">
        <v>7.7327285955981617</v>
      </c>
      <c r="AF1139" s="21">
        <v>25</v>
      </c>
      <c r="AG1139" s="18">
        <v>2</v>
      </c>
      <c r="AH1139" s="27">
        <v>10.75378463368865</v>
      </c>
      <c r="AI1139" s="27">
        <v>10.52538289442654</v>
      </c>
      <c r="AJ1139" s="27">
        <v>5.8373686363729749E-2</v>
      </c>
      <c r="AK1139" s="27">
        <v>1.0883362464324915</v>
      </c>
      <c r="AL1139" s="27">
        <v>8.2271638499216409E-3</v>
      </c>
      <c r="AM1139" s="21">
        <v>2</v>
      </c>
      <c r="AN1139" s="21">
        <v>-999</v>
      </c>
      <c r="AO1139" s="21">
        <v>-999</v>
      </c>
      <c r="AP1139" s="21">
        <v>-999</v>
      </c>
      <c r="AQ1139" s="21">
        <v>-999</v>
      </c>
      <c r="AR1139" s="21">
        <v>-999</v>
      </c>
      <c r="AS1139" s="21">
        <v>-999</v>
      </c>
      <c r="AT1139" s="21">
        <v>123467</v>
      </c>
    </row>
    <row r="1140" spans="1:46">
      <c r="A1140" s="18" t="s">
        <v>3</v>
      </c>
      <c r="B1140" s="19" t="s">
        <v>4</v>
      </c>
      <c r="C1140" s="18">
        <v>73</v>
      </c>
      <c r="D1140" s="18">
        <v>1</v>
      </c>
      <c r="E1140" s="18">
        <v>16</v>
      </c>
      <c r="F1140" s="18">
        <v>2</v>
      </c>
      <c r="G1140" s="8">
        <f t="shared" si="23"/>
        <v>730116</v>
      </c>
      <c r="H1140" s="18">
        <v>10</v>
      </c>
      <c r="I1140" s="20">
        <v>40779</v>
      </c>
      <c r="J1140" s="21">
        <v>2011</v>
      </c>
      <c r="K1140" s="21">
        <v>8</v>
      </c>
      <c r="L1140" s="21">
        <v>24</v>
      </c>
      <c r="M1140" s="22">
        <v>0.77972222222222232</v>
      </c>
      <c r="N1140" s="23">
        <v>36.667000000000002</v>
      </c>
      <c r="O1140" s="23">
        <v>-125.6446</v>
      </c>
      <c r="P1140" s="18">
        <v>4487</v>
      </c>
      <c r="Q1140" s="24">
        <v>75.691000000000003</v>
      </c>
      <c r="R1140" s="25">
        <v>12.878</v>
      </c>
      <c r="S1140" s="25">
        <v>32.7774</v>
      </c>
      <c r="T1140" s="21">
        <v>2</v>
      </c>
      <c r="U1140" s="18">
        <v>-999</v>
      </c>
      <c r="V1140" s="18">
        <v>9</v>
      </c>
      <c r="W1140" s="26">
        <v>259.03100000000001</v>
      </c>
      <c r="X1140" s="21">
        <v>2</v>
      </c>
      <c r="Y1140" s="21">
        <v>-999</v>
      </c>
      <c r="Z1140" s="21">
        <v>9</v>
      </c>
      <c r="AA1140" s="28">
        <v>2003.5</v>
      </c>
      <c r="AB1140" s="21">
        <v>2</v>
      </c>
      <c r="AC1140" s="28">
        <v>2191.79</v>
      </c>
      <c r="AD1140" s="18">
        <v>2</v>
      </c>
      <c r="AE1140" s="23">
        <v>7.8703626633398542</v>
      </c>
      <c r="AF1140" s="21">
        <v>25</v>
      </c>
      <c r="AG1140" s="18">
        <v>2</v>
      </c>
      <c r="AH1140" s="27">
        <v>2.5257227171026555</v>
      </c>
      <c r="AI1140" s="27">
        <v>0.67614457132395989</v>
      </c>
      <c r="AJ1140" s="27">
        <v>8.3550821286301299E-2</v>
      </c>
      <c r="AK1140" s="27">
        <v>0.50287211780055197</v>
      </c>
      <c r="AL1140" s="27">
        <v>0.25300324898302018</v>
      </c>
      <c r="AM1140" s="21">
        <v>2</v>
      </c>
      <c r="AN1140" s="21">
        <v>-999</v>
      </c>
      <c r="AO1140" s="21">
        <v>-999</v>
      </c>
      <c r="AP1140" s="21">
        <v>-999</v>
      </c>
      <c r="AQ1140" s="21">
        <v>-999</v>
      </c>
      <c r="AR1140" s="21">
        <v>-999</v>
      </c>
      <c r="AS1140" s="21">
        <v>-999</v>
      </c>
      <c r="AT1140" s="21">
        <v>123467</v>
      </c>
    </row>
    <row r="1141" spans="1:46">
      <c r="A1141" s="18" t="s">
        <v>3</v>
      </c>
      <c r="B1141" s="19" t="s">
        <v>4</v>
      </c>
      <c r="C1141" s="18">
        <v>73</v>
      </c>
      <c r="D1141" s="18">
        <v>1</v>
      </c>
      <c r="E1141" s="18">
        <v>17</v>
      </c>
      <c r="F1141" s="18">
        <v>2</v>
      </c>
      <c r="G1141" s="8">
        <f t="shared" si="23"/>
        <v>730117</v>
      </c>
      <c r="H1141" s="18">
        <v>10</v>
      </c>
      <c r="I1141" s="20">
        <v>40779</v>
      </c>
      <c r="J1141" s="21">
        <v>2011</v>
      </c>
      <c r="K1141" s="21">
        <v>8</v>
      </c>
      <c r="L1141" s="21">
        <v>24</v>
      </c>
      <c r="M1141" s="22">
        <v>0.77994212962962972</v>
      </c>
      <c r="N1141" s="23">
        <v>36.667000000000002</v>
      </c>
      <c r="O1141" s="23">
        <v>-125.6446</v>
      </c>
      <c r="P1141" s="18">
        <v>4487</v>
      </c>
      <c r="Q1141" s="24">
        <v>75.402000000000001</v>
      </c>
      <c r="R1141" s="25">
        <v>13.076000000000001</v>
      </c>
      <c r="S1141" s="25">
        <v>32.775300000000001</v>
      </c>
      <c r="T1141" s="21">
        <v>2</v>
      </c>
      <c r="U1141" s="18">
        <v>-999</v>
      </c>
      <c r="V1141" s="18">
        <v>9</v>
      </c>
      <c r="W1141" s="26">
        <v>258.959</v>
      </c>
      <c r="X1141" s="21">
        <v>2</v>
      </c>
      <c r="Y1141" s="21">
        <v>-999</v>
      </c>
      <c r="Z1141" s="21">
        <v>9</v>
      </c>
      <c r="AA1141" s="21">
        <v>-999</v>
      </c>
      <c r="AB1141" s="18">
        <v>9</v>
      </c>
      <c r="AC1141" s="21">
        <v>-999</v>
      </c>
      <c r="AD1141" s="18">
        <v>9</v>
      </c>
      <c r="AE1141" s="21">
        <v>-999</v>
      </c>
      <c r="AF1141" s="21">
        <v>25</v>
      </c>
      <c r="AG1141" s="18">
        <v>9</v>
      </c>
      <c r="AH1141" s="21">
        <v>-999</v>
      </c>
      <c r="AI1141" s="21">
        <v>-999</v>
      </c>
      <c r="AJ1141" s="21">
        <v>-999</v>
      </c>
      <c r="AK1141" s="21">
        <v>-999</v>
      </c>
      <c r="AL1141" s="21">
        <v>-999</v>
      </c>
      <c r="AM1141" s="21">
        <v>9</v>
      </c>
      <c r="AN1141" s="21">
        <v>-999</v>
      </c>
      <c r="AO1141" s="27">
        <v>0.80500186993665157</v>
      </c>
      <c r="AP1141" s="27">
        <v>5.8354895167811716</v>
      </c>
      <c r="AQ1141" s="27">
        <v>0.785632263603949</v>
      </c>
      <c r="AR1141" s="27">
        <v>5.6950784954905513</v>
      </c>
      <c r="AS1141" s="28">
        <v>7.249038461538464</v>
      </c>
      <c r="AT1141" s="21">
        <v>123467</v>
      </c>
    </row>
    <row r="1142" spans="1:46">
      <c r="A1142" s="18" t="s">
        <v>3</v>
      </c>
      <c r="B1142" s="19" t="s">
        <v>4</v>
      </c>
      <c r="C1142" s="18">
        <v>73</v>
      </c>
      <c r="D1142" s="18">
        <v>1</v>
      </c>
      <c r="E1142" s="18">
        <v>18</v>
      </c>
      <c r="F1142" s="18">
        <v>2</v>
      </c>
      <c r="G1142" s="8">
        <f t="shared" si="23"/>
        <v>730118</v>
      </c>
      <c r="H1142" s="18">
        <v>10</v>
      </c>
      <c r="I1142" s="20">
        <v>40779</v>
      </c>
      <c r="J1142" s="21">
        <v>2011</v>
      </c>
      <c r="K1142" s="21">
        <v>8</v>
      </c>
      <c r="L1142" s="21">
        <v>24</v>
      </c>
      <c r="M1142" s="22">
        <v>0.78084490740740742</v>
      </c>
      <c r="N1142" s="23">
        <v>36.667000000000002</v>
      </c>
      <c r="O1142" s="23">
        <v>-125.6446</v>
      </c>
      <c r="P1142" s="18">
        <v>4487</v>
      </c>
      <c r="Q1142" s="24">
        <v>60.351999999999997</v>
      </c>
      <c r="R1142" s="25">
        <v>14.292999999999999</v>
      </c>
      <c r="S1142" s="25">
        <v>32.721400000000003</v>
      </c>
      <c r="T1142" s="21">
        <v>2</v>
      </c>
      <c r="U1142" s="18">
        <v>-999</v>
      </c>
      <c r="V1142" s="18">
        <v>9</v>
      </c>
      <c r="W1142" s="26">
        <v>258.524</v>
      </c>
      <c r="X1142" s="21">
        <v>2</v>
      </c>
      <c r="Y1142" s="21">
        <v>-999</v>
      </c>
      <c r="Z1142" s="21">
        <v>9</v>
      </c>
      <c r="AA1142" s="28">
        <v>1990.2</v>
      </c>
      <c r="AB1142" s="21">
        <v>2</v>
      </c>
      <c r="AC1142" s="28">
        <v>2197.64</v>
      </c>
      <c r="AD1142" s="18">
        <v>2</v>
      </c>
      <c r="AE1142" s="23">
        <v>7.8884754577539109</v>
      </c>
      <c r="AF1142" s="21">
        <v>25</v>
      </c>
      <c r="AG1142" s="18">
        <v>2</v>
      </c>
      <c r="AH1142" s="27">
        <v>1.6450297315236713</v>
      </c>
      <c r="AI1142" s="27">
        <v>0.1988454421217728</v>
      </c>
      <c r="AJ1142" s="27">
        <v>1.6260267680893736E-2</v>
      </c>
      <c r="AK1142" s="27">
        <v>0.41160026985009329</v>
      </c>
      <c r="AL1142" s="27">
        <v>8.1301338404468678E-3</v>
      </c>
      <c r="AM1142" s="21">
        <v>2</v>
      </c>
      <c r="AN1142" s="21">
        <v>-999</v>
      </c>
      <c r="AO1142" s="21">
        <v>-999</v>
      </c>
      <c r="AP1142" s="21">
        <v>-999</v>
      </c>
      <c r="AQ1142" s="21">
        <v>-999</v>
      </c>
      <c r="AR1142" s="21">
        <v>-999</v>
      </c>
      <c r="AS1142" s="21">
        <v>-999</v>
      </c>
      <c r="AT1142" s="21">
        <v>123467</v>
      </c>
    </row>
    <row r="1143" spans="1:46">
      <c r="A1143" s="18" t="s">
        <v>3</v>
      </c>
      <c r="B1143" s="19" t="s">
        <v>4</v>
      </c>
      <c r="C1143" s="18">
        <v>73</v>
      </c>
      <c r="D1143" s="18">
        <v>1</v>
      </c>
      <c r="E1143" s="18">
        <v>19</v>
      </c>
      <c r="F1143" s="18">
        <v>2</v>
      </c>
      <c r="G1143" s="8">
        <f t="shared" si="23"/>
        <v>730119</v>
      </c>
      <c r="H1143" s="18">
        <v>10</v>
      </c>
      <c r="I1143" s="20">
        <v>40779</v>
      </c>
      <c r="J1143" s="21">
        <v>2011</v>
      </c>
      <c r="K1143" s="21">
        <v>8</v>
      </c>
      <c r="L1143" s="21">
        <v>24</v>
      </c>
      <c r="M1143" s="22">
        <v>0.78186342592592595</v>
      </c>
      <c r="N1143" s="23">
        <v>36.667000000000002</v>
      </c>
      <c r="O1143" s="23">
        <v>-125.6446</v>
      </c>
      <c r="P1143" s="18">
        <v>4487</v>
      </c>
      <c r="Q1143" s="24">
        <v>50.509</v>
      </c>
      <c r="R1143" s="25">
        <v>15.33</v>
      </c>
      <c r="S1143" s="25">
        <v>32.748600000000003</v>
      </c>
      <c r="T1143" s="21">
        <v>2</v>
      </c>
      <c r="U1143" s="18">
        <v>-999</v>
      </c>
      <c r="V1143" s="18">
        <v>9</v>
      </c>
      <c r="W1143" s="26">
        <v>254.33799999999999</v>
      </c>
      <c r="X1143" s="21">
        <v>2</v>
      </c>
      <c r="Y1143" s="21">
        <v>-999</v>
      </c>
      <c r="Z1143" s="21">
        <v>9</v>
      </c>
      <c r="AA1143" s="28">
        <v>1988.6</v>
      </c>
      <c r="AB1143" s="21">
        <v>2</v>
      </c>
      <c r="AC1143" s="28">
        <v>2193.36</v>
      </c>
      <c r="AD1143" s="18">
        <v>2</v>
      </c>
      <c r="AE1143" s="23">
        <v>7.9009316778190426</v>
      </c>
      <c r="AF1143" s="21">
        <v>25</v>
      </c>
      <c r="AG1143" s="18">
        <v>3</v>
      </c>
      <c r="AH1143" s="27">
        <v>1.8395283746786486</v>
      </c>
      <c r="AI1143" s="27">
        <v>7.865502049344808E-2</v>
      </c>
      <c r="AJ1143" s="27">
        <v>1.3713204071086839E-2</v>
      </c>
      <c r="AK1143" s="27">
        <v>0.39209968497543296</v>
      </c>
      <c r="AL1143" s="27">
        <v>8.1299709850014834E-3</v>
      </c>
      <c r="AM1143" s="21">
        <v>2</v>
      </c>
      <c r="AN1143" s="21">
        <v>-999</v>
      </c>
      <c r="AO1143" s="21">
        <v>-999</v>
      </c>
      <c r="AP1143" s="21">
        <v>-999</v>
      </c>
      <c r="AQ1143" s="21">
        <v>-999</v>
      </c>
      <c r="AR1143" s="21">
        <v>-999</v>
      </c>
      <c r="AS1143" s="21">
        <v>-999</v>
      </c>
      <c r="AT1143" s="21">
        <v>123467</v>
      </c>
    </row>
    <row r="1144" spans="1:46">
      <c r="A1144" s="18" t="s">
        <v>3</v>
      </c>
      <c r="B1144" s="19" t="s">
        <v>4</v>
      </c>
      <c r="C1144" s="18">
        <v>73</v>
      </c>
      <c r="D1144" s="18">
        <v>1</v>
      </c>
      <c r="E1144" s="18">
        <v>20</v>
      </c>
      <c r="F1144" s="18">
        <v>2</v>
      </c>
      <c r="G1144" s="8">
        <f t="shared" si="23"/>
        <v>730120</v>
      </c>
      <c r="H1144" s="18">
        <v>10</v>
      </c>
      <c r="I1144" s="20">
        <v>40779</v>
      </c>
      <c r="J1144" s="21">
        <v>2011</v>
      </c>
      <c r="K1144" s="21">
        <v>8</v>
      </c>
      <c r="L1144" s="21">
        <v>24</v>
      </c>
      <c r="M1144" s="22">
        <v>0.78265046296296292</v>
      </c>
      <c r="N1144" s="23">
        <v>36.667000000000002</v>
      </c>
      <c r="O1144" s="23">
        <v>-125.6446</v>
      </c>
      <c r="P1144" s="18">
        <v>4487</v>
      </c>
      <c r="Q1144" s="24">
        <v>39.796999999999997</v>
      </c>
      <c r="R1144" s="25">
        <v>16.170000000000002</v>
      </c>
      <c r="S1144" s="25">
        <v>32.749000000000002</v>
      </c>
      <c r="T1144" s="21">
        <v>2</v>
      </c>
      <c r="U1144" s="18">
        <v>-999</v>
      </c>
      <c r="V1144" s="18">
        <v>9</v>
      </c>
      <c r="W1144" s="26">
        <v>248.244</v>
      </c>
      <c r="X1144" s="21">
        <v>2</v>
      </c>
      <c r="Y1144" s="21">
        <v>-999</v>
      </c>
      <c r="Z1144" s="21">
        <v>9</v>
      </c>
      <c r="AA1144" s="28">
        <v>1988.4</v>
      </c>
      <c r="AB1144" s="21">
        <v>2</v>
      </c>
      <c r="AC1144" s="28">
        <v>2194.52</v>
      </c>
      <c r="AD1144" s="18">
        <v>2</v>
      </c>
      <c r="AE1144" s="23">
        <v>7.911788345029799</v>
      </c>
      <c r="AF1144" s="21">
        <v>25</v>
      </c>
      <c r="AG1144" s="18">
        <v>2</v>
      </c>
      <c r="AH1144" s="27">
        <v>1.6756550924194926</v>
      </c>
      <c r="AI1144" s="27">
        <v>1.8708722900106566E-2</v>
      </c>
      <c r="AJ1144" s="27">
        <v>1.1166462882786119E-2</v>
      </c>
      <c r="AK1144" s="27">
        <v>0.3762314380068551</v>
      </c>
      <c r="AL1144" s="27">
        <v>0</v>
      </c>
      <c r="AM1144" s="21">
        <v>2</v>
      </c>
      <c r="AN1144" s="21">
        <v>-999</v>
      </c>
      <c r="AO1144" s="21">
        <v>-999</v>
      </c>
      <c r="AP1144" s="21">
        <v>-999</v>
      </c>
      <c r="AQ1144" s="21">
        <v>-999</v>
      </c>
      <c r="AR1144" s="21">
        <v>-999</v>
      </c>
      <c r="AS1144" s="21">
        <v>-999</v>
      </c>
      <c r="AT1144" s="21">
        <v>123467</v>
      </c>
    </row>
    <row r="1145" spans="1:46">
      <c r="A1145" s="18" t="s">
        <v>3</v>
      </c>
      <c r="B1145" s="19" t="s">
        <v>4</v>
      </c>
      <c r="C1145" s="18">
        <v>73</v>
      </c>
      <c r="D1145" s="18">
        <v>1</v>
      </c>
      <c r="E1145" s="18">
        <v>21</v>
      </c>
      <c r="F1145" s="18">
        <v>2</v>
      </c>
      <c r="G1145" s="8">
        <f t="shared" si="23"/>
        <v>730121</v>
      </c>
      <c r="H1145" s="18">
        <v>10</v>
      </c>
      <c r="I1145" s="20">
        <v>40779</v>
      </c>
      <c r="J1145" s="21">
        <v>2011</v>
      </c>
      <c r="K1145" s="21">
        <v>8</v>
      </c>
      <c r="L1145" s="21">
        <v>24</v>
      </c>
      <c r="M1145" s="22">
        <v>0.78326388888888887</v>
      </c>
      <c r="N1145" s="23">
        <v>36.667000000000002</v>
      </c>
      <c r="O1145" s="23">
        <v>-125.6446</v>
      </c>
      <c r="P1145" s="18">
        <v>4487</v>
      </c>
      <c r="Q1145" s="24">
        <v>30.238</v>
      </c>
      <c r="R1145" s="25">
        <v>17.158999999999999</v>
      </c>
      <c r="S1145" s="25">
        <v>32.6738</v>
      </c>
      <c r="T1145" s="21">
        <v>2</v>
      </c>
      <c r="U1145" s="18">
        <v>-999</v>
      </c>
      <c r="V1145" s="18">
        <v>9</v>
      </c>
      <c r="W1145" s="26">
        <v>240.447</v>
      </c>
      <c r="X1145" s="21">
        <v>2</v>
      </c>
      <c r="Y1145" s="21">
        <v>-999</v>
      </c>
      <c r="Z1145" s="21">
        <v>9</v>
      </c>
      <c r="AA1145" s="28">
        <v>1982.7</v>
      </c>
      <c r="AB1145" s="21">
        <v>2</v>
      </c>
      <c r="AC1145" s="28">
        <v>2190.7399999999998</v>
      </c>
      <c r="AD1145" s="18">
        <v>2</v>
      </c>
      <c r="AE1145" s="23">
        <v>7.9041043090024221</v>
      </c>
      <c r="AF1145" s="21">
        <v>25</v>
      </c>
      <c r="AG1145" s="18">
        <v>3</v>
      </c>
      <c r="AH1145" s="27">
        <v>2.0496492043280785</v>
      </c>
      <c r="AI1145" s="27">
        <v>7.9443008254161313E-2</v>
      </c>
      <c r="AJ1145" s="27">
        <v>8.6202031151247811E-3</v>
      </c>
      <c r="AK1145" s="27">
        <v>0.37566453348299467</v>
      </c>
      <c r="AL1145" s="27">
        <v>8.0324619936390004E-3</v>
      </c>
      <c r="AM1145" s="21">
        <v>2</v>
      </c>
      <c r="AN1145" s="31">
        <v>0.13703398406505585</v>
      </c>
      <c r="AO1145" s="21">
        <v>-999</v>
      </c>
      <c r="AP1145" s="21">
        <v>-999</v>
      </c>
      <c r="AQ1145" s="21">
        <v>-999</v>
      </c>
      <c r="AR1145" s="21">
        <v>-999</v>
      </c>
      <c r="AS1145" s="21">
        <v>-999</v>
      </c>
      <c r="AT1145" s="21">
        <v>123467</v>
      </c>
    </row>
    <row r="1146" spans="1:46">
      <c r="A1146" s="18" t="s">
        <v>3</v>
      </c>
      <c r="B1146" s="19" t="s">
        <v>4</v>
      </c>
      <c r="C1146" s="18">
        <v>73</v>
      </c>
      <c r="D1146" s="18">
        <v>1</v>
      </c>
      <c r="E1146" s="18">
        <v>22</v>
      </c>
      <c r="F1146" s="18">
        <v>2</v>
      </c>
      <c r="G1146" s="8">
        <f t="shared" si="23"/>
        <v>730122</v>
      </c>
      <c r="H1146" s="18">
        <v>10</v>
      </c>
      <c r="I1146" s="20">
        <v>40779</v>
      </c>
      <c r="J1146" s="21">
        <v>2011</v>
      </c>
      <c r="K1146" s="21">
        <v>8</v>
      </c>
      <c r="L1146" s="21">
        <v>24</v>
      </c>
      <c r="M1146" s="22">
        <v>0.78425925925925932</v>
      </c>
      <c r="N1146" s="23">
        <v>36.667000000000002</v>
      </c>
      <c r="O1146" s="23">
        <v>-125.6446</v>
      </c>
      <c r="P1146" s="18">
        <v>4487</v>
      </c>
      <c r="Q1146" s="24">
        <v>14.881</v>
      </c>
      <c r="R1146" s="25">
        <v>17.433</v>
      </c>
      <c r="S1146" s="25">
        <v>32.6629</v>
      </c>
      <c r="T1146" s="21">
        <v>2</v>
      </c>
      <c r="U1146" s="18">
        <v>-999</v>
      </c>
      <c r="V1146" s="18">
        <v>9</v>
      </c>
      <c r="W1146" s="26">
        <v>238.613</v>
      </c>
      <c r="X1146" s="21">
        <v>2</v>
      </c>
      <c r="Y1146" s="21">
        <v>-999</v>
      </c>
      <c r="Z1146" s="21">
        <v>9</v>
      </c>
      <c r="AA1146" s="28">
        <v>1984.5</v>
      </c>
      <c r="AB1146" s="21">
        <v>2</v>
      </c>
      <c r="AC1146" s="28">
        <v>2190.86</v>
      </c>
      <c r="AD1146" s="18">
        <v>2</v>
      </c>
      <c r="AE1146" s="23">
        <v>7.9052782128567625</v>
      </c>
      <c r="AF1146" s="21">
        <v>25</v>
      </c>
      <c r="AG1146" s="18">
        <v>2</v>
      </c>
      <c r="AH1146" s="27">
        <v>2.0649470494530617</v>
      </c>
      <c r="AI1146" s="27">
        <v>0.14007942508149326</v>
      </c>
      <c r="AJ1146" s="27">
        <v>6.0733736748619458E-3</v>
      </c>
      <c r="AK1146" s="27">
        <v>0.36743910732914775</v>
      </c>
      <c r="AL1146" s="27">
        <v>8.0325264732045102E-3</v>
      </c>
      <c r="AM1146" s="21">
        <v>2</v>
      </c>
      <c r="AN1146" s="31">
        <v>0.1061910018324852</v>
      </c>
      <c r="AO1146" s="21">
        <v>-999</v>
      </c>
      <c r="AP1146" s="21">
        <v>-999</v>
      </c>
      <c r="AQ1146" s="21">
        <v>-999</v>
      </c>
      <c r="AR1146" s="21">
        <v>-999</v>
      </c>
      <c r="AS1146" s="21">
        <v>-999</v>
      </c>
      <c r="AT1146" s="21">
        <v>123467</v>
      </c>
    </row>
    <row r="1147" spans="1:46">
      <c r="A1147" s="18" t="s">
        <v>3</v>
      </c>
      <c r="B1147" s="19" t="s">
        <v>4</v>
      </c>
      <c r="C1147" s="18">
        <v>73</v>
      </c>
      <c r="D1147" s="18">
        <v>1</v>
      </c>
      <c r="E1147" s="18">
        <v>23</v>
      </c>
      <c r="F1147" s="18">
        <v>2</v>
      </c>
      <c r="G1147" s="8">
        <f t="shared" si="23"/>
        <v>730123</v>
      </c>
      <c r="H1147" s="18">
        <v>10</v>
      </c>
      <c r="I1147" s="20">
        <v>40779</v>
      </c>
      <c r="J1147" s="21">
        <v>2011</v>
      </c>
      <c r="K1147" s="21">
        <v>8</v>
      </c>
      <c r="L1147" s="21">
        <v>24</v>
      </c>
      <c r="M1147" s="22">
        <v>0.78501157407407407</v>
      </c>
      <c r="N1147" s="23">
        <v>36.667000000000002</v>
      </c>
      <c r="O1147" s="23">
        <v>-125.6446</v>
      </c>
      <c r="P1147" s="18">
        <v>4487</v>
      </c>
      <c r="Q1147" s="24">
        <v>3.4849999999999999</v>
      </c>
      <c r="R1147" s="25">
        <v>17.545999999999999</v>
      </c>
      <c r="S1147" s="25">
        <v>32.648899999999998</v>
      </c>
      <c r="T1147" s="21">
        <v>2</v>
      </c>
      <c r="U1147" s="18">
        <v>-999</v>
      </c>
      <c r="V1147" s="18">
        <v>9</v>
      </c>
      <c r="W1147" s="26">
        <v>201.97300000000001</v>
      </c>
      <c r="X1147" s="21">
        <v>2</v>
      </c>
      <c r="Y1147" s="21">
        <v>-999</v>
      </c>
      <c r="Z1147" s="21">
        <v>9</v>
      </c>
      <c r="AA1147" s="21">
        <v>-999</v>
      </c>
      <c r="AB1147" s="18">
        <v>9</v>
      </c>
      <c r="AC1147" s="21">
        <v>-999</v>
      </c>
      <c r="AD1147" s="18">
        <v>9</v>
      </c>
      <c r="AE1147" s="21">
        <v>-999</v>
      </c>
      <c r="AF1147" s="21">
        <v>25</v>
      </c>
      <c r="AG1147" s="18">
        <v>9</v>
      </c>
      <c r="AH1147" s="21">
        <v>-999</v>
      </c>
      <c r="AI1147" s="21">
        <v>-999</v>
      </c>
      <c r="AJ1147" s="21">
        <v>-999</v>
      </c>
      <c r="AK1147" s="21">
        <v>-999</v>
      </c>
      <c r="AL1147" s="21">
        <v>-999</v>
      </c>
      <c r="AM1147" s="21">
        <v>9</v>
      </c>
      <c r="AN1147" s="21">
        <v>-999</v>
      </c>
      <c r="AO1147" s="27">
        <v>0.72888544385688003</v>
      </c>
      <c r="AP1147" s="27">
        <v>6.5386631125068737</v>
      </c>
      <c r="AQ1147" s="27">
        <v>0.71209342635140238</v>
      </c>
      <c r="AR1147" s="27">
        <v>6.3880257985461961</v>
      </c>
      <c r="AS1147" s="28">
        <v>8.9707692307692319</v>
      </c>
      <c r="AT1147" s="21">
        <v>123467</v>
      </c>
    </row>
    <row r="1148" spans="1:46">
      <c r="A1148" s="18" t="s">
        <v>3</v>
      </c>
      <c r="B1148" s="19" t="s">
        <v>4</v>
      </c>
      <c r="C1148" s="18">
        <v>73</v>
      </c>
      <c r="D1148" s="18">
        <v>1</v>
      </c>
      <c r="E1148" s="18">
        <v>24</v>
      </c>
      <c r="F1148" s="18">
        <v>2</v>
      </c>
      <c r="G1148" s="8">
        <f t="shared" si="23"/>
        <v>730124</v>
      </c>
      <c r="H1148" s="18">
        <v>10</v>
      </c>
      <c r="I1148" s="20">
        <v>40779</v>
      </c>
      <c r="J1148" s="21">
        <v>2011</v>
      </c>
      <c r="K1148" s="21">
        <v>8</v>
      </c>
      <c r="L1148" s="21">
        <v>24</v>
      </c>
      <c r="M1148" s="22">
        <v>0.7850462962962963</v>
      </c>
      <c r="N1148" s="23">
        <v>36.667000000000002</v>
      </c>
      <c r="O1148" s="23">
        <v>-125.6446</v>
      </c>
      <c r="P1148" s="18">
        <v>4487</v>
      </c>
      <c r="Q1148" s="24">
        <v>3.5270000000000001</v>
      </c>
      <c r="R1148" s="25">
        <v>17.545999999999999</v>
      </c>
      <c r="S1148" s="25">
        <v>32.648899999999998</v>
      </c>
      <c r="T1148" s="21">
        <v>2</v>
      </c>
      <c r="U1148" s="18">
        <v>32.651499999999999</v>
      </c>
      <c r="V1148" s="18">
        <v>2</v>
      </c>
      <c r="W1148" s="26">
        <v>237.791</v>
      </c>
      <c r="X1148" s="21">
        <v>2</v>
      </c>
      <c r="Y1148" s="27">
        <v>245.4683993031835</v>
      </c>
      <c r="Z1148" s="21">
        <v>6</v>
      </c>
      <c r="AA1148" s="28">
        <v>1984</v>
      </c>
      <c r="AB1148" s="21">
        <v>6</v>
      </c>
      <c r="AC1148" s="28">
        <v>2189.0500000000002</v>
      </c>
      <c r="AD1148" s="18">
        <v>6</v>
      </c>
      <c r="AE1148" s="23">
        <v>7.9051535960434283</v>
      </c>
      <c r="AF1148" s="21">
        <v>25</v>
      </c>
      <c r="AG1148" s="18">
        <v>2</v>
      </c>
      <c r="AH1148" s="27">
        <v>1.908773272659293</v>
      </c>
      <c r="AI1148" s="27">
        <v>2.0081523229845525E-2</v>
      </c>
      <c r="AJ1148" s="27">
        <v>2.204069622787924E-3</v>
      </c>
      <c r="AK1148" s="27">
        <v>0.36641432995725465</v>
      </c>
      <c r="AL1148" s="27">
        <v>4.0163046459691064E-3</v>
      </c>
      <c r="AM1148" s="21">
        <v>2</v>
      </c>
      <c r="AN1148" s="31">
        <v>9.646199643611908E-2</v>
      </c>
      <c r="AO1148" s="21">
        <v>-999</v>
      </c>
      <c r="AP1148" s="21">
        <v>-999</v>
      </c>
      <c r="AQ1148" s="21">
        <v>-999</v>
      </c>
      <c r="AR1148" s="21">
        <v>-999</v>
      </c>
      <c r="AS1148" s="21">
        <v>-999</v>
      </c>
      <c r="AT1148" s="21">
        <v>123467</v>
      </c>
    </row>
    <row r="1149" spans="1:46">
      <c r="A1149" s="18" t="s">
        <v>3</v>
      </c>
      <c r="B1149" s="19" t="s">
        <v>4</v>
      </c>
      <c r="C1149" s="18">
        <v>74</v>
      </c>
      <c r="D1149" s="18">
        <v>1</v>
      </c>
      <c r="E1149" s="18">
        <v>1</v>
      </c>
      <c r="F1149" s="18">
        <v>2</v>
      </c>
      <c r="G1149" s="8">
        <f t="shared" si="23"/>
        <v>740101</v>
      </c>
      <c r="H1149" s="18">
        <v>11</v>
      </c>
      <c r="I1149" s="20">
        <v>40780</v>
      </c>
      <c r="J1149" s="21">
        <v>2011</v>
      </c>
      <c r="K1149" s="21">
        <v>8</v>
      </c>
      <c r="L1149" s="21">
        <v>25</v>
      </c>
      <c r="M1149" s="22">
        <v>0.4904398148148148</v>
      </c>
      <c r="N1149" s="23">
        <v>36.524000000000001</v>
      </c>
      <c r="O1149" s="23">
        <v>-122.4345</v>
      </c>
      <c r="P1149" s="18">
        <v>2216</v>
      </c>
      <c r="Q1149" s="24">
        <v>2199.8220000000001</v>
      </c>
      <c r="R1149" s="25">
        <v>1.851</v>
      </c>
      <c r="S1149" s="25">
        <v>34.634999999999998</v>
      </c>
      <c r="T1149" s="21">
        <v>2</v>
      </c>
      <c r="U1149" s="18">
        <v>34.636200000000002</v>
      </c>
      <c r="V1149" s="18">
        <v>2</v>
      </c>
      <c r="W1149" s="26">
        <v>86.834999999999994</v>
      </c>
      <c r="X1149" s="21">
        <v>2</v>
      </c>
      <c r="Y1149" s="27">
        <v>86.717006017932221</v>
      </c>
      <c r="Z1149" s="21">
        <v>6</v>
      </c>
      <c r="AA1149" s="28">
        <v>2370.6999999999998</v>
      </c>
      <c r="AB1149" s="21">
        <v>6</v>
      </c>
      <c r="AC1149" s="28">
        <v>2422.625</v>
      </c>
      <c r="AD1149" s="18">
        <v>6</v>
      </c>
      <c r="AE1149" s="23">
        <v>7.459310886624051</v>
      </c>
      <c r="AF1149" s="21">
        <v>25</v>
      </c>
      <c r="AG1149" s="18">
        <v>6</v>
      </c>
      <c r="AH1149" s="27">
        <v>170.96574517437705</v>
      </c>
      <c r="AI1149" s="27">
        <v>39.715356402001809</v>
      </c>
      <c r="AJ1149" s="27">
        <v>4.0309295549516864E-2</v>
      </c>
      <c r="AK1149" s="27">
        <v>2.8723182514781191</v>
      </c>
      <c r="AL1149" s="27">
        <v>8.9901944013467926E-3</v>
      </c>
      <c r="AM1149" s="21">
        <v>2</v>
      </c>
      <c r="AN1149" s="21">
        <v>-999</v>
      </c>
      <c r="AO1149" s="21">
        <v>-999</v>
      </c>
      <c r="AP1149" s="21">
        <v>-999</v>
      </c>
      <c r="AQ1149" s="21">
        <v>-999</v>
      </c>
      <c r="AR1149" s="21">
        <v>-999</v>
      </c>
      <c r="AS1149" s="21">
        <v>-999</v>
      </c>
      <c r="AT1149" s="21">
        <v>123467</v>
      </c>
    </row>
    <row r="1150" spans="1:46">
      <c r="A1150" s="18" t="s">
        <v>3</v>
      </c>
      <c r="B1150" s="19" t="s">
        <v>4</v>
      </c>
      <c r="C1150" s="18">
        <v>74</v>
      </c>
      <c r="D1150" s="18">
        <v>1</v>
      </c>
      <c r="E1150" s="18">
        <v>2</v>
      </c>
      <c r="F1150" s="18">
        <v>2</v>
      </c>
      <c r="G1150" s="8">
        <f t="shared" si="23"/>
        <v>740102</v>
      </c>
      <c r="H1150" s="18">
        <v>11</v>
      </c>
      <c r="I1150" s="20">
        <v>40780</v>
      </c>
      <c r="J1150" s="21">
        <v>2011</v>
      </c>
      <c r="K1150" s="21">
        <v>8</v>
      </c>
      <c r="L1150" s="21">
        <v>25</v>
      </c>
      <c r="M1150" s="22">
        <v>0.49086805555555557</v>
      </c>
      <c r="N1150" s="23">
        <v>36.524000000000001</v>
      </c>
      <c r="O1150" s="23">
        <v>-122.4345</v>
      </c>
      <c r="P1150" s="18">
        <v>2216</v>
      </c>
      <c r="Q1150" s="24">
        <v>2199.8919999999998</v>
      </c>
      <c r="R1150" s="25">
        <v>1.85</v>
      </c>
      <c r="S1150" s="25">
        <v>34.635100000000001</v>
      </c>
      <c r="T1150" s="21">
        <v>2</v>
      </c>
      <c r="U1150" s="18">
        <v>-999</v>
      </c>
      <c r="V1150" s="18">
        <v>9</v>
      </c>
      <c r="W1150" s="26">
        <v>82.945999999999998</v>
      </c>
      <c r="X1150" s="21">
        <v>2</v>
      </c>
      <c r="Y1150" s="21">
        <v>-999</v>
      </c>
      <c r="Z1150" s="21">
        <v>9</v>
      </c>
      <c r="AA1150" s="21">
        <v>-999</v>
      </c>
      <c r="AB1150" s="18">
        <v>9</v>
      </c>
      <c r="AC1150" s="21">
        <v>-999</v>
      </c>
      <c r="AD1150" s="18">
        <v>9</v>
      </c>
      <c r="AE1150" s="21">
        <v>-999</v>
      </c>
      <c r="AF1150" s="21">
        <v>25</v>
      </c>
      <c r="AG1150" s="18">
        <v>9</v>
      </c>
      <c r="AH1150" s="21">
        <v>-999</v>
      </c>
      <c r="AI1150" s="21">
        <v>-999</v>
      </c>
      <c r="AJ1150" s="21">
        <v>-999</v>
      </c>
      <c r="AK1150" s="21">
        <v>-999</v>
      </c>
      <c r="AL1150" s="21">
        <v>-999</v>
      </c>
      <c r="AM1150" s="21">
        <v>9</v>
      </c>
      <c r="AN1150" s="21">
        <v>-999</v>
      </c>
      <c r="AO1150" s="27">
        <v>0.50868025996547206</v>
      </c>
      <c r="AP1150" s="27">
        <v>4.8569476807413219</v>
      </c>
      <c r="AQ1150" s="27">
        <v>0.49496974647892972</v>
      </c>
      <c r="AR1150" s="27">
        <v>4.7260378501047748</v>
      </c>
      <c r="AS1150" s="28">
        <v>9.5481347773766547</v>
      </c>
      <c r="AT1150" s="21">
        <v>123467</v>
      </c>
    </row>
    <row r="1151" spans="1:46">
      <c r="A1151" s="18" t="s">
        <v>3</v>
      </c>
      <c r="B1151" s="19" t="s">
        <v>4</v>
      </c>
      <c r="C1151" s="18">
        <v>74</v>
      </c>
      <c r="D1151" s="18">
        <v>1</v>
      </c>
      <c r="E1151" s="18">
        <v>3</v>
      </c>
      <c r="F1151" s="18">
        <v>2</v>
      </c>
      <c r="G1151" s="8">
        <f t="shared" si="23"/>
        <v>740103</v>
      </c>
      <c r="H1151" s="18">
        <v>11</v>
      </c>
      <c r="I1151" s="20">
        <v>40780</v>
      </c>
      <c r="J1151" s="21">
        <v>2011</v>
      </c>
      <c r="K1151" s="21">
        <v>8</v>
      </c>
      <c r="L1151" s="21">
        <v>25</v>
      </c>
      <c r="M1151" s="22">
        <v>0.49405092592592598</v>
      </c>
      <c r="N1151" s="23">
        <v>36.524000000000001</v>
      </c>
      <c r="O1151" s="23">
        <v>-122.4345</v>
      </c>
      <c r="P1151" s="18">
        <v>2216</v>
      </c>
      <c r="Q1151" s="24">
        <v>2000.838</v>
      </c>
      <c r="R1151" s="25">
        <v>1.9330000000000001</v>
      </c>
      <c r="S1151" s="25">
        <v>34.621499999999997</v>
      </c>
      <c r="T1151" s="21">
        <v>2</v>
      </c>
      <c r="U1151" s="18">
        <v>-999</v>
      </c>
      <c r="V1151" s="18">
        <v>9</v>
      </c>
      <c r="W1151" s="26">
        <v>74.575000000000003</v>
      </c>
      <c r="X1151" s="21">
        <v>2</v>
      </c>
      <c r="Y1151" s="21">
        <v>-999</v>
      </c>
      <c r="Z1151" s="21">
        <v>9</v>
      </c>
      <c r="AA1151" s="28">
        <v>2375.1</v>
      </c>
      <c r="AB1151" s="21">
        <v>2</v>
      </c>
      <c r="AC1151" s="28">
        <v>2422.15</v>
      </c>
      <c r="AD1151" s="18">
        <v>2</v>
      </c>
      <c r="AE1151" s="23">
        <v>7.4405037695201992</v>
      </c>
      <c r="AF1151" s="21">
        <v>25</v>
      </c>
      <c r="AG1151" s="18">
        <v>2</v>
      </c>
      <c r="AH1151" s="27">
        <v>169.40529248542794</v>
      </c>
      <c r="AI1151" s="27">
        <v>40.178947991078253</v>
      </c>
      <c r="AJ1151" s="27">
        <v>2.4918722395856022E-2</v>
      </c>
      <c r="AK1151" s="27">
        <v>2.9177380913547806</v>
      </c>
      <c r="AL1151" s="27">
        <v>0</v>
      </c>
      <c r="AM1151" s="21">
        <v>2</v>
      </c>
      <c r="AN1151" s="21">
        <v>-999</v>
      </c>
      <c r="AO1151" s="21">
        <v>-999</v>
      </c>
      <c r="AP1151" s="21">
        <v>-999</v>
      </c>
      <c r="AQ1151" s="21">
        <v>-999</v>
      </c>
      <c r="AR1151" s="21">
        <v>-999</v>
      </c>
      <c r="AS1151" s="21">
        <v>-999</v>
      </c>
      <c r="AT1151" s="21">
        <v>123467</v>
      </c>
    </row>
    <row r="1152" spans="1:46">
      <c r="A1152" s="18" t="s">
        <v>3</v>
      </c>
      <c r="B1152" s="19" t="s">
        <v>4</v>
      </c>
      <c r="C1152" s="18">
        <v>74</v>
      </c>
      <c r="D1152" s="18">
        <v>1</v>
      </c>
      <c r="E1152" s="18">
        <v>4</v>
      </c>
      <c r="F1152" s="18">
        <v>2</v>
      </c>
      <c r="G1152" s="8">
        <f t="shared" si="23"/>
        <v>740104</v>
      </c>
      <c r="H1152" s="18">
        <v>11</v>
      </c>
      <c r="I1152" s="20">
        <v>40780</v>
      </c>
      <c r="J1152" s="21">
        <v>2011</v>
      </c>
      <c r="K1152" s="21">
        <v>8</v>
      </c>
      <c r="L1152" s="21">
        <v>25</v>
      </c>
      <c r="M1152" s="22">
        <v>0.49813657407407402</v>
      </c>
      <c r="N1152" s="23">
        <v>36.524000000000001</v>
      </c>
      <c r="O1152" s="23">
        <v>-122.4345</v>
      </c>
      <c r="P1152" s="18">
        <v>2216</v>
      </c>
      <c r="Q1152" s="24">
        <v>1750.47</v>
      </c>
      <c r="R1152" s="25">
        <v>2.2599999999999998</v>
      </c>
      <c r="S1152" s="25">
        <v>34.590899999999998</v>
      </c>
      <c r="T1152" s="21">
        <v>2</v>
      </c>
      <c r="U1152" s="18">
        <v>-999</v>
      </c>
      <c r="V1152" s="18">
        <v>9</v>
      </c>
      <c r="W1152" s="26">
        <v>61.082000000000001</v>
      </c>
      <c r="X1152" s="21">
        <v>2</v>
      </c>
      <c r="Y1152" s="27">
        <v>60.625599106436766</v>
      </c>
      <c r="Z1152" s="21">
        <v>2</v>
      </c>
      <c r="AA1152" s="28">
        <v>2373.9</v>
      </c>
      <c r="AB1152" s="21">
        <v>2</v>
      </c>
      <c r="AC1152" s="28">
        <v>2413.04</v>
      </c>
      <c r="AD1152" s="18">
        <v>2</v>
      </c>
      <c r="AE1152" s="23">
        <v>7.4072758547350732</v>
      </c>
      <c r="AF1152" s="21">
        <v>25</v>
      </c>
      <c r="AG1152" s="18">
        <v>2</v>
      </c>
      <c r="AH1152" s="27">
        <v>162.38755536852022</v>
      </c>
      <c r="AI1152" s="27">
        <v>41.250018450346076</v>
      </c>
      <c r="AJ1152" s="27">
        <v>1.7785529841447635E-2</v>
      </c>
      <c r="AK1152" s="27">
        <v>3.0185562157828354</v>
      </c>
      <c r="AL1152" s="27">
        <v>0</v>
      </c>
      <c r="AM1152" s="21">
        <v>2</v>
      </c>
      <c r="AN1152" s="21">
        <v>-999</v>
      </c>
      <c r="AO1152" s="21">
        <v>-999</v>
      </c>
      <c r="AP1152" s="21">
        <v>-999</v>
      </c>
      <c r="AQ1152" s="21">
        <v>-999</v>
      </c>
      <c r="AR1152" s="21">
        <v>-999</v>
      </c>
      <c r="AS1152" s="21">
        <v>-999</v>
      </c>
      <c r="AT1152" s="21">
        <v>123467</v>
      </c>
    </row>
    <row r="1153" spans="1:46">
      <c r="A1153" s="18" t="s">
        <v>3</v>
      </c>
      <c r="B1153" s="19" t="s">
        <v>4</v>
      </c>
      <c r="C1153" s="18">
        <v>74</v>
      </c>
      <c r="D1153" s="18">
        <v>1</v>
      </c>
      <c r="E1153" s="18">
        <v>5</v>
      </c>
      <c r="F1153" s="18">
        <v>2</v>
      </c>
      <c r="G1153" s="8">
        <f t="shared" si="23"/>
        <v>740105</v>
      </c>
      <c r="H1153" s="18">
        <v>11</v>
      </c>
      <c r="I1153" s="20">
        <v>40780</v>
      </c>
      <c r="J1153" s="21">
        <v>2011</v>
      </c>
      <c r="K1153" s="21">
        <v>8</v>
      </c>
      <c r="L1153" s="21">
        <v>25</v>
      </c>
      <c r="M1153" s="22">
        <v>0.50200231481481483</v>
      </c>
      <c r="N1153" s="23">
        <v>36.524000000000001</v>
      </c>
      <c r="O1153" s="23">
        <v>-122.4345</v>
      </c>
      <c r="P1153" s="18">
        <v>2216</v>
      </c>
      <c r="Q1153" s="24">
        <v>1500.8219999999999</v>
      </c>
      <c r="R1153" s="25">
        <v>2.7160000000000002</v>
      </c>
      <c r="S1153" s="25">
        <v>34.5503</v>
      </c>
      <c r="T1153" s="21">
        <v>2</v>
      </c>
      <c r="U1153" s="18">
        <v>-999</v>
      </c>
      <c r="V1153" s="18">
        <v>9</v>
      </c>
      <c r="W1153" s="26">
        <v>40.667000000000002</v>
      </c>
      <c r="X1153" s="21">
        <v>2</v>
      </c>
      <c r="Y1153" s="21">
        <v>-999</v>
      </c>
      <c r="Z1153" s="21">
        <v>9</v>
      </c>
      <c r="AA1153" s="28">
        <v>2374.4</v>
      </c>
      <c r="AB1153" s="21">
        <v>2</v>
      </c>
      <c r="AC1153" s="28">
        <v>2398.1799999999998</v>
      </c>
      <c r="AD1153" s="18">
        <v>2</v>
      </c>
      <c r="AE1153" s="23">
        <v>7.3684817619044018</v>
      </c>
      <c r="AF1153" s="21">
        <v>25</v>
      </c>
      <c r="AG1153" s="18">
        <v>2</v>
      </c>
      <c r="AH1153" s="27">
        <v>150.26898103699739</v>
      </c>
      <c r="AI1153" s="27">
        <v>42.255681014142475</v>
      </c>
      <c r="AJ1153" s="27">
        <v>1.5538374483392701E-2</v>
      </c>
      <c r="AK1153" s="27">
        <v>3.1120725498342172</v>
      </c>
      <c r="AL1153" s="27">
        <v>0</v>
      </c>
      <c r="AM1153" s="21">
        <v>2</v>
      </c>
      <c r="AN1153" s="21">
        <v>-999</v>
      </c>
      <c r="AO1153" s="21">
        <v>-999</v>
      </c>
      <c r="AP1153" s="21">
        <v>-999</v>
      </c>
      <c r="AQ1153" s="21">
        <v>-999</v>
      </c>
      <c r="AR1153" s="21">
        <v>-999</v>
      </c>
      <c r="AS1153" s="21">
        <v>-999</v>
      </c>
      <c r="AT1153" s="21">
        <v>123467</v>
      </c>
    </row>
    <row r="1154" spans="1:46">
      <c r="A1154" s="18" t="s">
        <v>3</v>
      </c>
      <c r="B1154" s="19" t="s">
        <v>4</v>
      </c>
      <c r="C1154" s="18">
        <v>74</v>
      </c>
      <c r="D1154" s="18">
        <v>1</v>
      </c>
      <c r="E1154" s="18">
        <v>6</v>
      </c>
      <c r="F1154" s="18">
        <v>2</v>
      </c>
      <c r="G1154" s="8">
        <f t="shared" ref="G1154:G1217" si="26">(C1154*10000)+(D1154*100)+E1154</f>
        <v>740106</v>
      </c>
      <c r="H1154" s="18">
        <v>11</v>
      </c>
      <c r="I1154" s="20">
        <v>40780</v>
      </c>
      <c r="J1154" s="21">
        <v>2011</v>
      </c>
      <c r="K1154" s="21">
        <v>8</v>
      </c>
      <c r="L1154" s="21">
        <v>25</v>
      </c>
      <c r="M1154" s="22">
        <v>0.50587962962962962</v>
      </c>
      <c r="N1154" s="23">
        <v>36.524000000000001</v>
      </c>
      <c r="O1154" s="23">
        <v>-122.4345</v>
      </c>
      <c r="P1154" s="18">
        <v>2216</v>
      </c>
      <c r="Q1154" s="24">
        <v>1250.961</v>
      </c>
      <c r="R1154" s="25">
        <v>3.2829999999999999</v>
      </c>
      <c r="S1154" s="25">
        <v>34.501399999999997</v>
      </c>
      <c r="T1154" s="21">
        <v>2</v>
      </c>
      <c r="U1154" s="18">
        <v>-999</v>
      </c>
      <c r="V1154" s="18">
        <v>9</v>
      </c>
      <c r="W1154" s="26">
        <v>27.859000000000002</v>
      </c>
      <c r="X1154" s="21">
        <v>2</v>
      </c>
      <c r="Y1154" s="27">
        <v>27.035910508125259</v>
      </c>
      <c r="Z1154" s="21">
        <v>2</v>
      </c>
      <c r="AA1154" s="28">
        <v>2373</v>
      </c>
      <c r="AB1154" s="21">
        <v>2</v>
      </c>
      <c r="AC1154" s="28">
        <v>2384.54</v>
      </c>
      <c r="AD1154" s="18">
        <v>2</v>
      </c>
      <c r="AE1154" s="23">
        <v>7.3406853949181592</v>
      </c>
      <c r="AF1154" s="21">
        <v>25</v>
      </c>
      <c r="AG1154" s="18">
        <v>2</v>
      </c>
      <c r="AH1154" s="27">
        <v>135.86229630065409</v>
      </c>
      <c r="AI1154" s="27">
        <v>42.903883042311826</v>
      </c>
      <c r="AJ1154" s="27">
        <v>8.5024369138629093E-3</v>
      </c>
      <c r="AK1154" s="27">
        <v>3.1945707797741472</v>
      </c>
      <c r="AL1154" s="27">
        <v>0</v>
      </c>
      <c r="AM1154" s="21">
        <v>2</v>
      </c>
      <c r="AN1154" s="21">
        <v>-999</v>
      </c>
      <c r="AO1154" s="21">
        <v>-999</v>
      </c>
      <c r="AP1154" s="21">
        <v>-999</v>
      </c>
      <c r="AQ1154" s="21">
        <v>-999</v>
      </c>
      <c r="AR1154" s="21">
        <v>-999</v>
      </c>
      <c r="AS1154" s="21">
        <v>-999</v>
      </c>
      <c r="AT1154" s="21">
        <v>123467</v>
      </c>
    </row>
    <row r="1155" spans="1:46">
      <c r="A1155" s="18" t="s">
        <v>3</v>
      </c>
      <c r="B1155" s="19" t="s">
        <v>4</v>
      </c>
      <c r="C1155" s="18">
        <v>74</v>
      </c>
      <c r="D1155" s="18">
        <v>1</v>
      </c>
      <c r="E1155" s="18">
        <v>7</v>
      </c>
      <c r="F1155" s="18">
        <v>2</v>
      </c>
      <c r="G1155" s="8">
        <f t="shared" si="26"/>
        <v>740107</v>
      </c>
      <c r="H1155" s="18">
        <v>11</v>
      </c>
      <c r="I1155" s="20">
        <v>40780</v>
      </c>
      <c r="J1155" s="21">
        <v>2011</v>
      </c>
      <c r="K1155" s="21">
        <v>8</v>
      </c>
      <c r="L1155" s="21">
        <v>25</v>
      </c>
      <c r="M1155" s="22">
        <v>0.50946759259259256</v>
      </c>
      <c r="N1155" s="23">
        <v>36.524000000000001</v>
      </c>
      <c r="O1155" s="23">
        <v>-122.4345</v>
      </c>
      <c r="P1155" s="18">
        <v>2216</v>
      </c>
      <c r="Q1155" s="24">
        <v>999.51700000000005</v>
      </c>
      <c r="R1155" s="25">
        <v>3.9420000000000002</v>
      </c>
      <c r="S1155" s="25">
        <v>34.438600000000001</v>
      </c>
      <c r="T1155" s="21">
        <v>2</v>
      </c>
      <c r="U1155" s="18">
        <v>-999</v>
      </c>
      <c r="V1155" s="18">
        <v>9</v>
      </c>
      <c r="W1155" s="26">
        <v>14.741</v>
      </c>
      <c r="X1155" s="21">
        <v>2</v>
      </c>
      <c r="Y1155" s="21">
        <v>-999</v>
      </c>
      <c r="Z1155" s="21">
        <v>9</v>
      </c>
      <c r="AA1155" s="28">
        <v>2365.8000000000002</v>
      </c>
      <c r="AB1155" s="21">
        <v>2</v>
      </c>
      <c r="AC1155" s="28">
        <v>2365.77</v>
      </c>
      <c r="AD1155" s="18">
        <v>2</v>
      </c>
      <c r="AE1155" s="23">
        <v>7.3147320403125615</v>
      </c>
      <c r="AF1155" s="21">
        <v>25</v>
      </c>
      <c r="AG1155" s="18">
        <v>2</v>
      </c>
      <c r="AH1155" s="27">
        <v>119.51902921423329</v>
      </c>
      <c r="AI1155" s="27">
        <v>43.125190165089577</v>
      </c>
      <c r="AJ1155" s="27">
        <v>6.2549567380221121E-3</v>
      </c>
      <c r="AK1155" s="27">
        <v>3.2472998840237923</v>
      </c>
      <c r="AL1155" s="27">
        <v>0</v>
      </c>
      <c r="AM1155" s="21">
        <v>2</v>
      </c>
      <c r="AN1155" s="21">
        <v>-999</v>
      </c>
      <c r="AO1155" s="21">
        <v>-999</v>
      </c>
      <c r="AP1155" s="21">
        <v>-999</v>
      </c>
      <c r="AQ1155" s="21">
        <v>-999</v>
      </c>
      <c r="AR1155" s="21">
        <v>-999</v>
      </c>
      <c r="AS1155" s="21">
        <v>-999</v>
      </c>
      <c r="AT1155" s="21">
        <v>123467</v>
      </c>
    </row>
    <row r="1156" spans="1:46">
      <c r="A1156" s="18" t="s">
        <v>3</v>
      </c>
      <c r="B1156" s="19" t="s">
        <v>4</v>
      </c>
      <c r="C1156" s="18">
        <v>74</v>
      </c>
      <c r="D1156" s="18">
        <v>1</v>
      </c>
      <c r="E1156" s="18">
        <v>8</v>
      </c>
      <c r="F1156" s="18">
        <v>2</v>
      </c>
      <c r="G1156" s="8">
        <f t="shared" si="26"/>
        <v>740108</v>
      </c>
      <c r="H1156" s="18">
        <v>11</v>
      </c>
      <c r="I1156" s="20">
        <v>40780</v>
      </c>
      <c r="J1156" s="21">
        <v>2011</v>
      </c>
      <c r="K1156" s="21">
        <v>8</v>
      </c>
      <c r="L1156" s="21">
        <v>25</v>
      </c>
      <c r="M1156" s="22">
        <v>0.51265046296296302</v>
      </c>
      <c r="N1156" s="23">
        <v>36.524000000000001</v>
      </c>
      <c r="O1156" s="23">
        <v>-122.4345</v>
      </c>
      <c r="P1156" s="18">
        <v>2216</v>
      </c>
      <c r="Q1156" s="24">
        <v>801.52700000000004</v>
      </c>
      <c r="R1156" s="25">
        <v>4.6120000000000001</v>
      </c>
      <c r="S1156" s="25">
        <v>34.331899999999997</v>
      </c>
      <c r="T1156" s="21">
        <v>2</v>
      </c>
      <c r="U1156" s="18">
        <v>-999</v>
      </c>
      <c r="V1156" s="18">
        <v>9</v>
      </c>
      <c r="W1156" s="26">
        <v>10.484</v>
      </c>
      <c r="X1156" s="21">
        <v>2</v>
      </c>
      <c r="Y1156" s="27">
        <v>9.9563770092933872</v>
      </c>
      <c r="Z1156" s="21">
        <v>2</v>
      </c>
      <c r="AA1156" s="28">
        <v>2343</v>
      </c>
      <c r="AB1156" s="21">
        <v>2</v>
      </c>
      <c r="AC1156" s="28">
        <v>2342.5</v>
      </c>
      <c r="AD1156" s="18">
        <v>2</v>
      </c>
      <c r="AE1156" s="23">
        <v>7.3085008159023328</v>
      </c>
      <c r="AF1156" s="21">
        <v>25</v>
      </c>
      <c r="AG1156" s="18">
        <v>3</v>
      </c>
      <c r="AH1156" s="27">
        <v>102.99970423695679</v>
      </c>
      <c r="AI1156" s="27">
        <v>42.553971665116634</v>
      </c>
      <c r="AJ1156" s="27">
        <v>1.3683797647342233E-2</v>
      </c>
      <c r="AK1156" s="27">
        <v>3.2148127744195238</v>
      </c>
      <c r="AL1156" s="27">
        <v>0</v>
      </c>
      <c r="AM1156" s="21">
        <v>2</v>
      </c>
      <c r="AN1156" s="21">
        <v>-999</v>
      </c>
      <c r="AO1156" s="21">
        <v>-999</v>
      </c>
      <c r="AP1156" s="21">
        <v>-999</v>
      </c>
      <c r="AQ1156" s="21">
        <v>-999</v>
      </c>
      <c r="AR1156" s="21">
        <v>-999</v>
      </c>
      <c r="AS1156" s="21">
        <v>-999</v>
      </c>
      <c r="AT1156" s="21">
        <v>123467</v>
      </c>
    </row>
    <row r="1157" spans="1:46">
      <c r="A1157" s="18" t="s">
        <v>3</v>
      </c>
      <c r="B1157" s="19" t="s">
        <v>4</v>
      </c>
      <c r="C1157" s="18">
        <v>74</v>
      </c>
      <c r="D1157" s="18">
        <v>1</v>
      </c>
      <c r="E1157" s="18">
        <v>9</v>
      </c>
      <c r="F1157" s="18">
        <v>2</v>
      </c>
      <c r="G1157" s="8">
        <f t="shared" si="26"/>
        <v>740109</v>
      </c>
      <c r="H1157" s="18">
        <v>11</v>
      </c>
      <c r="I1157" s="20">
        <v>40780</v>
      </c>
      <c r="J1157" s="21">
        <v>2011</v>
      </c>
      <c r="K1157" s="21">
        <v>8</v>
      </c>
      <c r="L1157" s="21">
        <v>25</v>
      </c>
      <c r="M1157" s="22">
        <v>0.51577546296296295</v>
      </c>
      <c r="N1157" s="23">
        <v>36.524000000000001</v>
      </c>
      <c r="O1157" s="23">
        <v>-122.4345</v>
      </c>
      <c r="P1157" s="18">
        <v>2216</v>
      </c>
      <c r="Q1157" s="24">
        <v>599.99400000000003</v>
      </c>
      <c r="R1157" s="25">
        <v>5.6719999999999997</v>
      </c>
      <c r="S1157" s="25">
        <v>34.2605</v>
      </c>
      <c r="T1157" s="21">
        <v>2</v>
      </c>
      <c r="U1157" s="18">
        <v>-999</v>
      </c>
      <c r="V1157" s="18">
        <v>9</v>
      </c>
      <c r="W1157" s="26">
        <v>13.935</v>
      </c>
      <c r="X1157" s="21">
        <v>2</v>
      </c>
      <c r="Y1157" s="21">
        <v>-999</v>
      </c>
      <c r="Z1157" s="21">
        <v>9</v>
      </c>
      <c r="AA1157" s="28">
        <v>2317.6999999999998</v>
      </c>
      <c r="AB1157" s="21">
        <v>2</v>
      </c>
      <c r="AC1157" s="28">
        <v>2317.0700000000002</v>
      </c>
      <c r="AD1157" s="18">
        <v>2</v>
      </c>
      <c r="AE1157" s="23">
        <v>7.3016087678544874</v>
      </c>
      <c r="AF1157" s="21">
        <v>25</v>
      </c>
      <c r="AG1157" s="18">
        <v>2</v>
      </c>
      <c r="AH1157" s="27">
        <v>81.898432627113195</v>
      </c>
      <c r="AI1157" s="27">
        <v>39.81550268328732</v>
      </c>
      <c r="AJ1157" s="27">
        <v>1.6225931165642186E-2</v>
      </c>
      <c r="AK1157" s="27">
        <v>3.1115666674451066</v>
      </c>
      <c r="AL1157" s="27">
        <v>8.9926847424041025E-3</v>
      </c>
      <c r="AM1157" s="21">
        <v>2</v>
      </c>
      <c r="AN1157" s="21">
        <v>-999</v>
      </c>
      <c r="AO1157" s="21">
        <v>-999</v>
      </c>
      <c r="AP1157" s="21">
        <v>-999</v>
      </c>
      <c r="AQ1157" s="21">
        <v>-999</v>
      </c>
      <c r="AR1157" s="21">
        <v>-999</v>
      </c>
      <c r="AS1157" s="21">
        <v>-999</v>
      </c>
      <c r="AT1157" s="21">
        <v>123467</v>
      </c>
    </row>
    <row r="1158" spans="1:46">
      <c r="A1158" s="18" t="s">
        <v>3</v>
      </c>
      <c r="B1158" s="19" t="s">
        <v>4</v>
      </c>
      <c r="C1158" s="18">
        <v>74</v>
      </c>
      <c r="D1158" s="18">
        <v>1</v>
      </c>
      <c r="E1158" s="18">
        <v>10</v>
      </c>
      <c r="F1158" s="18">
        <v>2</v>
      </c>
      <c r="G1158" s="8">
        <f t="shared" si="26"/>
        <v>740110</v>
      </c>
      <c r="H1158" s="18">
        <v>11</v>
      </c>
      <c r="I1158" s="20">
        <v>40780</v>
      </c>
      <c r="J1158" s="21">
        <v>2011</v>
      </c>
      <c r="K1158" s="21">
        <v>8</v>
      </c>
      <c r="L1158" s="21">
        <v>25</v>
      </c>
      <c r="M1158" s="22">
        <v>0.51770833333333333</v>
      </c>
      <c r="N1158" s="23">
        <v>36.524000000000001</v>
      </c>
      <c r="O1158" s="23">
        <v>-122.4345</v>
      </c>
      <c r="P1158" s="18">
        <v>2216</v>
      </c>
      <c r="Q1158" s="24">
        <v>500.09300000000002</v>
      </c>
      <c r="R1158" s="25">
        <v>6.3940000000000001</v>
      </c>
      <c r="S1158" s="25">
        <v>34.216099999999997</v>
      </c>
      <c r="T1158" s="21">
        <v>2</v>
      </c>
      <c r="U1158" s="18">
        <v>-999</v>
      </c>
      <c r="V1158" s="18">
        <v>9</v>
      </c>
      <c r="W1158" s="26">
        <v>24.693999999999999</v>
      </c>
      <c r="X1158" s="21">
        <v>2</v>
      </c>
      <c r="Y1158" s="27">
        <v>24.354522377962244</v>
      </c>
      <c r="Z1158" s="21">
        <v>2</v>
      </c>
      <c r="AA1158" s="28">
        <v>2296.6999999999998</v>
      </c>
      <c r="AB1158" s="21">
        <v>2</v>
      </c>
      <c r="AC1158" s="28">
        <v>2303.1999999999998</v>
      </c>
      <c r="AD1158" s="18">
        <v>2</v>
      </c>
      <c r="AE1158" s="23">
        <v>7.3169968966155388</v>
      </c>
      <c r="AF1158" s="21">
        <v>25</v>
      </c>
      <c r="AG1158" s="18">
        <v>2</v>
      </c>
      <c r="AH1158" s="27">
        <v>69.062763284370973</v>
      </c>
      <c r="AI1158" s="27">
        <v>37.875597223048608</v>
      </c>
      <c r="AJ1158" s="27">
        <v>4.3009904582596006E-3</v>
      </c>
      <c r="AK1158" s="27">
        <v>2.9711046586091037</v>
      </c>
      <c r="AL1158" s="27">
        <v>8.9929800490882554E-3</v>
      </c>
      <c r="AM1158" s="21">
        <v>2</v>
      </c>
      <c r="AN1158" s="21">
        <v>-999</v>
      </c>
      <c r="AO1158" s="21">
        <v>-999</v>
      </c>
      <c r="AP1158" s="21">
        <v>-999</v>
      </c>
      <c r="AQ1158" s="21">
        <v>-999</v>
      </c>
      <c r="AR1158" s="21">
        <v>-999</v>
      </c>
      <c r="AS1158" s="21">
        <v>-999</v>
      </c>
      <c r="AT1158" s="21">
        <v>123467</v>
      </c>
    </row>
    <row r="1159" spans="1:46">
      <c r="A1159" s="18" t="s">
        <v>3</v>
      </c>
      <c r="B1159" s="19" t="s">
        <v>4</v>
      </c>
      <c r="C1159" s="18">
        <v>74</v>
      </c>
      <c r="D1159" s="18">
        <v>1</v>
      </c>
      <c r="E1159" s="18">
        <v>11</v>
      </c>
      <c r="F1159" s="18">
        <v>2</v>
      </c>
      <c r="G1159" s="8">
        <f t="shared" si="26"/>
        <v>740111</v>
      </c>
      <c r="H1159" s="18">
        <v>11</v>
      </c>
      <c r="I1159" s="20">
        <v>40780</v>
      </c>
      <c r="J1159" s="21">
        <v>2011</v>
      </c>
      <c r="K1159" s="21">
        <v>8</v>
      </c>
      <c r="L1159" s="21">
        <v>25</v>
      </c>
      <c r="M1159" s="22">
        <v>0.52048611111111109</v>
      </c>
      <c r="N1159" s="23">
        <v>36.524000000000001</v>
      </c>
      <c r="O1159" s="23">
        <v>-122.4345</v>
      </c>
      <c r="P1159" s="18">
        <v>2216</v>
      </c>
      <c r="Q1159" s="24">
        <v>400.28199999999998</v>
      </c>
      <c r="R1159" s="25">
        <v>7.2779999999999996</v>
      </c>
      <c r="S1159" s="25">
        <v>34.213299999999997</v>
      </c>
      <c r="T1159" s="21">
        <v>2</v>
      </c>
      <c r="U1159" s="18">
        <v>-999</v>
      </c>
      <c r="V1159" s="18">
        <v>9</v>
      </c>
      <c r="W1159" s="26">
        <v>29.585999999999999</v>
      </c>
      <c r="X1159" s="21">
        <v>2</v>
      </c>
      <c r="Y1159" s="21">
        <v>-999</v>
      </c>
      <c r="Z1159" s="21">
        <v>9</v>
      </c>
      <c r="AA1159" s="28">
        <v>2278.5</v>
      </c>
      <c r="AB1159" s="21">
        <v>2</v>
      </c>
      <c r="AC1159" s="28">
        <v>2291.19</v>
      </c>
      <c r="AD1159" s="18">
        <v>2</v>
      </c>
      <c r="AE1159" s="23">
        <v>7.3384913570415646</v>
      </c>
      <c r="AF1159" s="21">
        <v>25</v>
      </c>
      <c r="AG1159" s="18">
        <v>2</v>
      </c>
      <c r="AH1159" s="27">
        <v>57.983043190426443</v>
      </c>
      <c r="AI1159" s="27">
        <v>35.549617002093974</v>
      </c>
      <c r="AJ1159" s="27">
        <v>1.6519747561321609E-2</v>
      </c>
      <c r="AK1159" s="27">
        <v>2.8267340827118246</v>
      </c>
      <c r="AL1159" s="27">
        <v>0</v>
      </c>
      <c r="AM1159" s="21">
        <v>2</v>
      </c>
      <c r="AN1159" s="21">
        <v>-999</v>
      </c>
      <c r="AO1159" s="21">
        <v>-999</v>
      </c>
      <c r="AP1159" s="21">
        <v>-999</v>
      </c>
      <c r="AQ1159" s="21">
        <v>-999</v>
      </c>
      <c r="AR1159" s="21">
        <v>-999</v>
      </c>
      <c r="AS1159" s="21">
        <v>-999</v>
      </c>
      <c r="AT1159" s="21">
        <v>123467</v>
      </c>
    </row>
    <row r="1160" spans="1:46">
      <c r="A1160" s="18" t="s">
        <v>3</v>
      </c>
      <c r="B1160" s="19" t="s">
        <v>4</v>
      </c>
      <c r="C1160" s="18">
        <v>74</v>
      </c>
      <c r="D1160" s="18">
        <v>1</v>
      </c>
      <c r="E1160" s="18">
        <v>12</v>
      </c>
      <c r="F1160" s="18">
        <v>2</v>
      </c>
      <c r="G1160" s="8">
        <f t="shared" si="26"/>
        <v>740112</v>
      </c>
      <c r="H1160" s="18">
        <v>11</v>
      </c>
      <c r="I1160" s="20">
        <v>40780</v>
      </c>
      <c r="J1160" s="21">
        <v>2011</v>
      </c>
      <c r="K1160" s="21">
        <v>8</v>
      </c>
      <c r="L1160" s="21">
        <v>25</v>
      </c>
      <c r="M1160" s="22">
        <v>0.52222222222222225</v>
      </c>
      <c r="N1160" s="23">
        <v>36.524000000000001</v>
      </c>
      <c r="O1160" s="23">
        <v>-122.4345</v>
      </c>
      <c r="P1160" s="18">
        <v>2216</v>
      </c>
      <c r="Q1160" s="24">
        <v>299.892</v>
      </c>
      <c r="R1160" s="25">
        <v>8.3130000000000006</v>
      </c>
      <c r="S1160" s="25">
        <v>34.1982</v>
      </c>
      <c r="T1160" s="21">
        <v>2</v>
      </c>
      <c r="U1160" s="18">
        <v>-999</v>
      </c>
      <c r="V1160" s="18">
        <v>9</v>
      </c>
      <c r="W1160" s="26">
        <v>55.494999999999997</v>
      </c>
      <c r="X1160" s="21">
        <v>2</v>
      </c>
      <c r="Y1160" s="27">
        <v>41.762264959614704</v>
      </c>
      <c r="Z1160" s="21">
        <v>3</v>
      </c>
      <c r="AA1160" s="28">
        <v>2259.6999999999998</v>
      </c>
      <c r="AB1160" s="21">
        <v>2</v>
      </c>
      <c r="AC1160" s="28">
        <v>2279.0700000000002</v>
      </c>
      <c r="AD1160" s="18">
        <v>2</v>
      </c>
      <c r="AE1160" s="23">
        <v>7.3676439429921308</v>
      </c>
      <c r="AF1160" s="21">
        <v>25</v>
      </c>
      <c r="AG1160" s="18">
        <v>2</v>
      </c>
      <c r="AH1160" s="27">
        <v>46.198429868814578</v>
      </c>
      <c r="AI1160" s="27">
        <v>32.672808812922895</v>
      </c>
      <c r="AJ1160" s="27">
        <v>3.84161733563066E-2</v>
      </c>
      <c r="AK1160" s="27">
        <v>2.6303837375187129</v>
      </c>
      <c r="AL1160" s="27">
        <v>8.9930991063109592E-3</v>
      </c>
      <c r="AM1160" s="21">
        <v>2</v>
      </c>
      <c r="AN1160" s="21">
        <v>-999</v>
      </c>
      <c r="AO1160" s="21">
        <v>-999</v>
      </c>
      <c r="AP1160" s="21">
        <v>-999</v>
      </c>
      <c r="AQ1160" s="21">
        <v>-999</v>
      </c>
      <c r="AR1160" s="21">
        <v>-999</v>
      </c>
      <c r="AS1160" s="21">
        <v>-999</v>
      </c>
      <c r="AT1160" s="21">
        <v>123467</v>
      </c>
    </row>
    <row r="1161" spans="1:46">
      <c r="A1161" s="18" t="s">
        <v>3</v>
      </c>
      <c r="B1161" s="19" t="s">
        <v>4</v>
      </c>
      <c r="C1161" s="18">
        <v>74</v>
      </c>
      <c r="D1161" s="18">
        <v>1</v>
      </c>
      <c r="E1161" s="18">
        <v>13</v>
      </c>
      <c r="F1161" s="18">
        <v>2</v>
      </c>
      <c r="G1161" s="8">
        <f t="shared" si="26"/>
        <v>740113</v>
      </c>
      <c r="H1161" s="18">
        <v>11</v>
      </c>
      <c r="I1161" s="20">
        <v>40780</v>
      </c>
      <c r="J1161" s="21">
        <v>2011</v>
      </c>
      <c r="K1161" s="21">
        <v>8</v>
      </c>
      <c r="L1161" s="21">
        <v>25</v>
      </c>
      <c r="M1161" s="22">
        <v>0.52408564814814818</v>
      </c>
      <c r="N1161" s="23">
        <v>36.524000000000001</v>
      </c>
      <c r="O1161" s="23">
        <v>-122.4345</v>
      </c>
      <c r="P1161" s="18">
        <v>2216</v>
      </c>
      <c r="Q1161" s="24">
        <v>201.09700000000001</v>
      </c>
      <c r="R1161" s="25">
        <v>8.9809999999999999</v>
      </c>
      <c r="S1161" s="25">
        <v>34.091999999999999</v>
      </c>
      <c r="T1161" s="21">
        <v>2</v>
      </c>
      <c r="U1161" s="18">
        <v>-999</v>
      </c>
      <c r="V1161" s="18">
        <v>9</v>
      </c>
      <c r="W1161" s="26">
        <v>64.206999999999994</v>
      </c>
      <c r="X1161" s="21">
        <v>2</v>
      </c>
      <c r="Y1161" s="21">
        <v>-999</v>
      </c>
      <c r="Z1161" s="21">
        <v>9</v>
      </c>
      <c r="AA1161" s="28">
        <v>2232.6999999999998</v>
      </c>
      <c r="AB1161" s="21">
        <v>2</v>
      </c>
      <c r="AC1161" s="28">
        <v>2264.77</v>
      </c>
      <c r="AD1161" s="18">
        <v>2</v>
      </c>
      <c r="AE1161" s="23">
        <v>7.4123193191257837</v>
      </c>
      <c r="AF1161" s="21">
        <v>25</v>
      </c>
      <c r="AG1161" s="18">
        <v>3</v>
      </c>
      <c r="AH1161" s="27">
        <v>37.055065247096131</v>
      </c>
      <c r="AI1161" s="27">
        <v>29.943995611381681</v>
      </c>
      <c r="AJ1161" s="27">
        <v>3.617073954460822E-2</v>
      </c>
      <c r="AK1161" s="27">
        <v>2.3856069111002016</v>
      </c>
      <c r="AL1161" s="27">
        <v>0</v>
      </c>
      <c r="AM1161" s="21">
        <v>2</v>
      </c>
      <c r="AN1161" s="21">
        <v>-999</v>
      </c>
      <c r="AO1161" s="21">
        <v>-999</v>
      </c>
      <c r="AP1161" s="21">
        <v>-999</v>
      </c>
      <c r="AQ1161" s="21">
        <v>-999</v>
      </c>
      <c r="AR1161" s="21">
        <v>-999</v>
      </c>
      <c r="AS1161" s="21">
        <v>-999</v>
      </c>
      <c r="AT1161" s="21">
        <v>123467</v>
      </c>
    </row>
    <row r="1162" spans="1:46">
      <c r="A1162" s="18" t="s">
        <v>3</v>
      </c>
      <c r="B1162" s="19" t="s">
        <v>4</v>
      </c>
      <c r="C1162" s="18">
        <v>74</v>
      </c>
      <c r="D1162" s="18">
        <v>1</v>
      </c>
      <c r="E1162" s="18">
        <v>14</v>
      </c>
      <c r="F1162" s="18">
        <v>2</v>
      </c>
      <c r="G1162" s="8">
        <f t="shared" si="26"/>
        <v>740114</v>
      </c>
      <c r="H1162" s="18">
        <v>11</v>
      </c>
      <c r="I1162" s="20">
        <v>40780</v>
      </c>
      <c r="J1162" s="21">
        <v>2011</v>
      </c>
      <c r="K1162" s="21">
        <v>8</v>
      </c>
      <c r="L1162" s="21">
        <v>25</v>
      </c>
      <c r="M1162" s="22">
        <v>0.52612268518518512</v>
      </c>
      <c r="N1162" s="23">
        <v>36.524000000000001</v>
      </c>
      <c r="O1162" s="23">
        <v>-122.4345</v>
      </c>
      <c r="P1162" s="18">
        <v>2216</v>
      </c>
      <c r="Q1162" s="24">
        <v>101.44199999999999</v>
      </c>
      <c r="R1162" s="25">
        <v>9.5090000000000003</v>
      </c>
      <c r="S1162" s="25">
        <v>33.908200000000001</v>
      </c>
      <c r="T1162" s="21">
        <v>2</v>
      </c>
      <c r="U1162" s="18">
        <v>-999</v>
      </c>
      <c r="V1162" s="18">
        <v>9</v>
      </c>
      <c r="W1162" s="26">
        <v>97.209000000000003</v>
      </c>
      <c r="X1162" s="21">
        <v>2</v>
      </c>
      <c r="Y1162" s="27">
        <v>97.747100208520052</v>
      </c>
      <c r="Z1162" s="21">
        <v>2</v>
      </c>
      <c r="AA1162" s="28">
        <v>2201.9</v>
      </c>
      <c r="AB1162" s="21">
        <v>2</v>
      </c>
      <c r="AC1162" s="28">
        <v>2248.88</v>
      </c>
      <c r="AD1162" s="18">
        <v>2</v>
      </c>
      <c r="AE1162" s="23">
        <v>7.4672120467361989</v>
      </c>
      <c r="AF1162" s="21">
        <v>25</v>
      </c>
      <c r="AG1162" s="18">
        <v>2</v>
      </c>
      <c r="AH1162" s="27">
        <v>29.847459138322094</v>
      </c>
      <c r="AI1162" s="27">
        <v>27.082661219345592</v>
      </c>
      <c r="AJ1162" s="27">
        <v>4.839716280830933E-2</v>
      </c>
      <c r="AK1162" s="27">
        <v>2.1557758439604289</v>
      </c>
      <c r="AL1162" s="27">
        <v>0</v>
      </c>
      <c r="AM1162" s="21">
        <v>2</v>
      </c>
      <c r="AN1162" s="21">
        <v>-999</v>
      </c>
      <c r="AO1162" s="21">
        <v>-999</v>
      </c>
      <c r="AP1162" s="21">
        <v>-999</v>
      </c>
      <c r="AQ1162" s="21">
        <v>-999</v>
      </c>
      <c r="AR1162" s="21">
        <v>-999</v>
      </c>
      <c r="AS1162" s="21">
        <v>-999</v>
      </c>
      <c r="AT1162" s="21">
        <v>123467</v>
      </c>
    </row>
    <row r="1163" spans="1:46">
      <c r="A1163" s="18" t="s">
        <v>3</v>
      </c>
      <c r="B1163" s="19" t="s">
        <v>4</v>
      </c>
      <c r="C1163" s="18">
        <v>74</v>
      </c>
      <c r="D1163" s="18">
        <v>1</v>
      </c>
      <c r="E1163" s="18">
        <v>15</v>
      </c>
      <c r="F1163" s="18">
        <v>2</v>
      </c>
      <c r="G1163" s="8">
        <f t="shared" si="26"/>
        <v>740115</v>
      </c>
      <c r="H1163" s="18">
        <v>11</v>
      </c>
      <c r="I1163" s="20">
        <v>40780</v>
      </c>
      <c r="J1163" s="21">
        <v>2011</v>
      </c>
      <c r="K1163" s="21">
        <v>8</v>
      </c>
      <c r="L1163" s="21">
        <v>25</v>
      </c>
      <c r="M1163" s="22">
        <v>0.52732638888888894</v>
      </c>
      <c r="N1163" s="23">
        <v>36.524000000000001</v>
      </c>
      <c r="O1163" s="23">
        <v>-122.4345</v>
      </c>
      <c r="P1163" s="18">
        <v>2216</v>
      </c>
      <c r="Q1163" s="24">
        <v>80.802999999999997</v>
      </c>
      <c r="R1163" s="25">
        <v>9.6259999999999994</v>
      </c>
      <c r="S1163" s="25">
        <v>33.877899999999997</v>
      </c>
      <c r="T1163" s="21">
        <v>2</v>
      </c>
      <c r="U1163" s="18">
        <v>-999</v>
      </c>
      <c r="V1163" s="18">
        <v>9</v>
      </c>
      <c r="W1163" s="26">
        <v>99.016999999999996</v>
      </c>
      <c r="X1163" s="21">
        <v>2</v>
      </c>
      <c r="Y1163" s="21">
        <v>-999</v>
      </c>
      <c r="Z1163" s="21">
        <v>9</v>
      </c>
      <c r="AA1163" s="28">
        <v>2191.6999999999998</v>
      </c>
      <c r="AB1163" s="21">
        <v>2</v>
      </c>
      <c r="AC1163" s="28">
        <v>2247.84</v>
      </c>
      <c r="AD1163" s="18">
        <v>2</v>
      </c>
      <c r="AE1163" s="23">
        <v>7.4779229851394735</v>
      </c>
      <c r="AF1163" s="21">
        <v>25</v>
      </c>
      <c r="AG1163" s="18">
        <v>2</v>
      </c>
      <c r="AH1163" s="27">
        <v>28.797446106613734</v>
      </c>
      <c r="AI1163" s="27">
        <v>26.363845340669293</v>
      </c>
      <c r="AJ1163" s="27">
        <v>8.4672489486054034E-2</v>
      </c>
      <c r="AK1163" s="27">
        <v>2.1153456235921233</v>
      </c>
      <c r="AL1163" s="27">
        <v>8.9952298299272176E-3</v>
      </c>
      <c r="AM1163" s="21">
        <v>2</v>
      </c>
      <c r="AN1163" s="21">
        <v>-999</v>
      </c>
      <c r="AO1163" s="21">
        <v>-999</v>
      </c>
      <c r="AP1163" s="21">
        <v>-999</v>
      </c>
      <c r="AQ1163" s="21">
        <v>-999</v>
      </c>
      <c r="AR1163" s="21">
        <v>-999</v>
      </c>
      <c r="AS1163" s="21">
        <v>-999</v>
      </c>
      <c r="AT1163" s="21">
        <v>123467</v>
      </c>
    </row>
    <row r="1164" spans="1:46">
      <c r="A1164" s="18" t="s">
        <v>3</v>
      </c>
      <c r="B1164" s="19" t="s">
        <v>4</v>
      </c>
      <c r="C1164" s="18">
        <v>74</v>
      </c>
      <c r="D1164" s="18">
        <v>1</v>
      </c>
      <c r="E1164" s="18">
        <v>16</v>
      </c>
      <c r="F1164" s="18">
        <v>2</v>
      </c>
      <c r="G1164" s="8">
        <f t="shared" si="26"/>
        <v>740116</v>
      </c>
      <c r="H1164" s="18">
        <v>11</v>
      </c>
      <c r="I1164" s="20">
        <v>40780</v>
      </c>
      <c r="J1164" s="21">
        <v>2011</v>
      </c>
      <c r="K1164" s="21">
        <v>8</v>
      </c>
      <c r="L1164" s="21">
        <v>25</v>
      </c>
      <c r="M1164" s="22">
        <v>0.52891203703703704</v>
      </c>
      <c r="N1164" s="23">
        <v>36.524000000000001</v>
      </c>
      <c r="O1164" s="23">
        <v>-122.4345</v>
      </c>
      <c r="P1164" s="18">
        <v>2216</v>
      </c>
      <c r="Q1164" s="24">
        <v>59.832999999999998</v>
      </c>
      <c r="R1164" s="25">
        <v>9.6649999999999991</v>
      </c>
      <c r="S1164" s="25">
        <v>33.789900000000003</v>
      </c>
      <c r="T1164" s="21">
        <v>2</v>
      </c>
      <c r="U1164" s="18">
        <v>-999</v>
      </c>
      <c r="V1164" s="18">
        <v>9</v>
      </c>
      <c r="W1164" s="26">
        <v>119.684</v>
      </c>
      <c r="X1164" s="21">
        <v>2</v>
      </c>
      <c r="Y1164" s="27">
        <v>116.51800625729665</v>
      </c>
      <c r="Z1164" s="21">
        <v>2</v>
      </c>
      <c r="AA1164" s="28">
        <v>2183.1</v>
      </c>
      <c r="AB1164" s="21">
        <v>2</v>
      </c>
      <c r="AC1164" s="28">
        <v>2241.41</v>
      </c>
      <c r="AD1164" s="18">
        <v>2</v>
      </c>
      <c r="AE1164" s="23">
        <v>7.5009259095816851</v>
      </c>
      <c r="AF1164" s="21">
        <v>25</v>
      </c>
      <c r="AG1164" s="18">
        <v>2</v>
      </c>
      <c r="AH1164" s="27">
        <v>26.339649535151619</v>
      </c>
      <c r="AI1164" s="27">
        <v>25.550071177856587</v>
      </c>
      <c r="AJ1164" s="27">
        <v>9.6900576108901168E-2</v>
      </c>
      <c r="AK1164" s="27">
        <v>2.0303164100153626</v>
      </c>
      <c r="AL1164" s="27">
        <v>0</v>
      </c>
      <c r="AM1164" s="21">
        <v>2</v>
      </c>
      <c r="AN1164" s="21">
        <v>-999</v>
      </c>
      <c r="AO1164" s="21">
        <v>-999</v>
      </c>
      <c r="AP1164" s="21">
        <v>-999</v>
      </c>
      <c r="AQ1164" s="21">
        <v>-999</v>
      </c>
      <c r="AR1164" s="21">
        <v>-999</v>
      </c>
      <c r="AS1164" s="21">
        <v>-999</v>
      </c>
      <c r="AT1164" s="21">
        <v>123467</v>
      </c>
    </row>
    <row r="1165" spans="1:46">
      <c r="A1165" s="18" t="s">
        <v>3</v>
      </c>
      <c r="B1165" s="19" t="s">
        <v>4</v>
      </c>
      <c r="C1165" s="18">
        <v>74</v>
      </c>
      <c r="D1165" s="18">
        <v>1</v>
      </c>
      <c r="E1165" s="18">
        <v>17</v>
      </c>
      <c r="F1165" s="18">
        <v>2</v>
      </c>
      <c r="G1165" s="8">
        <f t="shared" si="26"/>
        <v>740117</v>
      </c>
      <c r="H1165" s="18">
        <v>11</v>
      </c>
      <c r="I1165" s="20">
        <v>40780</v>
      </c>
      <c r="J1165" s="21">
        <v>2011</v>
      </c>
      <c r="K1165" s="21">
        <v>8</v>
      </c>
      <c r="L1165" s="21">
        <v>25</v>
      </c>
      <c r="M1165" s="22">
        <v>0.52945601851851853</v>
      </c>
      <c r="N1165" s="23">
        <v>36.524000000000001</v>
      </c>
      <c r="O1165" s="23">
        <v>-122.4345</v>
      </c>
      <c r="P1165" s="18">
        <v>2216</v>
      </c>
      <c r="Q1165" s="24">
        <v>50.094999999999999</v>
      </c>
      <c r="R1165" s="25">
        <v>9.7880000000000003</v>
      </c>
      <c r="S1165" s="25">
        <v>33.691699999999997</v>
      </c>
      <c r="T1165" s="21">
        <v>2</v>
      </c>
      <c r="U1165" s="18">
        <v>-999</v>
      </c>
      <c r="V1165" s="18">
        <v>9</v>
      </c>
      <c r="W1165" s="26">
        <v>129.13999999999999</v>
      </c>
      <c r="X1165" s="21">
        <v>2</v>
      </c>
      <c r="Y1165" s="21">
        <v>-999</v>
      </c>
      <c r="Z1165" s="21">
        <v>9</v>
      </c>
      <c r="AA1165" s="28">
        <v>2175.6</v>
      </c>
      <c r="AB1165" s="21">
        <v>2</v>
      </c>
      <c r="AC1165" s="28">
        <v>2238.71</v>
      </c>
      <c r="AD1165" s="18">
        <v>2</v>
      </c>
      <c r="AE1165" s="23">
        <v>7.5157598627998814</v>
      </c>
      <c r="AF1165" s="21">
        <v>25</v>
      </c>
      <c r="AG1165" s="18">
        <v>2</v>
      </c>
      <c r="AH1165" s="27">
        <v>24.761997994019612</v>
      </c>
      <c r="AI1165" s="27">
        <v>24.741560363873933</v>
      </c>
      <c r="AJ1165" s="27">
        <v>0.10424169251338711</v>
      </c>
      <c r="AK1165" s="27">
        <v>1.9675863931161934</v>
      </c>
      <c r="AL1165" s="27">
        <v>8.9964687722623015E-3</v>
      </c>
      <c r="AM1165" s="21">
        <v>2</v>
      </c>
      <c r="AN1165" s="21">
        <v>-999</v>
      </c>
      <c r="AO1165" s="21">
        <v>-999</v>
      </c>
      <c r="AP1165" s="21">
        <v>-999</v>
      </c>
      <c r="AQ1165" s="21">
        <v>-999</v>
      </c>
      <c r="AR1165" s="21">
        <v>-999</v>
      </c>
      <c r="AS1165" s="21">
        <v>-999</v>
      </c>
      <c r="AT1165" s="21">
        <v>123467</v>
      </c>
    </row>
    <row r="1166" spans="1:46">
      <c r="A1166" s="18" t="s">
        <v>3</v>
      </c>
      <c r="B1166" s="19" t="s">
        <v>4</v>
      </c>
      <c r="C1166" s="18">
        <v>74</v>
      </c>
      <c r="D1166" s="18">
        <v>1</v>
      </c>
      <c r="E1166" s="18">
        <v>18</v>
      </c>
      <c r="F1166" s="18">
        <v>2</v>
      </c>
      <c r="G1166" s="8">
        <f t="shared" si="26"/>
        <v>740118</v>
      </c>
      <c r="H1166" s="18">
        <v>11</v>
      </c>
      <c r="I1166" s="20">
        <v>40780</v>
      </c>
      <c r="J1166" s="21">
        <v>2011</v>
      </c>
      <c r="K1166" s="21">
        <v>8</v>
      </c>
      <c r="L1166" s="21">
        <v>25</v>
      </c>
      <c r="M1166" s="22">
        <v>0.53041666666666665</v>
      </c>
      <c r="N1166" s="23">
        <v>36.524000000000001</v>
      </c>
      <c r="O1166" s="23">
        <v>-122.4345</v>
      </c>
      <c r="P1166" s="18">
        <v>2216</v>
      </c>
      <c r="Q1166" s="24">
        <v>39.659999999999997</v>
      </c>
      <c r="R1166" s="25">
        <v>10.678000000000001</v>
      </c>
      <c r="S1166" s="25">
        <v>33.704999999999998</v>
      </c>
      <c r="T1166" s="21">
        <v>2</v>
      </c>
      <c r="U1166" s="18">
        <v>-999</v>
      </c>
      <c r="V1166" s="18">
        <v>9</v>
      </c>
      <c r="W1166" s="26">
        <v>137.387</v>
      </c>
      <c r="X1166" s="21">
        <v>2</v>
      </c>
      <c r="Y1166" s="21">
        <v>-999</v>
      </c>
      <c r="Z1166" s="21">
        <v>9</v>
      </c>
      <c r="AA1166" s="28">
        <v>2162.1</v>
      </c>
      <c r="AB1166" s="21">
        <v>2</v>
      </c>
      <c r="AC1166" s="28">
        <v>2238.83</v>
      </c>
      <c r="AD1166" s="18">
        <v>2</v>
      </c>
      <c r="AE1166" s="23">
        <v>7.5563664366748435</v>
      </c>
      <c r="AF1166" s="21">
        <v>25</v>
      </c>
      <c r="AG1166" s="18">
        <v>2</v>
      </c>
      <c r="AH1166" s="27">
        <v>20.716121304963838</v>
      </c>
      <c r="AI1166" s="27">
        <v>21.819057968634773</v>
      </c>
      <c r="AJ1166" s="27">
        <v>0.35741054222158525</v>
      </c>
      <c r="AK1166" s="27">
        <v>1.8451380358903124</v>
      </c>
      <c r="AL1166" s="27">
        <v>0.71110518824497071</v>
      </c>
      <c r="AM1166" s="21">
        <v>2</v>
      </c>
      <c r="AN1166" s="21">
        <v>-999</v>
      </c>
      <c r="AO1166" s="21">
        <v>-999</v>
      </c>
      <c r="AP1166" s="21">
        <v>-999</v>
      </c>
      <c r="AQ1166" s="21">
        <v>-999</v>
      </c>
      <c r="AR1166" s="21">
        <v>-999</v>
      </c>
      <c r="AS1166" s="21">
        <v>-999</v>
      </c>
      <c r="AT1166" s="21">
        <v>123467</v>
      </c>
    </row>
    <row r="1167" spans="1:46">
      <c r="A1167" s="18" t="s">
        <v>3</v>
      </c>
      <c r="B1167" s="19" t="s">
        <v>4</v>
      </c>
      <c r="C1167" s="18">
        <v>74</v>
      </c>
      <c r="D1167" s="18">
        <v>1</v>
      </c>
      <c r="E1167" s="18">
        <v>19</v>
      </c>
      <c r="F1167" s="18">
        <v>2</v>
      </c>
      <c r="G1167" s="8">
        <f t="shared" si="26"/>
        <v>740119</v>
      </c>
      <c r="H1167" s="18">
        <v>11</v>
      </c>
      <c r="I1167" s="20">
        <v>40780</v>
      </c>
      <c r="J1167" s="21">
        <v>2011</v>
      </c>
      <c r="K1167" s="21">
        <v>8</v>
      </c>
      <c r="L1167" s="21">
        <v>25</v>
      </c>
      <c r="M1167" s="22">
        <v>0.53126157407407404</v>
      </c>
      <c r="N1167" s="23">
        <v>36.524000000000001</v>
      </c>
      <c r="O1167" s="23">
        <v>-122.4345</v>
      </c>
      <c r="P1167" s="18">
        <v>2216</v>
      </c>
      <c r="Q1167" s="24">
        <v>30.138999999999999</v>
      </c>
      <c r="R1167" s="25">
        <v>11.504</v>
      </c>
      <c r="S1167" s="25">
        <v>33.670299999999997</v>
      </c>
      <c r="T1167" s="21">
        <v>2</v>
      </c>
      <c r="U1167" s="18">
        <v>-999</v>
      </c>
      <c r="V1167" s="18">
        <v>9</v>
      </c>
      <c r="W1167" s="26">
        <v>224.91399999999999</v>
      </c>
      <c r="X1167" s="21">
        <v>2</v>
      </c>
      <c r="Y1167" s="27">
        <v>170.95143497279977</v>
      </c>
      <c r="Z1167" s="21">
        <v>3</v>
      </c>
      <c r="AA1167" s="28">
        <v>2136.3000000000002</v>
      </c>
      <c r="AB1167" s="21">
        <v>2</v>
      </c>
      <c r="AC1167" s="28">
        <v>2241.9</v>
      </c>
      <c r="AD1167" s="18">
        <v>2</v>
      </c>
      <c r="AE1167" s="23">
        <v>7.6320381295416517</v>
      </c>
      <c r="AF1167" s="21">
        <v>25</v>
      </c>
      <c r="AG1167" s="18">
        <v>3</v>
      </c>
      <c r="AH1167" s="27">
        <v>14.909047138837352</v>
      </c>
      <c r="AI1167" s="27">
        <v>17.008875745577793</v>
      </c>
      <c r="AJ1167" s="27">
        <v>0.39360173902716328</v>
      </c>
      <c r="AK1167" s="27">
        <v>1.6108823470793692</v>
      </c>
      <c r="AL1167" s="27">
        <v>1.6833441827611402</v>
      </c>
      <c r="AM1167" s="21">
        <v>2</v>
      </c>
      <c r="AN1167" s="31">
        <v>0.25047001242637634</v>
      </c>
      <c r="AO1167" s="21">
        <v>-999</v>
      </c>
      <c r="AP1167" s="21">
        <v>-999</v>
      </c>
      <c r="AQ1167" s="21">
        <v>-999</v>
      </c>
      <c r="AR1167" s="21">
        <v>-999</v>
      </c>
      <c r="AS1167" s="21">
        <v>-999</v>
      </c>
      <c r="AT1167" s="21">
        <v>123467</v>
      </c>
    </row>
    <row r="1168" spans="1:46">
      <c r="A1168" s="18" t="s">
        <v>3</v>
      </c>
      <c r="B1168" s="19" t="s">
        <v>4</v>
      </c>
      <c r="C1168" s="18">
        <v>74</v>
      </c>
      <c r="D1168" s="18">
        <v>1</v>
      </c>
      <c r="E1168" s="18">
        <v>20</v>
      </c>
      <c r="F1168" s="18">
        <v>2</v>
      </c>
      <c r="G1168" s="8">
        <f t="shared" si="26"/>
        <v>740120</v>
      </c>
      <c r="H1168" s="18">
        <v>11</v>
      </c>
      <c r="I1168" s="20">
        <v>40780</v>
      </c>
      <c r="J1168" s="21">
        <v>2011</v>
      </c>
      <c r="K1168" s="21">
        <v>8</v>
      </c>
      <c r="L1168" s="21">
        <v>25</v>
      </c>
      <c r="M1168" s="22">
        <v>0.53206018518518516</v>
      </c>
      <c r="N1168" s="23">
        <v>36.524000000000001</v>
      </c>
      <c r="O1168" s="23">
        <v>-122.4345</v>
      </c>
      <c r="P1168" s="18">
        <v>2216</v>
      </c>
      <c r="Q1168" s="24">
        <v>20.228000000000002</v>
      </c>
      <c r="R1168" s="25">
        <v>12.743</v>
      </c>
      <c r="S1168" s="25">
        <v>33.6524</v>
      </c>
      <c r="T1168" s="21">
        <v>2</v>
      </c>
      <c r="U1168" s="18">
        <v>-999</v>
      </c>
      <c r="V1168" s="18">
        <v>9</v>
      </c>
      <c r="W1168" s="26">
        <v>223.363</v>
      </c>
      <c r="X1168" s="21">
        <v>2</v>
      </c>
      <c r="Y1168" s="21">
        <v>-999</v>
      </c>
      <c r="Z1168" s="21">
        <v>9</v>
      </c>
      <c r="AA1168" s="28">
        <v>2084.5</v>
      </c>
      <c r="AB1168" s="21">
        <v>2</v>
      </c>
      <c r="AC1168" s="28">
        <v>2253.69</v>
      </c>
      <c r="AD1168" s="18">
        <v>3</v>
      </c>
      <c r="AE1168" s="23">
        <v>7.7933770920012293</v>
      </c>
      <c r="AF1168" s="21">
        <v>25</v>
      </c>
      <c r="AG1168" s="18">
        <v>3</v>
      </c>
      <c r="AH1168" s="27">
        <v>3.8160805031981746</v>
      </c>
      <c r="AI1168" s="27">
        <v>7.9349205389259234</v>
      </c>
      <c r="AJ1168" s="27">
        <v>0.24203160303963001</v>
      </c>
      <c r="AK1168" s="27">
        <v>0.94807935008857092</v>
      </c>
      <c r="AL1168" s="27">
        <v>2.4395807680927879</v>
      </c>
      <c r="AM1168" s="21">
        <v>2</v>
      </c>
      <c r="AN1168" s="21">
        <v>-999</v>
      </c>
      <c r="AO1168" s="21">
        <v>-999</v>
      </c>
      <c r="AP1168" s="21">
        <v>-999</v>
      </c>
      <c r="AQ1168" s="21">
        <v>-999</v>
      </c>
      <c r="AR1168" s="21">
        <v>-999</v>
      </c>
      <c r="AS1168" s="21">
        <v>-999</v>
      </c>
      <c r="AT1168" s="21">
        <v>123467</v>
      </c>
    </row>
    <row r="1169" spans="1:46">
      <c r="A1169" s="18" t="s">
        <v>3</v>
      </c>
      <c r="B1169" s="19" t="s">
        <v>4</v>
      </c>
      <c r="C1169" s="18">
        <v>74</v>
      </c>
      <c r="D1169" s="18">
        <v>1</v>
      </c>
      <c r="E1169" s="18">
        <v>21</v>
      </c>
      <c r="F1169" s="18">
        <v>2</v>
      </c>
      <c r="G1169" s="8">
        <f t="shared" si="26"/>
        <v>740121</v>
      </c>
      <c r="H1169" s="18">
        <v>11</v>
      </c>
      <c r="I1169" s="20">
        <v>40780</v>
      </c>
      <c r="J1169" s="21">
        <v>2011</v>
      </c>
      <c r="K1169" s="21">
        <v>8</v>
      </c>
      <c r="L1169" s="21">
        <v>25</v>
      </c>
      <c r="M1169" s="22">
        <v>0.53297453703703701</v>
      </c>
      <c r="N1169" s="23">
        <v>36.524000000000001</v>
      </c>
      <c r="O1169" s="23">
        <v>-122.4345</v>
      </c>
      <c r="P1169" s="18">
        <v>2216</v>
      </c>
      <c r="Q1169" s="24">
        <v>10.286</v>
      </c>
      <c r="R1169" s="25">
        <v>13.849</v>
      </c>
      <c r="S1169" s="25">
        <v>33.543999999999997</v>
      </c>
      <c r="T1169" s="21">
        <v>2</v>
      </c>
      <c r="U1169" s="18">
        <v>-999</v>
      </c>
      <c r="V1169" s="18">
        <v>9</v>
      </c>
      <c r="W1169" s="26">
        <v>265.88400000000001</v>
      </c>
      <c r="X1169" s="21">
        <v>2</v>
      </c>
      <c r="Y1169" s="21">
        <v>-999</v>
      </c>
      <c r="Z1169" s="21">
        <v>9</v>
      </c>
      <c r="AA1169" s="28">
        <v>2043.7</v>
      </c>
      <c r="AB1169" s="21">
        <v>2</v>
      </c>
      <c r="AC1169" s="28">
        <v>2252.9499999999998</v>
      </c>
      <c r="AD1169" s="18">
        <v>3</v>
      </c>
      <c r="AE1169" s="23">
        <v>7.8831580377106478</v>
      </c>
      <c r="AF1169" s="21">
        <v>25</v>
      </c>
      <c r="AG1169" s="18">
        <v>2</v>
      </c>
      <c r="AH1169" s="27">
        <v>0.82561399128707746</v>
      </c>
      <c r="AI1169" s="27">
        <v>4.8651764066048617</v>
      </c>
      <c r="AJ1169" s="27">
        <v>0.16752863860160672</v>
      </c>
      <c r="AK1169" s="27">
        <v>0.6130002958288796</v>
      </c>
      <c r="AL1169" s="27">
        <v>1.0622860901871873</v>
      </c>
      <c r="AM1169" s="21">
        <v>2</v>
      </c>
      <c r="AN1169" s="31">
        <v>1.7594997882843018</v>
      </c>
      <c r="AO1169" s="21">
        <v>-999</v>
      </c>
      <c r="AP1169" s="21">
        <v>-999</v>
      </c>
      <c r="AQ1169" s="21">
        <v>-999</v>
      </c>
      <c r="AR1169" s="21">
        <v>-999</v>
      </c>
      <c r="AS1169" s="21">
        <v>-999</v>
      </c>
      <c r="AT1169" s="21">
        <v>123467</v>
      </c>
    </row>
    <row r="1170" spans="1:46">
      <c r="A1170" s="18" t="s">
        <v>3</v>
      </c>
      <c r="B1170" s="19" t="s">
        <v>4</v>
      </c>
      <c r="C1170" s="18">
        <v>74</v>
      </c>
      <c r="D1170" s="18">
        <v>1</v>
      </c>
      <c r="E1170" s="18">
        <v>22</v>
      </c>
      <c r="F1170" s="18">
        <v>2</v>
      </c>
      <c r="G1170" s="8">
        <f t="shared" si="26"/>
        <v>740122</v>
      </c>
      <c r="H1170" s="18">
        <v>11</v>
      </c>
      <c r="I1170" s="20">
        <v>40780</v>
      </c>
      <c r="J1170" s="21">
        <v>2011</v>
      </c>
      <c r="K1170" s="21">
        <v>8</v>
      </c>
      <c r="L1170" s="21">
        <v>25</v>
      </c>
      <c r="M1170" s="22">
        <v>0.53328703703703706</v>
      </c>
      <c r="N1170" s="23">
        <v>36.524000000000001</v>
      </c>
      <c r="O1170" s="23">
        <v>-122.4345</v>
      </c>
      <c r="P1170" s="18">
        <v>2216</v>
      </c>
      <c r="Q1170" s="24">
        <v>10.19</v>
      </c>
      <c r="R1170" s="25">
        <v>13.840999999999999</v>
      </c>
      <c r="S1170" s="25">
        <v>33.508400000000002</v>
      </c>
      <c r="T1170" s="21">
        <v>2</v>
      </c>
      <c r="U1170" s="18">
        <v>-999</v>
      </c>
      <c r="V1170" s="18">
        <v>9</v>
      </c>
      <c r="W1170" s="26">
        <v>267.35199999999998</v>
      </c>
      <c r="X1170" s="21">
        <v>2</v>
      </c>
      <c r="Y1170" s="21">
        <v>-999</v>
      </c>
      <c r="Z1170" s="21">
        <v>9</v>
      </c>
      <c r="AA1170" s="21">
        <v>-999</v>
      </c>
      <c r="AB1170" s="18">
        <v>9</v>
      </c>
      <c r="AC1170" s="21">
        <v>-999</v>
      </c>
      <c r="AD1170" s="18">
        <v>9</v>
      </c>
      <c r="AE1170" s="21">
        <v>-999</v>
      </c>
      <c r="AF1170" s="21">
        <v>25</v>
      </c>
      <c r="AG1170" s="18">
        <v>9</v>
      </c>
      <c r="AH1170" s="27">
        <v>0.82974337290246192</v>
      </c>
      <c r="AI1170" s="27">
        <v>4.7273073635800804</v>
      </c>
      <c r="AJ1170" s="27">
        <v>0.1700758752330718</v>
      </c>
      <c r="AK1170" s="27">
        <v>0.59824849269735503</v>
      </c>
      <c r="AL1170" s="27">
        <v>1.0623140637042128</v>
      </c>
      <c r="AM1170" s="21">
        <v>2</v>
      </c>
      <c r="AN1170" s="21">
        <v>-999</v>
      </c>
      <c r="AO1170" s="27">
        <v>1.6886583439962934</v>
      </c>
      <c r="AP1170" s="27">
        <v>11.955908504212733</v>
      </c>
      <c r="AQ1170" s="27">
        <v>1.6473638737724399</v>
      </c>
      <c r="AR1170" s="27">
        <v>11.663538582563611</v>
      </c>
      <c r="AS1170" s="28">
        <v>7.0801228364042448</v>
      </c>
      <c r="AT1170" s="21">
        <v>123467</v>
      </c>
    </row>
    <row r="1171" spans="1:46">
      <c r="A1171" s="18" t="s">
        <v>3</v>
      </c>
      <c r="B1171" s="19" t="s">
        <v>4</v>
      </c>
      <c r="C1171" s="18">
        <v>74</v>
      </c>
      <c r="D1171" s="18">
        <v>1</v>
      </c>
      <c r="E1171" s="18">
        <v>23</v>
      </c>
      <c r="F1171" s="18">
        <v>2</v>
      </c>
      <c r="G1171" s="8">
        <f t="shared" si="26"/>
        <v>740123</v>
      </c>
      <c r="H1171" s="18">
        <v>11</v>
      </c>
      <c r="I1171" s="20">
        <v>40780</v>
      </c>
      <c r="J1171" s="21">
        <v>2011</v>
      </c>
      <c r="K1171" s="21">
        <v>8</v>
      </c>
      <c r="L1171" s="21">
        <v>25</v>
      </c>
      <c r="M1171" s="22">
        <v>0.53401620370370373</v>
      </c>
      <c r="N1171" s="23">
        <v>36.524000000000001</v>
      </c>
      <c r="O1171" s="23">
        <v>-122.4345</v>
      </c>
      <c r="P1171" s="18">
        <v>2216</v>
      </c>
      <c r="Q1171" s="24">
        <v>3.9969999999999999</v>
      </c>
      <c r="R1171" s="25">
        <v>13.835000000000001</v>
      </c>
      <c r="S1171" s="25">
        <v>33.563000000000002</v>
      </c>
      <c r="T1171" s="21">
        <v>2</v>
      </c>
      <c r="U1171" s="18">
        <v>-999</v>
      </c>
      <c r="V1171" s="18">
        <v>9</v>
      </c>
      <c r="W1171" s="26">
        <v>217.977</v>
      </c>
      <c r="X1171" s="21">
        <v>2</v>
      </c>
      <c r="Y1171" s="21">
        <v>-999</v>
      </c>
      <c r="Z1171" s="21">
        <v>9</v>
      </c>
      <c r="AA1171" s="21">
        <v>-999</v>
      </c>
      <c r="AB1171" s="18">
        <v>9</v>
      </c>
      <c r="AC1171" s="21">
        <v>-999</v>
      </c>
      <c r="AD1171" s="18">
        <v>9</v>
      </c>
      <c r="AE1171" s="21">
        <v>-999</v>
      </c>
      <c r="AF1171" s="21">
        <v>25</v>
      </c>
      <c r="AG1171" s="18">
        <v>9</v>
      </c>
      <c r="AH1171" s="21">
        <v>-999</v>
      </c>
      <c r="AI1171" s="21">
        <v>-999</v>
      </c>
      <c r="AJ1171" s="21">
        <v>-999</v>
      </c>
      <c r="AK1171" s="21">
        <v>-999</v>
      </c>
      <c r="AL1171" s="21">
        <v>-999</v>
      </c>
      <c r="AM1171" s="21">
        <v>9</v>
      </c>
      <c r="AN1171" s="21">
        <v>-999</v>
      </c>
      <c r="AO1171" s="27">
        <v>2.3422252628750329</v>
      </c>
      <c r="AP1171" s="27">
        <v>18.160882311112168</v>
      </c>
      <c r="AQ1171" s="27">
        <v>2.2849125723319728</v>
      </c>
      <c r="AR1171" s="27">
        <v>17.716497629423571</v>
      </c>
      <c r="AS1171" s="28">
        <v>7.7536873156342185</v>
      </c>
      <c r="AT1171" s="21">
        <v>123467</v>
      </c>
    </row>
    <row r="1172" spans="1:46">
      <c r="A1172" s="18" t="s">
        <v>3</v>
      </c>
      <c r="B1172" s="19" t="s">
        <v>4</v>
      </c>
      <c r="C1172" s="18">
        <v>74</v>
      </c>
      <c r="D1172" s="18">
        <v>1</v>
      </c>
      <c r="E1172" s="18">
        <v>24</v>
      </c>
      <c r="F1172" s="18">
        <v>2</v>
      </c>
      <c r="G1172" s="8">
        <f t="shared" si="26"/>
        <v>740124</v>
      </c>
      <c r="H1172" s="18">
        <v>11</v>
      </c>
      <c r="I1172" s="20">
        <v>40780</v>
      </c>
      <c r="J1172" s="21">
        <v>2011</v>
      </c>
      <c r="K1172" s="21">
        <v>8</v>
      </c>
      <c r="L1172" s="21">
        <v>25</v>
      </c>
      <c r="M1172" s="22">
        <v>0.53414351851851849</v>
      </c>
      <c r="N1172" s="23">
        <v>36.524000000000001</v>
      </c>
      <c r="O1172" s="23">
        <v>-122.4345</v>
      </c>
      <c r="P1172" s="18">
        <v>2216</v>
      </c>
      <c r="Q1172" s="24">
        <v>4.0049999999999999</v>
      </c>
      <c r="R1172" s="25">
        <v>13.834</v>
      </c>
      <c r="S1172" s="25">
        <v>33.5261</v>
      </c>
      <c r="T1172" s="21">
        <v>2</v>
      </c>
      <c r="U1172" s="18">
        <v>33.5289</v>
      </c>
      <c r="V1172" s="18">
        <v>2</v>
      </c>
      <c r="W1172" s="26">
        <v>266.92</v>
      </c>
      <c r="X1172" s="21">
        <v>2</v>
      </c>
      <c r="Y1172" s="27">
        <v>273.29017503848229</v>
      </c>
      <c r="Z1172" s="21">
        <v>2</v>
      </c>
      <c r="AA1172" s="28">
        <v>2033.5</v>
      </c>
      <c r="AB1172" s="21">
        <v>6</v>
      </c>
      <c r="AC1172" s="28">
        <v>2243.1550000000002</v>
      </c>
      <c r="AD1172" s="18">
        <v>6</v>
      </c>
      <c r="AE1172" s="23">
        <v>7.8911536791477097</v>
      </c>
      <c r="AF1172" s="21">
        <v>25</v>
      </c>
      <c r="AG1172" s="18">
        <v>6</v>
      </c>
      <c r="AH1172" s="27">
        <v>1.3625079923910595</v>
      </c>
      <c r="AI1172" s="27">
        <v>4.353434056939995</v>
      </c>
      <c r="AJ1172" s="27">
        <v>0.1677218781905446</v>
      </c>
      <c r="AK1172" s="27">
        <v>0.54609852350787225</v>
      </c>
      <c r="AL1172" s="27">
        <v>0.61220930464886825</v>
      </c>
      <c r="AM1172" s="21">
        <v>2</v>
      </c>
      <c r="AN1172" s="31">
        <v>1.6021802425384521</v>
      </c>
      <c r="AO1172" s="21">
        <v>-999</v>
      </c>
      <c r="AP1172" s="21">
        <v>-999</v>
      </c>
      <c r="AQ1172" s="21">
        <v>-999</v>
      </c>
      <c r="AR1172" s="21">
        <v>-999</v>
      </c>
      <c r="AS1172" s="21">
        <v>-999</v>
      </c>
      <c r="AT1172" s="21">
        <v>123467</v>
      </c>
    </row>
    <row r="1173" spans="1:46">
      <c r="A1173" s="18" t="s">
        <v>3</v>
      </c>
      <c r="B1173" s="19" t="s">
        <v>4</v>
      </c>
      <c r="C1173" s="18">
        <v>75</v>
      </c>
      <c r="D1173" s="18">
        <v>1</v>
      </c>
      <c r="E1173" s="18">
        <v>1</v>
      </c>
      <c r="F1173" s="18">
        <v>2</v>
      </c>
      <c r="G1173" s="8">
        <f t="shared" si="26"/>
        <v>750101</v>
      </c>
      <c r="H1173" s="18">
        <v>11</v>
      </c>
      <c r="I1173" s="20">
        <v>40780</v>
      </c>
      <c r="J1173" s="21">
        <v>2011</v>
      </c>
      <c r="K1173" s="21">
        <v>8</v>
      </c>
      <c r="L1173" s="21">
        <v>25</v>
      </c>
      <c r="M1173" s="22">
        <v>0.69024305555555554</v>
      </c>
      <c r="N1173" s="23">
        <v>36.696199999999997</v>
      </c>
      <c r="O1173" s="23">
        <v>-122.0624</v>
      </c>
      <c r="P1173" s="18">
        <v>1530</v>
      </c>
      <c r="Q1173" s="24">
        <v>1520.6369999999999</v>
      </c>
      <c r="R1173" s="25">
        <v>2.5489999999999999</v>
      </c>
      <c r="S1173" s="25">
        <v>34.572499999999998</v>
      </c>
      <c r="T1173" s="21">
        <v>2</v>
      </c>
      <c r="U1173" s="18">
        <v>34.574599999999997</v>
      </c>
      <c r="V1173" s="18">
        <v>2</v>
      </c>
      <c r="W1173" s="26">
        <v>57.191000000000003</v>
      </c>
      <c r="X1173" s="21">
        <v>2</v>
      </c>
      <c r="Y1173" s="27">
        <v>57.064128963923331</v>
      </c>
      <c r="Z1173" s="21">
        <v>6</v>
      </c>
      <c r="AA1173" s="28">
        <v>2376.3000000000002</v>
      </c>
      <c r="AB1173" s="21">
        <v>6</v>
      </c>
      <c r="AC1173" s="28">
        <v>2406.4899999999998</v>
      </c>
      <c r="AD1173" s="18">
        <v>6</v>
      </c>
      <c r="AE1173" s="23">
        <v>7.4059380073173058</v>
      </c>
      <c r="AF1173" s="21">
        <v>25</v>
      </c>
      <c r="AG1173" s="18">
        <v>6</v>
      </c>
      <c r="AH1173" s="27">
        <v>154.81823570668104</v>
      </c>
      <c r="AI1173" s="27">
        <v>40.85798984200629</v>
      </c>
      <c r="AJ1173" s="27">
        <v>6.7791498387291427E-2</v>
      </c>
      <c r="AK1173" s="27">
        <v>3.0382028343564689</v>
      </c>
      <c r="AL1173" s="27">
        <v>1.3294367383809133E-2</v>
      </c>
      <c r="AM1173" s="21">
        <v>2</v>
      </c>
      <c r="AN1173" s="21">
        <v>-999</v>
      </c>
      <c r="AO1173" s="21">
        <v>-999</v>
      </c>
      <c r="AP1173" s="21">
        <v>-999</v>
      </c>
      <c r="AQ1173" s="21">
        <v>-999</v>
      </c>
      <c r="AR1173" s="21">
        <v>-999</v>
      </c>
      <c r="AS1173" s="21">
        <v>-999</v>
      </c>
      <c r="AT1173" s="21">
        <v>123467</v>
      </c>
    </row>
    <row r="1174" spans="1:46">
      <c r="A1174" s="18" t="s">
        <v>3</v>
      </c>
      <c r="B1174" s="19" t="s">
        <v>4</v>
      </c>
      <c r="C1174" s="18">
        <v>75</v>
      </c>
      <c r="D1174" s="18">
        <v>1</v>
      </c>
      <c r="E1174" s="18">
        <v>2</v>
      </c>
      <c r="F1174" s="18">
        <v>2</v>
      </c>
      <c r="G1174" s="8">
        <f t="shared" si="26"/>
        <v>750102</v>
      </c>
      <c r="H1174" s="18">
        <v>11</v>
      </c>
      <c r="I1174" s="20">
        <v>40780</v>
      </c>
      <c r="J1174" s="21">
        <v>2011</v>
      </c>
      <c r="K1174" s="21">
        <v>8</v>
      </c>
      <c r="L1174" s="21">
        <v>25</v>
      </c>
      <c r="M1174" s="22">
        <v>0.69034722222222233</v>
      </c>
      <c r="N1174" s="23">
        <v>36.696199999999997</v>
      </c>
      <c r="O1174" s="23">
        <v>-122.0624</v>
      </c>
      <c r="P1174" s="18">
        <v>1530</v>
      </c>
      <c r="Q1174" s="24">
        <v>1520.3240000000001</v>
      </c>
      <c r="R1174" s="25">
        <v>2.5499999999999998</v>
      </c>
      <c r="S1174" s="25">
        <v>34.572400000000002</v>
      </c>
      <c r="T1174" s="21">
        <v>2</v>
      </c>
      <c r="U1174" s="18">
        <v>-999</v>
      </c>
      <c r="V1174" s="18">
        <v>9</v>
      </c>
      <c r="W1174" s="26">
        <v>54.75</v>
      </c>
      <c r="X1174" s="21">
        <v>2</v>
      </c>
      <c r="Y1174" s="21">
        <v>-999</v>
      </c>
      <c r="Z1174" s="21">
        <v>9</v>
      </c>
      <c r="AA1174" s="21">
        <v>-999</v>
      </c>
      <c r="AB1174" s="18">
        <v>9</v>
      </c>
      <c r="AC1174" s="21">
        <v>-999</v>
      </c>
      <c r="AD1174" s="18">
        <v>9</v>
      </c>
      <c r="AE1174" s="21">
        <v>-999</v>
      </c>
      <c r="AF1174" s="21">
        <v>25</v>
      </c>
      <c r="AG1174" s="18">
        <v>9</v>
      </c>
      <c r="AH1174" s="21">
        <v>-999</v>
      </c>
      <c r="AI1174" s="21">
        <v>-999</v>
      </c>
      <c r="AJ1174" s="21">
        <v>-999</v>
      </c>
      <c r="AK1174" s="21">
        <v>-999</v>
      </c>
      <c r="AL1174" s="21">
        <v>-999</v>
      </c>
      <c r="AM1174" s="21">
        <v>9</v>
      </c>
      <c r="AN1174" s="21">
        <v>-999</v>
      </c>
      <c r="AO1174" s="27">
        <v>0.50246261758712396</v>
      </c>
      <c r="AP1174" s="27">
        <v>4.7543215530055676</v>
      </c>
      <c r="AQ1174" s="27">
        <v>0.48897155023602679</v>
      </c>
      <c r="AR1174" s="27">
        <v>4.6266685296057739</v>
      </c>
      <c r="AS1174" s="28">
        <v>9.4620403321470938</v>
      </c>
      <c r="AT1174" s="21">
        <v>123467</v>
      </c>
    </row>
    <row r="1175" spans="1:46">
      <c r="A1175" s="18" t="s">
        <v>3</v>
      </c>
      <c r="B1175" s="19" t="s">
        <v>4</v>
      </c>
      <c r="C1175" s="18">
        <v>75</v>
      </c>
      <c r="D1175" s="18">
        <v>1</v>
      </c>
      <c r="E1175" s="18">
        <v>3</v>
      </c>
      <c r="F1175" s="18">
        <v>2</v>
      </c>
      <c r="G1175" s="8">
        <f t="shared" si="26"/>
        <v>750103</v>
      </c>
      <c r="H1175" s="18">
        <v>11</v>
      </c>
      <c r="I1175" s="20">
        <v>40780</v>
      </c>
      <c r="J1175" s="21">
        <v>2011</v>
      </c>
      <c r="K1175" s="21">
        <v>8</v>
      </c>
      <c r="L1175" s="21">
        <v>25</v>
      </c>
      <c r="M1175" s="22">
        <v>0.69461805555555556</v>
      </c>
      <c r="N1175" s="23">
        <v>36.696199999999997</v>
      </c>
      <c r="O1175" s="23">
        <v>-122.0624</v>
      </c>
      <c r="P1175" s="18">
        <v>1530</v>
      </c>
      <c r="Q1175" s="24">
        <v>1249.991</v>
      </c>
      <c r="R1175" s="25">
        <v>3.1869999999999998</v>
      </c>
      <c r="S1175" s="25">
        <v>34.518599999999999</v>
      </c>
      <c r="T1175" s="21">
        <v>2</v>
      </c>
      <c r="U1175" s="18">
        <v>-999</v>
      </c>
      <c r="V1175" s="18">
        <v>9</v>
      </c>
      <c r="W1175" s="26">
        <v>33.796999999999997</v>
      </c>
      <c r="X1175" s="21">
        <v>2</v>
      </c>
      <c r="Y1175" s="21">
        <v>-999</v>
      </c>
      <c r="Z1175" s="21">
        <v>9</v>
      </c>
      <c r="AA1175" s="28">
        <v>2373.1</v>
      </c>
      <c r="AB1175" s="21">
        <v>2</v>
      </c>
      <c r="AC1175" s="28">
        <v>2389.62</v>
      </c>
      <c r="AD1175" s="18">
        <v>2</v>
      </c>
      <c r="AE1175" s="23">
        <v>7.3570554735926335</v>
      </c>
      <c r="AF1175" s="21">
        <v>25</v>
      </c>
      <c r="AG1175" s="18">
        <v>2</v>
      </c>
      <c r="AH1175" s="27">
        <v>139.96896429716779</v>
      </c>
      <c r="AI1175" s="27">
        <v>42.072188960220437</v>
      </c>
      <c r="AJ1175" s="27">
        <v>4.3110657241110031E-2</v>
      </c>
      <c r="AK1175" s="27">
        <v>3.1503039461496867</v>
      </c>
      <c r="AL1175" s="27">
        <v>1.3294896564151847E-2</v>
      </c>
      <c r="AM1175" s="21">
        <v>2</v>
      </c>
      <c r="AN1175" s="21">
        <v>-999</v>
      </c>
      <c r="AO1175" s="21">
        <v>-999</v>
      </c>
      <c r="AP1175" s="21">
        <v>-999</v>
      </c>
      <c r="AQ1175" s="21">
        <v>-999</v>
      </c>
      <c r="AR1175" s="21">
        <v>-999</v>
      </c>
      <c r="AS1175" s="21">
        <v>-999</v>
      </c>
      <c r="AT1175" s="21">
        <v>123467</v>
      </c>
    </row>
    <row r="1176" spans="1:46">
      <c r="A1176" s="18" t="s">
        <v>3</v>
      </c>
      <c r="B1176" s="19" t="s">
        <v>4</v>
      </c>
      <c r="C1176" s="18">
        <v>75</v>
      </c>
      <c r="D1176" s="18">
        <v>1</v>
      </c>
      <c r="E1176" s="18">
        <v>4</v>
      </c>
      <c r="F1176" s="18">
        <v>2</v>
      </c>
      <c r="G1176" s="8">
        <f t="shared" si="26"/>
        <v>750104</v>
      </c>
      <c r="H1176" s="18">
        <v>11</v>
      </c>
      <c r="I1176" s="20">
        <v>40780</v>
      </c>
      <c r="J1176" s="21">
        <v>2011</v>
      </c>
      <c r="K1176" s="21">
        <v>8</v>
      </c>
      <c r="L1176" s="21">
        <v>25</v>
      </c>
      <c r="M1176" s="22">
        <v>0.69862268518518522</v>
      </c>
      <c r="N1176" s="23">
        <v>36.696199999999997</v>
      </c>
      <c r="O1176" s="23">
        <v>-122.0624</v>
      </c>
      <c r="P1176" s="18">
        <v>1530</v>
      </c>
      <c r="Q1176" s="24">
        <v>999.72299999999996</v>
      </c>
      <c r="R1176" s="25">
        <v>3.867</v>
      </c>
      <c r="S1176" s="25">
        <v>34.460500000000003</v>
      </c>
      <c r="T1176" s="21">
        <v>2</v>
      </c>
      <c r="U1176" s="18">
        <v>-999</v>
      </c>
      <c r="V1176" s="18">
        <v>9</v>
      </c>
      <c r="W1176" s="26">
        <v>20.408999999999999</v>
      </c>
      <c r="X1176" s="21">
        <v>2</v>
      </c>
      <c r="Y1176" s="27">
        <v>19.344117985222148</v>
      </c>
      <c r="Z1176" s="21">
        <v>2</v>
      </c>
      <c r="AA1176" s="28">
        <v>2365.6999999999998</v>
      </c>
      <c r="AB1176" s="21">
        <v>2</v>
      </c>
      <c r="AC1176" s="28">
        <v>2370.88</v>
      </c>
      <c r="AD1176" s="18">
        <v>2</v>
      </c>
      <c r="AE1176" s="23">
        <v>7.3290003157385115</v>
      </c>
      <c r="AF1176" s="21">
        <v>25</v>
      </c>
      <c r="AG1176" s="18">
        <v>2</v>
      </c>
      <c r="AH1176" s="27">
        <v>122.80778473617382</v>
      </c>
      <c r="AI1176" s="27">
        <v>42.803485143054935</v>
      </c>
      <c r="AJ1176" s="27">
        <v>2.6590934016638399E-2</v>
      </c>
      <c r="AK1176" s="27">
        <v>3.2101709570013059</v>
      </c>
      <c r="AL1176" s="27">
        <v>7.5178045069099003E-2</v>
      </c>
      <c r="AM1176" s="21">
        <v>2</v>
      </c>
      <c r="AN1176" s="21">
        <v>-999</v>
      </c>
      <c r="AO1176" s="21">
        <v>-999</v>
      </c>
      <c r="AP1176" s="21">
        <v>-999</v>
      </c>
      <c r="AQ1176" s="21">
        <v>-999</v>
      </c>
      <c r="AR1176" s="21">
        <v>-999</v>
      </c>
      <c r="AS1176" s="21">
        <v>-999</v>
      </c>
      <c r="AT1176" s="21">
        <v>123467</v>
      </c>
    </row>
    <row r="1177" spans="1:46">
      <c r="A1177" s="18" t="s">
        <v>3</v>
      </c>
      <c r="B1177" s="19" t="s">
        <v>4</v>
      </c>
      <c r="C1177" s="18">
        <v>75</v>
      </c>
      <c r="D1177" s="18">
        <v>1</v>
      </c>
      <c r="E1177" s="18">
        <v>5</v>
      </c>
      <c r="F1177" s="18">
        <v>2</v>
      </c>
      <c r="G1177" s="8">
        <f t="shared" si="26"/>
        <v>750105</v>
      </c>
      <c r="H1177" s="18">
        <v>11</v>
      </c>
      <c r="I1177" s="20">
        <v>40780</v>
      </c>
      <c r="J1177" s="21">
        <v>2011</v>
      </c>
      <c r="K1177" s="21">
        <v>8</v>
      </c>
      <c r="L1177" s="21">
        <v>25</v>
      </c>
      <c r="M1177" s="22">
        <v>0.7017592592592593</v>
      </c>
      <c r="N1177" s="23">
        <v>36.696199999999997</v>
      </c>
      <c r="O1177" s="23">
        <v>-122.0624</v>
      </c>
      <c r="P1177" s="18">
        <v>1530</v>
      </c>
      <c r="Q1177" s="24">
        <v>799.62699999999995</v>
      </c>
      <c r="R1177" s="25">
        <v>4.4909999999999997</v>
      </c>
      <c r="S1177" s="25">
        <v>34.4041</v>
      </c>
      <c r="T1177" s="21">
        <v>2</v>
      </c>
      <c r="U1177" s="18">
        <v>-999</v>
      </c>
      <c r="V1177" s="18">
        <v>9</v>
      </c>
      <c r="W1177" s="26">
        <v>15.154999999999999</v>
      </c>
      <c r="X1177" s="21">
        <v>2</v>
      </c>
      <c r="Y1177" s="21">
        <v>-999</v>
      </c>
      <c r="Z1177" s="21">
        <v>9</v>
      </c>
      <c r="AA1177" s="28">
        <v>2354.8000000000002</v>
      </c>
      <c r="AB1177" s="21">
        <v>2</v>
      </c>
      <c r="AC1177" s="28">
        <v>2357.15</v>
      </c>
      <c r="AD1177" s="18">
        <v>2</v>
      </c>
      <c r="AE1177" s="23">
        <v>7.3151176481358302</v>
      </c>
      <c r="AF1177" s="21">
        <v>25</v>
      </c>
      <c r="AG1177" s="18">
        <v>2</v>
      </c>
      <c r="AH1177" s="27">
        <v>109.36426818241576</v>
      </c>
      <c r="AI1177" s="27">
        <v>41.605008819810031</v>
      </c>
      <c r="AJ1177" s="27">
        <v>3.8910413782913877E-2</v>
      </c>
      <c r="AK1177" s="27">
        <v>3.2065896021753573</v>
      </c>
      <c r="AL1177" s="27">
        <v>4.497183502547835E-3</v>
      </c>
      <c r="AM1177" s="21">
        <v>2</v>
      </c>
      <c r="AN1177" s="21">
        <v>-999</v>
      </c>
      <c r="AO1177" s="21">
        <v>-999</v>
      </c>
      <c r="AP1177" s="21">
        <v>-999</v>
      </c>
      <c r="AQ1177" s="21">
        <v>-999</v>
      </c>
      <c r="AR1177" s="21">
        <v>-999</v>
      </c>
      <c r="AS1177" s="21">
        <v>-999</v>
      </c>
      <c r="AT1177" s="21">
        <v>123467</v>
      </c>
    </row>
    <row r="1178" spans="1:46">
      <c r="A1178" s="18" t="s">
        <v>3</v>
      </c>
      <c r="B1178" s="19" t="s">
        <v>4</v>
      </c>
      <c r="C1178" s="18">
        <v>75</v>
      </c>
      <c r="D1178" s="18">
        <v>1</v>
      </c>
      <c r="E1178" s="18">
        <v>6</v>
      </c>
      <c r="F1178" s="18">
        <v>2</v>
      </c>
      <c r="G1178" s="8">
        <f t="shared" si="26"/>
        <v>750106</v>
      </c>
      <c r="H1178" s="18">
        <v>11</v>
      </c>
      <c r="I1178" s="20">
        <v>40780</v>
      </c>
      <c r="J1178" s="21">
        <v>2011</v>
      </c>
      <c r="K1178" s="21">
        <v>8</v>
      </c>
      <c r="L1178" s="21">
        <v>25</v>
      </c>
      <c r="M1178" s="22">
        <v>0.70423611111111117</v>
      </c>
      <c r="N1178" s="23">
        <v>36.696199999999997</v>
      </c>
      <c r="O1178" s="23">
        <v>-122.0624</v>
      </c>
      <c r="P1178" s="18">
        <v>1530</v>
      </c>
      <c r="Q1178" s="24">
        <v>649.18499999999995</v>
      </c>
      <c r="R1178" s="25">
        <v>5.1130000000000004</v>
      </c>
      <c r="S1178" s="25">
        <v>34.323300000000003</v>
      </c>
      <c r="T1178" s="21">
        <v>2</v>
      </c>
      <c r="U1178" s="18">
        <v>-999</v>
      </c>
      <c r="V1178" s="18">
        <v>9</v>
      </c>
      <c r="W1178" s="26">
        <v>11.401999999999999</v>
      </c>
      <c r="X1178" s="21">
        <v>2</v>
      </c>
      <c r="Y1178" s="27">
        <v>10.391795575082554</v>
      </c>
      <c r="Z1178" s="21">
        <v>2</v>
      </c>
      <c r="AA1178" s="28">
        <v>2338.9</v>
      </c>
      <c r="AB1178" s="21">
        <v>2</v>
      </c>
      <c r="AC1178" s="28">
        <v>2334.37</v>
      </c>
      <c r="AD1178" s="18">
        <v>2</v>
      </c>
      <c r="AE1178" s="23">
        <v>7.3066770233611811</v>
      </c>
      <c r="AF1178" s="21">
        <v>25</v>
      </c>
      <c r="AG1178" s="18">
        <v>2</v>
      </c>
      <c r="AH1178" s="27">
        <v>93.971812389903988</v>
      </c>
      <c r="AI1178" s="27">
        <v>41.143862882207564</v>
      </c>
      <c r="AJ1178" s="27">
        <v>2.7278023250168509E-2</v>
      </c>
      <c r="AK1178" s="27">
        <v>3.1807739440778926</v>
      </c>
      <c r="AL1178" s="27">
        <v>4.4974518620349508E-3</v>
      </c>
      <c r="AM1178" s="21">
        <v>2</v>
      </c>
      <c r="AN1178" s="21">
        <v>-999</v>
      </c>
      <c r="AO1178" s="21">
        <v>-999</v>
      </c>
      <c r="AP1178" s="21">
        <v>-999</v>
      </c>
      <c r="AQ1178" s="21">
        <v>-999</v>
      </c>
      <c r="AR1178" s="21">
        <v>-999</v>
      </c>
      <c r="AS1178" s="21">
        <v>-999</v>
      </c>
      <c r="AT1178" s="21">
        <v>123467</v>
      </c>
    </row>
    <row r="1179" spans="1:46">
      <c r="A1179" s="18" t="s">
        <v>3</v>
      </c>
      <c r="B1179" s="19" t="s">
        <v>4</v>
      </c>
      <c r="C1179" s="18">
        <v>75</v>
      </c>
      <c r="D1179" s="18">
        <v>1</v>
      </c>
      <c r="E1179" s="18">
        <v>7</v>
      </c>
      <c r="F1179" s="18">
        <v>2</v>
      </c>
      <c r="G1179" s="8">
        <f t="shared" si="26"/>
        <v>750107</v>
      </c>
      <c r="H1179" s="18">
        <v>11</v>
      </c>
      <c r="I1179" s="20">
        <v>40780</v>
      </c>
      <c r="J1179" s="21">
        <v>2011</v>
      </c>
      <c r="K1179" s="21">
        <v>8</v>
      </c>
      <c r="L1179" s="21">
        <v>25</v>
      </c>
      <c r="M1179" s="22">
        <v>0.70693287037037045</v>
      </c>
      <c r="N1179" s="23">
        <v>36.696199999999997</v>
      </c>
      <c r="O1179" s="23">
        <v>-122.0624</v>
      </c>
      <c r="P1179" s="18">
        <v>1530</v>
      </c>
      <c r="Q1179" s="24">
        <v>499.70299999999997</v>
      </c>
      <c r="R1179" s="25">
        <v>6.2430000000000003</v>
      </c>
      <c r="S1179" s="25">
        <v>34.237900000000003</v>
      </c>
      <c r="T1179" s="21">
        <v>2</v>
      </c>
      <c r="U1179" s="18">
        <v>-999</v>
      </c>
      <c r="V1179" s="18">
        <v>9</v>
      </c>
      <c r="W1179" s="26">
        <v>19.454000000000001</v>
      </c>
      <c r="X1179" s="21">
        <v>2</v>
      </c>
      <c r="Y1179" s="21">
        <v>-999</v>
      </c>
      <c r="Z1179" s="21">
        <v>9</v>
      </c>
      <c r="AA1179" s="28">
        <v>2305.3000000000002</v>
      </c>
      <c r="AB1179" s="21">
        <v>2</v>
      </c>
      <c r="AC1179" s="28">
        <v>2307.9499999999998</v>
      </c>
      <c r="AD1179" s="18">
        <v>2</v>
      </c>
      <c r="AE1179" s="23">
        <v>7.3140066131493473</v>
      </c>
      <c r="AF1179" s="21">
        <v>25</v>
      </c>
      <c r="AG1179" s="18">
        <v>2</v>
      </c>
      <c r="AH1179" s="27">
        <v>73.084486693234894</v>
      </c>
      <c r="AI1179" s="27">
        <v>38.181961274546289</v>
      </c>
      <c r="AJ1179" s="27">
        <v>2.0337586702993404E-2</v>
      </c>
      <c r="AK1179" s="27">
        <v>3.0055628733813187</v>
      </c>
      <c r="AL1179" s="27">
        <v>4.4977355208543112E-3</v>
      </c>
      <c r="AM1179" s="21">
        <v>2</v>
      </c>
      <c r="AN1179" s="21">
        <v>-999</v>
      </c>
      <c r="AO1179" s="21">
        <v>-999</v>
      </c>
      <c r="AP1179" s="21">
        <v>-999</v>
      </c>
      <c r="AQ1179" s="21">
        <v>-999</v>
      </c>
      <c r="AR1179" s="21">
        <v>-999</v>
      </c>
      <c r="AS1179" s="21">
        <v>-999</v>
      </c>
      <c r="AT1179" s="21">
        <v>123467</v>
      </c>
    </row>
    <row r="1180" spans="1:46">
      <c r="A1180" s="18" t="s">
        <v>3</v>
      </c>
      <c r="B1180" s="19" t="s">
        <v>4</v>
      </c>
      <c r="C1180" s="18">
        <v>75</v>
      </c>
      <c r="D1180" s="18">
        <v>1</v>
      </c>
      <c r="E1180" s="18">
        <v>8</v>
      </c>
      <c r="F1180" s="18">
        <v>2</v>
      </c>
      <c r="G1180" s="8">
        <f t="shared" si="26"/>
        <v>750108</v>
      </c>
      <c r="H1180" s="18">
        <v>11</v>
      </c>
      <c r="I1180" s="20">
        <v>40780</v>
      </c>
      <c r="J1180" s="21">
        <v>2011</v>
      </c>
      <c r="K1180" s="21">
        <v>8</v>
      </c>
      <c r="L1180" s="21">
        <v>25</v>
      </c>
      <c r="M1180" s="22">
        <v>0.70892361111111113</v>
      </c>
      <c r="N1180" s="23">
        <v>36.696199999999997</v>
      </c>
      <c r="O1180" s="23">
        <v>-122.0624</v>
      </c>
      <c r="P1180" s="18">
        <v>1530</v>
      </c>
      <c r="Q1180" s="24">
        <v>399.70699999999999</v>
      </c>
      <c r="R1180" s="25">
        <v>6.952</v>
      </c>
      <c r="S1180" s="25">
        <v>34.191800000000001</v>
      </c>
      <c r="T1180" s="21">
        <v>2</v>
      </c>
      <c r="U1180" s="18">
        <v>-999</v>
      </c>
      <c r="V1180" s="18">
        <v>9</v>
      </c>
      <c r="W1180" s="26">
        <v>32.692999999999998</v>
      </c>
      <c r="X1180" s="21">
        <v>2</v>
      </c>
      <c r="Y1180" s="27">
        <v>32.229491551760496</v>
      </c>
      <c r="Z1180" s="21">
        <v>2</v>
      </c>
      <c r="AA1180" s="28">
        <v>2283.6999999999998</v>
      </c>
      <c r="AB1180" s="21">
        <v>2</v>
      </c>
      <c r="AC1180" s="28">
        <v>2293.39</v>
      </c>
      <c r="AD1180" s="18">
        <v>2</v>
      </c>
      <c r="AE1180" s="23">
        <v>7.3338095344204062</v>
      </c>
      <c r="AF1180" s="21">
        <v>25</v>
      </c>
      <c r="AG1180" s="18">
        <v>2</v>
      </c>
      <c r="AH1180" s="27">
        <v>61.405860347126193</v>
      </c>
      <c r="AI1180" s="27">
        <v>36.19959455755658</v>
      </c>
      <c r="AJ1180" s="27">
        <v>4.2241041259553781E-2</v>
      </c>
      <c r="AK1180" s="27">
        <v>2.8339631917260353</v>
      </c>
      <c r="AL1180" s="27">
        <v>0.10227807675345661</v>
      </c>
      <c r="AM1180" s="21">
        <v>2</v>
      </c>
      <c r="AN1180" s="21">
        <v>-999</v>
      </c>
      <c r="AO1180" s="21">
        <v>-999</v>
      </c>
      <c r="AP1180" s="21">
        <v>-999</v>
      </c>
      <c r="AQ1180" s="21">
        <v>-999</v>
      </c>
      <c r="AR1180" s="21">
        <v>-999</v>
      </c>
      <c r="AS1180" s="21">
        <v>-999</v>
      </c>
      <c r="AT1180" s="21">
        <v>123467</v>
      </c>
    </row>
    <row r="1181" spans="1:46">
      <c r="A1181" s="18" t="s">
        <v>3</v>
      </c>
      <c r="B1181" s="19" t="s">
        <v>4</v>
      </c>
      <c r="C1181" s="18">
        <v>75</v>
      </c>
      <c r="D1181" s="18">
        <v>1</v>
      </c>
      <c r="E1181" s="18">
        <v>9</v>
      </c>
      <c r="F1181" s="18">
        <v>2</v>
      </c>
      <c r="G1181" s="8">
        <f t="shared" si="26"/>
        <v>750109</v>
      </c>
      <c r="H1181" s="18">
        <v>11</v>
      </c>
      <c r="I1181" s="20">
        <v>40780</v>
      </c>
      <c r="J1181" s="21">
        <v>2011</v>
      </c>
      <c r="K1181" s="21">
        <v>8</v>
      </c>
      <c r="L1181" s="21">
        <v>25</v>
      </c>
      <c r="M1181" s="22">
        <v>0.71085648148148151</v>
      </c>
      <c r="N1181" s="23">
        <v>36.696199999999997</v>
      </c>
      <c r="O1181" s="23">
        <v>-122.0624</v>
      </c>
      <c r="P1181" s="18">
        <v>1530</v>
      </c>
      <c r="Q1181" s="24">
        <v>300.19299999999998</v>
      </c>
      <c r="R1181" s="25">
        <v>8.0449999999999999</v>
      </c>
      <c r="S1181" s="25">
        <v>34.215699999999998</v>
      </c>
      <c r="T1181" s="21">
        <v>2</v>
      </c>
      <c r="U1181" s="18">
        <v>-999</v>
      </c>
      <c r="V1181" s="18">
        <v>9</v>
      </c>
      <c r="W1181" s="26">
        <v>37.223999999999997</v>
      </c>
      <c r="X1181" s="21">
        <v>2</v>
      </c>
      <c r="Y1181" s="21">
        <v>-999</v>
      </c>
      <c r="Z1181" s="21">
        <v>9</v>
      </c>
      <c r="AA1181" s="28">
        <v>2269.1999999999998</v>
      </c>
      <c r="AB1181" s="21">
        <v>2</v>
      </c>
      <c r="AC1181" s="28">
        <v>2287.0100000000002</v>
      </c>
      <c r="AD1181" s="18">
        <v>2</v>
      </c>
      <c r="AE1181" s="23">
        <v>7.3599210744373815</v>
      </c>
      <c r="AF1181" s="21">
        <v>25</v>
      </c>
      <c r="AG1181" s="18">
        <v>2</v>
      </c>
      <c r="AH1181" s="27">
        <v>49.723183618170047</v>
      </c>
      <c r="AI1181" s="27">
        <v>33.054791383758506</v>
      </c>
      <c r="AJ1181" s="27">
        <v>3.5395803326413164E-2</v>
      </c>
      <c r="AK1181" s="27">
        <v>2.6769787388688937</v>
      </c>
      <c r="AL1181" s="27">
        <v>4.0089169513340878E-2</v>
      </c>
      <c r="AM1181" s="21">
        <v>2</v>
      </c>
      <c r="AN1181" s="21">
        <v>-999</v>
      </c>
      <c r="AO1181" s="21">
        <v>-999</v>
      </c>
      <c r="AP1181" s="21">
        <v>-999</v>
      </c>
      <c r="AQ1181" s="21">
        <v>-999</v>
      </c>
      <c r="AR1181" s="21">
        <v>-999</v>
      </c>
      <c r="AS1181" s="21">
        <v>-999</v>
      </c>
      <c r="AT1181" s="21">
        <v>123467</v>
      </c>
    </row>
    <row r="1182" spans="1:46">
      <c r="A1182" s="18" t="s">
        <v>3</v>
      </c>
      <c r="B1182" s="19" t="s">
        <v>4</v>
      </c>
      <c r="C1182" s="18">
        <v>75</v>
      </c>
      <c r="D1182" s="18">
        <v>1</v>
      </c>
      <c r="E1182" s="18">
        <v>10</v>
      </c>
      <c r="F1182" s="18">
        <v>2</v>
      </c>
      <c r="G1182" s="8">
        <f t="shared" si="26"/>
        <v>750110</v>
      </c>
      <c r="H1182" s="18">
        <v>11</v>
      </c>
      <c r="I1182" s="20">
        <v>40780</v>
      </c>
      <c r="J1182" s="21">
        <v>2011</v>
      </c>
      <c r="K1182" s="21">
        <v>8</v>
      </c>
      <c r="L1182" s="21">
        <v>25</v>
      </c>
      <c r="M1182" s="22">
        <v>0.71295138888888887</v>
      </c>
      <c r="N1182" s="23">
        <v>36.696199999999997</v>
      </c>
      <c r="O1182" s="23">
        <v>-122.0624</v>
      </c>
      <c r="P1182" s="18">
        <v>1530</v>
      </c>
      <c r="Q1182" s="24">
        <v>199.16399999999999</v>
      </c>
      <c r="R1182" s="25">
        <v>8.5370000000000008</v>
      </c>
      <c r="S1182" s="25">
        <v>34.087299999999999</v>
      </c>
      <c r="T1182" s="21">
        <v>2</v>
      </c>
      <c r="U1182" s="18">
        <v>-999</v>
      </c>
      <c r="V1182" s="18">
        <v>9</v>
      </c>
      <c r="W1182" s="26">
        <v>73.875</v>
      </c>
      <c r="X1182" s="21">
        <v>2</v>
      </c>
      <c r="Y1182" s="27">
        <v>73.006391552086811</v>
      </c>
      <c r="Z1182" s="21">
        <v>2</v>
      </c>
      <c r="AA1182" s="28">
        <v>2234.4</v>
      </c>
      <c r="AB1182" s="21">
        <v>2</v>
      </c>
      <c r="AC1182" s="28">
        <v>2269.71</v>
      </c>
      <c r="AD1182" s="18">
        <v>2</v>
      </c>
      <c r="AE1182" s="23">
        <v>7.4192845857319547</v>
      </c>
      <c r="AF1182" s="21">
        <v>25</v>
      </c>
      <c r="AG1182" s="18">
        <v>2</v>
      </c>
      <c r="AH1182" s="27">
        <v>38.93076400968382</v>
      </c>
      <c r="AI1182" s="27">
        <v>30.324172113411883</v>
      </c>
      <c r="AJ1182" s="27">
        <v>3.3247829806192931E-2</v>
      </c>
      <c r="AK1182" s="27">
        <v>2.3597158266271814</v>
      </c>
      <c r="AL1182" s="27">
        <v>4.4982357973084551E-3</v>
      </c>
      <c r="AM1182" s="21">
        <v>2</v>
      </c>
      <c r="AN1182" s="21">
        <v>-999</v>
      </c>
      <c r="AO1182" s="21">
        <v>-999</v>
      </c>
      <c r="AP1182" s="21">
        <v>-999</v>
      </c>
      <c r="AQ1182" s="21">
        <v>-999</v>
      </c>
      <c r="AR1182" s="21">
        <v>-999</v>
      </c>
      <c r="AS1182" s="21">
        <v>-999</v>
      </c>
      <c r="AT1182" s="21">
        <v>123467</v>
      </c>
    </row>
    <row r="1183" spans="1:46">
      <c r="A1183" s="18" t="s">
        <v>3</v>
      </c>
      <c r="B1183" s="19" t="s">
        <v>4</v>
      </c>
      <c r="C1183" s="18">
        <v>75</v>
      </c>
      <c r="D1183" s="18">
        <v>1</v>
      </c>
      <c r="E1183" s="18">
        <v>11</v>
      </c>
      <c r="F1183" s="18">
        <v>2</v>
      </c>
      <c r="G1183" s="8">
        <f t="shared" si="26"/>
        <v>750111</v>
      </c>
      <c r="H1183" s="18">
        <v>11</v>
      </c>
      <c r="I1183" s="20">
        <v>40780</v>
      </c>
      <c r="J1183" s="21">
        <v>2011</v>
      </c>
      <c r="K1183" s="21">
        <v>8</v>
      </c>
      <c r="L1183" s="21">
        <v>25</v>
      </c>
      <c r="M1183" s="22">
        <v>0.71457175925925931</v>
      </c>
      <c r="N1183" s="23">
        <v>36.696199999999997</v>
      </c>
      <c r="O1183" s="23">
        <v>-122.0624</v>
      </c>
      <c r="P1183" s="18">
        <v>1530</v>
      </c>
      <c r="Q1183" s="24">
        <v>150.09399999999999</v>
      </c>
      <c r="R1183" s="25">
        <v>9.2449999999999992</v>
      </c>
      <c r="S1183" s="25">
        <v>34.065899999999999</v>
      </c>
      <c r="T1183" s="21">
        <v>2</v>
      </c>
      <c r="U1183" s="18">
        <v>-999</v>
      </c>
      <c r="V1183" s="18">
        <v>9</v>
      </c>
      <c r="W1183" s="26">
        <v>65.427000000000007</v>
      </c>
      <c r="X1183" s="21">
        <v>2</v>
      </c>
      <c r="Y1183" s="21">
        <v>-999</v>
      </c>
      <c r="Z1183" s="21">
        <v>9</v>
      </c>
      <c r="AA1183" s="28">
        <v>2231</v>
      </c>
      <c r="AB1183" s="21">
        <v>2</v>
      </c>
      <c r="AC1183" s="28">
        <v>2263.7199999999998</v>
      </c>
      <c r="AD1183" s="18">
        <v>2</v>
      </c>
      <c r="AE1183" s="23">
        <v>7.4137188618578636</v>
      </c>
      <c r="AF1183" s="21">
        <v>25</v>
      </c>
      <c r="AG1183" s="18">
        <v>3</v>
      </c>
      <c r="AH1183" s="27">
        <v>35.399523870382822</v>
      </c>
      <c r="AI1183" s="27">
        <v>29.250338349972726</v>
      </c>
      <c r="AJ1183" s="27">
        <v>3.5986455130417504E-2</v>
      </c>
      <c r="AK1183" s="27">
        <v>2.3446935724511428</v>
      </c>
      <c r="AL1183" s="27">
        <v>4.498306891302188E-3</v>
      </c>
      <c r="AM1183" s="21">
        <v>2</v>
      </c>
      <c r="AN1183" s="21">
        <v>-999</v>
      </c>
      <c r="AO1183" s="21">
        <v>-999</v>
      </c>
      <c r="AP1183" s="21">
        <v>-999</v>
      </c>
      <c r="AQ1183" s="21">
        <v>-999</v>
      </c>
      <c r="AR1183" s="21">
        <v>-999</v>
      </c>
      <c r="AS1183" s="21">
        <v>-999</v>
      </c>
      <c r="AT1183" s="21">
        <v>123467</v>
      </c>
    </row>
    <row r="1184" spans="1:46">
      <c r="A1184" s="18" t="s">
        <v>3</v>
      </c>
      <c r="B1184" s="19" t="s">
        <v>4</v>
      </c>
      <c r="C1184" s="18">
        <v>75</v>
      </c>
      <c r="D1184" s="18">
        <v>1</v>
      </c>
      <c r="E1184" s="18">
        <v>12</v>
      </c>
      <c r="F1184" s="18">
        <v>2</v>
      </c>
      <c r="G1184" s="8">
        <f t="shared" si="26"/>
        <v>750112</v>
      </c>
      <c r="H1184" s="18">
        <v>11</v>
      </c>
      <c r="I1184" s="20">
        <v>40780</v>
      </c>
      <c r="J1184" s="21">
        <v>2011</v>
      </c>
      <c r="K1184" s="21">
        <v>8</v>
      </c>
      <c r="L1184" s="21">
        <v>25</v>
      </c>
      <c r="M1184" s="22">
        <v>0.71628472222222228</v>
      </c>
      <c r="N1184" s="23">
        <v>36.696199999999997</v>
      </c>
      <c r="O1184" s="23">
        <v>-122.0624</v>
      </c>
      <c r="P1184" s="18">
        <v>1530</v>
      </c>
      <c r="Q1184" s="24">
        <v>100.49299999999999</v>
      </c>
      <c r="R1184" s="25">
        <v>9.56</v>
      </c>
      <c r="S1184" s="25">
        <v>33.883699999999997</v>
      </c>
      <c r="T1184" s="21">
        <v>2</v>
      </c>
      <c r="U1184" s="18">
        <v>-999</v>
      </c>
      <c r="V1184" s="18">
        <v>9</v>
      </c>
      <c r="W1184" s="26">
        <v>103.164</v>
      </c>
      <c r="X1184" s="21">
        <v>2</v>
      </c>
      <c r="Y1184" s="27">
        <v>101.23151300715315</v>
      </c>
      <c r="Z1184" s="21">
        <v>2</v>
      </c>
      <c r="AA1184" s="28">
        <v>2197.1999999999998</v>
      </c>
      <c r="AB1184" s="21">
        <v>2</v>
      </c>
      <c r="AC1184" s="28">
        <v>2250.62</v>
      </c>
      <c r="AD1184" s="18">
        <v>2</v>
      </c>
      <c r="AE1184" s="23">
        <v>7.469574642519258</v>
      </c>
      <c r="AF1184" s="21">
        <v>25</v>
      </c>
      <c r="AG1184" s="18">
        <v>2</v>
      </c>
      <c r="AH1184" s="27">
        <v>29.213002033777951</v>
      </c>
      <c r="AI1184" s="27">
        <v>26.430816021153387</v>
      </c>
      <c r="AJ1184" s="27">
        <v>6.2691364083817105E-2</v>
      </c>
      <c r="AK1184" s="27">
        <v>2.1243668007247916</v>
      </c>
      <c r="AL1184" s="27">
        <v>4.4989122431444411E-3</v>
      </c>
      <c r="AM1184" s="21">
        <v>2</v>
      </c>
      <c r="AN1184" s="21">
        <v>-999</v>
      </c>
      <c r="AO1184" s="21">
        <v>-999</v>
      </c>
      <c r="AP1184" s="21">
        <v>-999</v>
      </c>
      <c r="AQ1184" s="21">
        <v>-999</v>
      </c>
      <c r="AR1184" s="21">
        <v>-999</v>
      </c>
      <c r="AS1184" s="21">
        <v>-999</v>
      </c>
      <c r="AT1184" s="21">
        <v>123467</v>
      </c>
    </row>
    <row r="1185" spans="1:46">
      <c r="A1185" s="18" t="s">
        <v>3</v>
      </c>
      <c r="B1185" s="19" t="s">
        <v>4</v>
      </c>
      <c r="C1185" s="18">
        <v>75</v>
      </c>
      <c r="D1185" s="18">
        <v>1</v>
      </c>
      <c r="E1185" s="18">
        <v>13</v>
      </c>
      <c r="F1185" s="18">
        <v>2</v>
      </c>
      <c r="G1185" s="8">
        <f t="shared" si="26"/>
        <v>750113</v>
      </c>
      <c r="H1185" s="18">
        <v>11</v>
      </c>
      <c r="I1185" s="20">
        <v>40780</v>
      </c>
      <c r="J1185" s="21">
        <v>2011</v>
      </c>
      <c r="K1185" s="21">
        <v>8</v>
      </c>
      <c r="L1185" s="21">
        <v>25</v>
      </c>
      <c r="M1185" s="22">
        <v>0.71751157407407407</v>
      </c>
      <c r="N1185" s="23">
        <v>36.696199999999997</v>
      </c>
      <c r="O1185" s="23">
        <v>-122.0624</v>
      </c>
      <c r="P1185" s="18">
        <v>1530</v>
      </c>
      <c r="Q1185" s="24">
        <v>79.739000000000004</v>
      </c>
      <c r="R1185" s="25">
        <v>9.3789999999999996</v>
      </c>
      <c r="S1185" s="25">
        <v>33.717300000000002</v>
      </c>
      <c r="T1185" s="21">
        <v>2</v>
      </c>
      <c r="U1185" s="18">
        <v>-999</v>
      </c>
      <c r="V1185" s="18">
        <v>9</v>
      </c>
      <c r="W1185" s="26">
        <v>131.328</v>
      </c>
      <c r="X1185" s="21">
        <v>2</v>
      </c>
      <c r="Y1185" s="21">
        <v>-999</v>
      </c>
      <c r="Z1185" s="21">
        <v>9</v>
      </c>
      <c r="AA1185" s="28">
        <v>2178.9</v>
      </c>
      <c r="AB1185" s="21">
        <v>2</v>
      </c>
      <c r="AC1185" s="28">
        <v>2242.1</v>
      </c>
      <c r="AD1185" s="18">
        <v>2</v>
      </c>
      <c r="AE1185" s="23">
        <v>7.5149517194666684</v>
      </c>
      <c r="AF1185" s="21">
        <v>25</v>
      </c>
      <c r="AG1185" s="18">
        <v>2</v>
      </c>
      <c r="AH1185" s="27">
        <v>25.860676169437458</v>
      </c>
      <c r="AI1185" s="27">
        <v>24.649830961496512</v>
      </c>
      <c r="AJ1185" s="27">
        <v>6.0547151120077865E-2</v>
      </c>
      <c r="AK1185" s="27">
        <v>1.9487574988131038</v>
      </c>
      <c r="AL1185" s="27">
        <v>4.4994651882448817E-3</v>
      </c>
      <c r="AM1185" s="21">
        <v>2</v>
      </c>
      <c r="AN1185" s="21">
        <v>-999</v>
      </c>
      <c r="AO1185" s="21">
        <v>-999</v>
      </c>
      <c r="AP1185" s="21">
        <v>-999</v>
      </c>
      <c r="AQ1185" s="21">
        <v>-999</v>
      </c>
      <c r="AR1185" s="21">
        <v>-999</v>
      </c>
      <c r="AS1185" s="21">
        <v>-999</v>
      </c>
      <c r="AT1185" s="21">
        <v>123467</v>
      </c>
    </row>
    <row r="1186" spans="1:46">
      <c r="A1186" s="18" t="s">
        <v>3</v>
      </c>
      <c r="B1186" s="19" t="s">
        <v>4</v>
      </c>
      <c r="C1186" s="18">
        <v>75</v>
      </c>
      <c r="D1186" s="18">
        <v>1</v>
      </c>
      <c r="E1186" s="18">
        <v>14</v>
      </c>
      <c r="F1186" s="18">
        <v>2</v>
      </c>
      <c r="G1186" s="8">
        <f t="shared" si="26"/>
        <v>750114</v>
      </c>
      <c r="H1186" s="18">
        <v>11</v>
      </c>
      <c r="I1186" s="20">
        <v>40780</v>
      </c>
      <c r="J1186" s="21">
        <v>2011</v>
      </c>
      <c r="K1186" s="21">
        <v>8</v>
      </c>
      <c r="L1186" s="21">
        <v>25</v>
      </c>
      <c r="M1186" s="22">
        <v>0.71865740740740736</v>
      </c>
      <c r="N1186" s="23">
        <v>36.696199999999997</v>
      </c>
      <c r="O1186" s="23">
        <v>-122.0624</v>
      </c>
      <c r="P1186" s="18">
        <v>1530</v>
      </c>
      <c r="Q1186" s="24">
        <v>59.247</v>
      </c>
      <c r="R1186" s="25">
        <v>9.8030000000000008</v>
      </c>
      <c r="S1186" s="25">
        <v>33.605800000000002</v>
      </c>
      <c r="T1186" s="21">
        <v>2</v>
      </c>
      <c r="U1186" s="18">
        <v>-999</v>
      </c>
      <c r="V1186" s="18">
        <v>9</v>
      </c>
      <c r="W1186" s="26">
        <v>167.48500000000001</v>
      </c>
      <c r="X1186" s="21">
        <v>2</v>
      </c>
      <c r="Y1186" s="27">
        <v>151.9288951481029</v>
      </c>
      <c r="Z1186" s="21">
        <v>2</v>
      </c>
      <c r="AA1186" s="28">
        <v>2160</v>
      </c>
      <c r="AB1186" s="21">
        <v>2</v>
      </c>
      <c r="AC1186" s="28">
        <v>2236</v>
      </c>
      <c r="AD1186" s="18">
        <v>2</v>
      </c>
      <c r="AE1186" s="23">
        <v>7.5577061730094925</v>
      </c>
      <c r="AF1186" s="21">
        <v>25</v>
      </c>
      <c r="AG1186" s="18">
        <v>2</v>
      </c>
      <c r="AH1186" s="27">
        <v>21.974556587663944</v>
      </c>
      <c r="AI1186" s="27">
        <v>22.054086293392615</v>
      </c>
      <c r="AJ1186" s="27">
        <v>0.21677469605747629</v>
      </c>
      <c r="AK1186" s="27">
        <v>1.7991517192640361</v>
      </c>
      <c r="AL1186" s="27">
        <v>4.0302876703826825E-2</v>
      </c>
      <c r="AM1186" s="21">
        <v>2</v>
      </c>
      <c r="AN1186" s="21">
        <v>-999</v>
      </c>
      <c r="AO1186" s="21">
        <v>-999</v>
      </c>
      <c r="AP1186" s="21">
        <v>-999</v>
      </c>
      <c r="AQ1186" s="21">
        <v>-999</v>
      </c>
      <c r="AR1186" s="21">
        <v>-999</v>
      </c>
      <c r="AS1186" s="21">
        <v>-999</v>
      </c>
      <c r="AT1186" s="21">
        <v>123467</v>
      </c>
    </row>
    <row r="1187" spans="1:46">
      <c r="A1187" s="18" t="s">
        <v>3</v>
      </c>
      <c r="B1187" s="19" t="s">
        <v>4</v>
      </c>
      <c r="C1187" s="18">
        <v>75</v>
      </c>
      <c r="D1187" s="18">
        <v>1</v>
      </c>
      <c r="E1187" s="18">
        <v>15</v>
      </c>
      <c r="F1187" s="18">
        <v>2</v>
      </c>
      <c r="G1187" s="8">
        <f t="shared" si="26"/>
        <v>750115</v>
      </c>
      <c r="H1187" s="18">
        <v>11</v>
      </c>
      <c r="I1187" s="20">
        <v>40780</v>
      </c>
      <c r="J1187" s="21">
        <v>2011</v>
      </c>
      <c r="K1187" s="21">
        <v>8</v>
      </c>
      <c r="L1187" s="21">
        <v>25</v>
      </c>
      <c r="M1187" s="22">
        <v>0.71932870370370372</v>
      </c>
      <c r="N1187" s="23">
        <v>36.696199999999997</v>
      </c>
      <c r="O1187" s="23">
        <v>-122.0624</v>
      </c>
      <c r="P1187" s="18">
        <v>1530</v>
      </c>
      <c r="Q1187" s="24">
        <v>49.789000000000001</v>
      </c>
      <c r="R1187" s="25">
        <v>9.7959999999999994</v>
      </c>
      <c r="S1187" s="25">
        <v>33.530700000000003</v>
      </c>
      <c r="T1187" s="21">
        <v>2</v>
      </c>
      <c r="U1187" s="18">
        <v>-999</v>
      </c>
      <c r="V1187" s="18">
        <v>9</v>
      </c>
      <c r="W1187" s="26">
        <v>163.68100000000001</v>
      </c>
      <c r="X1187" s="21">
        <v>2</v>
      </c>
      <c r="Y1187" s="21">
        <v>-999</v>
      </c>
      <c r="Z1187" s="21">
        <v>9</v>
      </c>
      <c r="AA1187" s="28">
        <v>2144</v>
      </c>
      <c r="AB1187" s="21">
        <v>2</v>
      </c>
      <c r="AC1187" s="28">
        <v>2230.6</v>
      </c>
      <c r="AD1187" s="18">
        <v>2</v>
      </c>
      <c r="AE1187" s="23">
        <v>7.5931672535486783</v>
      </c>
      <c r="AF1187" s="21">
        <v>25</v>
      </c>
      <c r="AG1187" s="18">
        <v>2</v>
      </c>
      <c r="AH1187" s="27">
        <v>20.037510507747012</v>
      </c>
      <c r="AI1187" s="27">
        <v>20.453181435701826</v>
      </c>
      <c r="AJ1187" s="27">
        <v>0.20993876474253551</v>
      </c>
      <c r="AK1187" s="27">
        <v>1.6793144620551557</v>
      </c>
      <c r="AL1187" s="27">
        <v>9.4306136631782014E-2</v>
      </c>
      <c r="AM1187" s="21">
        <v>2</v>
      </c>
      <c r="AN1187" s="21">
        <v>-999</v>
      </c>
      <c r="AO1187" s="21">
        <v>-999</v>
      </c>
      <c r="AP1187" s="21">
        <v>-999</v>
      </c>
      <c r="AQ1187" s="21">
        <v>-999</v>
      </c>
      <c r="AR1187" s="21">
        <v>-999</v>
      </c>
      <c r="AS1187" s="21">
        <v>-999</v>
      </c>
      <c r="AT1187" s="21">
        <v>123467</v>
      </c>
    </row>
    <row r="1188" spans="1:46">
      <c r="A1188" s="18" t="s">
        <v>3</v>
      </c>
      <c r="B1188" s="19" t="s">
        <v>4</v>
      </c>
      <c r="C1188" s="18">
        <v>75</v>
      </c>
      <c r="D1188" s="18">
        <v>1</v>
      </c>
      <c r="E1188" s="18">
        <v>16</v>
      </c>
      <c r="F1188" s="18">
        <v>2</v>
      </c>
      <c r="G1188" s="8">
        <f t="shared" si="26"/>
        <v>750116</v>
      </c>
      <c r="H1188" s="18">
        <v>11</v>
      </c>
      <c r="I1188" s="20">
        <v>40780</v>
      </c>
      <c r="J1188" s="21">
        <v>2011</v>
      </c>
      <c r="K1188" s="21">
        <v>8</v>
      </c>
      <c r="L1188" s="21">
        <v>25</v>
      </c>
      <c r="M1188" s="22">
        <v>0.72021990740740749</v>
      </c>
      <c r="N1188" s="23">
        <v>36.696199999999997</v>
      </c>
      <c r="O1188" s="23">
        <v>-122.0624</v>
      </c>
      <c r="P1188" s="18">
        <v>1530</v>
      </c>
      <c r="Q1188" s="24">
        <v>39.494</v>
      </c>
      <c r="R1188" s="25">
        <v>10.936999999999999</v>
      </c>
      <c r="S1188" s="25">
        <v>33.562600000000003</v>
      </c>
      <c r="T1188" s="21">
        <v>2</v>
      </c>
      <c r="U1188" s="18">
        <v>-999</v>
      </c>
      <c r="V1188" s="18">
        <v>9</v>
      </c>
      <c r="W1188" s="26">
        <v>186.916</v>
      </c>
      <c r="X1188" s="21">
        <v>2</v>
      </c>
      <c r="Y1188" s="27">
        <v>182.44076547087258</v>
      </c>
      <c r="Z1188" s="21">
        <v>2</v>
      </c>
      <c r="AA1188" s="28">
        <v>2126.1999999999998</v>
      </c>
      <c r="AB1188" s="21">
        <v>2</v>
      </c>
      <c r="AC1188" s="28">
        <v>2232.88</v>
      </c>
      <c r="AD1188" s="18">
        <v>2</v>
      </c>
      <c r="AE1188" s="23">
        <v>7.6361314610500415</v>
      </c>
      <c r="AF1188" s="21">
        <v>25</v>
      </c>
      <c r="AG1188" s="18">
        <v>2</v>
      </c>
      <c r="AH1188" s="27">
        <v>15.439037778644757</v>
      </c>
      <c r="AI1188" s="27">
        <v>17.033106543474858</v>
      </c>
      <c r="AJ1188" s="27">
        <v>0.29416169228868466</v>
      </c>
      <c r="AK1188" s="27">
        <v>1.5331233926000218</v>
      </c>
      <c r="AL1188" s="27">
        <v>0.99400630373971555</v>
      </c>
      <c r="AM1188" s="21">
        <v>2</v>
      </c>
      <c r="AN1188" s="21">
        <v>-999</v>
      </c>
      <c r="AO1188" s="21">
        <v>-999</v>
      </c>
      <c r="AP1188" s="21">
        <v>-999</v>
      </c>
      <c r="AQ1188" s="21">
        <v>-999</v>
      </c>
      <c r="AR1188" s="21">
        <v>-999</v>
      </c>
      <c r="AS1188" s="21">
        <v>-999</v>
      </c>
      <c r="AT1188" s="21">
        <v>123467</v>
      </c>
    </row>
    <row r="1189" spans="1:46">
      <c r="A1189" s="18" t="s">
        <v>3</v>
      </c>
      <c r="B1189" s="19" t="s">
        <v>4</v>
      </c>
      <c r="C1189" s="18">
        <v>75</v>
      </c>
      <c r="D1189" s="18">
        <v>1</v>
      </c>
      <c r="E1189" s="18">
        <v>17</v>
      </c>
      <c r="F1189" s="18">
        <v>2</v>
      </c>
      <c r="G1189" s="8">
        <f t="shared" si="26"/>
        <v>750117</v>
      </c>
      <c r="H1189" s="18">
        <v>11</v>
      </c>
      <c r="I1189" s="20">
        <v>40780</v>
      </c>
      <c r="J1189" s="21">
        <v>2011</v>
      </c>
      <c r="K1189" s="21">
        <v>8</v>
      </c>
      <c r="L1189" s="21">
        <v>25</v>
      </c>
      <c r="M1189" s="22">
        <v>0.72103009259259254</v>
      </c>
      <c r="N1189" s="23">
        <v>36.696199999999997</v>
      </c>
      <c r="O1189" s="23">
        <v>-122.0624</v>
      </c>
      <c r="P1189" s="18">
        <v>1530</v>
      </c>
      <c r="Q1189" s="24">
        <v>29.919</v>
      </c>
      <c r="R1189" s="25">
        <v>12.21</v>
      </c>
      <c r="S1189" s="25">
        <v>33.644599999999997</v>
      </c>
      <c r="T1189" s="21">
        <v>2</v>
      </c>
      <c r="U1189" s="18">
        <v>-999</v>
      </c>
      <c r="V1189" s="18">
        <v>9</v>
      </c>
      <c r="W1189" s="26">
        <v>196.077</v>
      </c>
      <c r="X1189" s="21">
        <v>2</v>
      </c>
      <c r="Y1189" s="21">
        <v>-999</v>
      </c>
      <c r="Z1189" s="21">
        <v>9</v>
      </c>
      <c r="AA1189" s="28">
        <v>2122.1</v>
      </c>
      <c r="AB1189" s="21">
        <v>2</v>
      </c>
      <c r="AC1189" s="28">
        <v>2244.81</v>
      </c>
      <c r="AD1189" s="18">
        <v>2</v>
      </c>
      <c r="AE1189" s="23">
        <v>7.6887246590427099</v>
      </c>
      <c r="AF1189" s="21">
        <v>25</v>
      </c>
      <c r="AG1189" s="18">
        <v>2</v>
      </c>
      <c r="AH1189" s="27">
        <v>10.840184950108201</v>
      </c>
      <c r="AI1189" s="27">
        <v>13.254766744658463</v>
      </c>
      <c r="AJ1189" s="27">
        <v>0.37836664970508876</v>
      </c>
      <c r="AK1189" s="27">
        <v>1.3793557723607694</v>
      </c>
      <c r="AL1189" s="27">
        <v>2.3104038002545222</v>
      </c>
      <c r="AM1189" s="21">
        <v>2</v>
      </c>
      <c r="AN1189" s="31">
        <v>0.40364998579025269</v>
      </c>
      <c r="AO1189" s="21">
        <v>-999</v>
      </c>
      <c r="AP1189" s="21">
        <v>-999</v>
      </c>
      <c r="AQ1189" s="21">
        <v>-999</v>
      </c>
      <c r="AR1189" s="21">
        <v>-999</v>
      </c>
      <c r="AS1189" s="21">
        <v>-999</v>
      </c>
      <c r="AT1189" s="21">
        <v>123467</v>
      </c>
    </row>
    <row r="1190" spans="1:46">
      <c r="A1190" s="18" t="s">
        <v>3</v>
      </c>
      <c r="B1190" s="19" t="s">
        <v>4</v>
      </c>
      <c r="C1190" s="18">
        <v>75</v>
      </c>
      <c r="D1190" s="18">
        <v>1</v>
      </c>
      <c r="E1190" s="18">
        <v>18</v>
      </c>
      <c r="F1190" s="18">
        <v>2</v>
      </c>
      <c r="G1190" s="8">
        <f t="shared" si="26"/>
        <v>750118</v>
      </c>
      <c r="H1190" s="18">
        <v>11</v>
      </c>
      <c r="I1190" s="20">
        <v>40780</v>
      </c>
      <c r="J1190" s="21">
        <v>2011</v>
      </c>
      <c r="K1190" s="21">
        <v>8</v>
      </c>
      <c r="L1190" s="21">
        <v>25</v>
      </c>
      <c r="M1190" s="22">
        <v>0.72184027777777782</v>
      </c>
      <c r="N1190" s="23">
        <v>36.696199999999997</v>
      </c>
      <c r="O1190" s="23">
        <v>-122.0624</v>
      </c>
      <c r="P1190" s="18">
        <v>1530</v>
      </c>
      <c r="Q1190" s="24">
        <v>20.248999999999999</v>
      </c>
      <c r="R1190" s="25">
        <v>12.526999999999999</v>
      </c>
      <c r="S1190" s="25">
        <v>33.640300000000003</v>
      </c>
      <c r="T1190" s="21">
        <v>2</v>
      </c>
      <c r="U1190" s="18">
        <v>-999</v>
      </c>
      <c r="V1190" s="18">
        <v>9</v>
      </c>
      <c r="W1190" s="26">
        <v>207.185</v>
      </c>
      <c r="X1190" s="21">
        <v>2</v>
      </c>
      <c r="Y1190" s="21">
        <v>-999</v>
      </c>
      <c r="Z1190" s="21">
        <v>9</v>
      </c>
      <c r="AA1190" s="28">
        <v>2107.1</v>
      </c>
      <c r="AB1190" s="21">
        <v>2</v>
      </c>
      <c r="AC1190" s="28">
        <v>2245.16</v>
      </c>
      <c r="AD1190" s="18">
        <v>2</v>
      </c>
      <c r="AE1190" s="23">
        <v>7.7393217748162</v>
      </c>
      <c r="AF1190" s="21">
        <v>25</v>
      </c>
      <c r="AG1190" s="18">
        <v>2</v>
      </c>
      <c r="AH1190" s="27">
        <v>7.3059819245631115</v>
      </c>
      <c r="AI1190" s="27">
        <v>10.718139988677969</v>
      </c>
      <c r="AJ1190" s="27">
        <v>0.35224990507647497</v>
      </c>
      <c r="AK1190" s="27">
        <v>1.1956541487780488</v>
      </c>
      <c r="AL1190" s="27">
        <v>2.457923733645262</v>
      </c>
      <c r="AM1190" s="21">
        <v>2</v>
      </c>
      <c r="AN1190" s="21">
        <v>-999</v>
      </c>
      <c r="AO1190" s="21">
        <v>-999</v>
      </c>
      <c r="AP1190" s="21">
        <v>-999</v>
      </c>
      <c r="AQ1190" s="21">
        <v>-999</v>
      </c>
      <c r="AR1190" s="21">
        <v>-999</v>
      </c>
      <c r="AS1190" s="21">
        <v>-999</v>
      </c>
      <c r="AT1190" s="21">
        <v>123467</v>
      </c>
    </row>
    <row r="1191" spans="1:46">
      <c r="A1191" s="18" t="s">
        <v>3</v>
      </c>
      <c r="B1191" s="19" t="s">
        <v>4</v>
      </c>
      <c r="C1191" s="18">
        <v>75</v>
      </c>
      <c r="D1191" s="18">
        <v>1</v>
      </c>
      <c r="E1191" s="18">
        <v>19</v>
      </c>
      <c r="F1191" s="18">
        <v>2</v>
      </c>
      <c r="G1191" s="8">
        <f t="shared" si="26"/>
        <v>750119</v>
      </c>
      <c r="H1191" s="18">
        <v>11</v>
      </c>
      <c r="I1191" s="20">
        <v>40780</v>
      </c>
      <c r="J1191" s="21">
        <v>2011</v>
      </c>
      <c r="K1191" s="21">
        <v>8</v>
      </c>
      <c r="L1191" s="21">
        <v>25</v>
      </c>
      <c r="M1191" s="22">
        <v>0.72248842592592588</v>
      </c>
      <c r="N1191" s="23">
        <v>36.696199999999997</v>
      </c>
      <c r="O1191" s="23">
        <v>-122.0624</v>
      </c>
      <c r="P1191" s="18">
        <v>1530</v>
      </c>
      <c r="Q1191" s="24">
        <v>10.162000000000001</v>
      </c>
      <c r="R1191" s="25">
        <v>14.134</v>
      </c>
      <c r="S1191" s="25">
        <v>33.650599999999997</v>
      </c>
      <c r="T1191" s="21">
        <v>2</v>
      </c>
      <c r="U1191" s="18">
        <v>-999</v>
      </c>
      <c r="V1191" s="18">
        <v>9</v>
      </c>
      <c r="W1191" s="26">
        <v>270.19299999999998</v>
      </c>
      <c r="X1191" s="21">
        <v>2</v>
      </c>
      <c r="Y1191" s="21">
        <v>-999</v>
      </c>
      <c r="Z1191" s="21">
        <v>9</v>
      </c>
      <c r="AA1191" s="28">
        <v>2057.6</v>
      </c>
      <c r="AB1191" s="21">
        <v>2</v>
      </c>
      <c r="AC1191" s="28">
        <v>2252.21</v>
      </c>
      <c r="AD1191" s="18">
        <v>2</v>
      </c>
      <c r="AE1191" s="23">
        <v>7.8631637079933681</v>
      </c>
      <c r="AF1191" s="21">
        <v>25</v>
      </c>
      <c r="AG1191" s="18">
        <v>2</v>
      </c>
      <c r="AH1191" s="27">
        <v>1.4664088183835808</v>
      </c>
      <c r="AI1191" s="27">
        <v>5.0164661085428044</v>
      </c>
      <c r="AJ1191" s="27">
        <v>0.21588714976803169</v>
      </c>
      <c r="AK1191" s="27">
        <v>0.71231999302709859</v>
      </c>
      <c r="AL1191" s="27">
        <v>1.2780088861437853</v>
      </c>
      <c r="AM1191" s="21">
        <v>2</v>
      </c>
      <c r="AN1191" s="31">
        <v>1.7802000045776367</v>
      </c>
      <c r="AO1191" s="21">
        <v>-999</v>
      </c>
      <c r="AP1191" s="21">
        <v>-999</v>
      </c>
      <c r="AQ1191" s="21">
        <v>-999</v>
      </c>
      <c r="AR1191" s="21">
        <v>-999</v>
      </c>
      <c r="AS1191" s="21">
        <v>-999</v>
      </c>
      <c r="AT1191" s="21">
        <v>123467</v>
      </c>
    </row>
    <row r="1192" spans="1:46">
      <c r="A1192" s="18" t="s">
        <v>3</v>
      </c>
      <c r="B1192" s="19" t="s">
        <v>4</v>
      </c>
      <c r="C1192" s="18">
        <v>75</v>
      </c>
      <c r="D1192" s="18">
        <v>1</v>
      </c>
      <c r="E1192" s="18">
        <v>20</v>
      </c>
      <c r="F1192" s="18">
        <v>2</v>
      </c>
      <c r="G1192" s="8">
        <f t="shared" si="26"/>
        <v>750120</v>
      </c>
      <c r="H1192" s="18">
        <v>11</v>
      </c>
      <c r="I1192" s="20">
        <v>40780</v>
      </c>
      <c r="J1192" s="21">
        <v>2011</v>
      </c>
      <c r="K1192" s="21">
        <v>8</v>
      </c>
      <c r="L1192" s="21">
        <v>25</v>
      </c>
      <c r="M1192" s="22">
        <v>0.72267361111111106</v>
      </c>
      <c r="N1192" s="23">
        <v>36.696199999999997</v>
      </c>
      <c r="O1192" s="23">
        <v>-122.0624</v>
      </c>
      <c r="P1192" s="18">
        <v>1530</v>
      </c>
      <c r="Q1192" s="24">
        <v>10.124000000000001</v>
      </c>
      <c r="R1192" s="25">
        <v>14.108000000000001</v>
      </c>
      <c r="S1192" s="25">
        <v>33.651299999999999</v>
      </c>
      <c r="T1192" s="21">
        <v>2</v>
      </c>
      <c r="U1192" s="18">
        <v>-999</v>
      </c>
      <c r="V1192" s="18">
        <v>9</v>
      </c>
      <c r="W1192" s="26">
        <v>270.05500000000001</v>
      </c>
      <c r="X1192" s="21">
        <v>2</v>
      </c>
      <c r="Y1192" s="21">
        <v>-999</v>
      </c>
      <c r="Z1192" s="21">
        <v>9</v>
      </c>
      <c r="AA1192" s="21">
        <v>-999</v>
      </c>
      <c r="AB1192" s="18">
        <v>9</v>
      </c>
      <c r="AC1192" s="21">
        <v>-999</v>
      </c>
      <c r="AD1192" s="18">
        <v>9</v>
      </c>
      <c r="AE1192" s="21">
        <v>-999</v>
      </c>
      <c r="AF1192" s="21">
        <v>25</v>
      </c>
      <c r="AG1192" s="18">
        <v>9</v>
      </c>
      <c r="AH1192" s="21">
        <v>-999</v>
      </c>
      <c r="AI1192" s="21">
        <v>-999</v>
      </c>
      <c r="AJ1192" s="21">
        <v>-999</v>
      </c>
      <c r="AK1192" s="21">
        <v>-999</v>
      </c>
      <c r="AL1192" s="21">
        <v>-999</v>
      </c>
      <c r="AM1192" s="21">
        <v>9</v>
      </c>
      <c r="AN1192" s="21">
        <v>-999</v>
      </c>
      <c r="AO1192" s="27">
        <v>4.7054011476575788</v>
      </c>
      <c r="AP1192" s="27">
        <v>27.367591567981492</v>
      </c>
      <c r="AQ1192" s="27">
        <v>4.5900862469109338</v>
      </c>
      <c r="AR1192" s="27">
        <v>26.696896125381972</v>
      </c>
      <c r="AS1192" s="28">
        <v>5.8162079510703366</v>
      </c>
      <c r="AT1192" s="21">
        <v>123467</v>
      </c>
    </row>
    <row r="1193" spans="1:46">
      <c r="A1193" s="18" t="s">
        <v>3</v>
      </c>
      <c r="B1193" s="19" t="s">
        <v>4</v>
      </c>
      <c r="C1193" s="18">
        <v>75</v>
      </c>
      <c r="D1193" s="18">
        <v>1</v>
      </c>
      <c r="E1193" s="18">
        <v>21</v>
      </c>
      <c r="F1193" s="18">
        <v>2</v>
      </c>
      <c r="G1193" s="8">
        <f t="shared" si="26"/>
        <v>750121</v>
      </c>
      <c r="H1193" s="18">
        <v>11</v>
      </c>
      <c r="I1193" s="20">
        <v>40780</v>
      </c>
      <c r="J1193" s="21">
        <v>2011</v>
      </c>
      <c r="K1193" s="21">
        <v>8</v>
      </c>
      <c r="L1193" s="21">
        <v>25</v>
      </c>
      <c r="M1193" s="22">
        <v>0.72328703703703701</v>
      </c>
      <c r="N1193" s="23">
        <v>36.696199999999997</v>
      </c>
      <c r="O1193" s="23">
        <v>-122.0624</v>
      </c>
      <c r="P1193" s="18">
        <v>1530</v>
      </c>
      <c r="Q1193" s="24">
        <v>3.915</v>
      </c>
      <c r="R1193" s="25">
        <v>14.156000000000001</v>
      </c>
      <c r="S1193" s="25">
        <v>33.653700000000001</v>
      </c>
      <c r="T1193" s="21">
        <v>2</v>
      </c>
      <c r="U1193" s="18">
        <v>-999</v>
      </c>
      <c r="V1193" s="18">
        <v>9</v>
      </c>
      <c r="W1193" s="26">
        <v>271.70499999999998</v>
      </c>
      <c r="X1193" s="21">
        <v>2</v>
      </c>
      <c r="Y1193" s="21">
        <v>-999</v>
      </c>
      <c r="Z1193" s="21">
        <v>9</v>
      </c>
      <c r="AA1193" s="21">
        <v>-999</v>
      </c>
      <c r="AB1193" s="18">
        <v>9</v>
      </c>
      <c r="AC1193" s="21">
        <v>-999</v>
      </c>
      <c r="AD1193" s="18">
        <v>9</v>
      </c>
      <c r="AE1193" s="21">
        <v>-999</v>
      </c>
      <c r="AF1193" s="21">
        <v>25</v>
      </c>
      <c r="AG1193" s="18">
        <v>9</v>
      </c>
      <c r="AH1193" s="21">
        <v>-999</v>
      </c>
      <c r="AI1193" s="21">
        <v>-999</v>
      </c>
      <c r="AJ1193" s="21">
        <v>-999</v>
      </c>
      <c r="AK1193" s="21">
        <v>-999</v>
      </c>
      <c r="AL1193" s="21">
        <v>-999</v>
      </c>
      <c r="AM1193" s="21">
        <v>9</v>
      </c>
      <c r="AN1193" s="21">
        <v>-999</v>
      </c>
      <c r="AO1193" s="27">
        <v>1.3078101404963554</v>
      </c>
      <c r="AP1193" s="27">
        <v>9.3680983327916003</v>
      </c>
      <c r="AQ1193" s="27">
        <v>1.275769072659602</v>
      </c>
      <c r="AR1193" s="27">
        <v>9.1385819336693022</v>
      </c>
      <c r="AS1193" s="28">
        <v>7.1631944444444446</v>
      </c>
      <c r="AT1193" s="21">
        <v>123467</v>
      </c>
    </row>
    <row r="1194" spans="1:46">
      <c r="A1194" s="18" t="s">
        <v>3</v>
      </c>
      <c r="B1194" s="19" t="s">
        <v>4</v>
      </c>
      <c r="C1194" s="18">
        <v>75</v>
      </c>
      <c r="D1194" s="18">
        <v>1</v>
      </c>
      <c r="E1194" s="18">
        <v>22</v>
      </c>
      <c r="F1194" s="18">
        <v>2</v>
      </c>
      <c r="G1194" s="8">
        <f t="shared" si="26"/>
        <v>750122</v>
      </c>
      <c r="H1194" s="18">
        <v>11</v>
      </c>
      <c r="I1194" s="20">
        <v>40780</v>
      </c>
      <c r="J1194" s="21">
        <v>2011</v>
      </c>
      <c r="K1194" s="21">
        <v>8</v>
      </c>
      <c r="L1194" s="21">
        <v>25</v>
      </c>
      <c r="M1194" s="22">
        <v>0.72343750000000007</v>
      </c>
      <c r="N1194" s="23">
        <v>36.696199999999997</v>
      </c>
      <c r="O1194" s="23">
        <v>-122.0624</v>
      </c>
      <c r="P1194" s="18">
        <v>1530</v>
      </c>
      <c r="Q1194" s="24">
        <v>3.855</v>
      </c>
      <c r="R1194" s="25">
        <v>14.209</v>
      </c>
      <c r="S1194" s="25">
        <v>33.655900000000003</v>
      </c>
      <c r="T1194" s="21">
        <v>2</v>
      </c>
      <c r="U1194" s="18">
        <v>33.655999999999999</v>
      </c>
      <c r="V1194" s="18">
        <v>2</v>
      </c>
      <c r="W1194" s="26">
        <v>277.22500000000002</v>
      </c>
      <c r="X1194" s="21">
        <v>2</v>
      </c>
      <c r="Y1194" s="27">
        <v>279.47752658310338</v>
      </c>
      <c r="Z1194" s="21">
        <v>2</v>
      </c>
      <c r="AA1194" s="28">
        <v>2038</v>
      </c>
      <c r="AB1194" s="21">
        <v>6</v>
      </c>
      <c r="AC1194" s="28">
        <v>2251.915</v>
      </c>
      <c r="AD1194" s="18">
        <v>6</v>
      </c>
      <c r="AE1194" s="23">
        <v>7.9123648696997968</v>
      </c>
      <c r="AF1194" s="21">
        <v>25</v>
      </c>
      <c r="AG1194" s="18">
        <v>6</v>
      </c>
      <c r="AH1194" s="27">
        <v>0.24259086342502054</v>
      </c>
      <c r="AI1194" s="27">
        <v>2.9294803136502079</v>
      </c>
      <c r="AJ1194" s="27">
        <v>0.21275609997960471</v>
      </c>
      <c r="AK1194" s="27">
        <v>0.51702177767457513</v>
      </c>
      <c r="AL1194" s="27">
        <v>0.90502043080979433</v>
      </c>
      <c r="AM1194" s="21">
        <v>2</v>
      </c>
      <c r="AN1194" s="31">
        <v>2.9600999355316162</v>
      </c>
      <c r="AO1194" s="21">
        <v>-999</v>
      </c>
      <c r="AP1194" s="21">
        <v>-999</v>
      </c>
      <c r="AQ1194" s="21">
        <v>-999</v>
      </c>
      <c r="AR1194" s="21">
        <v>-999</v>
      </c>
      <c r="AS1194" s="21">
        <v>-999</v>
      </c>
      <c r="AT1194" s="21">
        <v>123467</v>
      </c>
    </row>
    <row r="1195" spans="1:46">
      <c r="A1195" s="18" t="s">
        <v>3</v>
      </c>
      <c r="B1195" s="19" t="s">
        <v>4</v>
      </c>
      <c r="C1195" s="18">
        <v>76</v>
      </c>
      <c r="D1195" s="18">
        <v>1</v>
      </c>
      <c r="E1195" s="18">
        <v>1</v>
      </c>
      <c r="F1195" s="18">
        <v>2</v>
      </c>
      <c r="G1195" s="8">
        <f t="shared" si="26"/>
        <v>760101</v>
      </c>
      <c r="H1195" s="18">
        <v>11</v>
      </c>
      <c r="I1195" s="20">
        <v>40780</v>
      </c>
      <c r="J1195" s="21">
        <v>2011</v>
      </c>
      <c r="K1195" s="21">
        <v>8</v>
      </c>
      <c r="L1195" s="21">
        <v>25</v>
      </c>
      <c r="M1195" s="22">
        <v>0.80822916666666667</v>
      </c>
      <c r="N1195" s="23">
        <v>36.712400000000002</v>
      </c>
      <c r="O1195" s="23">
        <v>-122.0204</v>
      </c>
      <c r="P1195" s="18">
        <v>380</v>
      </c>
      <c r="Q1195" s="24">
        <v>369.49200000000002</v>
      </c>
      <c r="R1195" s="25">
        <v>7.5270000000000001</v>
      </c>
      <c r="S1195" s="25">
        <v>34.191099999999999</v>
      </c>
      <c r="T1195" s="21">
        <v>2</v>
      </c>
      <c r="U1195" s="18">
        <v>34.1937</v>
      </c>
      <c r="V1195" s="18">
        <v>2</v>
      </c>
      <c r="W1195" s="26">
        <v>36.459000000000003</v>
      </c>
      <c r="X1195" s="21">
        <v>2</v>
      </c>
      <c r="Y1195" s="27">
        <v>36.364416029776194</v>
      </c>
      <c r="Z1195" s="21">
        <v>6</v>
      </c>
      <c r="AA1195" s="28">
        <v>2272.1999999999998</v>
      </c>
      <c r="AB1195" s="21">
        <v>6</v>
      </c>
      <c r="AC1195" s="28">
        <v>2287.0050000000001</v>
      </c>
      <c r="AD1195" s="18">
        <v>6</v>
      </c>
      <c r="AE1195" s="23">
        <v>7.3459387598161037</v>
      </c>
      <c r="AF1195" s="21">
        <v>25</v>
      </c>
      <c r="AG1195" s="18">
        <v>6</v>
      </c>
      <c r="AH1195" s="27">
        <v>54.610257110250345</v>
      </c>
      <c r="AI1195" s="27">
        <v>34.507482672206663</v>
      </c>
      <c r="AJ1195" s="27">
        <v>3.3834987841609133E-2</v>
      </c>
      <c r="AK1195" s="27">
        <v>2.7278725529930856</v>
      </c>
      <c r="AL1195" s="27">
        <v>8.2631689959999175E-3</v>
      </c>
      <c r="AM1195" s="21">
        <v>2</v>
      </c>
      <c r="AN1195" s="21">
        <v>-999</v>
      </c>
      <c r="AO1195" s="21">
        <v>-999</v>
      </c>
      <c r="AP1195" s="21">
        <v>-999</v>
      </c>
      <c r="AQ1195" s="21">
        <v>-999</v>
      </c>
      <c r="AR1195" s="21">
        <v>-999</v>
      </c>
      <c r="AS1195" s="21">
        <v>-999</v>
      </c>
      <c r="AT1195" s="21">
        <v>123467</v>
      </c>
    </row>
    <row r="1196" spans="1:46">
      <c r="A1196" s="18" t="s">
        <v>3</v>
      </c>
      <c r="B1196" s="19" t="s">
        <v>4</v>
      </c>
      <c r="C1196" s="18">
        <v>76</v>
      </c>
      <c r="D1196" s="18">
        <v>1</v>
      </c>
      <c r="E1196" s="18">
        <v>2</v>
      </c>
      <c r="F1196" s="18">
        <v>2</v>
      </c>
      <c r="G1196" s="8">
        <f t="shared" si="26"/>
        <v>760102</v>
      </c>
      <c r="H1196" s="18">
        <v>11</v>
      </c>
      <c r="I1196" s="20">
        <v>40780</v>
      </c>
      <c r="J1196" s="21">
        <v>2011</v>
      </c>
      <c r="K1196" s="21">
        <v>8</v>
      </c>
      <c r="L1196" s="21">
        <v>25</v>
      </c>
      <c r="M1196" s="22">
        <v>0.80833333333333324</v>
      </c>
      <c r="N1196" s="23">
        <v>36.712400000000002</v>
      </c>
      <c r="O1196" s="23">
        <v>-122.0204</v>
      </c>
      <c r="P1196" s="18">
        <v>380</v>
      </c>
      <c r="Q1196" s="24">
        <v>369.54899999999998</v>
      </c>
      <c r="R1196" s="25">
        <v>7.5259999999999998</v>
      </c>
      <c r="S1196" s="25">
        <v>34.1907</v>
      </c>
      <c r="T1196" s="21">
        <v>2</v>
      </c>
      <c r="U1196" s="18">
        <v>-999</v>
      </c>
      <c r="V1196" s="18">
        <v>9</v>
      </c>
      <c r="W1196" s="26">
        <v>34.982999999999997</v>
      </c>
      <c r="X1196" s="21">
        <v>2</v>
      </c>
      <c r="Y1196" s="21">
        <v>-999</v>
      </c>
      <c r="Z1196" s="21">
        <v>9</v>
      </c>
      <c r="AA1196" s="21">
        <v>-999</v>
      </c>
      <c r="AB1196" s="18">
        <v>9</v>
      </c>
      <c r="AC1196" s="21">
        <v>-999</v>
      </c>
      <c r="AD1196" s="18">
        <v>9</v>
      </c>
      <c r="AE1196" s="21">
        <v>-999</v>
      </c>
      <c r="AF1196" s="21">
        <v>25</v>
      </c>
      <c r="AG1196" s="18">
        <v>9</v>
      </c>
      <c r="AH1196" s="21">
        <v>-999</v>
      </c>
      <c r="AI1196" s="21">
        <v>-999</v>
      </c>
      <c r="AJ1196" s="21">
        <v>-999</v>
      </c>
      <c r="AK1196" s="21">
        <v>-999</v>
      </c>
      <c r="AL1196" s="21">
        <v>-999</v>
      </c>
      <c r="AM1196" s="21">
        <v>9</v>
      </c>
      <c r="AN1196" s="21">
        <v>-999</v>
      </c>
      <c r="AO1196" s="27">
        <v>0.28207626978718836</v>
      </c>
      <c r="AP1196" s="27">
        <v>2.5713562785402742</v>
      </c>
      <c r="AQ1196" s="27">
        <v>0.27473772299450971</v>
      </c>
      <c r="AR1196" s="27">
        <v>2.5044594127211384</v>
      </c>
      <c r="AS1196" s="28">
        <v>9.1158192090395502</v>
      </c>
      <c r="AT1196" s="21">
        <v>123467</v>
      </c>
    </row>
    <row r="1197" spans="1:46">
      <c r="A1197" s="18" t="s">
        <v>3</v>
      </c>
      <c r="B1197" s="19" t="s">
        <v>4</v>
      </c>
      <c r="C1197" s="18">
        <v>76</v>
      </c>
      <c r="D1197" s="18">
        <v>1</v>
      </c>
      <c r="E1197" s="18">
        <v>3</v>
      </c>
      <c r="F1197" s="18">
        <v>2</v>
      </c>
      <c r="G1197" s="8">
        <f t="shared" si="26"/>
        <v>760103</v>
      </c>
      <c r="H1197" s="18">
        <v>11</v>
      </c>
      <c r="I1197" s="20">
        <v>40780</v>
      </c>
      <c r="J1197" s="21">
        <v>2011</v>
      </c>
      <c r="K1197" s="21">
        <v>8</v>
      </c>
      <c r="L1197" s="21">
        <v>25</v>
      </c>
      <c r="M1197" s="22">
        <v>0.80961805555555555</v>
      </c>
      <c r="N1197" s="23">
        <v>36.712400000000002</v>
      </c>
      <c r="O1197" s="23">
        <v>-122.0204</v>
      </c>
      <c r="P1197" s="18">
        <v>380</v>
      </c>
      <c r="Q1197" s="24">
        <v>350.726</v>
      </c>
      <c r="R1197" s="25">
        <v>7.649</v>
      </c>
      <c r="S1197" s="25">
        <v>34.188899999999997</v>
      </c>
      <c r="T1197" s="21">
        <v>2</v>
      </c>
      <c r="U1197" s="18">
        <v>-999</v>
      </c>
      <c r="V1197" s="18">
        <v>9</v>
      </c>
      <c r="W1197" s="26">
        <v>37.506</v>
      </c>
      <c r="X1197" s="21">
        <v>2</v>
      </c>
      <c r="Y1197" s="27">
        <v>38.453027410543619</v>
      </c>
      <c r="Z1197" s="21">
        <v>2</v>
      </c>
      <c r="AA1197" s="28">
        <v>2270</v>
      </c>
      <c r="AB1197" s="21">
        <v>2</v>
      </c>
      <c r="AC1197" s="28">
        <v>2283.5700000000002</v>
      </c>
      <c r="AD1197" s="18">
        <v>2</v>
      </c>
      <c r="AE1197" s="23">
        <v>7.3493626022110305</v>
      </c>
      <c r="AF1197" s="21">
        <v>25</v>
      </c>
      <c r="AG1197" s="18">
        <v>2</v>
      </c>
      <c r="AH1197" s="27">
        <v>53.741293704599528</v>
      </c>
      <c r="AI1197" s="27">
        <v>34.12743232344279</v>
      </c>
      <c r="AJ1197" s="27">
        <v>3.3248307945702021E-2</v>
      </c>
      <c r="AK1197" s="27">
        <v>2.7172668614330062</v>
      </c>
      <c r="AL1197" s="27">
        <v>3.5204090766037433E-3</v>
      </c>
      <c r="AM1197" s="21">
        <v>2</v>
      </c>
      <c r="AN1197" s="21">
        <v>-999</v>
      </c>
      <c r="AO1197" s="21">
        <v>-999</v>
      </c>
      <c r="AP1197" s="21">
        <v>-999</v>
      </c>
      <c r="AQ1197" s="21">
        <v>-999</v>
      </c>
      <c r="AR1197" s="21">
        <v>-999</v>
      </c>
      <c r="AS1197" s="21">
        <v>-999</v>
      </c>
      <c r="AT1197" s="21">
        <v>123467</v>
      </c>
    </row>
    <row r="1198" spans="1:46">
      <c r="A1198" s="18" t="s">
        <v>3</v>
      </c>
      <c r="B1198" s="19" t="s">
        <v>4</v>
      </c>
      <c r="C1198" s="18">
        <v>76</v>
      </c>
      <c r="D1198" s="18">
        <v>1</v>
      </c>
      <c r="E1198" s="18">
        <v>4</v>
      </c>
      <c r="F1198" s="18">
        <v>2</v>
      </c>
      <c r="G1198" s="8">
        <f t="shared" si="26"/>
        <v>760104</v>
      </c>
      <c r="H1198" s="18">
        <v>11</v>
      </c>
      <c r="I1198" s="20">
        <v>40780</v>
      </c>
      <c r="J1198" s="21">
        <v>2011</v>
      </c>
      <c r="K1198" s="21">
        <v>8</v>
      </c>
      <c r="L1198" s="21">
        <v>25</v>
      </c>
      <c r="M1198" s="22">
        <v>0.8108912037037036</v>
      </c>
      <c r="N1198" s="23">
        <v>36.712400000000002</v>
      </c>
      <c r="O1198" s="23">
        <v>-122.0204</v>
      </c>
      <c r="P1198" s="18">
        <v>380</v>
      </c>
      <c r="Q1198" s="24">
        <v>299.85199999999998</v>
      </c>
      <c r="R1198" s="25">
        <v>8.1080000000000005</v>
      </c>
      <c r="S1198" s="25">
        <v>34.1693</v>
      </c>
      <c r="T1198" s="21">
        <v>2</v>
      </c>
      <c r="U1198" s="18">
        <v>-999</v>
      </c>
      <c r="V1198" s="18">
        <v>9</v>
      </c>
      <c r="W1198" s="26">
        <v>41.816000000000003</v>
      </c>
      <c r="X1198" s="21">
        <v>2</v>
      </c>
      <c r="Y1198" s="21">
        <v>-999</v>
      </c>
      <c r="Z1198" s="21">
        <v>9</v>
      </c>
      <c r="AA1198" s="28">
        <v>2258.1</v>
      </c>
      <c r="AB1198" s="21">
        <v>2</v>
      </c>
      <c r="AC1198" s="28">
        <v>2276.73</v>
      </c>
      <c r="AD1198" s="18">
        <v>2</v>
      </c>
      <c r="AE1198" s="23">
        <v>7.3603728062201599</v>
      </c>
      <c r="AF1198" s="21">
        <v>25</v>
      </c>
      <c r="AG1198" s="18">
        <v>2</v>
      </c>
      <c r="AH1198" s="27">
        <v>47.767850647297564</v>
      </c>
      <c r="AI1198" s="27">
        <v>33.190114683763809</v>
      </c>
      <c r="AJ1198" s="27">
        <v>-2.738135566132548E-3</v>
      </c>
      <c r="AK1198" s="27">
        <v>2.6211780612363147</v>
      </c>
      <c r="AL1198" s="27">
        <v>3.422669457665685E-3</v>
      </c>
      <c r="AM1198" s="21">
        <v>2</v>
      </c>
      <c r="AN1198" s="21">
        <v>-999</v>
      </c>
      <c r="AO1198" s="21">
        <v>-999</v>
      </c>
      <c r="AP1198" s="21">
        <v>-999</v>
      </c>
      <c r="AQ1198" s="21">
        <v>-999</v>
      </c>
      <c r="AR1198" s="21">
        <v>-999</v>
      </c>
      <c r="AS1198" s="21">
        <v>-999</v>
      </c>
      <c r="AT1198" s="21">
        <v>123467</v>
      </c>
    </row>
    <row r="1199" spans="1:46">
      <c r="A1199" s="18" t="s">
        <v>3</v>
      </c>
      <c r="B1199" s="19" t="s">
        <v>4</v>
      </c>
      <c r="C1199" s="18">
        <v>76</v>
      </c>
      <c r="D1199" s="18">
        <v>1</v>
      </c>
      <c r="E1199" s="18">
        <v>5</v>
      </c>
      <c r="F1199" s="18">
        <v>2</v>
      </c>
      <c r="G1199" s="8">
        <f t="shared" si="26"/>
        <v>760105</v>
      </c>
      <c r="H1199" s="18">
        <v>11</v>
      </c>
      <c r="I1199" s="20">
        <v>40780</v>
      </c>
      <c r="J1199" s="21">
        <v>2011</v>
      </c>
      <c r="K1199" s="21">
        <v>8</v>
      </c>
      <c r="L1199" s="21">
        <v>25</v>
      </c>
      <c r="M1199" s="22">
        <v>0.81299768518518523</v>
      </c>
      <c r="N1199" s="23">
        <v>36.712400000000002</v>
      </c>
      <c r="O1199" s="23">
        <v>-122.0204</v>
      </c>
      <c r="P1199" s="18">
        <v>380</v>
      </c>
      <c r="Q1199" s="24">
        <v>199.697</v>
      </c>
      <c r="R1199" s="25">
        <v>8.9499999999999993</v>
      </c>
      <c r="S1199" s="25">
        <v>34.089300000000001</v>
      </c>
      <c r="T1199" s="21">
        <v>2</v>
      </c>
      <c r="U1199" s="18">
        <v>-999</v>
      </c>
      <c r="V1199" s="18">
        <v>9</v>
      </c>
      <c r="W1199" s="26">
        <v>58.482999999999997</v>
      </c>
      <c r="X1199" s="21">
        <v>2</v>
      </c>
      <c r="Y1199" s="27">
        <v>58.826392839371152</v>
      </c>
      <c r="Z1199" s="21">
        <v>2</v>
      </c>
      <c r="AA1199" s="28">
        <v>2239</v>
      </c>
      <c r="AB1199" s="21">
        <v>2</v>
      </c>
      <c r="AC1199" s="28">
        <v>2262.4299999999998</v>
      </c>
      <c r="AD1199" s="18">
        <v>2</v>
      </c>
      <c r="AE1199" s="23">
        <v>7.392041622600928</v>
      </c>
      <c r="AF1199" s="21">
        <v>25</v>
      </c>
      <c r="AG1199" s="18">
        <v>2</v>
      </c>
      <c r="AH1199" s="27">
        <v>38.453517492491478</v>
      </c>
      <c r="AI1199" s="27">
        <v>30.617195256591554</v>
      </c>
      <c r="AJ1199" s="27">
        <v>3.8825143551676287E-2</v>
      </c>
      <c r="AK1199" s="27">
        <v>2.4285762967727385</v>
      </c>
      <c r="AL1199" s="27">
        <v>2.1612989231537684E-2</v>
      </c>
      <c r="AM1199" s="21">
        <v>2</v>
      </c>
      <c r="AN1199" s="21">
        <v>-999</v>
      </c>
      <c r="AO1199" s="21">
        <v>-999</v>
      </c>
      <c r="AP1199" s="21">
        <v>-999</v>
      </c>
      <c r="AQ1199" s="21">
        <v>-999</v>
      </c>
      <c r="AR1199" s="21">
        <v>-999</v>
      </c>
      <c r="AS1199" s="21">
        <v>-999</v>
      </c>
      <c r="AT1199" s="21">
        <v>123467</v>
      </c>
    </row>
    <row r="1200" spans="1:46">
      <c r="A1200" s="18" t="s">
        <v>3</v>
      </c>
      <c r="B1200" s="19" t="s">
        <v>4</v>
      </c>
      <c r="C1200" s="18">
        <v>76</v>
      </c>
      <c r="D1200" s="18">
        <v>1</v>
      </c>
      <c r="E1200" s="18">
        <v>6</v>
      </c>
      <c r="F1200" s="18">
        <v>2</v>
      </c>
      <c r="G1200" s="8">
        <f t="shared" si="26"/>
        <v>760106</v>
      </c>
      <c r="H1200" s="18">
        <v>11</v>
      </c>
      <c r="I1200" s="20">
        <v>40780</v>
      </c>
      <c r="J1200" s="21">
        <v>2011</v>
      </c>
      <c r="K1200" s="21">
        <v>8</v>
      </c>
      <c r="L1200" s="21">
        <v>25</v>
      </c>
      <c r="M1200" s="22">
        <v>0.8144097222222223</v>
      </c>
      <c r="N1200" s="23">
        <v>36.712400000000002</v>
      </c>
      <c r="O1200" s="23">
        <v>-122.0204</v>
      </c>
      <c r="P1200" s="18">
        <v>380</v>
      </c>
      <c r="Q1200" s="24">
        <v>149.99600000000001</v>
      </c>
      <c r="R1200" s="25">
        <v>9.3369999999999997</v>
      </c>
      <c r="S1200" s="25">
        <v>33.984999999999999</v>
      </c>
      <c r="T1200" s="21">
        <v>2</v>
      </c>
      <c r="U1200" s="18">
        <v>-999</v>
      </c>
      <c r="V1200" s="18">
        <v>9</v>
      </c>
      <c r="W1200" s="26">
        <v>78.519000000000005</v>
      </c>
      <c r="X1200" s="21">
        <v>2</v>
      </c>
      <c r="Y1200" s="21">
        <v>-999</v>
      </c>
      <c r="Z1200" s="21">
        <v>9</v>
      </c>
      <c r="AA1200" s="28">
        <v>2214</v>
      </c>
      <c r="AB1200" s="21">
        <v>2</v>
      </c>
      <c r="AC1200" s="28">
        <v>2256.9499999999998</v>
      </c>
      <c r="AD1200" s="18">
        <v>2</v>
      </c>
      <c r="AE1200" s="23">
        <v>7.43317142056822</v>
      </c>
      <c r="AF1200" s="21">
        <v>25</v>
      </c>
      <c r="AG1200" s="18">
        <v>2</v>
      </c>
      <c r="AH1200" s="27">
        <v>33.537237593435194</v>
      </c>
      <c r="AI1200" s="27">
        <v>28.34805810245701</v>
      </c>
      <c r="AJ1200" s="27">
        <v>1.7506891246868352E-2</v>
      </c>
      <c r="AK1200" s="27">
        <v>2.2693430033580246</v>
      </c>
      <c r="AL1200" s="27">
        <v>1.2323286576007892E-2</v>
      </c>
      <c r="AM1200" s="21">
        <v>2</v>
      </c>
      <c r="AN1200" s="21">
        <v>-999</v>
      </c>
      <c r="AO1200" s="21">
        <v>-999</v>
      </c>
      <c r="AP1200" s="21">
        <v>-999</v>
      </c>
      <c r="AQ1200" s="21">
        <v>-999</v>
      </c>
      <c r="AR1200" s="21">
        <v>-999</v>
      </c>
      <c r="AS1200" s="21">
        <v>-999</v>
      </c>
      <c r="AT1200" s="21">
        <v>123467</v>
      </c>
    </row>
    <row r="1201" spans="1:46">
      <c r="A1201" s="18" t="s">
        <v>3</v>
      </c>
      <c r="B1201" s="19" t="s">
        <v>4</v>
      </c>
      <c r="C1201" s="18">
        <v>76</v>
      </c>
      <c r="D1201" s="18">
        <v>1</v>
      </c>
      <c r="E1201" s="18">
        <v>7</v>
      </c>
      <c r="F1201" s="18">
        <v>2</v>
      </c>
      <c r="G1201" s="8">
        <f t="shared" si="26"/>
        <v>760107</v>
      </c>
      <c r="H1201" s="18">
        <v>11</v>
      </c>
      <c r="I1201" s="20">
        <v>40780</v>
      </c>
      <c r="J1201" s="21">
        <v>2011</v>
      </c>
      <c r="K1201" s="21">
        <v>8</v>
      </c>
      <c r="L1201" s="21">
        <v>25</v>
      </c>
      <c r="M1201" s="22">
        <v>0.81532407407407403</v>
      </c>
      <c r="N1201" s="23">
        <v>36.712400000000002</v>
      </c>
      <c r="O1201" s="23">
        <v>-122.0204</v>
      </c>
      <c r="P1201" s="18">
        <v>380</v>
      </c>
      <c r="Q1201" s="24">
        <v>125.101</v>
      </c>
      <c r="R1201" s="25">
        <v>9.4749999999999996</v>
      </c>
      <c r="S1201" s="25">
        <v>33.9422</v>
      </c>
      <c r="T1201" s="21">
        <v>2</v>
      </c>
      <c r="U1201" s="18">
        <v>-999</v>
      </c>
      <c r="V1201" s="18">
        <v>9</v>
      </c>
      <c r="W1201" s="26">
        <v>85.956999999999994</v>
      </c>
      <c r="X1201" s="21">
        <v>2</v>
      </c>
      <c r="Y1201" s="21">
        <v>-999</v>
      </c>
      <c r="Z1201" s="21">
        <v>9</v>
      </c>
      <c r="AA1201" s="28">
        <v>2208.6999999999998</v>
      </c>
      <c r="AB1201" s="21">
        <v>2</v>
      </c>
      <c r="AC1201" s="28">
        <v>2252.63</v>
      </c>
      <c r="AD1201" s="18">
        <v>2</v>
      </c>
      <c r="AE1201" s="23">
        <v>7.4506674791227221</v>
      </c>
      <c r="AF1201" s="21">
        <v>25</v>
      </c>
      <c r="AG1201" s="18">
        <v>2</v>
      </c>
      <c r="AH1201" s="27">
        <v>31.434176314926862</v>
      </c>
      <c r="AI1201" s="27">
        <v>27.577452582233882</v>
      </c>
      <c r="AJ1201" s="27">
        <v>-3.7166641773770828E-3</v>
      </c>
      <c r="AK1201" s="27">
        <v>2.2102415021149291</v>
      </c>
      <c r="AL1201" s="27">
        <v>1.2225869004529879E-2</v>
      </c>
      <c r="AM1201" s="21">
        <v>2</v>
      </c>
      <c r="AN1201" s="21">
        <v>-999</v>
      </c>
      <c r="AO1201" s="21">
        <v>-999</v>
      </c>
      <c r="AP1201" s="21">
        <v>-999</v>
      </c>
      <c r="AQ1201" s="21">
        <v>-999</v>
      </c>
      <c r="AR1201" s="21">
        <v>-999</v>
      </c>
      <c r="AS1201" s="21">
        <v>-999</v>
      </c>
      <c r="AT1201" s="21">
        <v>123467</v>
      </c>
    </row>
    <row r="1202" spans="1:46">
      <c r="A1202" s="18" t="s">
        <v>3</v>
      </c>
      <c r="B1202" s="19" t="s">
        <v>4</v>
      </c>
      <c r="C1202" s="18">
        <v>76</v>
      </c>
      <c r="D1202" s="18">
        <v>1</v>
      </c>
      <c r="E1202" s="18">
        <v>8</v>
      </c>
      <c r="F1202" s="18">
        <v>2</v>
      </c>
      <c r="G1202" s="8">
        <f t="shared" si="26"/>
        <v>760108</v>
      </c>
      <c r="H1202" s="18">
        <v>11</v>
      </c>
      <c r="I1202" s="20">
        <v>40780</v>
      </c>
      <c r="J1202" s="21">
        <v>2011</v>
      </c>
      <c r="K1202" s="21">
        <v>8</v>
      </c>
      <c r="L1202" s="21">
        <v>25</v>
      </c>
      <c r="M1202" s="22">
        <v>0.81635416666666671</v>
      </c>
      <c r="N1202" s="23">
        <v>36.712400000000002</v>
      </c>
      <c r="O1202" s="23">
        <v>-122.0204</v>
      </c>
      <c r="P1202" s="18">
        <v>380</v>
      </c>
      <c r="Q1202" s="24">
        <v>100.372</v>
      </c>
      <c r="R1202" s="25">
        <v>9.7360000000000007</v>
      </c>
      <c r="S1202" s="25">
        <v>33.840699999999998</v>
      </c>
      <c r="T1202" s="21">
        <v>2</v>
      </c>
      <c r="U1202" s="18">
        <v>-999</v>
      </c>
      <c r="V1202" s="18">
        <v>9</v>
      </c>
      <c r="W1202" s="26">
        <v>103.855</v>
      </c>
      <c r="X1202" s="21">
        <v>2</v>
      </c>
      <c r="Y1202" s="27">
        <v>106.0688367241124</v>
      </c>
      <c r="Z1202" s="21">
        <v>2</v>
      </c>
      <c r="AA1202" s="28">
        <v>2190.8000000000002</v>
      </c>
      <c r="AB1202" s="21">
        <v>2</v>
      </c>
      <c r="AC1202" s="28">
        <v>2243.91</v>
      </c>
      <c r="AD1202" s="18">
        <v>2</v>
      </c>
      <c r="AE1202" s="23">
        <v>7.4805900457840107</v>
      </c>
      <c r="AF1202" s="21">
        <v>25</v>
      </c>
      <c r="AG1202" s="18">
        <v>2</v>
      </c>
      <c r="AH1202" s="27">
        <v>28.100575775218108</v>
      </c>
      <c r="AI1202" s="27">
        <v>26.114652423966724</v>
      </c>
      <c r="AJ1202" s="27">
        <v>8.8032853082118077E-3</v>
      </c>
      <c r="AK1202" s="27">
        <v>2.0879436465454364</v>
      </c>
      <c r="AL1202" s="27">
        <v>1.2128970869091826E-2</v>
      </c>
      <c r="AM1202" s="21">
        <v>2</v>
      </c>
      <c r="AN1202" s="21">
        <v>-999</v>
      </c>
      <c r="AO1202" s="21">
        <v>-999</v>
      </c>
      <c r="AP1202" s="21">
        <v>-999</v>
      </c>
      <c r="AQ1202" s="21">
        <v>-999</v>
      </c>
      <c r="AR1202" s="21">
        <v>-999</v>
      </c>
      <c r="AS1202" s="21">
        <v>-999</v>
      </c>
      <c r="AT1202" s="21">
        <v>123467</v>
      </c>
    </row>
    <row r="1203" spans="1:46">
      <c r="A1203" s="18" t="s">
        <v>3</v>
      </c>
      <c r="B1203" s="19" t="s">
        <v>4</v>
      </c>
      <c r="C1203" s="18">
        <v>76</v>
      </c>
      <c r="D1203" s="18">
        <v>1</v>
      </c>
      <c r="E1203" s="18">
        <v>9</v>
      </c>
      <c r="F1203" s="18">
        <v>2</v>
      </c>
      <c r="G1203" s="8">
        <f t="shared" si="26"/>
        <v>760109</v>
      </c>
      <c r="H1203" s="18">
        <v>11</v>
      </c>
      <c r="I1203" s="20">
        <v>40780</v>
      </c>
      <c r="J1203" s="21">
        <v>2011</v>
      </c>
      <c r="K1203" s="21">
        <v>8</v>
      </c>
      <c r="L1203" s="21">
        <v>25</v>
      </c>
      <c r="M1203" s="22">
        <v>0.81730324074074068</v>
      </c>
      <c r="N1203" s="23">
        <v>36.712400000000002</v>
      </c>
      <c r="O1203" s="23">
        <v>-122.0204</v>
      </c>
      <c r="P1203" s="18">
        <v>380</v>
      </c>
      <c r="Q1203" s="24">
        <v>80.048000000000002</v>
      </c>
      <c r="R1203" s="25">
        <v>10.016</v>
      </c>
      <c r="S1203" s="25">
        <v>33.730699999999999</v>
      </c>
      <c r="T1203" s="21">
        <v>2</v>
      </c>
      <c r="U1203" s="18">
        <v>-999</v>
      </c>
      <c r="V1203" s="18">
        <v>9</v>
      </c>
      <c r="W1203" s="26">
        <v>130.51400000000001</v>
      </c>
      <c r="X1203" s="21">
        <v>2</v>
      </c>
      <c r="Y1203" s="27">
        <v>127.45584730562601</v>
      </c>
      <c r="Z1203" s="21">
        <v>2</v>
      </c>
      <c r="AA1203" s="28">
        <v>2173.6999999999998</v>
      </c>
      <c r="AB1203" s="21">
        <v>2</v>
      </c>
      <c r="AC1203" s="28">
        <v>2239.73</v>
      </c>
      <c r="AD1203" s="18">
        <v>2</v>
      </c>
      <c r="AE1203" s="23">
        <v>7.5240802421833459</v>
      </c>
      <c r="AF1203" s="21">
        <v>25</v>
      </c>
      <c r="AG1203" s="18">
        <v>2</v>
      </c>
      <c r="AH1203" s="27">
        <v>24.590746541757305</v>
      </c>
      <c r="AI1203" s="27">
        <v>23.579753847335819</v>
      </c>
      <c r="AJ1203" s="27">
        <v>0.19417711644186239</v>
      </c>
      <c r="AK1203" s="27">
        <v>1.928565164056079</v>
      </c>
      <c r="AL1203" s="27">
        <v>2.8368445223244374E-3</v>
      </c>
      <c r="AM1203" s="21">
        <v>2</v>
      </c>
      <c r="AN1203" s="21">
        <v>-999</v>
      </c>
      <c r="AO1203" s="21">
        <v>-999</v>
      </c>
      <c r="AP1203" s="21">
        <v>-999</v>
      </c>
      <c r="AQ1203" s="21">
        <v>-999</v>
      </c>
      <c r="AR1203" s="21">
        <v>-999</v>
      </c>
      <c r="AS1203" s="21">
        <v>-999</v>
      </c>
      <c r="AT1203" s="21">
        <v>123467</v>
      </c>
    </row>
    <row r="1204" spans="1:46">
      <c r="A1204" s="18" t="s">
        <v>3</v>
      </c>
      <c r="B1204" s="19" t="s">
        <v>4</v>
      </c>
      <c r="C1204" s="18">
        <v>76</v>
      </c>
      <c r="D1204" s="18">
        <v>1</v>
      </c>
      <c r="E1204" s="18">
        <v>10</v>
      </c>
      <c r="F1204" s="18">
        <v>2</v>
      </c>
      <c r="G1204" s="8">
        <f t="shared" si="26"/>
        <v>760110</v>
      </c>
      <c r="H1204" s="18">
        <v>11</v>
      </c>
      <c r="I1204" s="20">
        <v>40780</v>
      </c>
      <c r="J1204" s="21">
        <v>2011</v>
      </c>
      <c r="K1204" s="21">
        <v>8</v>
      </c>
      <c r="L1204" s="21">
        <v>25</v>
      </c>
      <c r="M1204" s="22">
        <v>0.81811342592592595</v>
      </c>
      <c r="N1204" s="23">
        <v>36.712400000000002</v>
      </c>
      <c r="O1204" s="23">
        <v>-122.0204</v>
      </c>
      <c r="P1204" s="18">
        <v>380</v>
      </c>
      <c r="Q1204" s="24">
        <v>60.036999999999999</v>
      </c>
      <c r="R1204" s="25">
        <v>10.345000000000001</v>
      </c>
      <c r="S1204" s="25">
        <v>33.692</v>
      </c>
      <c r="T1204" s="21">
        <v>2</v>
      </c>
      <c r="U1204" s="18">
        <v>-999</v>
      </c>
      <c r="V1204" s="18">
        <v>9</v>
      </c>
      <c r="W1204" s="26">
        <v>134.059</v>
      </c>
      <c r="X1204" s="21">
        <v>2</v>
      </c>
      <c r="Y1204" s="21">
        <v>-999</v>
      </c>
      <c r="Z1204" s="21">
        <v>9</v>
      </c>
      <c r="AA1204" s="28">
        <v>2161</v>
      </c>
      <c r="AB1204" s="21">
        <v>2</v>
      </c>
      <c r="AC1204" s="28">
        <v>2237.87</v>
      </c>
      <c r="AD1204" s="18">
        <v>2</v>
      </c>
      <c r="AE1204" s="23">
        <v>7.5502191768076168</v>
      </c>
      <c r="AF1204" s="21">
        <v>25</v>
      </c>
      <c r="AG1204" s="18">
        <v>2</v>
      </c>
      <c r="AH1204" s="27">
        <v>22.838913906419876</v>
      </c>
      <c r="AI1204" s="27">
        <v>22.040074794426214</v>
      </c>
      <c r="AJ1204" s="27">
        <v>0.28300778239011382</v>
      </c>
      <c r="AK1204" s="27">
        <v>1.8357843222719932</v>
      </c>
      <c r="AL1204" s="27">
        <v>0.16747643396193393</v>
      </c>
      <c r="AM1204" s="21">
        <v>2</v>
      </c>
      <c r="AN1204" s="21">
        <v>-999</v>
      </c>
      <c r="AO1204" s="21">
        <v>-999</v>
      </c>
      <c r="AP1204" s="21">
        <v>-999</v>
      </c>
      <c r="AQ1204" s="21">
        <v>-999</v>
      </c>
      <c r="AR1204" s="21">
        <v>-999</v>
      </c>
      <c r="AS1204" s="21">
        <v>-999</v>
      </c>
      <c r="AT1204" s="21">
        <v>123467</v>
      </c>
    </row>
    <row r="1205" spans="1:46">
      <c r="A1205" s="18" t="s">
        <v>3</v>
      </c>
      <c r="B1205" s="19" t="s">
        <v>4</v>
      </c>
      <c r="C1205" s="18">
        <v>76</v>
      </c>
      <c r="D1205" s="18">
        <v>1</v>
      </c>
      <c r="E1205" s="18">
        <v>11</v>
      </c>
      <c r="F1205" s="18">
        <v>2</v>
      </c>
      <c r="G1205" s="8">
        <f t="shared" si="26"/>
        <v>760111</v>
      </c>
      <c r="H1205" s="18">
        <v>11</v>
      </c>
      <c r="I1205" s="20">
        <v>40780</v>
      </c>
      <c r="J1205" s="21">
        <v>2011</v>
      </c>
      <c r="K1205" s="21">
        <v>8</v>
      </c>
      <c r="L1205" s="21">
        <v>25</v>
      </c>
      <c r="M1205" s="22">
        <v>0.81901620370370365</v>
      </c>
      <c r="N1205" s="23">
        <v>36.712400000000002</v>
      </c>
      <c r="O1205" s="23">
        <v>-122.0204</v>
      </c>
      <c r="P1205" s="18">
        <v>380</v>
      </c>
      <c r="Q1205" s="24">
        <v>40.051000000000002</v>
      </c>
      <c r="R1205" s="25">
        <v>11.042999999999999</v>
      </c>
      <c r="S1205" s="25">
        <v>33.602800000000002</v>
      </c>
      <c r="T1205" s="21">
        <v>2</v>
      </c>
      <c r="U1205" s="18">
        <v>-999</v>
      </c>
      <c r="V1205" s="18">
        <v>9</v>
      </c>
      <c r="W1205" s="26">
        <v>183.57599999999999</v>
      </c>
      <c r="X1205" s="21">
        <v>2</v>
      </c>
      <c r="Y1205" s="27">
        <v>181.1773021266639</v>
      </c>
      <c r="Z1205" s="21">
        <v>2</v>
      </c>
      <c r="AA1205" s="28">
        <v>2128.6</v>
      </c>
      <c r="AB1205" s="21">
        <v>2</v>
      </c>
      <c r="AC1205" s="28">
        <v>2234.0500000000002</v>
      </c>
      <c r="AD1205" s="18">
        <v>2</v>
      </c>
      <c r="AE1205" s="23">
        <v>7.6360865364423756</v>
      </c>
      <c r="AF1205" s="21">
        <v>25</v>
      </c>
      <c r="AG1205" s="18">
        <v>3</v>
      </c>
      <c r="AH1205" s="27">
        <v>16.864383129862034</v>
      </c>
      <c r="AI1205" s="27">
        <v>17.49128714011923</v>
      </c>
      <c r="AJ1205" s="27">
        <v>0.20397859884304825</v>
      </c>
      <c r="AK1205" s="27">
        <v>1.5348778116300164</v>
      </c>
      <c r="AL1205" s="27">
        <v>0.60616374025492914</v>
      </c>
      <c r="AM1205" s="21">
        <v>2</v>
      </c>
      <c r="AN1205" s="21">
        <v>-999</v>
      </c>
      <c r="AO1205" s="21">
        <v>-999</v>
      </c>
      <c r="AP1205" s="21">
        <v>-999</v>
      </c>
      <c r="AQ1205" s="21">
        <v>-999</v>
      </c>
      <c r="AR1205" s="21">
        <v>-999</v>
      </c>
      <c r="AS1205" s="21">
        <v>-999</v>
      </c>
      <c r="AT1205" s="21">
        <v>123467</v>
      </c>
    </row>
    <row r="1206" spans="1:46">
      <c r="A1206" s="18" t="s">
        <v>3</v>
      </c>
      <c r="B1206" s="19" t="s">
        <v>4</v>
      </c>
      <c r="C1206" s="18">
        <v>76</v>
      </c>
      <c r="D1206" s="18">
        <v>1</v>
      </c>
      <c r="E1206" s="18">
        <v>12</v>
      </c>
      <c r="F1206" s="18">
        <v>2</v>
      </c>
      <c r="G1206" s="8">
        <f t="shared" si="26"/>
        <v>760112</v>
      </c>
      <c r="H1206" s="18">
        <v>11</v>
      </c>
      <c r="I1206" s="20">
        <v>40780</v>
      </c>
      <c r="J1206" s="21">
        <v>2011</v>
      </c>
      <c r="K1206" s="21">
        <v>8</v>
      </c>
      <c r="L1206" s="21">
        <v>25</v>
      </c>
      <c r="M1206" s="22">
        <v>0.8200925925925926</v>
      </c>
      <c r="N1206" s="23">
        <v>36.712400000000002</v>
      </c>
      <c r="O1206" s="23">
        <v>-122.0204</v>
      </c>
      <c r="P1206" s="18">
        <v>380</v>
      </c>
      <c r="Q1206" s="24">
        <v>20.003</v>
      </c>
      <c r="R1206" s="25">
        <v>13.018000000000001</v>
      </c>
      <c r="S1206" s="25">
        <v>33.626399999999997</v>
      </c>
      <c r="T1206" s="21">
        <v>2</v>
      </c>
      <c r="U1206" s="18">
        <v>-999</v>
      </c>
      <c r="V1206" s="18">
        <v>9</v>
      </c>
      <c r="W1206" s="26">
        <v>261.41300000000001</v>
      </c>
      <c r="X1206" s="21">
        <v>2</v>
      </c>
      <c r="Y1206" s="21">
        <v>-999</v>
      </c>
      <c r="Z1206" s="21">
        <v>9</v>
      </c>
      <c r="AA1206" s="28">
        <v>2051.1999999999998</v>
      </c>
      <c r="AB1206" s="21">
        <v>2</v>
      </c>
      <c r="AC1206" s="28">
        <v>2239.33</v>
      </c>
      <c r="AD1206" s="18">
        <v>2</v>
      </c>
      <c r="AE1206" s="23">
        <v>7.8594305340762087</v>
      </c>
      <c r="AF1206" s="21">
        <v>25</v>
      </c>
      <c r="AG1206" s="18">
        <v>3</v>
      </c>
      <c r="AH1206" s="27">
        <v>2.2652480400611474</v>
      </c>
      <c r="AI1206" s="27">
        <v>5.4929452365948315</v>
      </c>
      <c r="AJ1206" s="27">
        <v>0.13960306426980165</v>
      </c>
      <c r="AK1206" s="27">
        <v>0.63853482865381594</v>
      </c>
      <c r="AL1206" s="27">
        <v>0.83409651434080512</v>
      </c>
      <c r="AM1206" s="21">
        <v>2</v>
      </c>
      <c r="AN1206" s="21">
        <v>-999</v>
      </c>
      <c r="AO1206" s="21">
        <v>-999</v>
      </c>
      <c r="AP1206" s="21">
        <v>-999</v>
      </c>
      <c r="AQ1206" s="21">
        <v>-999</v>
      </c>
      <c r="AR1206" s="21">
        <v>-999</v>
      </c>
      <c r="AS1206" s="21">
        <v>-999</v>
      </c>
      <c r="AT1206" s="21">
        <v>123467</v>
      </c>
    </row>
    <row r="1207" spans="1:46">
      <c r="A1207" s="18" t="s">
        <v>3</v>
      </c>
      <c r="B1207" s="19" t="s">
        <v>4</v>
      </c>
      <c r="C1207" s="18">
        <v>76</v>
      </c>
      <c r="D1207" s="18">
        <v>1</v>
      </c>
      <c r="E1207" s="18">
        <v>13</v>
      </c>
      <c r="F1207" s="18">
        <v>2</v>
      </c>
      <c r="G1207" s="8">
        <f t="shared" si="26"/>
        <v>760113</v>
      </c>
      <c r="H1207" s="18">
        <v>11</v>
      </c>
      <c r="I1207" s="20">
        <v>40780</v>
      </c>
      <c r="J1207" s="21">
        <v>2011</v>
      </c>
      <c r="K1207" s="21">
        <v>8</v>
      </c>
      <c r="L1207" s="21">
        <v>25</v>
      </c>
      <c r="M1207" s="22">
        <v>0.82032407407407415</v>
      </c>
      <c r="N1207" s="23">
        <v>36.712400000000002</v>
      </c>
      <c r="O1207" s="23">
        <v>-122.0204</v>
      </c>
      <c r="P1207" s="18">
        <v>380</v>
      </c>
      <c r="Q1207" s="24">
        <v>20.059999999999999</v>
      </c>
      <c r="R1207" s="25">
        <v>12.964</v>
      </c>
      <c r="S1207" s="25">
        <v>33.627099999999999</v>
      </c>
      <c r="T1207" s="21">
        <v>2</v>
      </c>
      <c r="U1207" s="18">
        <v>-999</v>
      </c>
      <c r="V1207" s="18">
        <v>9</v>
      </c>
      <c r="W1207" s="26">
        <v>259.82799999999997</v>
      </c>
      <c r="X1207" s="21">
        <v>2</v>
      </c>
      <c r="Y1207" s="21">
        <v>-999</v>
      </c>
      <c r="Z1207" s="21">
        <v>9</v>
      </c>
      <c r="AA1207" s="21">
        <v>-999</v>
      </c>
      <c r="AB1207" s="18">
        <v>9</v>
      </c>
      <c r="AC1207" s="21">
        <v>-999</v>
      </c>
      <c r="AD1207" s="18">
        <v>9</v>
      </c>
      <c r="AE1207" s="21">
        <v>-999</v>
      </c>
      <c r="AF1207" s="21">
        <v>25</v>
      </c>
      <c r="AG1207" s="18">
        <v>9</v>
      </c>
      <c r="AH1207" s="21">
        <v>-999</v>
      </c>
      <c r="AI1207" s="21">
        <v>-999</v>
      </c>
      <c r="AJ1207" s="21">
        <v>-999</v>
      </c>
      <c r="AK1207" s="21">
        <v>-999</v>
      </c>
      <c r="AL1207" s="21">
        <v>-999</v>
      </c>
      <c r="AM1207" s="21">
        <v>9</v>
      </c>
      <c r="AN1207" s="21">
        <v>-999</v>
      </c>
      <c r="AO1207" s="27">
        <v>2.9564490207555436</v>
      </c>
      <c r="AP1207" s="27">
        <v>19.616364061277721</v>
      </c>
      <c r="AQ1207" s="27">
        <v>2.8834383434914983</v>
      </c>
      <c r="AR1207" s="27">
        <v>19.13193019635488</v>
      </c>
      <c r="AS1207" s="28">
        <v>6.6351098644226267</v>
      </c>
      <c r="AT1207" s="21">
        <v>123467</v>
      </c>
    </row>
    <row r="1208" spans="1:46">
      <c r="A1208" s="18" t="s">
        <v>3</v>
      </c>
      <c r="B1208" s="19" t="s">
        <v>4</v>
      </c>
      <c r="C1208" s="18">
        <v>76</v>
      </c>
      <c r="D1208" s="18">
        <v>1</v>
      </c>
      <c r="E1208" s="18">
        <v>14</v>
      </c>
      <c r="F1208" s="18">
        <v>2</v>
      </c>
      <c r="G1208" s="8">
        <f t="shared" si="26"/>
        <v>760114</v>
      </c>
      <c r="H1208" s="18">
        <v>11</v>
      </c>
      <c r="I1208" s="20">
        <v>40780</v>
      </c>
      <c r="J1208" s="21">
        <v>2011</v>
      </c>
      <c r="K1208" s="21">
        <v>8</v>
      </c>
      <c r="L1208" s="21">
        <v>25</v>
      </c>
      <c r="M1208" s="22">
        <v>0.82104166666666656</v>
      </c>
      <c r="N1208" s="23">
        <v>36.712400000000002</v>
      </c>
      <c r="O1208" s="23">
        <v>-122.0204</v>
      </c>
      <c r="P1208" s="18">
        <v>380</v>
      </c>
      <c r="Q1208" s="24">
        <v>15.271000000000001</v>
      </c>
      <c r="R1208" s="25">
        <v>13.32</v>
      </c>
      <c r="S1208" s="25">
        <v>33.617699999999999</v>
      </c>
      <c r="T1208" s="21">
        <v>2</v>
      </c>
      <c r="U1208" s="18">
        <v>-999</v>
      </c>
      <c r="V1208" s="18">
        <v>9</v>
      </c>
      <c r="W1208" s="26">
        <v>272.59199999999998</v>
      </c>
      <c r="X1208" s="21">
        <v>2</v>
      </c>
      <c r="Y1208" s="27">
        <v>273.37930944154732</v>
      </c>
      <c r="Z1208" s="21">
        <v>2</v>
      </c>
      <c r="AA1208" s="28">
        <v>2047.1</v>
      </c>
      <c r="AB1208" s="21">
        <v>2</v>
      </c>
      <c r="AC1208" s="28">
        <v>2245.3000000000002</v>
      </c>
      <c r="AD1208" s="18">
        <v>2</v>
      </c>
      <c r="AE1208" s="23">
        <v>7.8704783773703451</v>
      </c>
      <c r="AF1208" s="21">
        <v>25</v>
      </c>
      <c r="AG1208" s="18">
        <v>3</v>
      </c>
      <c r="AH1208" s="27">
        <v>1.5688080713590358</v>
      </c>
      <c r="AI1208" s="27">
        <v>5.0154704037393172</v>
      </c>
      <c r="AJ1208" s="27">
        <v>0.12786431462124345</v>
      </c>
      <c r="AK1208" s="27">
        <v>0.64587620897432996</v>
      </c>
      <c r="AL1208" s="27">
        <v>0.81512277691216561</v>
      </c>
      <c r="AM1208" s="21">
        <v>2</v>
      </c>
      <c r="AN1208" s="21">
        <v>-999</v>
      </c>
      <c r="AO1208" s="21">
        <v>-999</v>
      </c>
      <c r="AP1208" s="21">
        <v>-999</v>
      </c>
      <c r="AQ1208" s="21">
        <v>-999</v>
      </c>
      <c r="AR1208" s="21">
        <v>-999</v>
      </c>
      <c r="AS1208" s="21">
        <v>-999</v>
      </c>
      <c r="AT1208" s="21">
        <v>123467</v>
      </c>
    </row>
    <row r="1209" spans="1:46">
      <c r="A1209" s="18" t="s">
        <v>3</v>
      </c>
      <c r="B1209" s="19" t="s">
        <v>4</v>
      </c>
      <c r="C1209" s="18">
        <v>76</v>
      </c>
      <c r="D1209" s="18">
        <v>1</v>
      </c>
      <c r="E1209" s="18">
        <v>15</v>
      </c>
      <c r="F1209" s="18">
        <v>2</v>
      </c>
      <c r="G1209" s="8">
        <f t="shared" si="26"/>
        <v>760115</v>
      </c>
      <c r="H1209" s="18">
        <v>11</v>
      </c>
      <c r="I1209" s="20">
        <v>40780</v>
      </c>
      <c r="J1209" s="21">
        <v>2011</v>
      </c>
      <c r="K1209" s="21">
        <v>8</v>
      </c>
      <c r="L1209" s="21">
        <v>25</v>
      </c>
      <c r="M1209" s="22">
        <v>0.82178240740740749</v>
      </c>
      <c r="N1209" s="23">
        <v>36.712400000000002</v>
      </c>
      <c r="O1209" s="23">
        <v>-122.0204</v>
      </c>
      <c r="P1209" s="18">
        <v>380</v>
      </c>
      <c r="Q1209" s="24">
        <v>10.114000000000001</v>
      </c>
      <c r="R1209" s="25">
        <v>14.244999999999999</v>
      </c>
      <c r="S1209" s="25">
        <v>33.657800000000002</v>
      </c>
      <c r="T1209" s="21">
        <v>2</v>
      </c>
      <c r="U1209" s="18">
        <v>-999</v>
      </c>
      <c r="V1209" s="18">
        <v>9</v>
      </c>
      <c r="W1209" s="26">
        <v>284.70400000000001</v>
      </c>
      <c r="X1209" s="21">
        <v>2</v>
      </c>
      <c r="Y1209" s="21">
        <v>-999</v>
      </c>
      <c r="Z1209" s="21">
        <v>9</v>
      </c>
      <c r="AA1209" s="28">
        <v>2033.3</v>
      </c>
      <c r="AB1209" s="21">
        <v>2</v>
      </c>
      <c r="AC1209" s="28">
        <v>2252.06</v>
      </c>
      <c r="AD1209" s="18">
        <v>2</v>
      </c>
      <c r="AE1209" s="23">
        <v>7.9048075726298599</v>
      </c>
      <c r="AF1209" s="21">
        <v>25</v>
      </c>
      <c r="AG1209" s="18">
        <v>3</v>
      </c>
      <c r="AH1209" s="27">
        <v>0.52044224604397893</v>
      </c>
      <c r="AI1209" s="27">
        <v>2.831029728997501</v>
      </c>
      <c r="AJ1209" s="27">
        <v>0.14478468498967834</v>
      </c>
      <c r="AK1209" s="27">
        <v>0.46722409156128636</v>
      </c>
      <c r="AL1209" s="27">
        <v>0.61376967136840666</v>
      </c>
      <c r="AM1209" s="21">
        <v>2</v>
      </c>
      <c r="AN1209" s="21">
        <v>-999</v>
      </c>
      <c r="AO1209" s="21">
        <v>-999</v>
      </c>
      <c r="AP1209" s="21">
        <v>-999</v>
      </c>
      <c r="AQ1209" s="21">
        <v>-999</v>
      </c>
      <c r="AR1209" s="21">
        <v>-999</v>
      </c>
      <c r="AS1209" s="21">
        <v>-999</v>
      </c>
      <c r="AT1209" s="21">
        <v>123467</v>
      </c>
    </row>
    <row r="1210" spans="1:46">
      <c r="A1210" s="18" t="s">
        <v>3</v>
      </c>
      <c r="B1210" s="19" t="s">
        <v>4</v>
      </c>
      <c r="C1210" s="18">
        <v>76</v>
      </c>
      <c r="D1210" s="18">
        <v>1</v>
      </c>
      <c r="E1210" s="18">
        <v>16</v>
      </c>
      <c r="F1210" s="18">
        <v>2</v>
      </c>
      <c r="G1210" s="8">
        <f t="shared" si="26"/>
        <v>760116</v>
      </c>
      <c r="H1210" s="18">
        <v>11</v>
      </c>
      <c r="I1210" s="20">
        <v>40780</v>
      </c>
      <c r="J1210" s="21">
        <v>2011</v>
      </c>
      <c r="K1210" s="21">
        <v>8</v>
      </c>
      <c r="L1210" s="21">
        <v>25</v>
      </c>
      <c r="M1210" s="22">
        <v>0.82285879629629621</v>
      </c>
      <c r="N1210" s="23">
        <v>36.712400000000002</v>
      </c>
      <c r="O1210" s="23">
        <v>-122.0204</v>
      </c>
      <c r="P1210" s="18">
        <v>380</v>
      </c>
      <c r="Q1210" s="24">
        <v>3.6819999999999999</v>
      </c>
      <c r="R1210" s="25">
        <v>14.55</v>
      </c>
      <c r="S1210" s="25">
        <v>33.671700000000001</v>
      </c>
      <c r="T1210" s="21">
        <v>2</v>
      </c>
      <c r="U1210" s="18">
        <v>33.674199999999999</v>
      </c>
      <c r="V1210" s="18">
        <v>2</v>
      </c>
      <c r="W1210" s="26">
        <v>289.06299999999999</v>
      </c>
      <c r="X1210" s="21">
        <v>2</v>
      </c>
      <c r="Y1210" s="27">
        <v>292.45570920928805</v>
      </c>
      <c r="Z1210" s="21">
        <v>6</v>
      </c>
      <c r="AA1210" s="28">
        <v>2019.2</v>
      </c>
      <c r="AB1210" s="21">
        <v>6</v>
      </c>
      <c r="AC1210" s="28">
        <v>2253.605</v>
      </c>
      <c r="AD1210" s="18">
        <v>6</v>
      </c>
      <c r="AE1210" s="23">
        <v>7.9421417884110799</v>
      </c>
      <c r="AF1210" s="21">
        <v>25</v>
      </c>
      <c r="AG1210" s="18">
        <v>6</v>
      </c>
      <c r="AH1210" s="27">
        <v>0.26770217880608199</v>
      </c>
      <c r="AI1210" s="27">
        <v>1.4367286859256436</v>
      </c>
      <c r="AJ1210" s="27">
        <v>8.6869919524867834E-2</v>
      </c>
      <c r="AK1210" s="27">
        <v>0.40744731398769651</v>
      </c>
      <c r="AL1210" s="27">
        <v>0.68586149300545995</v>
      </c>
      <c r="AM1210" s="21">
        <v>2</v>
      </c>
      <c r="AN1210" s="21">
        <v>-999</v>
      </c>
      <c r="AO1210" s="21">
        <v>-999</v>
      </c>
      <c r="AP1210" s="21">
        <v>-999</v>
      </c>
      <c r="AQ1210" s="21">
        <v>-999</v>
      </c>
      <c r="AR1210" s="21">
        <v>-999</v>
      </c>
      <c r="AS1210" s="21">
        <v>-999</v>
      </c>
      <c r="AT1210" s="21">
        <v>123467</v>
      </c>
    </row>
    <row r="1211" spans="1:46">
      <c r="A1211" s="18" t="s">
        <v>3</v>
      </c>
      <c r="B1211" s="19" t="s">
        <v>4</v>
      </c>
      <c r="C1211" s="18">
        <v>76</v>
      </c>
      <c r="D1211" s="18">
        <v>1</v>
      </c>
      <c r="E1211" s="18">
        <v>17</v>
      </c>
      <c r="F1211" s="18">
        <v>2</v>
      </c>
      <c r="G1211" s="8">
        <f t="shared" si="26"/>
        <v>760117</v>
      </c>
      <c r="H1211" s="18">
        <v>11</v>
      </c>
      <c r="I1211" s="20">
        <v>40780</v>
      </c>
      <c r="J1211" s="21">
        <v>2011</v>
      </c>
      <c r="K1211" s="21">
        <v>8</v>
      </c>
      <c r="L1211" s="21">
        <v>25</v>
      </c>
      <c r="M1211" s="22">
        <v>0.82303240740740735</v>
      </c>
      <c r="N1211" s="23">
        <v>36.712400000000002</v>
      </c>
      <c r="O1211" s="23">
        <v>-122.0204</v>
      </c>
      <c r="P1211" s="18">
        <v>380</v>
      </c>
      <c r="Q1211" s="24">
        <v>3.7120000000000002</v>
      </c>
      <c r="R1211" s="25">
        <v>14.548</v>
      </c>
      <c r="S1211" s="25">
        <v>33.671300000000002</v>
      </c>
      <c r="T1211" s="21">
        <v>2</v>
      </c>
      <c r="U1211" s="18">
        <v>-999</v>
      </c>
      <c r="V1211" s="18">
        <v>9</v>
      </c>
      <c r="W1211" s="26">
        <v>283.93599999999998</v>
      </c>
      <c r="X1211" s="21">
        <v>2</v>
      </c>
      <c r="Y1211" s="21">
        <v>-999</v>
      </c>
      <c r="Z1211" s="21">
        <v>9</v>
      </c>
      <c r="AA1211" s="21">
        <v>-999</v>
      </c>
      <c r="AB1211" s="18">
        <v>9</v>
      </c>
      <c r="AC1211" s="21">
        <v>-999</v>
      </c>
      <c r="AD1211" s="18">
        <v>9</v>
      </c>
      <c r="AE1211" s="21">
        <v>-999</v>
      </c>
      <c r="AF1211" s="21">
        <v>25</v>
      </c>
      <c r="AG1211" s="18">
        <v>9</v>
      </c>
      <c r="AH1211" s="21">
        <v>-999</v>
      </c>
      <c r="AI1211" s="21">
        <v>-999</v>
      </c>
      <c r="AJ1211" s="21">
        <v>-999</v>
      </c>
      <c r="AK1211" s="21">
        <v>-999</v>
      </c>
      <c r="AL1211" s="21">
        <v>-999</v>
      </c>
      <c r="AM1211" s="21">
        <v>9</v>
      </c>
      <c r="AN1211" s="21">
        <v>-999</v>
      </c>
      <c r="AO1211" s="27">
        <v>2.4949994698714026</v>
      </c>
      <c r="AP1211" s="27">
        <v>19.530914729196869</v>
      </c>
      <c r="AQ1211" s="27">
        <v>2.4340375392776701</v>
      </c>
      <c r="AR1211" s="27">
        <v>19.053703297879501</v>
      </c>
      <c r="AS1211" s="28">
        <v>7.8280235988200566</v>
      </c>
      <c r="AT1211" s="21">
        <v>123467</v>
      </c>
    </row>
    <row r="1212" spans="1:46">
      <c r="A1212" s="18" t="s">
        <v>3</v>
      </c>
      <c r="B1212" s="19" t="s">
        <v>4</v>
      </c>
      <c r="C1212" s="18">
        <v>77</v>
      </c>
      <c r="D1212" s="18">
        <v>1</v>
      </c>
      <c r="E1212" s="18">
        <v>1</v>
      </c>
      <c r="F1212" s="18">
        <v>2</v>
      </c>
      <c r="G1212" s="8">
        <f t="shared" si="26"/>
        <v>770101</v>
      </c>
      <c r="H1212" s="18">
        <v>11</v>
      </c>
      <c r="I1212" s="20">
        <v>40780</v>
      </c>
      <c r="J1212" s="21">
        <v>2011</v>
      </c>
      <c r="K1212" s="21">
        <v>8</v>
      </c>
      <c r="L1212" s="21">
        <v>25</v>
      </c>
      <c r="M1212" s="22">
        <v>0.91942129629629632</v>
      </c>
      <c r="N1212" s="23">
        <v>36.735599999999998</v>
      </c>
      <c r="O1212" s="23">
        <v>-121.9692</v>
      </c>
      <c r="P1212" s="18">
        <v>122</v>
      </c>
      <c r="Q1212" s="24">
        <v>112.35599999999999</v>
      </c>
      <c r="R1212" s="25">
        <v>9.5950000000000006</v>
      </c>
      <c r="S1212" s="25">
        <v>33.9178</v>
      </c>
      <c r="T1212" s="21">
        <v>2</v>
      </c>
      <c r="U1212" s="18">
        <v>33.913600000000002</v>
      </c>
      <c r="V1212" s="18">
        <v>2</v>
      </c>
      <c r="W1212" s="26">
        <v>87.29</v>
      </c>
      <c r="X1212" s="21">
        <v>2</v>
      </c>
      <c r="Y1212" s="27">
        <v>88.804282641150621</v>
      </c>
      <c r="Z1212" s="21">
        <v>6</v>
      </c>
      <c r="AA1212" s="28">
        <v>2211.4</v>
      </c>
      <c r="AB1212" s="21">
        <v>6</v>
      </c>
      <c r="AC1212" s="28">
        <v>2254.36</v>
      </c>
      <c r="AD1212" s="18">
        <v>6</v>
      </c>
      <c r="AE1212" s="23">
        <v>7.4468919158997942</v>
      </c>
      <c r="AF1212" s="21">
        <v>25</v>
      </c>
      <c r="AG1212" s="18">
        <v>2</v>
      </c>
      <c r="AH1212" s="27">
        <v>33.093773952803339</v>
      </c>
      <c r="AI1212" s="27">
        <v>26.692633769715339</v>
      </c>
      <c r="AJ1212" s="27">
        <v>0.29797424678209483</v>
      </c>
      <c r="AK1212" s="27">
        <v>2.2406020171620646</v>
      </c>
      <c r="AL1212" s="27">
        <v>0.38429043676574787</v>
      </c>
      <c r="AM1212" s="21">
        <v>2</v>
      </c>
      <c r="AN1212" s="21">
        <v>-999</v>
      </c>
      <c r="AO1212" s="21">
        <v>-999</v>
      </c>
      <c r="AP1212" s="21">
        <v>-999</v>
      </c>
      <c r="AQ1212" s="21">
        <v>-999</v>
      </c>
      <c r="AR1212" s="21">
        <v>-999</v>
      </c>
      <c r="AS1212" s="21">
        <v>-999</v>
      </c>
      <c r="AT1212" s="21">
        <v>123467</v>
      </c>
    </row>
    <row r="1213" spans="1:46">
      <c r="A1213" s="18" t="s">
        <v>3</v>
      </c>
      <c r="B1213" s="19" t="s">
        <v>4</v>
      </c>
      <c r="C1213" s="18">
        <v>77</v>
      </c>
      <c r="D1213" s="18">
        <v>1</v>
      </c>
      <c r="E1213" s="18">
        <v>2</v>
      </c>
      <c r="F1213" s="18">
        <v>2</v>
      </c>
      <c r="G1213" s="8">
        <f t="shared" si="26"/>
        <v>770102</v>
      </c>
      <c r="H1213" s="18">
        <v>11</v>
      </c>
      <c r="I1213" s="20">
        <v>40780</v>
      </c>
      <c r="J1213" s="21">
        <v>2011</v>
      </c>
      <c r="K1213" s="21">
        <v>8</v>
      </c>
      <c r="L1213" s="21">
        <v>25</v>
      </c>
      <c r="M1213" s="22">
        <v>0.91959490740740746</v>
      </c>
      <c r="N1213" s="23">
        <v>36.735599999999998</v>
      </c>
      <c r="O1213" s="23">
        <v>-121.9692</v>
      </c>
      <c r="P1213" s="18">
        <v>122</v>
      </c>
      <c r="Q1213" s="24">
        <v>112.255</v>
      </c>
      <c r="R1213" s="25">
        <v>9.5939999999999994</v>
      </c>
      <c r="S1213" s="25">
        <v>33.917299999999997</v>
      </c>
      <c r="T1213" s="21">
        <v>2</v>
      </c>
      <c r="U1213" s="18">
        <v>-999</v>
      </c>
      <c r="V1213" s="18">
        <v>9</v>
      </c>
      <c r="W1213" s="26">
        <v>85.488</v>
      </c>
      <c r="X1213" s="21">
        <v>2</v>
      </c>
      <c r="Y1213" s="21">
        <v>-999</v>
      </c>
      <c r="Z1213" s="21">
        <v>9</v>
      </c>
      <c r="AA1213" s="21">
        <v>-999</v>
      </c>
      <c r="AB1213" s="18">
        <v>9</v>
      </c>
      <c r="AC1213" s="21">
        <v>-999</v>
      </c>
      <c r="AD1213" s="18">
        <v>9</v>
      </c>
      <c r="AE1213" s="21">
        <v>-999</v>
      </c>
      <c r="AF1213" s="21">
        <v>25</v>
      </c>
      <c r="AG1213" s="18">
        <v>9</v>
      </c>
      <c r="AH1213" s="21">
        <v>-999</v>
      </c>
      <c r="AI1213" s="21">
        <v>-999</v>
      </c>
      <c r="AJ1213" s="21">
        <v>-999</v>
      </c>
      <c r="AK1213" s="21">
        <v>-999</v>
      </c>
      <c r="AL1213" s="21">
        <v>-999</v>
      </c>
      <c r="AM1213" s="21">
        <v>9</v>
      </c>
      <c r="AN1213" s="21">
        <v>-999</v>
      </c>
      <c r="AO1213" s="27">
        <v>0.57911910204819195</v>
      </c>
      <c r="AP1213" s="27">
        <v>4.4685362437350706</v>
      </c>
      <c r="AQ1213" s="27">
        <v>0.56434742116858838</v>
      </c>
      <c r="AR1213" s="27">
        <v>4.3545565957525669</v>
      </c>
      <c r="AS1213" s="28">
        <v>7.7160919540229873</v>
      </c>
      <c r="AT1213" s="21">
        <v>123467</v>
      </c>
    </row>
    <row r="1214" spans="1:46">
      <c r="A1214" s="18" t="s">
        <v>3</v>
      </c>
      <c r="B1214" s="19" t="s">
        <v>4</v>
      </c>
      <c r="C1214" s="18">
        <v>77</v>
      </c>
      <c r="D1214" s="18">
        <v>1</v>
      </c>
      <c r="E1214" s="18">
        <v>3</v>
      </c>
      <c r="F1214" s="18">
        <v>2</v>
      </c>
      <c r="G1214" s="8">
        <f t="shared" si="26"/>
        <v>770103</v>
      </c>
      <c r="H1214" s="18">
        <v>11</v>
      </c>
      <c r="I1214" s="20">
        <v>40780</v>
      </c>
      <c r="J1214" s="21">
        <v>2011</v>
      </c>
      <c r="K1214" s="21">
        <v>8</v>
      </c>
      <c r="L1214" s="21">
        <v>25</v>
      </c>
      <c r="M1214" s="22">
        <v>0.92082175925925924</v>
      </c>
      <c r="N1214" s="23">
        <v>36.735599999999998</v>
      </c>
      <c r="O1214" s="23">
        <v>-121.9692</v>
      </c>
      <c r="P1214" s="18">
        <v>122</v>
      </c>
      <c r="Q1214" s="24">
        <v>99.611000000000004</v>
      </c>
      <c r="R1214" s="25">
        <v>10.249000000000001</v>
      </c>
      <c r="S1214" s="25">
        <v>33.779600000000002</v>
      </c>
      <c r="T1214" s="21">
        <v>2</v>
      </c>
      <c r="U1214" s="18">
        <v>-999</v>
      </c>
      <c r="V1214" s="18">
        <v>9</v>
      </c>
      <c r="W1214" s="26">
        <v>120.857</v>
      </c>
      <c r="X1214" s="21">
        <v>2</v>
      </c>
      <c r="Y1214" s="27">
        <v>117.00873264436505</v>
      </c>
      <c r="Z1214" s="21">
        <v>2</v>
      </c>
      <c r="AA1214" s="28">
        <v>2188.3000000000002</v>
      </c>
      <c r="AB1214" s="21">
        <v>2</v>
      </c>
      <c r="AC1214" s="28">
        <v>2248.6</v>
      </c>
      <c r="AD1214" s="18">
        <v>2</v>
      </c>
      <c r="AE1214" s="23">
        <v>7.501387302397152</v>
      </c>
      <c r="AF1214" s="21">
        <v>25</v>
      </c>
      <c r="AG1214" s="18">
        <v>3</v>
      </c>
      <c r="AH1214" s="27">
        <v>28.533321610741119</v>
      </c>
      <c r="AI1214" s="27">
        <v>23.460248529943797</v>
      </c>
      <c r="AJ1214" s="27">
        <v>0.36985248001416604</v>
      </c>
      <c r="AK1214" s="27">
        <v>2.0717021090240739</v>
      </c>
      <c r="AL1214" s="27">
        <v>0.91118112968314113</v>
      </c>
      <c r="AM1214" s="21">
        <v>2</v>
      </c>
      <c r="AN1214" s="21">
        <v>-999</v>
      </c>
      <c r="AO1214" s="21">
        <v>-999</v>
      </c>
      <c r="AP1214" s="21">
        <v>-999</v>
      </c>
      <c r="AQ1214" s="21">
        <v>-999</v>
      </c>
      <c r="AR1214" s="21">
        <v>-999</v>
      </c>
      <c r="AS1214" s="21">
        <v>-999</v>
      </c>
      <c r="AT1214" s="21">
        <v>123467</v>
      </c>
    </row>
    <row r="1215" spans="1:46">
      <c r="A1215" s="18" t="s">
        <v>3</v>
      </c>
      <c r="B1215" s="19" t="s">
        <v>4</v>
      </c>
      <c r="C1215" s="18">
        <v>77</v>
      </c>
      <c r="D1215" s="18">
        <v>1</v>
      </c>
      <c r="E1215" s="18">
        <v>4</v>
      </c>
      <c r="F1215" s="18">
        <v>2</v>
      </c>
      <c r="G1215" s="8">
        <f t="shared" si="26"/>
        <v>770104</v>
      </c>
      <c r="H1215" s="18">
        <v>11</v>
      </c>
      <c r="I1215" s="20">
        <v>40780</v>
      </c>
      <c r="J1215" s="21">
        <v>2011</v>
      </c>
      <c r="K1215" s="21">
        <v>8</v>
      </c>
      <c r="L1215" s="21">
        <v>25</v>
      </c>
      <c r="M1215" s="22">
        <v>0.921875</v>
      </c>
      <c r="N1215" s="23">
        <v>36.735599999999998</v>
      </c>
      <c r="O1215" s="23">
        <v>-121.9692</v>
      </c>
      <c r="P1215" s="18">
        <v>122</v>
      </c>
      <c r="Q1215" s="24">
        <v>79.968999999999994</v>
      </c>
      <c r="R1215" s="25">
        <v>10.416</v>
      </c>
      <c r="S1215" s="25">
        <v>33.7547</v>
      </c>
      <c r="T1215" s="21">
        <v>2</v>
      </c>
      <c r="U1215" s="18">
        <v>-999</v>
      </c>
      <c r="V1215" s="18">
        <v>9</v>
      </c>
      <c r="W1215" s="26">
        <v>126.809</v>
      </c>
      <c r="X1215" s="21">
        <v>2</v>
      </c>
      <c r="Y1215" s="21">
        <v>-999</v>
      </c>
      <c r="Z1215" s="21">
        <v>9</v>
      </c>
      <c r="AA1215" s="28">
        <v>2176</v>
      </c>
      <c r="AB1215" s="21">
        <v>2</v>
      </c>
      <c r="AC1215" s="28">
        <v>2245.23</v>
      </c>
      <c r="AD1215" s="18">
        <v>2</v>
      </c>
      <c r="AE1215" s="23">
        <v>7.5316287586463515</v>
      </c>
      <c r="AF1215" s="21">
        <v>25</v>
      </c>
      <c r="AG1215" s="18">
        <v>3</v>
      </c>
      <c r="AH1215" s="27">
        <v>25.901887988658316</v>
      </c>
      <c r="AI1215" s="27">
        <v>21.566483797951204</v>
      </c>
      <c r="AJ1215" s="27">
        <v>0.39548824781202302</v>
      </c>
      <c r="AK1215" s="27">
        <v>1.9676591898933569</v>
      </c>
      <c r="AL1215" s="27">
        <v>1.2012356376778734</v>
      </c>
      <c r="AM1215" s="21">
        <v>2</v>
      </c>
      <c r="AN1215" s="21">
        <v>-999</v>
      </c>
      <c r="AO1215" s="21">
        <v>-999</v>
      </c>
      <c r="AP1215" s="21">
        <v>-999</v>
      </c>
      <c r="AQ1215" s="21">
        <v>-999</v>
      </c>
      <c r="AR1215" s="21">
        <v>-999</v>
      </c>
      <c r="AS1215" s="21">
        <v>-999</v>
      </c>
      <c r="AT1215" s="21">
        <v>123467</v>
      </c>
    </row>
    <row r="1216" spans="1:46">
      <c r="A1216" s="18" t="s">
        <v>3</v>
      </c>
      <c r="B1216" s="19" t="s">
        <v>4</v>
      </c>
      <c r="C1216" s="18">
        <v>77</v>
      </c>
      <c r="D1216" s="18">
        <v>1</v>
      </c>
      <c r="E1216" s="18">
        <v>5</v>
      </c>
      <c r="F1216" s="18">
        <v>2</v>
      </c>
      <c r="G1216" s="8">
        <f t="shared" si="26"/>
        <v>770105</v>
      </c>
      <c r="H1216" s="18">
        <v>11</v>
      </c>
      <c r="I1216" s="20">
        <v>40780</v>
      </c>
      <c r="J1216" s="21">
        <v>2011</v>
      </c>
      <c r="K1216" s="21">
        <v>8</v>
      </c>
      <c r="L1216" s="21">
        <v>25</v>
      </c>
      <c r="M1216" s="22">
        <v>0.9229398148148148</v>
      </c>
      <c r="N1216" s="23">
        <v>36.735599999999998</v>
      </c>
      <c r="O1216" s="23">
        <v>-121.9692</v>
      </c>
      <c r="P1216" s="18">
        <v>122</v>
      </c>
      <c r="Q1216" s="24">
        <v>60.206000000000003</v>
      </c>
      <c r="R1216" s="25">
        <v>10.708</v>
      </c>
      <c r="S1216" s="25">
        <v>33.710799999999999</v>
      </c>
      <c r="T1216" s="21">
        <v>2</v>
      </c>
      <c r="U1216" s="18">
        <v>-999</v>
      </c>
      <c r="V1216" s="18">
        <v>9</v>
      </c>
      <c r="W1216" s="26">
        <v>153.584</v>
      </c>
      <c r="X1216" s="21">
        <v>2</v>
      </c>
      <c r="Y1216" s="27">
        <v>153.59403348340481</v>
      </c>
      <c r="Z1216" s="21">
        <v>2</v>
      </c>
      <c r="AA1216" s="28">
        <v>2158.5</v>
      </c>
      <c r="AB1216" s="21">
        <v>2</v>
      </c>
      <c r="AC1216" s="28">
        <v>2241.5100000000002</v>
      </c>
      <c r="AD1216" s="18">
        <v>2</v>
      </c>
      <c r="AE1216" s="23">
        <v>7.5765091327427685</v>
      </c>
      <c r="AF1216" s="21">
        <v>25</v>
      </c>
      <c r="AG1216" s="18">
        <v>2</v>
      </c>
      <c r="AH1216" s="27">
        <v>21.863001533250475</v>
      </c>
      <c r="AI1216" s="27">
        <v>20.015014732868206</v>
      </c>
      <c r="AJ1216" s="27">
        <v>0.37887104324178317</v>
      </c>
      <c r="AK1216" s="27">
        <v>1.7778472346698082</v>
      </c>
      <c r="AL1216" s="27">
        <v>0.90976005735827115</v>
      </c>
      <c r="AM1216" s="21">
        <v>2</v>
      </c>
      <c r="AN1216" s="21">
        <v>-999</v>
      </c>
      <c r="AO1216" s="21">
        <v>-999</v>
      </c>
      <c r="AP1216" s="21">
        <v>-999</v>
      </c>
      <c r="AQ1216" s="21">
        <v>-999</v>
      </c>
      <c r="AR1216" s="21">
        <v>-999</v>
      </c>
      <c r="AS1216" s="21">
        <v>-999</v>
      </c>
      <c r="AT1216" s="21">
        <v>123467</v>
      </c>
    </row>
    <row r="1217" spans="1:46">
      <c r="A1217" s="18" t="s">
        <v>3</v>
      </c>
      <c r="B1217" s="19" t="s">
        <v>4</v>
      </c>
      <c r="C1217" s="18">
        <v>77</v>
      </c>
      <c r="D1217" s="18">
        <v>1</v>
      </c>
      <c r="E1217" s="18">
        <v>6</v>
      </c>
      <c r="F1217" s="18">
        <v>2</v>
      </c>
      <c r="G1217" s="8">
        <f t="shared" si="26"/>
        <v>770106</v>
      </c>
      <c r="H1217" s="18">
        <v>11</v>
      </c>
      <c r="I1217" s="20">
        <v>40780</v>
      </c>
      <c r="J1217" s="21">
        <v>2011</v>
      </c>
      <c r="K1217" s="21">
        <v>8</v>
      </c>
      <c r="L1217" s="21">
        <v>25</v>
      </c>
      <c r="M1217" s="22">
        <v>0.92363425925925924</v>
      </c>
      <c r="N1217" s="23">
        <v>36.735599999999998</v>
      </c>
      <c r="O1217" s="23">
        <v>-121.9692</v>
      </c>
      <c r="P1217" s="18">
        <v>122</v>
      </c>
      <c r="Q1217" s="24">
        <v>50.234000000000002</v>
      </c>
      <c r="R1217" s="25">
        <v>10.776999999999999</v>
      </c>
      <c r="S1217" s="25">
        <v>33.709800000000001</v>
      </c>
      <c r="T1217" s="21">
        <v>2</v>
      </c>
      <c r="U1217" s="18">
        <v>-999</v>
      </c>
      <c r="V1217" s="18">
        <v>9</v>
      </c>
      <c r="W1217" s="26">
        <v>152.04300000000001</v>
      </c>
      <c r="X1217" s="21">
        <v>2</v>
      </c>
      <c r="Y1217" s="21">
        <v>-999</v>
      </c>
      <c r="Z1217" s="21">
        <v>9</v>
      </c>
      <c r="AA1217" s="28">
        <v>2157.6</v>
      </c>
      <c r="AB1217" s="21">
        <v>2</v>
      </c>
      <c r="AC1217" s="28">
        <v>2240.81</v>
      </c>
      <c r="AD1217" s="18">
        <v>2</v>
      </c>
      <c r="AE1217" s="23">
        <v>7.582343177451687</v>
      </c>
      <c r="AF1217" s="21">
        <v>25</v>
      </c>
      <c r="AG1217" s="18">
        <v>2</v>
      </c>
      <c r="AH1217" s="27">
        <v>21.69436955615744</v>
      </c>
      <c r="AI1217" s="27">
        <v>19.591550563601366</v>
      </c>
      <c r="AJ1217" s="27">
        <v>0.37153454287904569</v>
      </c>
      <c r="AK1217" s="27">
        <v>1.7518274338804503</v>
      </c>
      <c r="AL1217" s="27">
        <v>1.0633439918628822</v>
      </c>
      <c r="AM1217" s="21">
        <v>2</v>
      </c>
      <c r="AN1217" s="21">
        <v>-999</v>
      </c>
      <c r="AO1217" s="21">
        <v>-999</v>
      </c>
      <c r="AP1217" s="21">
        <v>-999</v>
      </c>
      <c r="AQ1217" s="21">
        <v>-999</v>
      </c>
      <c r="AR1217" s="21">
        <v>-999</v>
      </c>
      <c r="AS1217" s="21">
        <v>-999</v>
      </c>
      <c r="AT1217" s="21">
        <v>123467</v>
      </c>
    </row>
    <row r="1218" spans="1:46">
      <c r="A1218" s="18" t="s">
        <v>3</v>
      </c>
      <c r="B1218" s="19" t="s">
        <v>4</v>
      </c>
      <c r="C1218" s="18">
        <v>77</v>
      </c>
      <c r="D1218" s="18">
        <v>1</v>
      </c>
      <c r="E1218" s="18">
        <v>7</v>
      </c>
      <c r="F1218" s="18">
        <v>2</v>
      </c>
      <c r="G1218" s="8">
        <f t="shared" ref="G1218:G1281" si="27">(C1218*10000)+(D1218*100)+E1218</f>
        <v>770107</v>
      </c>
      <c r="H1218" s="18">
        <v>11</v>
      </c>
      <c r="I1218" s="20">
        <v>40780</v>
      </c>
      <c r="J1218" s="21">
        <v>2011</v>
      </c>
      <c r="K1218" s="21">
        <v>8</v>
      </c>
      <c r="L1218" s="21">
        <v>25</v>
      </c>
      <c r="M1218" s="22">
        <v>0.9243865740740741</v>
      </c>
      <c r="N1218" s="23">
        <v>36.735599999999998</v>
      </c>
      <c r="O1218" s="23">
        <v>-121.9692</v>
      </c>
      <c r="P1218" s="18">
        <v>122</v>
      </c>
      <c r="Q1218" s="24">
        <v>40.423000000000002</v>
      </c>
      <c r="R1218" s="25">
        <v>10.933</v>
      </c>
      <c r="S1218" s="25">
        <v>33.631500000000003</v>
      </c>
      <c r="T1218" s="21">
        <v>2</v>
      </c>
      <c r="U1218" s="18">
        <v>-999</v>
      </c>
      <c r="V1218" s="18">
        <v>9</v>
      </c>
      <c r="W1218" s="26">
        <v>177.36</v>
      </c>
      <c r="X1218" s="21">
        <v>2</v>
      </c>
      <c r="Y1218" s="27">
        <v>172.41880541100542</v>
      </c>
      <c r="Z1218" s="21">
        <v>2</v>
      </c>
      <c r="AA1218" s="28">
        <v>2140.6999999999998</v>
      </c>
      <c r="AB1218" s="21">
        <v>2</v>
      </c>
      <c r="AC1218" s="28">
        <v>2240.2600000000002</v>
      </c>
      <c r="AD1218" s="18">
        <v>2</v>
      </c>
      <c r="AE1218" s="23">
        <v>7.6156623942380026</v>
      </c>
      <c r="AF1218" s="21">
        <v>25</v>
      </c>
      <c r="AG1218" s="18">
        <v>3</v>
      </c>
      <c r="AH1218" s="27">
        <v>18.3597393325532</v>
      </c>
      <c r="AI1218" s="27">
        <v>18.548158736480808</v>
      </c>
      <c r="AJ1218" s="27">
        <v>0.3268479898868778</v>
      </c>
      <c r="AK1218" s="27">
        <v>1.6104674078173549</v>
      </c>
      <c r="AL1218" s="27">
        <v>0.65447861488871972</v>
      </c>
      <c r="AM1218" s="21">
        <v>2</v>
      </c>
      <c r="AN1218" s="21">
        <v>-999</v>
      </c>
      <c r="AO1218" s="21">
        <v>-999</v>
      </c>
      <c r="AP1218" s="21">
        <v>-999</v>
      </c>
      <c r="AQ1218" s="21">
        <v>-999</v>
      </c>
      <c r="AR1218" s="21">
        <v>-999</v>
      </c>
      <c r="AS1218" s="21">
        <v>-999</v>
      </c>
      <c r="AT1218" s="21">
        <v>123467</v>
      </c>
    </row>
    <row r="1219" spans="1:46">
      <c r="A1219" s="18" t="s">
        <v>3</v>
      </c>
      <c r="B1219" s="19" t="s">
        <v>4</v>
      </c>
      <c r="C1219" s="18">
        <v>77</v>
      </c>
      <c r="D1219" s="18">
        <v>1</v>
      </c>
      <c r="E1219" s="18">
        <v>8</v>
      </c>
      <c r="F1219" s="18">
        <v>2</v>
      </c>
      <c r="G1219" s="8">
        <f t="shared" si="27"/>
        <v>770108</v>
      </c>
      <c r="H1219" s="18">
        <v>11</v>
      </c>
      <c r="I1219" s="20">
        <v>40780</v>
      </c>
      <c r="J1219" s="21">
        <v>2011</v>
      </c>
      <c r="K1219" s="21">
        <v>8</v>
      </c>
      <c r="L1219" s="21">
        <v>25</v>
      </c>
      <c r="M1219" s="22">
        <v>0.92516203703703714</v>
      </c>
      <c r="N1219" s="23">
        <v>36.735599999999998</v>
      </c>
      <c r="O1219" s="23">
        <v>-121.9692</v>
      </c>
      <c r="P1219" s="18">
        <v>122</v>
      </c>
      <c r="Q1219" s="24">
        <v>30.141999999999999</v>
      </c>
      <c r="R1219" s="25">
        <v>11.246</v>
      </c>
      <c r="S1219" s="25">
        <v>33.589700000000001</v>
      </c>
      <c r="T1219" s="21">
        <v>2</v>
      </c>
      <c r="U1219" s="18">
        <v>-999</v>
      </c>
      <c r="V1219" s="18">
        <v>9</v>
      </c>
      <c r="W1219" s="26">
        <v>189.94900000000001</v>
      </c>
      <c r="X1219" s="21">
        <v>2</v>
      </c>
      <c r="Y1219" s="21">
        <v>-999</v>
      </c>
      <c r="Z1219" s="21">
        <v>9</v>
      </c>
      <c r="AA1219" s="28">
        <v>2125.1999999999998</v>
      </c>
      <c r="AB1219" s="21">
        <v>2</v>
      </c>
      <c r="AC1219" s="28">
        <v>2236.87</v>
      </c>
      <c r="AD1219" s="18">
        <v>2</v>
      </c>
      <c r="AE1219" s="23">
        <v>7.6622007324542141</v>
      </c>
      <c r="AF1219" s="21">
        <v>25</v>
      </c>
      <c r="AG1219" s="18">
        <v>3</v>
      </c>
      <c r="AH1219" s="27">
        <v>15.200221302712663</v>
      </c>
      <c r="AI1219" s="27">
        <v>16.255735157607216</v>
      </c>
      <c r="AJ1219" s="27">
        <v>0.33370634526326121</v>
      </c>
      <c r="AK1219" s="27">
        <v>1.4352992645433318</v>
      </c>
      <c r="AL1219" s="27">
        <v>0.62671440860640604</v>
      </c>
      <c r="AM1219" s="21">
        <v>2</v>
      </c>
      <c r="AN1219" s="31">
        <v>3.8915998935699463</v>
      </c>
      <c r="AO1219" s="21">
        <v>-999</v>
      </c>
      <c r="AP1219" s="21">
        <v>-999</v>
      </c>
      <c r="AQ1219" s="21">
        <v>-999</v>
      </c>
      <c r="AR1219" s="21">
        <v>-999</v>
      </c>
      <c r="AS1219" s="21">
        <v>-999</v>
      </c>
      <c r="AT1219" s="21">
        <v>123467</v>
      </c>
    </row>
    <row r="1220" spans="1:46">
      <c r="A1220" s="18" t="s">
        <v>3</v>
      </c>
      <c r="B1220" s="19" t="s">
        <v>4</v>
      </c>
      <c r="C1220" s="18">
        <v>77</v>
      </c>
      <c r="D1220" s="18">
        <v>1</v>
      </c>
      <c r="E1220" s="18">
        <v>9</v>
      </c>
      <c r="F1220" s="18">
        <v>2</v>
      </c>
      <c r="G1220" s="8">
        <f t="shared" si="27"/>
        <v>770109</v>
      </c>
      <c r="H1220" s="18">
        <v>11</v>
      </c>
      <c r="I1220" s="20">
        <v>40780</v>
      </c>
      <c r="J1220" s="21">
        <v>2011</v>
      </c>
      <c r="K1220" s="21">
        <v>8</v>
      </c>
      <c r="L1220" s="21">
        <v>25</v>
      </c>
      <c r="M1220" s="22">
        <v>0.9258912037037037</v>
      </c>
      <c r="N1220" s="23">
        <v>36.735599999999998</v>
      </c>
      <c r="O1220" s="23">
        <v>-121.9692</v>
      </c>
      <c r="P1220" s="18">
        <v>122</v>
      </c>
      <c r="Q1220" s="24">
        <v>19.981000000000002</v>
      </c>
      <c r="R1220" s="25">
        <v>12.972</v>
      </c>
      <c r="S1220" s="25">
        <v>33.614800000000002</v>
      </c>
      <c r="T1220" s="21">
        <v>2</v>
      </c>
      <c r="U1220" s="18">
        <v>-999</v>
      </c>
      <c r="V1220" s="18">
        <v>9</v>
      </c>
      <c r="W1220" s="26">
        <v>273.72000000000003</v>
      </c>
      <c r="X1220" s="21">
        <v>2</v>
      </c>
      <c r="Y1220" s="27">
        <v>258.15771985973379</v>
      </c>
      <c r="Z1220" s="21">
        <v>2</v>
      </c>
      <c r="AA1220" s="28">
        <v>2070.4</v>
      </c>
      <c r="AB1220" s="21">
        <v>2</v>
      </c>
      <c r="AC1220" s="28">
        <v>2249.79</v>
      </c>
      <c r="AD1220" s="18">
        <v>2</v>
      </c>
      <c r="AE1220" s="23">
        <v>7.8286559530491813</v>
      </c>
      <c r="AF1220" s="21">
        <v>25</v>
      </c>
      <c r="AG1220" s="18">
        <v>3</v>
      </c>
      <c r="AH1220" s="27">
        <v>4.4737931344392647</v>
      </c>
      <c r="AI1220" s="27">
        <v>7.367817811959104</v>
      </c>
      <c r="AJ1220" s="27">
        <v>0.23322813978795551</v>
      </c>
      <c r="AK1220" s="27">
        <v>0.71925053847359433</v>
      </c>
      <c r="AL1220" s="27">
        <v>0.46313003932725727</v>
      </c>
      <c r="AM1220" s="21">
        <v>2</v>
      </c>
      <c r="AN1220" s="21">
        <v>-999</v>
      </c>
      <c r="AO1220" s="21">
        <v>-999</v>
      </c>
      <c r="AP1220" s="21">
        <v>-999</v>
      </c>
      <c r="AQ1220" s="21">
        <v>-999</v>
      </c>
      <c r="AR1220" s="21">
        <v>-999</v>
      </c>
      <c r="AS1220" s="21">
        <v>-999</v>
      </c>
      <c r="AT1220" s="21">
        <v>123467</v>
      </c>
    </row>
    <row r="1221" spans="1:46">
      <c r="A1221" s="18" t="s">
        <v>3</v>
      </c>
      <c r="B1221" s="19" t="s">
        <v>4</v>
      </c>
      <c r="C1221" s="18">
        <v>77</v>
      </c>
      <c r="D1221" s="18">
        <v>1</v>
      </c>
      <c r="E1221" s="18">
        <v>10</v>
      </c>
      <c r="F1221" s="18">
        <v>2</v>
      </c>
      <c r="G1221" s="8">
        <f t="shared" si="27"/>
        <v>770110</v>
      </c>
      <c r="H1221" s="18">
        <v>11</v>
      </c>
      <c r="I1221" s="20">
        <v>40780</v>
      </c>
      <c r="J1221" s="21">
        <v>2011</v>
      </c>
      <c r="K1221" s="21">
        <v>8</v>
      </c>
      <c r="L1221" s="21">
        <v>25</v>
      </c>
      <c r="M1221" s="22">
        <v>0.92656250000000007</v>
      </c>
      <c r="N1221" s="23">
        <v>36.735599999999998</v>
      </c>
      <c r="O1221" s="23">
        <v>-121.9692</v>
      </c>
      <c r="P1221" s="18">
        <v>122</v>
      </c>
      <c r="Q1221" s="24">
        <v>14.919</v>
      </c>
      <c r="R1221" s="25">
        <v>13.420999999999999</v>
      </c>
      <c r="S1221" s="25">
        <v>33.629300000000001</v>
      </c>
      <c r="T1221" s="21">
        <v>2</v>
      </c>
      <c r="U1221" s="18">
        <v>-999</v>
      </c>
      <c r="V1221" s="18">
        <v>9</v>
      </c>
      <c r="W1221" s="26">
        <v>273.85899999999998</v>
      </c>
      <c r="X1221" s="21">
        <v>2</v>
      </c>
      <c r="Y1221" s="21">
        <v>-999</v>
      </c>
      <c r="Z1221" s="21">
        <v>9</v>
      </c>
      <c r="AA1221" s="28">
        <v>2046.1</v>
      </c>
      <c r="AB1221" s="21">
        <v>2</v>
      </c>
      <c r="AC1221" s="28">
        <v>2250.44</v>
      </c>
      <c r="AD1221" s="18">
        <v>2</v>
      </c>
      <c r="AE1221" s="23">
        <v>7.8867005484558028</v>
      </c>
      <c r="AF1221" s="21">
        <v>25</v>
      </c>
      <c r="AG1221" s="18">
        <v>3</v>
      </c>
      <c r="AH1221" s="27">
        <v>1.6659393774417142</v>
      </c>
      <c r="AI1221" s="27">
        <v>4.2206602008907081</v>
      </c>
      <c r="AJ1221" s="27">
        <v>0.25885698471494367</v>
      </c>
      <c r="AK1221" s="27">
        <v>0.51399644659573462</v>
      </c>
      <c r="AL1221" s="27">
        <v>0.37224143115659886</v>
      </c>
      <c r="AM1221" s="21">
        <v>2</v>
      </c>
      <c r="AN1221" s="21">
        <v>-999</v>
      </c>
      <c r="AO1221" s="21">
        <v>-999</v>
      </c>
      <c r="AP1221" s="21">
        <v>-999</v>
      </c>
      <c r="AQ1221" s="21">
        <v>-999</v>
      </c>
      <c r="AR1221" s="21">
        <v>-999</v>
      </c>
      <c r="AS1221" s="21">
        <v>-999</v>
      </c>
      <c r="AT1221" s="21">
        <v>123467</v>
      </c>
    </row>
    <row r="1222" spans="1:46">
      <c r="A1222" s="18" t="s">
        <v>3</v>
      </c>
      <c r="B1222" s="19" t="s">
        <v>4</v>
      </c>
      <c r="C1222" s="18">
        <v>77</v>
      </c>
      <c r="D1222" s="18">
        <v>1</v>
      </c>
      <c r="E1222" s="18">
        <v>11</v>
      </c>
      <c r="F1222" s="18">
        <v>2</v>
      </c>
      <c r="G1222" s="8">
        <f t="shared" si="27"/>
        <v>770111</v>
      </c>
      <c r="H1222" s="18">
        <v>11</v>
      </c>
      <c r="I1222" s="20">
        <v>40780</v>
      </c>
      <c r="J1222" s="21">
        <v>2011</v>
      </c>
      <c r="K1222" s="21">
        <v>8</v>
      </c>
      <c r="L1222" s="21">
        <v>25</v>
      </c>
      <c r="M1222" s="22">
        <v>0.92684027777777789</v>
      </c>
      <c r="N1222" s="23">
        <v>36.735599999999998</v>
      </c>
      <c r="O1222" s="23">
        <v>-121.9692</v>
      </c>
      <c r="P1222" s="18">
        <v>122</v>
      </c>
      <c r="Q1222" s="24">
        <v>14.978999999999999</v>
      </c>
      <c r="R1222" s="25">
        <v>13.577999999999999</v>
      </c>
      <c r="S1222" s="25">
        <v>33.648000000000003</v>
      </c>
      <c r="T1222" s="21">
        <v>2</v>
      </c>
      <c r="U1222" s="18">
        <v>-999</v>
      </c>
      <c r="V1222" s="18">
        <v>9</v>
      </c>
      <c r="W1222" s="26">
        <v>279.57900000000001</v>
      </c>
      <c r="X1222" s="21">
        <v>2</v>
      </c>
      <c r="Y1222" s="21">
        <v>-999</v>
      </c>
      <c r="Z1222" s="21">
        <v>9</v>
      </c>
      <c r="AA1222" s="21">
        <v>-999</v>
      </c>
      <c r="AB1222" s="18">
        <v>9</v>
      </c>
      <c r="AC1222" s="21">
        <v>-999</v>
      </c>
      <c r="AD1222" s="18">
        <v>9</v>
      </c>
      <c r="AE1222" s="21">
        <v>-999</v>
      </c>
      <c r="AF1222" s="21">
        <v>25</v>
      </c>
      <c r="AG1222" s="18">
        <v>9</v>
      </c>
      <c r="AH1222" s="21">
        <v>-999</v>
      </c>
      <c r="AI1222" s="21">
        <v>-999</v>
      </c>
      <c r="AJ1222" s="21">
        <v>-999</v>
      </c>
      <c r="AK1222" s="21">
        <v>-999</v>
      </c>
      <c r="AL1222" s="21">
        <v>-999</v>
      </c>
      <c r="AM1222" s="21">
        <v>9</v>
      </c>
      <c r="AN1222" s="21">
        <v>-999</v>
      </c>
      <c r="AO1222" s="27">
        <v>4.3452443475519171</v>
      </c>
      <c r="AP1222" s="27">
        <v>30.381954152577745</v>
      </c>
      <c r="AQ1222" s="27">
        <v>4.2382315440047247</v>
      </c>
      <c r="AR1222" s="27">
        <v>29.633720490426768</v>
      </c>
      <c r="AS1222" s="28">
        <v>6.9920013059092394</v>
      </c>
      <c r="AT1222" s="21">
        <v>123467</v>
      </c>
    </row>
    <row r="1223" spans="1:46">
      <c r="A1223" s="18" t="s">
        <v>3</v>
      </c>
      <c r="B1223" s="19" t="s">
        <v>4</v>
      </c>
      <c r="C1223" s="18">
        <v>77</v>
      </c>
      <c r="D1223" s="18">
        <v>1</v>
      </c>
      <c r="E1223" s="18">
        <v>12</v>
      </c>
      <c r="F1223" s="18">
        <v>2</v>
      </c>
      <c r="G1223" s="8">
        <f t="shared" si="27"/>
        <v>770112</v>
      </c>
      <c r="H1223" s="18">
        <v>11</v>
      </c>
      <c r="I1223" s="20">
        <v>40780</v>
      </c>
      <c r="J1223" s="21">
        <v>2011</v>
      </c>
      <c r="K1223" s="21">
        <v>8</v>
      </c>
      <c r="L1223" s="21">
        <v>25</v>
      </c>
      <c r="M1223" s="22">
        <v>0.92745370370370372</v>
      </c>
      <c r="N1223" s="23">
        <v>36.735599999999998</v>
      </c>
      <c r="O1223" s="23">
        <v>-121.9692</v>
      </c>
      <c r="P1223" s="18">
        <v>122</v>
      </c>
      <c r="Q1223" s="24">
        <v>10.021000000000001</v>
      </c>
      <c r="R1223" s="25">
        <v>13.904</v>
      </c>
      <c r="S1223" s="25">
        <v>33.663600000000002</v>
      </c>
      <c r="T1223" s="21">
        <v>2</v>
      </c>
      <c r="U1223" s="18">
        <v>-999</v>
      </c>
      <c r="V1223" s="18">
        <v>9</v>
      </c>
      <c r="W1223" s="26">
        <v>300.59800000000001</v>
      </c>
      <c r="X1223" s="21">
        <v>2</v>
      </c>
      <c r="Y1223" s="27">
        <v>297.62604399187427</v>
      </c>
      <c r="Z1223" s="21">
        <v>2</v>
      </c>
      <c r="AA1223" s="28">
        <v>2026.9</v>
      </c>
      <c r="AB1223" s="21">
        <v>2</v>
      </c>
      <c r="AC1223" s="28">
        <v>2256.19</v>
      </c>
      <c r="AD1223" s="18">
        <v>2</v>
      </c>
      <c r="AE1223" s="23">
        <v>7.9368898759091522</v>
      </c>
      <c r="AF1223" s="21">
        <v>25</v>
      </c>
      <c r="AG1223" s="18">
        <v>3</v>
      </c>
      <c r="AH1223" s="27">
        <v>0.26579615179863819</v>
      </c>
      <c r="AI1223" s="27">
        <v>1.9997809845667143</v>
      </c>
      <c r="AJ1223" s="27">
        <v>0.2565025800574271</v>
      </c>
      <c r="AK1223" s="27">
        <v>0.42437383382498806</v>
      </c>
      <c r="AL1223" s="27">
        <v>0.4532328197582226</v>
      </c>
      <c r="AM1223" s="21">
        <v>2</v>
      </c>
      <c r="AN1223" s="31">
        <v>5.2992000579833984</v>
      </c>
      <c r="AO1223" s="21">
        <v>-999</v>
      </c>
      <c r="AP1223" s="21">
        <v>-999</v>
      </c>
      <c r="AQ1223" s="21">
        <v>-999</v>
      </c>
      <c r="AR1223" s="21">
        <v>-999</v>
      </c>
      <c r="AS1223" s="21">
        <v>-999</v>
      </c>
      <c r="AT1223" s="21">
        <v>123467</v>
      </c>
    </row>
    <row r="1224" spans="1:46">
      <c r="A1224" s="18" t="s">
        <v>3</v>
      </c>
      <c r="B1224" s="19" t="s">
        <v>4</v>
      </c>
      <c r="C1224" s="18">
        <v>77</v>
      </c>
      <c r="D1224" s="18">
        <v>1</v>
      </c>
      <c r="E1224" s="18">
        <v>13</v>
      </c>
      <c r="F1224" s="18">
        <v>2</v>
      </c>
      <c r="G1224" s="8">
        <f t="shared" si="27"/>
        <v>770113</v>
      </c>
      <c r="H1224" s="18">
        <v>11</v>
      </c>
      <c r="I1224" s="20">
        <v>40780</v>
      </c>
      <c r="J1224" s="21">
        <v>2011</v>
      </c>
      <c r="K1224" s="21">
        <v>8</v>
      </c>
      <c r="L1224" s="21">
        <v>25</v>
      </c>
      <c r="M1224" s="22">
        <v>0.92805555555555552</v>
      </c>
      <c r="N1224" s="23">
        <v>36.735599999999998</v>
      </c>
      <c r="O1224" s="23">
        <v>-121.9692</v>
      </c>
      <c r="P1224" s="18">
        <v>122</v>
      </c>
      <c r="Q1224" s="24">
        <v>3.008</v>
      </c>
      <c r="R1224" s="25">
        <v>14.295999999999999</v>
      </c>
      <c r="S1224" s="25">
        <v>33.665900000000001</v>
      </c>
      <c r="T1224" s="21">
        <v>2</v>
      </c>
      <c r="U1224" s="18">
        <v>33.668399999999998</v>
      </c>
      <c r="V1224" s="18">
        <v>2</v>
      </c>
      <c r="W1224" s="26">
        <v>280.88299999999998</v>
      </c>
      <c r="X1224" s="21">
        <v>2</v>
      </c>
      <c r="Y1224" s="27">
        <v>288.58729280948648</v>
      </c>
      <c r="Z1224" s="21">
        <v>6</v>
      </c>
      <c r="AA1224" s="28">
        <v>2030.1</v>
      </c>
      <c r="AB1224" s="21">
        <v>6</v>
      </c>
      <c r="AC1224" s="28">
        <v>2255.7749999999996</v>
      </c>
      <c r="AD1224" s="18">
        <v>6</v>
      </c>
      <c r="AE1224" s="23">
        <v>7.9318306593102967</v>
      </c>
      <c r="AF1224" s="21">
        <v>25</v>
      </c>
      <c r="AG1224" s="18">
        <v>3</v>
      </c>
      <c r="AH1224" s="27">
        <v>0.10100628671066375</v>
      </c>
      <c r="AI1224" s="27">
        <v>2.0899741494301405</v>
      </c>
      <c r="AJ1224" s="27">
        <v>0.33187779919218091</v>
      </c>
      <c r="AK1224" s="27">
        <v>0.43904718136315629</v>
      </c>
      <c r="AL1224" s="27">
        <v>0.72822353343746327</v>
      </c>
      <c r="AM1224" s="21">
        <v>2</v>
      </c>
      <c r="AN1224" s="31">
        <v>3.146399974822998</v>
      </c>
      <c r="AO1224" s="21">
        <v>-999</v>
      </c>
      <c r="AP1224" s="21">
        <v>-999</v>
      </c>
      <c r="AQ1224" s="21">
        <v>-999</v>
      </c>
      <c r="AR1224" s="21">
        <v>-999</v>
      </c>
      <c r="AS1224" s="21">
        <v>-999</v>
      </c>
      <c r="AT1224" s="21">
        <v>123467</v>
      </c>
    </row>
    <row r="1225" spans="1:46">
      <c r="A1225" s="18" t="s">
        <v>3</v>
      </c>
      <c r="B1225" s="19" t="s">
        <v>4</v>
      </c>
      <c r="C1225" s="18">
        <v>77</v>
      </c>
      <c r="D1225" s="18">
        <v>1</v>
      </c>
      <c r="E1225" s="18">
        <v>14</v>
      </c>
      <c r="F1225" s="18">
        <v>2</v>
      </c>
      <c r="G1225" s="8">
        <f t="shared" si="27"/>
        <v>770114</v>
      </c>
      <c r="H1225" s="18">
        <v>11</v>
      </c>
      <c r="I1225" s="20">
        <v>40780</v>
      </c>
      <c r="J1225" s="21">
        <v>2011</v>
      </c>
      <c r="K1225" s="21">
        <v>8</v>
      </c>
      <c r="L1225" s="21">
        <v>25</v>
      </c>
      <c r="M1225" s="22">
        <v>0.92826388888888889</v>
      </c>
      <c r="N1225" s="23">
        <v>36.735599999999998</v>
      </c>
      <c r="O1225" s="23">
        <v>-121.9692</v>
      </c>
      <c r="P1225" s="18">
        <v>122</v>
      </c>
      <c r="Q1225" s="24">
        <v>3.0550000000000002</v>
      </c>
      <c r="R1225" s="25">
        <v>14.314</v>
      </c>
      <c r="S1225" s="25">
        <v>33.665799999999997</v>
      </c>
      <c r="T1225" s="21">
        <v>2</v>
      </c>
      <c r="U1225" s="18">
        <v>-999</v>
      </c>
      <c r="V1225" s="18">
        <v>9</v>
      </c>
      <c r="W1225" s="26">
        <v>297.37900000000002</v>
      </c>
      <c r="X1225" s="21">
        <v>2</v>
      </c>
      <c r="Y1225" s="21">
        <v>-999</v>
      </c>
      <c r="Z1225" s="21">
        <v>9</v>
      </c>
      <c r="AA1225" s="21">
        <v>-999</v>
      </c>
      <c r="AB1225" s="18">
        <v>9</v>
      </c>
      <c r="AC1225" s="21">
        <v>-999</v>
      </c>
      <c r="AD1225" s="18">
        <v>9</v>
      </c>
      <c r="AE1225" s="21">
        <v>-999</v>
      </c>
      <c r="AF1225" s="21">
        <v>25</v>
      </c>
      <c r="AG1225" s="18">
        <v>9</v>
      </c>
      <c r="AH1225" s="21">
        <v>-999</v>
      </c>
      <c r="AI1225" s="21">
        <v>-999</v>
      </c>
      <c r="AJ1225" s="21">
        <v>-999</v>
      </c>
      <c r="AK1225" s="21">
        <v>-999</v>
      </c>
      <c r="AL1225" s="21">
        <v>-999</v>
      </c>
      <c r="AM1225" s="21">
        <v>9</v>
      </c>
      <c r="AN1225" s="21">
        <v>-999</v>
      </c>
      <c r="AO1225" s="27">
        <v>1.9534730851985331</v>
      </c>
      <c r="AP1225" s="27">
        <v>16.512465666465079</v>
      </c>
      <c r="AQ1225" s="27">
        <v>1.9056557982130322</v>
      </c>
      <c r="AR1225" s="27">
        <v>16.10827207117357</v>
      </c>
      <c r="AS1225" s="28">
        <v>8.4528759528759529</v>
      </c>
      <c r="AT1225" s="21">
        <v>123467</v>
      </c>
    </row>
    <row r="1226" spans="1:46">
      <c r="A1226" s="18" t="s">
        <v>3</v>
      </c>
      <c r="B1226" s="19" t="s">
        <v>4</v>
      </c>
      <c r="C1226" s="18">
        <v>78</v>
      </c>
      <c r="D1226" s="18">
        <v>1</v>
      </c>
      <c r="E1226" s="18">
        <v>1</v>
      </c>
      <c r="F1226" s="18">
        <v>2</v>
      </c>
      <c r="G1226" s="8">
        <f t="shared" si="27"/>
        <v>780101</v>
      </c>
      <c r="H1226" s="18">
        <v>11</v>
      </c>
      <c r="I1226" s="20">
        <v>40781</v>
      </c>
      <c r="J1226" s="21">
        <v>2011</v>
      </c>
      <c r="K1226" s="21">
        <v>8</v>
      </c>
      <c r="L1226" s="21">
        <v>26</v>
      </c>
      <c r="M1226" s="22">
        <v>4.6782407407407411E-2</v>
      </c>
      <c r="N1226" s="23">
        <v>36.756799999999998</v>
      </c>
      <c r="O1226" s="23">
        <v>-121.9272</v>
      </c>
      <c r="P1226" s="18">
        <v>100</v>
      </c>
      <c r="Q1226" s="24">
        <v>89.638999999999996</v>
      </c>
      <c r="R1226" s="25">
        <v>10.44</v>
      </c>
      <c r="S1226" s="25">
        <v>33.742400000000004</v>
      </c>
      <c r="T1226" s="21">
        <v>2</v>
      </c>
      <c r="U1226" s="18">
        <v>33.739400000000003</v>
      </c>
      <c r="V1226" s="18">
        <v>2</v>
      </c>
      <c r="W1226" s="26">
        <v>137.06</v>
      </c>
      <c r="X1226" s="21">
        <v>2</v>
      </c>
      <c r="Y1226" s="27">
        <v>140.58880000625527</v>
      </c>
      <c r="Z1226" s="21">
        <v>6</v>
      </c>
      <c r="AA1226" s="28">
        <v>2164.8000000000002</v>
      </c>
      <c r="AB1226" s="21">
        <v>6</v>
      </c>
      <c r="AC1226" s="28">
        <v>2240.7349999999997</v>
      </c>
      <c r="AD1226" s="18">
        <v>6</v>
      </c>
      <c r="AE1226" s="23">
        <v>7.5451393733615415</v>
      </c>
      <c r="AF1226" s="21">
        <v>25</v>
      </c>
      <c r="AG1226" s="18">
        <v>6</v>
      </c>
      <c r="AH1226" s="27">
        <v>24.325791602072062</v>
      </c>
      <c r="AI1226" s="27">
        <v>21.688986054998047</v>
      </c>
      <c r="AJ1226" s="27">
        <v>0.44382795469749753</v>
      </c>
      <c r="AK1226" s="27">
        <v>1.8836281387167151</v>
      </c>
      <c r="AL1226" s="27">
        <v>0.64525229861541211</v>
      </c>
      <c r="AM1226" s="21">
        <v>2</v>
      </c>
      <c r="AN1226" s="21">
        <v>-999</v>
      </c>
      <c r="AO1226" s="21">
        <v>-999</v>
      </c>
      <c r="AP1226" s="21">
        <v>-999</v>
      </c>
      <c r="AQ1226" s="21">
        <v>-999</v>
      </c>
      <c r="AR1226" s="21">
        <v>-999</v>
      </c>
      <c r="AS1226" s="21">
        <v>-999</v>
      </c>
      <c r="AT1226" s="21">
        <v>123467</v>
      </c>
    </row>
    <row r="1227" spans="1:46">
      <c r="A1227" s="18" t="s">
        <v>3</v>
      </c>
      <c r="B1227" s="19" t="s">
        <v>4</v>
      </c>
      <c r="C1227" s="18">
        <v>78</v>
      </c>
      <c r="D1227" s="18">
        <v>1</v>
      </c>
      <c r="E1227" s="18">
        <v>2</v>
      </c>
      <c r="F1227" s="18">
        <v>2</v>
      </c>
      <c r="G1227" s="8">
        <f t="shared" si="27"/>
        <v>780102</v>
      </c>
      <c r="H1227" s="18">
        <v>11</v>
      </c>
      <c r="I1227" s="20">
        <v>40781</v>
      </c>
      <c r="J1227" s="21">
        <v>2011</v>
      </c>
      <c r="K1227" s="21">
        <v>8</v>
      </c>
      <c r="L1227" s="21">
        <v>26</v>
      </c>
      <c r="M1227" s="22">
        <v>4.701388888888889E-2</v>
      </c>
      <c r="N1227" s="23">
        <v>36.756799999999998</v>
      </c>
      <c r="O1227" s="23">
        <v>-121.9272</v>
      </c>
      <c r="P1227" s="18">
        <v>100</v>
      </c>
      <c r="Q1227" s="24">
        <v>89.656000000000006</v>
      </c>
      <c r="R1227" s="25">
        <v>10.439</v>
      </c>
      <c r="S1227" s="25">
        <v>33.743299999999998</v>
      </c>
      <c r="T1227" s="21">
        <v>2</v>
      </c>
      <c r="U1227" s="18">
        <v>-999</v>
      </c>
      <c r="V1227" s="18">
        <v>9</v>
      </c>
      <c r="W1227" s="26">
        <v>132.86600000000001</v>
      </c>
      <c r="X1227" s="21">
        <v>2</v>
      </c>
      <c r="Y1227" s="21">
        <v>-999</v>
      </c>
      <c r="Z1227" s="21">
        <v>9</v>
      </c>
      <c r="AA1227" s="21">
        <v>-999</v>
      </c>
      <c r="AB1227" s="18">
        <v>9</v>
      </c>
      <c r="AC1227" s="21">
        <v>-999</v>
      </c>
      <c r="AD1227" s="18">
        <v>9</v>
      </c>
      <c r="AE1227" s="21">
        <v>-999</v>
      </c>
      <c r="AF1227" s="21">
        <v>25</v>
      </c>
      <c r="AG1227" s="18">
        <v>9</v>
      </c>
      <c r="AH1227" s="21">
        <v>-999</v>
      </c>
      <c r="AI1227" s="21">
        <v>-999</v>
      </c>
      <c r="AJ1227" s="21">
        <v>-999</v>
      </c>
      <c r="AK1227" s="21">
        <v>-999</v>
      </c>
      <c r="AL1227" s="21">
        <v>-999</v>
      </c>
      <c r="AM1227" s="21">
        <v>9</v>
      </c>
      <c r="AN1227" s="21">
        <v>-999</v>
      </c>
      <c r="AO1227" s="27">
        <v>0.59319286552893891</v>
      </c>
      <c r="AP1227" s="27">
        <v>4.9288505338710911</v>
      </c>
      <c r="AQ1227" s="27">
        <v>0.57821986219733879</v>
      </c>
      <c r="AR1227" s="27">
        <v>4.804439571175501</v>
      </c>
      <c r="AS1227" s="28">
        <v>8.3090185676392583</v>
      </c>
      <c r="AT1227" s="21">
        <v>123467</v>
      </c>
    </row>
    <row r="1228" spans="1:46">
      <c r="A1228" s="18" t="s">
        <v>3</v>
      </c>
      <c r="B1228" s="19" t="s">
        <v>4</v>
      </c>
      <c r="C1228" s="18">
        <v>78</v>
      </c>
      <c r="D1228" s="18">
        <v>1</v>
      </c>
      <c r="E1228" s="18">
        <v>3</v>
      </c>
      <c r="F1228" s="18">
        <v>2</v>
      </c>
      <c r="G1228" s="8">
        <f t="shared" si="27"/>
        <v>780103</v>
      </c>
      <c r="H1228" s="18">
        <v>11</v>
      </c>
      <c r="I1228" s="20">
        <v>40781</v>
      </c>
      <c r="J1228" s="21">
        <v>2011</v>
      </c>
      <c r="K1228" s="21">
        <v>8</v>
      </c>
      <c r="L1228" s="21">
        <v>26</v>
      </c>
      <c r="M1228" s="22">
        <v>4.7928240740740737E-2</v>
      </c>
      <c r="N1228" s="23">
        <v>36.756799999999998</v>
      </c>
      <c r="O1228" s="23">
        <v>-121.9272</v>
      </c>
      <c r="P1228" s="18">
        <v>100</v>
      </c>
      <c r="Q1228" s="24">
        <v>80.646000000000001</v>
      </c>
      <c r="R1228" s="25">
        <v>10.467000000000001</v>
      </c>
      <c r="S1228" s="25">
        <v>33.7273</v>
      </c>
      <c r="T1228" s="21">
        <v>2</v>
      </c>
      <c r="U1228" s="18">
        <v>-999</v>
      </c>
      <c r="V1228" s="18">
        <v>9</v>
      </c>
      <c r="W1228" s="26">
        <v>140.23099999999999</v>
      </c>
      <c r="X1228" s="21">
        <v>2</v>
      </c>
      <c r="Y1228" s="27">
        <v>141.70112981326733</v>
      </c>
      <c r="Z1228" s="21">
        <v>2</v>
      </c>
      <c r="AA1228" s="28">
        <v>2164.1</v>
      </c>
      <c r="AB1228" s="21">
        <v>2</v>
      </c>
      <c r="AC1228" s="28">
        <v>2238.75</v>
      </c>
      <c r="AD1228" s="18">
        <v>2</v>
      </c>
      <c r="AE1228" s="23">
        <v>7.5506446247290375</v>
      </c>
      <c r="AF1228" s="21">
        <v>25</v>
      </c>
      <c r="AG1228" s="18">
        <v>2</v>
      </c>
      <c r="AH1228" s="27">
        <v>23.784671000884646</v>
      </c>
      <c r="AI1228" s="27">
        <v>21.673286074132104</v>
      </c>
      <c r="AJ1228" s="27">
        <v>0.2872492833922653</v>
      </c>
      <c r="AK1228" s="27">
        <v>1.8720594257444161</v>
      </c>
      <c r="AL1228" s="27">
        <v>0.57185786857152709</v>
      </c>
      <c r="AM1228" s="21">
        <v>2</v>
      </c>
      <c r="AN1228" s="21">
        <v>-999</v>
      </c>
      <c r="AO1228" s="21">
        <v>-999</v>
      </c>
      <c r="AP1228" s="21">
        <v>-999</v>
      </c>
      <c r="AQ1228" s="21">
        <v>-999</v>
      </c>
      <c r="AR1228" s="21">
        <v>-999</v>
      </c>
      <c r="AS1228" s="21">
        <v>-999</v>
      </c>
      <c r="AT1228" s="21">
        <v>123467</v>
      </c>
    </row>
    <row r="1229" spans="1:46">
      <c r="A1229" s="18" t="s">
        <v>3</v>
      </c>
      <c r="B1229" s="19" t="s">
        <v>4</v>
      </c>
      <c r="C1229" s="18">
        <v>78</v>
      </c>
      <c r="D1229" s="18">
        <v>1</v>
      </c>
      <c r="E1229" s="18">
        <v>4</v>
      </c>
      <c r="F1229" s="18">
        <v>2</v>
      </c>
      <c r="G1229" s="8">
        <f t="shared" si="27"/>
        <v>780104</v>
      </c>
      <c r="H1229" s="18">
        <v>11</v>
      </c>
      <c r="I1229" s="20">
        <v>40781</v>
      </c>
      <c r="J1229" s="21">
        <v>2011</v>
      </c>
      <c r="K1229" s="21">
        <v>8</v>
      </c>
      <c r="L1229" s="21">
        <v>26</v>
      </c>
      <c r="M1229" s="22">
        <v>4.9247685185185186E-2</v>
      </c>
      <c r="N1229" s="23">
        <v>36.756799999999998</v>
      </c>
      <c r="O1229" s="23">
        <v>-121.9272</v>
      </c>
      <c r="P1229" s="18">
        <v>100</v>
      </c>
      <c r="Q1229" s="24">
        <v>60.65</v>
      </c>
      <c r="R1229" s="25">
        <v>10.616</v>
      </c>
      <c r="S1229" s="25">
        <v>33.700400000000002</v>
      </c>
      <c r="T1229" s="21">
        <v>2</v>
      </c>
      <c r="U1229" s="18">
        <v>-999</v>
      </c>
      <c r="V1229" s="18">
        <v>9</v>
      </c>
      <c r="W1229" s="26">
        <v>145.04</v>
      </c>
      <c r="X1229" s="21">
        <v>2</v>
      </c>
      <c r="Y1229" s="21">
        <v>-999</v>
      </c>
      <c r="Z1229" s="21">
        <v>9</v>
      </c>
      <c r="AA1229" s="28">
        <v>2157.1999999999998</v>
      </c>
      <c r="AB1229" s="21">
        <v>2</v>
      </c>
      <c r="AC1229" s="28">
        <v>2241.6999999999998</v>
      </c>
      <c r="AD1229" s="18">
        <v>3</v>
      </c>
      <c r="AE1229" s="23">
        <v>7.5689248216241607</v>
      </c>
      <c r="AF1229" s="21">
        <v>25</v>
      </c>
      <c r="AG1229" s="18">
        <v>2</v>
      </c>
      <c r="AH1229" s="27">
        <v>22.523353987622652</v>
      </c>
      <c r="AI1229" s="27">
        <v>20.795324970555615</v>
      </c>
      <c r="AJ1229" s="27">
        <v>0.29224307805050431</v>
      </c>
      <c r="AK1229" s="27">
        <v>1.8074471493886612</v>
      </c>
      <c r="AL1229" s="27">
        <v>0.64717953395588579</v>
      </c>
      <c r="AM1229" s="21">
        <v>2</v>
      </c>
      <c r="AN1229" s="21">
        <v>-999</v>
      </c>
      <c r="AO1229" s="21">
        <v>-999</v>
      </c>
      <c r="AP1229" s="21">
        <v>-999</v>
      </c>
      <c r="AQ1229" s="21">
        <v>-999</v>
      </c>
      <c r="AR1229" s="21">
        <v>-999</v>
      </c>
      <c r="AS1229" s="21">
        <v>-999</v>
      </c>
      <c r="AT1229" s="21">
        <v>123467</v>
      </c>
    </row>
    <row r="1230" spans="1:46">
      <c r="A1230" s="18" t="s">
        <v>3</v>
      </c>
      <c r="B1230" s="19" t="s">
        <v>4</v>
      </c>
      <c r="C1230" s="18">
        <v>78</v>
      </c>
      <c r="D1230" s="18">
        <v>1</v>
      </c>
      <c r="E1230" s="18">
        <v>5</v>
      </c>
      <c r="F1230" s="18">
        <v>2</v>
      </c>
      <c r="G1230" s="8">
        <f t="shared" si="27"/>
        <v>780105</v>
      </c>
      <c r="H1230" s="18">
        <v>11</v>
      </c>
      <c r="I1230" s="20">
        <v>40781</v>
      </c>
      <c r="J1230" s="21">
        <v>2011</v>
      </c>
      <c r="K1230" s="21">
        <v>8</v>
      </c>
      <c r="L1230" s="21">
        <v>26</v>
      </c>
      <c r="M1230" s="22">
        <v>5.0254629629629628E-2</v>
      </c>
      <c r="N1230" s="23">
        <v>36.756799999999998</v>
      </c>
      <c r="O1230" s="23">
        <v>-121.9272</v>
      </c>
      <c r="P1230" s="18">
        <v>100</v>
      </c>
      <c r="Q1230" s="24">
        <v>50.619</v>
      </c>
      <c r="R1230" s="25">
        <v>10.708</v>
      </c>
      <c r="S1230" s="25">
        <v>33.688200000000002</v>
      </c>
      <c r="T1230" s="21">
        <v>2</v>
      </c>
      <c r="U1230" s="18">
        <v>-999</v>
      </c>
      <c r="V1230" s="18">
        <v>9</v>
      </c>
      <c r="W1230" s="26">
        <v>153.25399999999999</v>
      </c>
      <c r="X1230" s="21">
        <v>2</v>
      </c>
      <c r="Y1230" s="27">
        <v>154.68508319798212</v>
      </c>
      <c r="Z1230" s="21">
        <v>2</v>
      </c>
      <c r="AA1230" s="28">
        <v>2150.8000000000002</v>
      </c>
      <c r="AB1230" s="21">
        <v>2</v>
      </c>
      <c r="AC1230" s="28">
        <v>2237.2800000000002</v>
      </c>
      <c r="AD1230" s="18">
        <v>2</v>
      </c>
      <c r="AE1230" s="23">
        <v>7.5777679106619145</v>
      </c>
      <c r="AF1230" s="21">
        <v>25</v>
      </c>
      <c r="AG1230" s="18">
        <v>2</v>
      </c>
      <c r="AH1230" s="27">
        <v>21.441915364809045</v>
      </c>
      <c r="AI1230" s="27">
        <v>20.106465913137257</v>
      </c>
      <c r="AJ1230" s="27">
        <v>0.29253913211881627</v>
      </c>
      <c r="AK1230" s="27">
        <v>1.7769478275943342</v>
      </c>
      <c r="AL1230" s="27">
        <v>0.73188576584590503</v>
      </c>
      <c r="AM1230" s="21">
        <v>2</v>
      </c>
      <c r="AN1230" s="21">
        <v>-999</v>
      </c>
      <c r="AO1230" s="21">
        <v>-999</v>
      </c>
      <c r="AP1230" s="21">
        <v>-999</v>
      </c>
      <c r="AQ1230" s="21">
        <v>-999</v>
      </c>
      <c r="AR1230" s="21">
        <v>-999</v>
      </c>
      <c r="AS1230" s="21">
        <v>-999</v>
      </c>
      <c r="AT1230" s="21">
        <v>123467</v>
      </c>
    </row>
    <row r="1231" spans="1:46">
      <c r="A1231" s="18" t="s">
        <v>3</v>
      </c>
      <c r="B1231" s="19" t="s">
        <v>4</v>
      </c>
      <c r="C1231" s="18">
        <v>78</v>
      </c>
      <c r="D1231" s="18">
        <v>1</v>
      </c>
      <c r="E1231" s="18">
        <v>6</v>
      </c>
      <c r="F1231" s="18">
        <v>2</v>
      </c>
      <c r="G1231" s="8">
        <f t="shared" si="27"/>
        <v>780106</v>
      </c>
      <c r="H1231" s="18">
        <v>11</v>
      </c>
      <c r="I1231" s="20">
        <v>40781</v>
      </c>
      <c r="J1231" s="21">
        <v>2011</v>
      </c>
      <c r="K1231" s="21">
        <v>8</v>
      </c>
      <c r="L1231" s="21">
        <v>26</v>
      </c>
      <c r="M1231" s="22">
        <v>5.1157407407407408E-2</v>
      </c>
      <c r="N1231" s="23">
        <v>36.756799999999998</v>
      </c>
      <c r="O1231" s="23">
        <v>-121.9272</v>
      </c>
      <c r="P1231" s="18">
        <v>100</v>
      </c>
      <c r="Q1231" s="24">
        <v>40.56</v>
      </c>
      <c r="R1231" s="25">
        <v>10.839</v>
      </c>
      <c r="S1231" s="25">
        <v>33.682299999999998</v>
      </c>
      <c r="T1231" s="21">
        <v>2</v>
      </c>
      <c r="U1231" s="18">
        <v>-999</v>
      </c>
      <c r="V1231" s="18">
        <v>9</v>
      </c>
      <c r="W1231" s="26">
        <v>157.24199999999999</v>
      </c>
      <c r="X1231" s="21">
        <v>2</v>
      </c>
      <c r="Y1231" s="21">
        <v>-999</v>
      </c>
      <c r="Z1231" s="21">
        <v>9</v>
      </c>
      <c r="AA1231" s="28">
        <v>2148.6</v>
      </c>
      <c r="AB1231" s="21">
        <v>2</v>
      </c>
      <c r="AC1231" s="28">
        <v>2238.06</v>
      </c>
      <c r="AD1231" s="18">
        <v>2</v>
      </c>
      <c r="AE1231" s="23">
        <v>7.5943897700541525</v>
      </c>
      <c r="AF1231" s="21">
        <v>25</v>
      </c>
      <c r="AG1231" s="18">
        <v>2</v>
      </c>
      <c r="AH1231" s="27">
        <v>20.901038941340069</v>
      </c>
      <c r="AI1231" s="27">
        <v>19.294071741022716</v>
      </c>
      <c r="AJ1231" s="27">
        <v>0.35494120328372936</v>
      </c>
      <c r="AK1231" s="27">
        <v>1.7273674817288354</v>
      </c>
      <c r="AL1231" s="27">
        <v>0.80671122752389068</v>
      </c>
      <c r="AM1231" s="21">
        <v>2</v>
      </c>
      <c r="AN1231" s="21">
        <v>-999</v>
      </c>
      <c r="AO1231" s="21">
        <v>-999</v>
      </c>
      <c r="AP1231" s="21">
        <v>-999</v>
      </c>
      <c r="AQ1231" s="21">
        <v>-999</v>
      </c>
      <c r="AR1231" s="21">
        <v>-999</v>
      </c>
      <c r="AS1231" s="21">
        <v>-999</v>
      </c>
      <c r="AT1231" s="21">
        <v>123467</v>
      </c>
    </row>
    <row r="1232" spans="1:46">
      <c r="A1232" s="18" t="s">
        <v>3</v>
      </c>
      <c r="B1232" s="19" t="s">
        <v>4</v>
      </c>
      <c r="C1232" s="18">
        <v>78</v>
      </c>
      <c r="D1232" s="18">
        <v>1</v>
      </c>
      <c r="E1232" s="18">
        <v>7</v>
      </c>
      <c r="F1232" s="18">
        <v>2</v>
      </c>
      <c r="G1232" s="8">
        <f t="shared" si="27"/>
        <v>780107</v>
      </c>
      <c r="H1232" s="18">
        <v>11</v>
      </c>
      <c r="I1232" s="20">
        <v>40781</v>
      </c>
      <c r="J1232" s="21">
        <v>2011</v>
      </c>
      <c r="K1232" s="21">
        <v>8</v>
      </c>
      <c r="L1232" s="21">
        <v>26</v>
      </c>
      <c r="M1232" s="22">
        <v>5.2083333333333336E-2</v>
      </c>
      <c r="N1232" s="23">
        <v>36.756799999999998</v>
      </c>
      <c r="O1232" s="23">
        <v>-121.9272</v>
      </c>
      <c r="P1232" s="18">
        <v>100</v>
      </c>
      <c r="Q1232" s="24">
        <v>30.672000000000001</v>
      </c>
      <c r="R1232" s="25">
        <v>10.917999999999999</v>
      </c>
      <c r="S1232" s="25">
        <v>33.683399999999999</v>
      </c>
      <c r="T1232" s="21">
        <v>2</v>
      </c>
      <c r="U1232" s="18">
        <v>-999</v>
      </c>
      <c r="V1232" s="18">
        <v>9</v>
      </c>
      <c r="W1232" s="26">
        <v>165.55500000000001</v>
      </c>
      <c r="X1232" s="21">
        <v>2</v>
      </c>
      <c r="Y1232" s="27">
        <v>168.71058577320611</v>
      </c>
      <c r="Z1232" s="21">
        <v>2</v>
      </c>
      <c r="AA1232" s="28">
        <v>2141.6</v>
      </c>
      <c r="AB1232" s="21">
        <v>2</v>
      </c>
      <c r="AC1232" s="28">
        <v>2237.92</v>
      </c>
      <c r="AD1232" s="18">
        <v>2</v>
      </c>
      <c r="AE1232" s="23">
        <v>7.6037976375082419</v>
      </c>
      <c r="AF1232" s="21">
        <v>25</v>
      </c>
      <c r="AG1232" s="18">
        <v>2</v>
      </c>
      <c r="AH1232" s="27">
        <v>20.360052483697874</v>
      </c>
      <c r="AI1232" s="27">
        <v>18.676210436680861</v>
      </c>
      <c r="AJ1232" s="27">
        <v>0.34574707459369913</v>
      </c>
      <c r="AK1232" s="27">
        <v>1.6778758315855471</v>
      </c>
      <c r="AL1232" s="27">
        <v>0.92994715282514606</v>
      </c>
      <c r="AM1232" s="21">
        <v>2</v>
      </c>
      <c r="AN1232" s="21">
        <v>-999</v>
      </c>
      <c r="AO1232" s="21">
        <v>-999</v>
      </c>
      <c r="AP1232" s="21">
        <v>-999</v>
      </c>
      <c r="AQ1232" s="21">
        <v>-999</v>
      </c>
      <c r="AR1232" s="21">
        <v>-999</v>
      </c>
      <c r="AS1232" s="21">
        <v>-999</v>
      </c>
      <c r="AT1232" s="21">
        <v>123467</v>
      </c>
    </row>
    <row r="1233" spans="1:46">
      <c r="A1233" s="18" t="s">
        <v>3</v>
      </c>
      <c r="B1233" s="19" t="s">
        <v>4</v>
      </c>
      <c r="C1233" s="18">
        <v>78</v>
      </c>
      <c r="D1233" s="18">
        <v>1</v>
      </c>
      <c r="E1233" s="18">
        <v>8</v>
      </c>
      <c r="F1233" s="18">
        <v>2</v>
      </c>
      <c r="G1233" s="8">
        <f t="shared" si="27"/>
        <v>780108</v>
      </c>
      <c r="H1233" s="18">
        <v>11</v>
      </c>
      <c r="I1233" s="20">
        <v>40781</v>
      </c>
      <c r="J1233" s="21">
        <v>2011</v>
      </c>
      <c r="K1233" s="21">
        <v>8</v>
      </c>
      <c r="L1233" s="21">
        <v>26</v>
      </c>
      <c r="M1233" s="22">
        <v>5.3101851851851851E-2</v>
      </c>
      <c r="N1233" s="23">
        <v>36.756799999999998</v>
      </c>
      <c r="O1233" s="23">
        <v>-121.9272</v>
      </c>
      <c r="P1233" s="18">
        <v>100</v>
      </c>
      <c r="Q1233" s="24">
        <v>20.375</v>
      </c>
      <c r="R1233" s="25">
        <v>13.314</v>
      </c>
      <c r="S1233" s="25">
        <v>33.646599999999999</v>
      </c>
      <c r="T1233" s="21">
        <v>2</v>
      </c>
      <c r="U1233" s="18">
        <v>-999</v>
      </c>
      <c r="V1233" s="18">
        <v>9</v>
      </c>
      <c r="W1233" s="26">
        <v>259.47399999999999</v>
      </c>
      <c r="X1233" s="21">
        <v>2</v>
      </c>
      <c r="Y1233" s="21">
        <v>-999</v>
      </c>
      <c r="Z1233" s="21">
        <v>9</v>
      </c>
      <c r="AA1233" s="28">
        <v>2076.6</v>
      </c>
      <c r="AB1233" s="21">
        <v>2</v>
      </c>
      <c r="AC1233" s="28">
        <v>2247.31</v>
      </c>
      <c r="AD1233" s="18">
        <v>2</v>
      </c>
      <c r="AE1233" s="23">
        <v>7.8095830451591484</v>
      </c>
      <c r="AF1233" s="21">
        <v>25</v>
      </c>
      <c r="AG1233" s="18">
        <v>3</v>
      </c>
      <c r="AH1233" s="27">
        <v>6.6665956750977102</v>
      </c>
      <c r="AI1233" s="27">
        <v>8.5603826358988062</v>
      </c>
      <c r="AJ1233" s="27">
        <v>0.24559957951510952</v>
      </c>
      <c r="AK1233" s="27">
        <v>0.9714436574050449</v>
      </c>
      <c r="AL1233" s="27">
        <v>1.3059520452750866</v>
      </c>
      <c r="AM1233" s="21">
        <v>2</v>
      </c>
      <c r="AN1233" s="21">
        <v>-999</v>
      </c>
      <c r="AO1233" s="21">
        <v>-999</v>
      </c>
      <c r="AP1233" s="21">
        <v>-999</v>
      </c>
      <c r="AQ1233" s="21">
        <v>-999</v>
      </c>
      <c r="AR1233" s="21">
        <v>-999</v>
      </c>
      <c r="AS1233" s="21">
        <v>-999</v>
      </c>
      <c r="AT1233" s="21">
        <v>123467</v>
      </c>
    </row>
    <row r="1234" spans="1:46">
      <c r="A1234" s="18" t="s">
        <v>3</v>
      </c>
      <c r="B1234" s="19" t="s">
        <v>4</v>
      </c>
      <c r="C1234" s="18">
        <v>78</v>
      </c>
      <c r="D1234" s="18">
        <v>1</v>
      </c>
      <c r="E1234" s="18">
        <v>9</v>
      </c>
      <c r="F1234" s="18">
        <v>2</v>
      </c>
      <c r="G1234" s="8">
        <f t="shared" si="27"/>
        <v>780109</v>
      </c>
      <c r="H1234" s="18">
        <v>11</v>
      </c>
      <c r="I1234" s="20">
        <v>40781</v>
      </c>
      <c r="J1234" s="21">
        <v>2011</v>
      </c>
      <c r="K1234" s="21">
        <v>8</v>
      </c>
      <c r="L1234" s="21">
        <v>26</v>
      </c>
      <c r="M1234" s="22">
        <v>5.4166666666666669E-2</v>
      </c>
      <c r="N1234" s="23">
        <v>36.756799999999998</v>
      </c>
      <c r="O1234" s="23">
        <v>-121.9272</v>
      </c>
      <c r="P1234" s="18">
        <v>100</v>
      </c>
      <c r="Q1234" s="24">
        <v>15.522</v>
      </c>
      <c r="R1234" s="25">
        <v>13.510999999999999</v>
      </c>
      <c r="S1234" s="25">
        <v>33.6464</v>
      </c>
      <c r="T1234" s="21">
        <v>2</v>
      </c>
      <c r="U1234" s="18">
        <v>-999</v>
      </c>
      <c r="V1234" s="18">
        <v>9</v>
      </c>
      <c r="W1234" s="26">
        <v>271.827</v>
      </c>
      <c r="X1234" s="21">
        <v>2</v>
      </c>
      <c r="Y1234" s="27">
        <v>265.63140526395398</v>
      </c>
      <c r="Z1234" s="21">
        <v>2</v>
      </c>
      <c r="AA1234" s="28">
        <v>2045.8</v>
      </c>
      <c r="AB1234" s="21">
        <v>2</v>
      </c>
      <c r="AC1234" s="28">
        <v>2247.39</v>
      </c>
      <c r="AD1234" s="18">
        <v>2</v>
      </c>
      <c r="AE1234" s="23">
        <v>7.8675829090932936</v>
      </c>
      <c r="AF1234" s="21">
        <v>25</v>
      </c>
      <c r="AG1234" s="18">
        <v>3</v>
      </c>
      <c r="AH1234" s="27">
        <v>3.0630018195156841</v>
      </c>
      <c r="AI1234" s="27">
        <v>5.5092170291876492</v>
      </c>
      <c r="AJ1234" s="27">
        <v>0.21234439105149283</v>
      </c>
      <c r="AK1234" s="27">
        <v>0.75489360208909351</v>
      </c>
      <c r="AL1234" s="27">
        <v>1.1755721953237643</v>
      </c>
      <c r="AM1234" s="21">
        <v>2</v>
      </c>
      <c r="AN1234" s="21">
        <v>-999</v>
      </c>
      <c r="AO1234" s="21">
        <v>-999</v>
      </c>
      <c r="AP1234" s="21">
        <v>-999</v>
      </c>
      <c r="AQ1234" s="21">
        <v>-999</v>
      </c>
      <c r="AR1234" s="21">
        <v>-999</v>
      </c>
      <c r="AS1234" s="21">
        <v>-999</v>
      </c>
      <c r="AT1234" s="21">
        <v>123467</v>
      </c>
    </row>
    <row r="1235" spans="1:46">
      <c r="A1235" s="18" t="s">
        <v>3</v>
      </c>
      <c r="B1235" s="19" t="s">
        <v>4</v>
      </c>
      <c r="C1235" s="18">
        <v>78</v>
      </c>
      <c r="D1235" s="18">
        <v>1</v>
      </c>
      <c r="E1235" s="18">
        <v>10</v>
      </c>
      <c r="F1235" s="18">
        <v>2</v>
      </c>
      <c r="G1235" s="8">
        <f t="shared" si="27"/>
        <v>780110</v>
      </c>
      <c r="H1235" s="18">
        <v>11</v>
      </c>
      <c r="I1235" s="20">
        <v>40781</v>
      </c>
      <c r="J1235" s="21">
        <v>2011</v>
      </c>
      <c r="K1235" s="21">
        <v>8</v>
      </c>
      <c r="L1235" s="21">
        <v>26</v>
      </c>
      <c r="M1235" s="22">
        <v>5.4976851851851853E-2</v>
      </c>
      <c r="N1235" s="23">
        <v>36.756799999999998</v>
      </c>
      <c r="O1235" s="23">
        <v>-121.9272</v>
      </c>
      <c r="P1235" s="18">
        <v>100</v>
      </c>
      <c r="Q1235" s="24">
        <v>10.433</v>
      </c>
      <c r="R1235" s="25">
        <v>13.984999999999999</v>
      </c>
      <c r="S1235" s="25">
        <v>33.643300000000004</v>
      </c>
      <c r="T1235" s="21">
        <v>2</v>
      </c>
      <c r="U1235" s="18">
        <v>-999</v>
      </c>
      <c r="V1235" s="18">
        <v>9</v>
      </c>
      <c r="W1235" s="26">
        <v>280.40499999999997</v>
      </c>
      <c r="X1235" s="21">
        <v>2</v>
      </c>
      <c r="Y1235" s="21">
        <v>-999</v>
      </c>
      <c r="Z1235" s="21">
        <v>9</v>
      </c>
      <c r="AA1235" s="28">
        <v>2046.4</v>
      </c>
      <c r="AB1235" s="21">
        <v>2</v>
      </c>
      <c r="AC1235" s="28">
        <v>2249.52</v>
      </c>
      <c r="AD1235" s="18">
        <v>2</v>
      </c>
      <c r="AE1235" s="23">
        <v>7.879386171178389</v>
      </c>
      <c r="AF1235" s="21">
        <v>25</v>
      </c>
      <c r="AG1235" s="18">
        <v>3</v>
      </c>
      <c r="AH1235" s="27">
        <v>2.522414576509393</v>
      </c>
      <c r="AI1235" s="27">
        <v>5.0111826132413908</v>
      </c>
      <c r="AJ1235" s="27">
        <v>0.20784563089233626</v>
      </c>
      <c r="AK1235" s="27">
        <v>0.72809547122943585</v>
      </c>
      <c r="AL1235" s="27">
        <v>1.1716624999808454</v>
      </c>
      <c r="AM1235" s="21">
        <v>2</v>
      </c>
      <c r="AN1235" s="21">
        <v>-999</v>
      </c>
      <c r="AO1235" s="21">
        <v>-999</v>
      </c>
      <c r="AP1235" s="21">
        <v>-999</v>
      </c>
      <c r="AQ1235" s="21">
        <v>-999</v>
      </c>
      <c r="AR1235" s="21">
        <v>-999</v>
      </c>
      <c r="AS1235" s="21">
        <v>-999</v>
      </c>
      <c r="AT1235" s="21">
        <v>123467</v>
      </c>
    </row>
    <row r="1236" spans="1:46">
      <c r="A1236" s="18" t="s">
        <v>3</v>
      </c>
      <c r="B1236" s="19" t="s">
        <v>4</v>
      </c>
      <c r="C1236" s="18">
        <v>78</v>
      </c>
      <c r="D1236" s="18">
        <v>1</v>
      </c>
      <c r="E1236" s="18">
        <v>11</v>
      </c>
      <c r="F1236" s="18">
        <v>2</v>
      </c>
      <c r="G1236" s="8">
        <f t="shared" si="27"/>
        <v>780111</v>
      </c>
      <c r="H1236" s="18">
        <v>11</v>
      </c>
      <c r="I1236" s="20">
        <v>40781</v>
      </c>
      <c r="J1236" s="21">
        <v>2011</v>
      </c>
      <c r="K1236" s="21">
        <v>8</v>
      </c>
      <c r="L1236" s="21">
        <v>26</v>
      </c>
      <c r="M1236" s="22">
        <v>5.6145833333333339E-2</v>
      </c>
      <c r="N1236" s="23">
        <v>36.756799999999998</v>
      </c>
      <c r="O1236" s="23">
        <v>-121.9272</v>
      </c>
      <c r="P1236" s="18">
        <v>100</v>
      </c>
      <c r="Q1236" s="24">
        <v>3.6389999999999998</v>
      </c>
      <c r="R1236" s="25">
        <v>14.095000000000001</v>
      </c>
      <c r="S1236" s="25">
        <v>33.6477</v>
      </c>
      <c r="T1236" s="21">
        <v>2</v>
      </c>
      <c r="U1236" s="18">
        <v>33.650199999999998</v>
      </c>
      <c r="V1236" s="18">
        <v>2</v>
      </c>
      <c r="W1236" s="26">
        <v>292.33100000000002</v>
      </c>
      <c r="X1236" s="21">
        <v>2</v>
      </c>
      <c r="Y1236" s="27">
        <v>297.57451853792901</v>
      </c>
      <c r="Z1236" s="21">
        <v>6</v>
      </c>
      <c r="AA1236" s="28">
        <v>2019.9</v>
      </c>
      <c r="AB1236" s="21">
        <v>6</v>
      </c>
      <c r="AC1236" s="28">
        <v>2251.7650000000003</v>
      </c>
      <c r="AD1236" s="18">
        <v>6</v>
      </c>
      <c r="AE1236" s="23">
        <v>7.9400833284129337</v>
      </c>
      <c r="AF1236" s="21">
        <v>25</v>
      </c>
      <c r="AG1236" s="18">
        <v>3</v>
      </c>
      <c r="AH1236" s="27">
        <v>0.54049469263062955</v>
      </c>
      <c r="AI1236" s="27">
        <v>2.2893755018202735</v>
      </c>
      <c r="AJ1236" s="27">
        <v>0.14823013150230169</v>
      </c>
      <c r="AK1236" s="27">
        <v>0.48484114936120715</v>
      </c>
      <c r="AL1236" s="27">
        <v>0.4493852452572254</v>
      </c>
      <c r="AM1236" s="21">
        <v>2</v>
      </c>
      <c r="AN1236" s="21">
        <v>-999</v>
      </c>
      <c r="AO1236" s="21">
        <v>-999</v>
      </c>
      <c r="AP1236" s="21">
        <v>-999</v>
      </c>
      <c r="AQ1236" s="21">
        <v>-999</v>
      </c>
      <c r="AR1236" s="21">
        <v>-999</v>
      </c>
      <c r="AS1236" s="21">
        <v>-999</v>
      </c>
      <c r="AT1236" s="21">
        <v>123467</v>
      </c>
    </row>
    <row r="1237" spans="1:46">
      <c r="A1237" s="18" t="s">
        <v>3</v>
      </c>
      <c r="B1237" s="19" t="s">
        <v>4</v>
      </c>
      <c r="C1237" s="18">
        <v>78</v>
      </c>
      <c r="D1237" s="18">
        <v>1</v>
      </c>
      <c r="E1237" s="18">
        <v>12</v>
      </c>
      <c r="F1237" s="18">
        <v>2</v>
      </c>
      <c r="G1237" s="8">
        <f t="shared" si="27"/>
        <v>780112</v>
      </c>
      <c r="H1237" s="18">
        <v>11</v>
      </c>
      <c r="I1237" s="20">
        <v>40781</v>
      </c>
      <c r="J1237" s="21">
        <v>2011</v>
      </c>
      <c r="K1237" s="21">
        <v>8</v>
      </c>
      <c r="L1237" s="21">
        <v>26</v>
      </c>
      <c r="M1237" s="22">
        <v>5.6377314814814818E-2</v>
      </c>
      <c r="N1237" s="23">
        <v>36.756799999999998</v>
      </c>
      <c r="O1237" s="23">
        <v>-121.9272</v>
      </c>
      <c r="P1237" s="18">
        <v>100</v>
      </c>
      <c r="Q1237" s="24">
        <v>3.677</v>
      </c>
      <c r="R1237" s="25">
        <v>14.082000000000001</v>
      </c>
      <c r="S1237" s="25">
        <v>33.647599999999997</v>
      </c>
      <c r="T1237" s="21">
        <v>2</v>
      </c>
      <c r="U1237" s="18">
        <v>-999</v>
      </c>
      <c r="V1237" s="18">
        <v>9</v>
      </c>
      <c r="W1237" s="26">
        <v>289.06400000000002</v>
      </c>
      <c r="X1237" s="21">
        <v>2</v>
      </c>
      <c r="Y1237" s="21">
        <v>-999</v>
      </c>
      <c r="Z1237" s="21">
        <v>9</v>
      </c>
      <c r="AA1237" s="21">
        <v>-999</v>
      </c>
      <c r="AB1237" s="18">
        <v>9</v>
      </c>
      <c r="AC1237" s="21">
        <v>-999</v>
      </c>
      <c r="AD1237" s="18">
        <v>9</v>
      </c>
      <c r="AE1237" s="23">
        <v>7.943494159369302</v>
      </c>
      <c r="AF1237" s="21">
        <v>25</v>
      </c>
      <c r="AG1237" s="18">
        <v>2</v>
      </c>
      <c r="AH1237" s="21">
        <v>-999</v>
      </c>
      <c r="AI1237" s="21">
        <v>-999</v>
      </c>
      <c r="AJ1237" s="21">
        <v>-999</v>
      </c>
      <c r="AK1237" s="21">
        <v>-999</v>
      </c>
      <c r="AL1237" s="21">
        <v>-999</v>
      </c>
      <c r="AM1237" s="21">
        <v>9</v>
      </c>
      <c r="AN1237" s="21">
        <v>-999</v>
      </c>
      <c r="AO1237" s="27">
        <v>2.0166928918627005</v>
      </c>
      <c r="AP1237" s="27">
        <v>16.54448291145313</v>
      </c>
      <c r="AQ1237" s="27">
        <v>1.967266117565319</v>
      </c>
      <c r="AR1237" s="27">
        <v>16.138997065774376</v>
      </c>
      <c r="AS1237" s="28">
        <v>8.2037691401648996</v>
      </c>
      <c r="AT1237" s="21">
        <v>123467</v>
      </c>
    </row>
    <row r="1238" spans="1:46">
      <c r="A1238" s="18" t="s">
        <v>3</v>
      </c>
      <c r="B1238" s="19" t="s">
        <v>4</v>
      </c>
      <c r="C1238" s="18">
        <v>79</v>
      </c>
      <c r="D1238" s="18">
        <v>1</v>
      </c>
      <c r="E1238" s="18">
        <v>1</v>
      </c>
      <c r="F1238" s="18">
        <v>2</v>
      </c>
      <c r="G1238" s="8">
        <f t="shared" si="27"/>
        <v>790101</v>
      </c>
      <c r="H1238" s="18">
        <v>11</v>
      </c>
      <c r="I1238" s="20">
        <v>40781</v>
      </c>
      <c r="J1238" s="21">
        <v>2011</v>
      </c>
      <c r="K1238" s="21">
        <v>8</v>
      </c>
      <c r="L1238" s="21">
        <v>26</v>
      </c>
      <c r="M1238" s="22">
        <v>0.16104166666666667</v>
      </c>
      <c r="N1238" s="23">
        <v>36.789900000000003</v>
      </c>
      <c r="O1238" s="23">
        <v>-121.867</v>
      </c>
      <c r="P1238" s="18">
        <v>264</v>
      </c>
      <c r="Q1238" s="24">
        <v>254.07</v>
      </c>
      <c r="R1238" s="25">
        <v>8.5289999999999999</v>
      </c>
      <c r="S1238" s="25">
        <v>34.073599999999999</v>
      </c>
      <c r="T1238" s="21">
        <v>2</v>
      </c>
      <c r="U1238" s="18">
        <v>34.0535</v>
      </c>
      <c r="V1238" s="18">
        <v>2</v>
      </c>
      <c r="W1238" s="26">
        <v>52.052</v>
      </c>
      <c r="X1238" s="21">
        <v>2</v>
      </c>
      <c r="Y1238" s="27">
        <v>53.627158368017547</v>
      </c>
      <c r="Z1238" s="21">
        <v>6</v>
      </c>
      <c r="AA1238" s="28">
        <v>2246.6999999999998</v>
      </c>
      <c r="AB1238" s="21">
        <v>6</v>
      </c>
      <c r="AC1238" s="28">
        <v>2274.3450000000003</v>
      </c>
      <c r="AD1238" s="18">
        <v>6</v>
      </c>
      <c r="AE1238" s="23">
        <v>7.3769032025518113</v>
      </c>
      <c r="AF1238" s="21">
        <v>25</v>
      </c>
      <c r="AG1238" s="18">
        <v>2</v>
      </c>
      <c r="AH1238" s="27">
        <v>45.744297249119938</v>
      </c>
      <c r="AI1238" s="27">
        <v>30.458666640201439</v>
      </c>
      <c r="AJ1238" s="27">
        <v>0.24503865527984733</v>
      </c>
      <c r="AK1238" s="27">
        <v>2.5931465035999808</v>
      </c>
      <c r="AL1238" s="27">
        <v>0.34159718364730512</v>
      </c>
      <c r="AM1238" s="21">
        <v>2</v>
      </c>
      <c r="AN1238" s="21">
        <v>-999</v>
      </c>
      <c r="AO1238" s="21">
        <v>-999</v>
      </c>
      <c r="AP1238" s="21">
        <v>-999</v>
      </c>
      <c r="AQ1238" s="21">
        <v>-999</v>
      </c>
      <c r="AR1238" s="21">
        <v>-999</v>
      </c>
      <c r="AS1238" s="21">
        <v>-999</v>
      </c>
      <c r="AT1238" s="21">
        <v>123467</v>
      </c>
    </row>
    <row r="1239" spans="1:46">
      <c r="A1239" s="18" t="s">
        <v>3</v>
      </c>
      <c r="B1239" s="19" t="s">
        <v>4</v>
      </c>
      <c r="C1239" s="18">
        <v>79</v>
      </c>
      <c r="D1239" s="18">
        <v>1</v>
      </c>
      <c r="E1239" s="18">
        <v>2</v>
      </c>
      <c r="F1239" s="18">
        <v>2</v>
      </c>
      <c r="G1239" s="8">
        <f t="shared" si="27"/>
        <v>790102</v>
      </c>
      <c r="H1239" s="18">
        <v>11</v>
      </c>
      <c r="I1239" s="20">
        <v>40781</v>
      </c>
      <c r="J1239" s="21">
        <v>2011</v>
      </c>
      <c r="K1239" s="21">
        <v>8</v>
      </c>
      <c r="L1239" s="21">
        <v>26</v>
      </c>
      <c r="M1239" s="22">
        <v>0.16128472222222223</v>
      </c>
      <c r="N1239" s="23">
        <v>36.789900000000003</v>
      </c>
      <c r="O1239" s="23">
        <v>-121.867</v>
      </c>
      <c r="P1239" s="18">
        <v>264</v>
      </c>
      <c r="Q1239" s="24">
        <v>254.26</v>
      </c>
      <c r="R1239" s="25">
        <v>8.7899999999999991</v>
      </c>
      <c r="S1239" s="25">
        <v>34.043500000000002</v>
      </c>
      <c r="T1239" s="21">
        <v>2</v>
      </c>
      <c r="U1239" s="18">
        <v>-999</v>
      </c>
      <c r="V1239" s="18">
        <v>9</v>
      </c>
      <c r="W1239" s="26">
        <v>57.304000000000002</v>
      </c>
      <c r="X1239" s="21">
        <v>2</v>
      </c>
      <c r="Y1239" s="21">
        <v>-999</v>
      </c>
      <c r="Z1239" s="21">
        <v>9</v>
      </c>
      <c r="AA1239" s="21">
        <v>-999</v>
      </c>
      <c r="AB1239" s="18">
        <v>9</v>
      </c>
      <c r="AC1239" s="21">
        <v>-999</v>
      </c>
      <c r="AD1239" s="18">
        <v>9</v>
      </c>
      <c r="AE1239" s="21">
        <v>-999</v>
      </c>
      <c r="AF1239" s="21">
        <v>25</v>
      </c>
      <c r="AG1239" s="18">
        <v>9</v>
      </c>
      <c r="AH1239" s="21">
        <v>-999</v>
      </c>
      <c r="AI1239" s="21">
        <v>-999</v>
      </c>
      <c r="AJ1239" s="21">
        <v>-999</v>
      </c>
      <c r="AK1239" s="21">
        <v>-999</v>
      </c>
      <c r="AL1239" s="21">
        <v>-999</v>
      </c>
      <c r="AM1239" s="21">
        <v>9</v>
      </c>
      <c r="AN1239" s="21">
        <v>-999</v>
      </c>
      <c r="AO1239" s="27">
        <v>0.63054389142857126</v>
      </c>
      <c r="AP1239" s="27">
        <v>5.7909835299999992</v>
      </c>
      <c r="AQ1239" s="27">
        <v>0.61428571428571421</v>
      </c>
      <c r="AR1239" s="27">
        <v>5.6416666666666666</v>
      </c>
      <c r="AS1239" s="28">
        <v>9.1841085271317837</v>
      </c>
      <c r="AT1239" s="21">
        <v>123467</v>
      </c>
    </row>
    <row r="1240" spans="1:46">
      <c r="A1240" s="18" t="s">
        <v>3</v>
      </c>
      <c r="B1240" s="19" t="s">
        <v>4</v>
      </c>
      <c r="C1240" s="18">
        <v>79</v>
      </c>
      <c r="D1240" s="18">
        <v>1</v>
      </c>
      <c r="E1240" s="18">
        <v>3</v>
      </c>
      <c r="F1240" s="18">
        <v>2</v>
      </c>
      <c r="G1240" s="8">
        <f t="shared" si="27"/>
        <v>790103</v>
      </c>
      <c r="H1240" s="18">
        <v>11</v>
      </c>
      <c r="I1240" s="20">
        <v>40781</v>
      </c>
      <c r="J1240" s="21">
        <v>2011</v>
      </c>
      <c r="K1240" s="21">
        <v>8</v>
      </c>
      <c r="L1240" s="21">
        <v>26</v>
      </c>
      <c r="M1240" s="22">
        <v>0.16312499999999999</v>
      </c>
      <c r="N1240" s="23">
        <v>36.789900000000003</v>
      </c>
      <c r="O1240" s="23">
        <v>-121.867</v>
      </c>
      <c r="P1240" s="18">
        <v>264</v>
      </c>
      <c r="Q1240" s="24">
        <v>200.15700000000001</v>
      </c>
      <c r="R1240" s="25">
        <v>9.2189999999999994</v>
      </c>
      <c r="S1240" s="25">
        <v>33.972799999999999</v>
      </c>
      <c r="T1240" s="21">
        <v>2</v>
      </c>
      <c r="U1240" s="18">
        <v>-999</v>
      </c>
      <c r="V1240" s="18">
        <v>9</v>
      </c>
      <c r="W1240" s="26">
        <v>69.930000000000007</v>
      </c>
      <c r="X1240" s="21">
        <v>2</v>
      </c>
      <c r="Y1240" s="27">
        <v>68.929680352462</v>
      </c>
      <c r="Z1240" s="21">
        <v>2</v>
      </c>
      <c r="AA1240" s="28">
        <v>2235.9</v>
      </c>
      <c r="AB1240" s="21">
        <v>2</v>
      </c>
      <c r="AC1240" s="28">
        <v>2262.9499999999998</v>
      </c>
      <c r="AD1240" s="18">
        <v>2</v>
      </c>
      <c r="AE1240" s="23">
        <v>7.4093433048367734</v>
      </c>
      <c r="AF1240" s="21">
        <v>25</v>
      </c>
      <c r="AG1240" s="18">
        <v>2</v>
      </c>
      <c r="AH1240" s="27">
        <v>41.783033536073845</v>
      </c>
      <c r="AI1240" s="27">
        <v>28.499112843208739</v>
      </c>
      <c r="AJ1240" s="27">
        <v>0.34410857006921242</v>
      </c>
      <c r="AK1240" s="27">
        <v>2.5076215319280712</v>
      </c>
      <c r="AL1240" s="27">
        <v>0.77925580985551401</v>
      </c>
      <c r="AM1240" s="21">
        <v>2</v>
      </c>
      <c r="AN1240" s="21">
        <v>-999</v>
      </c>
      <c r="AO1240" s="21">
        <v>-999</v>
      </c>
      <c r="AP1240" s="21">
        <v>-999</v>
      </c>
      <c r="AQ1240" s="21">
        <v>-999</v>
      </c>
      <c r="AR1240" s="21">
        <v>-999</v>
      </c>
      <c r="AS1240" s="21">
        <v>-999</v>
      </c>
      <c r="AT1240" s="21">
        <v>123467</v>
      </c>
    </row>
    <row r="1241" spans="1:46">
      <c r="A1241" s="18" t="s">
        <v>3</v>
      </c>
      <c r="B1241" s="19" t="s">
        <v>4</v>
      </c>
      <c r="C1241" s="18">
        <v>79</v>
      </c>
      <c r="D1241" s="18">
        <v>1</v>
      </c>
      <c r="E1241" s="18">
        <v>4</v>
      </c>
      <c r="F1241" s="18">
        <v>2</v>
      </c>
      <c r="G1241" s="8">
        <f t="shared" si="27"/>
        <v>790104</v>
      </c>
      <c r="H1241" s="18">
        <v>11</v>
      </c>
      <c r="I1241" s="20">
        <v>40781</v>
      </c>
      <c r="J1241" s="21">
        <v>2011</v>
      </c>
      <c r="K1241" s="21">
        <v>8</v>
      </c>
      <c r="L1241" s="21">
        <v>26</v>
      </c>
      <c r="M1241" s="22">
        <v>0.16517361111111112</v>
      </c>
      <c r="N1241" s="23">
        <v>36.789900000000003</v>
      </c>
      <c r="O1241" s="23">
        <v>-121.867</v>
      </c>
      <c r="P1241" s="18">
        <v>264</v>
      </c>
      <c r="Q1241" s="24">
        <v>149.60900000000001</v>
      </c>
      <c r="R1241" s="25">
        <v>9.6129999999999995</v>
      </c>
      <c r="S1241" s="25">
        <v>33.910200000000003</v>
      </c>
      <c r="T1241" s="21">
        <v>2</v>
      </c>
      <c r="U1241" s="18">
        <v>-999</v>
      </c>
      <c r="V1241" s="18">
        <v>9</v>
      </c>
      <c r="W1241" s="26">
        <v>77.619</v>
      </c>
      <c r="X1241" s="21">
        <v>2</v>
      </c>
      <c r="Y1241" s="21">
        <v>-999</v>
      </c>
      <c r="Z1241" s="21">
        <v>9</v>
      </c>
      <c r="AA1241" s="28">
        <v>2218.4</v>
      </c>
      <c r="AB1241" s="21">
        <v>2</v>
      </c>
      <c r="AC1241" s="28">
        <v>2258.34</v>
      </c>
      <c r="AD1241" s="18">
        <v>2</v>
      </c>
      <c r="AE1241" s="23">
        <v>7.4240622997195365</v>
      </c>
      <c r="AF1241" s="21">
        <v>25</v>
      </c>
      <c r="AG1241" s="18">
        <v>2</v>
      </c>
      <c r="AH1241" s="27">
        <v>38.181976102278156</v>
      </c>
      <c r="AI1241" s="27">
        <v>26.737856625572469</v>
      </c>
      <c r="AJ1241" s="27">
        <v>0.43585190176350114</v>
      </c>
      <c r="AK1241" s="27">
        <v>2.4241267203983461</v>
      </c>
      <c r="AL1241" s="27">
        <v>1.2075161056710146</v>
      </c>
      <c r="AM1241" s="21">
        <v>2</v>
      </c>
      <c r="AN1241" s="21">
        <v>-999</v>
      </c>
      <c r="AO1241" s="21">
        <v>-999</v>
      </c>
      <c r="AP1241" s="21">
        <v>-999</v>
      </c>
      <c r="AQ1241" s="21">
        <v>-999</v>
      </c>
      <c r="AR1241" s="21">
        <v>-999</v>
      </c>
      <c r="AS1241" s="21">
        <v>-999</v>
      </c>
      <c r="AT1241" s="21">
        <v>123467</v>
      </c>
    </row>
    <row r="1242" spans="1:46">
      <c r="A1242" s="18" t="s">
        <v>3</v>
      </c>
      <c r="B1242" s="19" t="s">
        <v>4</v>
      </c>
      <c r="C1242" s="18">
        <v>79</v>
      </c>
      <c r="D1242" s="18">
        <v>1</v>
      </c>
      <c r="E1242" s="18">
        <v>5</v>
      </c>
      <c r="F1242" s="18">
        <v>2</v>
      </c>
      <c r="G1242" s="8">
        <f t="shared" si="27"/>
        <v>790105</v>
      </c>
      <c r="H1242" s="18">
        <v>11</v>
      </c>
      <c r="I1242" s="20">
        <v>40781</v>
      </c>
      <c r="J1242" s="21">
        <v>2011</v>
      </c>
      <c r="K1242" s="21">
        <v>8</v>
      </c>
      <c r="L1242" s="21">
        <v>26</v>
      </c>
      <c r="M1242" s="22">
        <v>0.16665509259259259</v>
      </c>
      <c r="N1242" s="23">
        <v>36.789900000000003</v>
      </c>
      <c r="O1242" s="23">
        <v>-121.867</v>
      </c>
      <c r="P1242" s="18">
        <v>264</v>
      </c>
      <c r="Q1242" s="24">
        <v>124.434</v>
      </c>
      <c r="R1242" s="25">
        <v>10.045</v>
      </c>
      <c r="S1242" s="25">
        <v>33.836100000000002</v>
      </c>
      <c r="T1242" s="21">
        <v>2</v>
      </c>
      <c r="U1242" s="18">
        <v>-999</v>
      </c>
      <c r="V1242" s="18">
        <v>9</v>
      </c>
      <c r="W1242" s="26">
        <v>93.248999999999995</v>
      </c>
      <c r="X1242" s="21">
        <v>2</v>
      </c>
      <c r="Y1242" s="27">
        <v>94.104482239747156</v>
      </c>
      <c r="Z1242" s="21">
        <v>2</v>
      </c>
      <c r="AA1242" s="28">
        <v>2208.3000000000002</v>
      </c>
      <c r="AB1242" s="21">
        <v>2</v>
      </c>
      <c r="AC1242" s="28">
        <v>2249.5</v>
      </c>
      <c r="AD1242" s="18">
        <v>2</v>
      </c>
      <c r="AE1242" s="23">
        <v>7.4535839986402639</v>
      </c>
      <c r="AF1242" s="21">
        <v>25</v>
      </c>
      <c r="AG1242" s="18">
        <v>2</v>
      </c>
      <c r="AH1242" s="27">
        <v>33.500431584250883</v>
      </c>
      <c r="AI1242" s="27">
        <v>24.580674570234581</v>
      </c>
      <c r="AJ1242" s="27">
        <v>0.49406425351734889</v>
      </c>
      <c r="AK1242" s="27">
        <v>2.3292019647709221</v>
      </c>
      <c r="AL1242" s="27">
        <v>1.5100645563264816</v>
      </c>
      <c r="AM1242" s="21">
        <v>2</v>
      </c>
      <c r="AN1242" s="21">
        <v>-999</v>
      </c>
      <c r="AO1242" s="21">
        <v>-999</v>
      </c>
      <c r="AP1242" s="21">
        <v>-999</v>
      </c>
      <c r="AQ1242" s="21">
        <v>-999</v>
      </c>
      <c r="AR1242" s="21">
        <v>-999</v>
      </c>
      <c r="AS1242" s="21">
        <v>-999</v>
      </c>
      <c r="AT1242" s="21">
        <v>123467</v>
      </c>
    </row>
    <row r="1243" spans="1:46">
      <c r="A1243" s="18" t="s">
        <v>3</v>
      </c>
      <c r="B1243" s="19" t="s">
        <v>4</v>
      </c>
      <c r="C1243" s="18">
        <v>79</v>
      </c>
      <c r="D1243" s="18">
        <v>1</v>
      </c>
      <c r="E1243" s="18">
        <v>6</v>
      </c>
      <c r="F1243" s="18">
        <v>2</v>
      </c>
      <c r="G1243" s="8">
        <f t="shared" si="27"/>
        <v>790106</v>
      </c>
      <c r="H1243" s="18">
        <v>11</v>
      </c>
      <c r="I1243" s="20">
        <v>40781</v>
      </c>
      <c r="J1243" s="21">
        <v>2011</v>
      </c>
      <c r="K1243" s="21">
        <v>8</v>
      </c>
      <c r="L1243" s="21">
        <v>26</v>
      </c>
      <c r="M1243" s="22">
        <v>0.16806712962962964</v>
      </c>
      <c r="N1243" s="23">
        <v>36.789900000000003</v>
      </c>
      <c r="O1243" s="23">
        <v>-121.867</v>
      </c>
      <c r="P1243" s="18">
        <v>264</v>
      </c>
      <c r="Q1243" s="24">
        <v>100.20699999999999</v>
      </c>
      <c r="R1243" s="25">
        <v>10.193</v>
      </c>
      <c r="S1243" s="25">
        <v>33.797400000000003</v>
      </c>
      <c r="T1243" s="21">
        <v>2</v>
      </c>
      <c r="U1243" s="18">
        <v>-999</v>
      </c>
      <c r="V1243" s="18">
        <v>9</v>
      </c>
      <c r="W1243" s="26">
        <v>106.675</v>
      </c>
      <c r="X1243" s="21">
        <v>2</v>
      </c>
      <c r="Y1243" s="21">
        <v>-999</v>
      </c>
      <c r="Z1243" s="21">
        <v>9</v>
      </c>
      <c r="AA1243" s="28">
        <v>2190.4</v>
      </c>
      <c r="AB1243" s="21">
        <v>2</v>
      </c>
      <c r="AC1243" s="28">
        <v>2245.9</v>
      </c>
      <c r="AD1243" s="18">
        <v>2</v>
      </c>
      <c r="AE1243" s="23">
        <v>7.4890617750587509</v>
      </c>
      <c r="AF1243" s="21">
        <v>25</v>
      </c>
      <c r="AG1243" s="18">
        <v>2</v>
      </c>
      <c r="AH1243" s="27">
        <v>29.358055340699213</v>
      </c>
      <c r="AI1243" s="27">
        <v>23.312734450093689</v>
      </c>
      <c r="AJ1243" s="27">
        <v>0.46072906971952338</v>
      </c>
      <c r="AK1243" s="27">
        <v>2.1620330172552542</v>
      </c>
      <c r="AL1243" s="27">
        <v>1.2475185763834091</v>
      </c>
      <c r="AM1243" s="21">
        <v>2</v>
      </c>
      <c r="AN1243" s="21">
        <v>-999</v>
      </c>
      <c r="AO1243" s="21">
        <v>-999</v>
      </c>
      <c r="AP1243" s="21">
        <v>-999</v>
      </c>
      <c r="AQ1243" s="21">
        <v>-999</v>
      </c>
      <c r="AR1243" s="21">
        <v>-999</v>
      </c>
      <c r="AS1243" s="21">
        <v>-999</v>
      </c>
      <c r="AT1243" s="21">
        <v>123467</v>
      </c>
    </row>
    <row r="1244" spans="1:46">
      <c r="A1244" s="18" t="s">
        <v>3</v>
      </c>
      <c r="B1244" s="19" t="s">
        <v>4</v>
      </c>
      <c r="C1244" s="18">
        <v>79</v>
      </c>
      <c r="D1244" s="18">
        <v>1</v>
      </c>
      <c r="E1244" s="18">
        <v>7</v>
      </c>
      <c r="F1244" s="18">
        <v>2</v>
      </c>
      <c r="G1244" s="8">
        <f t="shared" si="27"/>
        <v>790107</v>
      </c>
      <c r="H1244" s="18">
        <v>11</v>
      </c>
      <c r="I1244" s="20">
        <v>40781</v>
      </c>
      <c r="J1244" s="21">
        <v>2011</v>
      </c>
      <c r="K1244" s="21">
        <v>8</v>
      </c>
      <c r="L1244" s="21">
        <v>26</v>
      </c>
      <c r="M1244" s="22">
        <v>0.16924768518518518</v>
      </c>
      <c r="N1244" s="23">
        <v>36.789900000000003</v>
      </c>
      <c r="O1244" s="23">
        <v>-121.867</v>
      </c>
      <c r="P1244" s="18">
        <v>264</v>
      </c>
      <c r="Q1244" s="24">
        <v>79.703999999999994</v>
      </c>
      <c r="R1244" s="25">
        <v>10.292999999999999</v>
      </c>
      <c r="S1244" s="25">
        <v>33.7879</v>
      </c>
      <c r="T1244" s="21">
        <v>2</v>
      </c>
      <c r="U1244" s="18">
        <v>-999</v>
      </c>
      <c r="V1244" s="18">
        <v>9</v>
      </c>
      <c r="W1244" s="26">
        <v>113.47799999999999</v>
      </c>
      <c r="X1244" s="21">
        <v>2</v>
      </c>
      <c r="Y1244" s="27">
        <v>115.09331215534293</v>
      </c>
      <c r="Z1244" s="21">
        <v>2</v>
      </c>
      <c r="AA1244" s="28">
        <v>2190.6</v>
      </c>
      <c r="AB1244" s="21">
        <v>2</v>
      </c>
      <c r="AC1244" s="28">
        <v>2247.58</v>
      </c>
      <c r="AD1244" s="18">
        <v>2</v>
      </c>
      <c r="AE1244" s="23">
        <v>7.4990900268909826</v>
      </c>
      <c r="AF1244" s="21">
        <v>25</v>
      </c>
      <c r="AG1244" s="18">
        <v>2</v>
      </c>
      <c r="AH1244" s="27">
        <v>28.637187506519986</v>
      </c>
      <c r="AI1244" s="27">
        <v>22.860478739076893</v>
      </c>
      <c r="AJ1244" s="27">
        <v>0.4708056276172996</v>
      </c>
      <c r="AK1244" s="27">
        <v>2.13525119812391</v>
      </c>
      <c r="AL1244" s="27">
        <v>1.4345195151413692</v>
      </c>
      <c r="AM1244" s="21">
        <v>2</v>
      </c>
      <c r="AN1244" s="21">
        <v>-999</v>
      </c>
      <c r="AO1244" s="21">
        <v>-999</v>
      </c>
      <c r="AP1244" s="21">
        <v>-999</v>
      </c>
      <c r="AQ1244" s="21">
        <v>-999</v>
      </c>
      <c r="AR1244" s="21">
        <v>-999</v>
      </c>
      <c r="AS1244" s="21">
        <v>-999</v>
      </c>
      <c r="AT1244" s="21">
        <v>123467</v>
      </c>
    </row>
    <row r="1245" spans="1:46">
      <c r="A1245" s="18" t="s">
        <v>3</v>
      </c>
      <c r="B1245" s="19" t="s">
        <v>4</v>
      </c>
      <c r="C1245" s="18">
        <v>79</v>
      </c>
      <c r="D1245" s="18">
        <v>1</v>
      </c>
      <c r="E1245" s="18">
        <v>8</v>
      </c>
      <c r="F1245" s="18">
        <v>2</v>
      </c>
      <c r="G1245" s="8">
        <f t="shared" si="27"/>
        <v>790108</v>
      </c>
      <c r="H1245" s="18">
        <v>11</v>
      </c>
      <c r="I1245" s="20">
        <v>40781</v>
      </c>
      <c r="J1245" s="21">
        <v>2011</v>
      </c>
      <c r="K1245" s="21">
        <v>8</v>
      </c>
      <c r="L1245" s="21">
        <v>26</v>
      </c>
      <c r="M1245" s="22">
        <v>0.1703935185185185</v>
      </c>
      <c r="N1245" s="23">
        <v>36.789900000000003</v>
      </c>
      <c r="O1245" s="23">
        <v>-121.867</v>
      </c>
      <c r="P1245" s="18">
        <v>264</v>
      </c>
      <c r="Q1245" s="24">
        <v>60.322000000000003</v>
      </c>
      <c r="R1245" s="25">
        <v>10.385999999999999</v>
      </c>
      <c r="S1245" s="25">
        <v>33.742699999999999</v>
      </c>
      <c r="T1245" s="21">
        <v>2</v>
      </c>
      <c r="U1245" s="18">
        <v>-999</v>
      </c>
      <c r="V1245" s="18">
        <v>9</v>
      </c>
      <c r="W1245" s="26">
        <v>128.721</v>
      </c>
      <c r="X1245" s="21">
        <v>2</v>
      </c>
      <c r="Y1245" s="21">
        <v>-999</v>
      </c>
      <c r="Z1245" s="21">
        <v>9</v>
      </c>
      <c r="AA1245" s="28">
        <v>2164</v>
      </c>
      <c r="AB1245" s="21">
        <v>2</v>
      </c>
      <c r="AC1245" s="28">
        <v>2243.1799999999998</v>
      </c>
      <c r="AD1245" s="18">
        <v>2</v>
      </c>
      <c r="AE1245" s="23">
        <v>7.5347154948643986</v>
      </c>
      <c r="AF1245" s="21">
        <v>25</v>
      </c>
      <c r="AG1245" s="18">
        <v>2</v>
      </c>
      <c r="AH1245" s="27">
        <v>24.67508792572664</v>
      </c>
      <c r="AI1245" s="27">
        <v>22.07451879853398</v>
      </c>
      <c r="AJ1245" s="27">
        <v>0.44705533961630811</v>
      </c>
      <c r="AK1245" s="27">
        <v>1.9567351082265318</v>
      </c>
      <c r="AL1245" s="27">
        <v>0.77244433872010532</v>
      </c>
      <c r="AM1245" s="21">
        <v>2</v>
      </c>
      <c r="AN1245" s="21">
        <v>-999</v>
      </c>
      <c r="AO1245" s="21">
        <v>-999</v>
      </c>
      <c r="AP1245" s="21">
        <v>-999</v>
      </c>
      <c r="AQ1245" s="21">
        <v>-999</v>
      </c>
      <c r="AR1245" s="21">
        <v>-999</v>
      </c>
      <c r="AS1245" s="21">
        <v>-999</v>
      </c>
      <c r="AT1245" s="21">
        <v>123467</v>
      </c>
    </row>
    <row r="1246" spans="1:46">
      <c r="A1246" s="18" t="s">
        <v>3</v>
      </c>
      <c r="B1246" s="19" t="s">
        <v>4</v>
      </c>
      <c r="C1246" s="18">
        <v>79</v>
      </c>
      <c r="D1246" s="18">
        <v>1</v>
      </c>
      <c r="E1246" s="18">
        <v>9</v>
      </c>
      <c r="F1246" s="18">
        <v>2</v>
      </c>
      <c r="G1246" s="8">
        <f t="shared" si="27"/>
        <v>790109</v>
      </c>
      <c r="H1246" s="18">
        <v>11</v>
      </c>
      <c r="I1246" s="20">
        <v>40781</v>
      </c>
      <c r="J1246" s="21">
        <v>2011</v>
      </c>
      <c r="K1246" s="21">
        <v>8</v>
      </c>
      <c r="L1246" s="21">
        <v>26</v>
      </c>
      <c r="M1246" s="22">
        <v>0.17158564814814814</v>
      </c>
      <c r="N1246" s="23">
        <v>36.789900000000003</v>
      </c>
      <c r="O1246" s="23">
        <v>-121.867</v>
      </c>
      <c r="P1246" s="18">
        <v>264</v>
      </c>
      <c r="Q1246" s="24">
        <v>49.872</v>
      </c>
      <c r="R1246" s="25">
        <v>10.753</v>
      </c>
      <c r="S1246" s="25">
        <v>33.718699999999998</v>
      </c>
      <c r="T1246" s="21">
        <v>2</v>
      </c>
      <c r="U1246" s="18">
        <v>-999</v>
      </c>
      <c r="V1246" s="18">
        <v>9</v>
      </c>
      <c r="W1246" s="26">
        <v>140.684</v>
      </c>
      <c r="X1246" s="21">
        <v>2</v>
      </c>
      <c r="Y1246" s="27">
        <v>140.05444692875591</v>
      </c>
      <c r="Z1246" s="21">
        <v>2</v>
      </c>
      <c r="AA1246" s="28">
        <v>2169.6</v>
      </c>
      <c r="AB1246" s="21">
        <v>2</v>
      </c>
      <c r="AC1246" s="28">
        <v>2244.14</v>
      </c>
      <c r="AD1246" s="18">
        <v>2</v>
      </c>
      <c r="AE1246" s="23">
        <v>7.5514885256553068</v>
      </c>
      <c r="AF1246" s="21">
        <v>25</v>
      </c>
      <c r="AG1246" s="18">
        <v>2</v>
      </c>
      <c r="AH1246" s="27">
        <v>21.973389471551705</v>
      </c>
      <c r="AI1246" s="27">
        <v>20.635818424566875</v>
      </c>
      <c r="AJ1246" s="27">
        <v>0.46192951556810169</v>
      </c>
      <c r="AK1246" s="27">
        <v>1.922440516198731</v>
      </c>
      <c r="AL1246" s="27">
        <v>1.6259958069700806</v>
      </c>
      <c r="AM1246" s="21">
        <v>2</v>
      </c>
      <c r="AN1246" s="21">
        <v>-999</v>
      </c>
      <c r="AO1246" s="21">
        <v>-999</v>
      </c>
      <c r="AP1246" s="21">
        <v>-999</v>
      </c>
      <c r="AQ1246" s="21">
        <v>-999</v>
      </c>
      <c r="AR1246" s="21">
        <v>-999</v>
      </c>
      <c r="AS1246" s="21">
        <v>-999</v>
      </c>
      <c r="AT1246" s="21">
        <v>123467</v>
      </c>
    </row>
    <row r="1247" spans="1:46">
      <c r="A1247" s="18" t="s">
        <v>3</v>
      </c>
      <c r="B1247" s="19" t="s">
        <v>4</v>
      </c>
      <c r="C1247" s="18">
        <v>79</v>
      </c>
      <c r="D1247" s="18">
        <v>1</v>
      </c>
      <c r="E1247" s="18">
        <v>10</v>
      </c>
      <c r="F1247" s="18">
        <v>2</v>
      </c>
      <c r="G1247" s="8">
        <f t="shared" si="27"/>
        <v>790110</v>
      </c>
      <c r="H1247" s="18">
        <v>11</v>
      </c>
      <c r="I1247" s="20">
        <v>40781</v>
      </c>
      <c r="J1247" s="21">
        <v>2011</v>
      </c>
      <c r="K1247" s="21">
        <v>8</v>
      </c>
      <c r="L1247" s="21">
        <v>26</v>
      </c>
      <c r="M1247" s="22">
        <v>0.17255787037037038</v>
      </c>
      <c r="N1247" s="23">
        <v>36.789900000000003</v>
      </c>
      <c r="O1247" s="23">
        <v>-121.867</v>
      </c>
      <c r="P1247" s="18">
        <v>264</v>
      </c>
      <c r="Q1247" s="24">
        <v>40.238</v>
      </c>
      <c r="R1247" s="25">
        <v>11.173999999999999</v>
      </c>
      <c r="S1247" s="25">
        <v>33.695</v>
      </c>
      <c r="T1247" s="21">
        <v>2</v>
      </c>
      <c r="U1247" s="18">
        <v>-999</v>
      </c>
      <c r="V1247" s="18">
        <v>9</v>
      </c>
      <c r="W1247" s="26">
        <v>156.21100000000001</v>
      </c>
      <c r="X1247" s="21">
        <v>2</v>
      </c>
      <c r="Y1247" s="21">
        <v>-999</v>
      </c>
      <c r="Z1247" s="21">
        <v>9</v>
      </c>
      <c r="AA1247" s="28">
        <v>2152.6999999999998</v>
      </c>
      <c r="AB1247" s="21">
        <v>2</v>
      </c>
      <c r="AC1247" s="28">
        <v>2240.9899999999998</v>
      </c>
      <c r="AD1247" s="18">
        <v>2</v>
      </c>
      <c r="AE1247" s="23">
        <v>7.5934556887816314</v>
      </c>
      <c r="AF1247" s="21">
        <v>25</v>
      </c>
      <c r="AG1247" s="18">
        <v>2</v>
      </c>
      <c r="AH1247" s="27">
        <v>18.551152119527401</v>
      </c>
      <c r="AI1247" s="27">
        <v>18.682212121953508</v>
      </c>
      <c r="AJ1247" s="27">
        <v>0.50105999434995419</v>
      </c>
      <c r="AK1247" s="27">
        <v>1.7780147642568451</v>
      </c>
      <c r="AL1247" s="27">
        <v>1.9067274233559159</v>
      </c>
      <c r="AM1247" s="21">
        <v>2</v>
      </c>
      <c r="AN1247" s="21">
        <v>-999</v>
      </c>
      <c r="AO1247" s="21">
        <v>-999</v>
      </c>
      <c r="AP1247" s="21">
        <v>-999</v>
      </c>
      <c r="AQ1247" s="21">
        <v>-999</v>
      </c>
      <c r="AR1247" s="21">
        <v>-999</v>
      </c>
      <c r="AS1247" s="21">
        <v>-999</v>
      </c>
      <c r="AT1247" s="21">
        <v>123467</v>
      </c>
    </row>
    <row r="1248" spans="1:46">
      <c r="A1248" s="18" t="s">
        <v>3</v>
      </c>
      <c r="B1248" s="19" t="s">
        <v>4</v>
      </c>
      <c r="C1248" s="18">
        <v>79</v>
      </c>
      <c r="D1248" s="18">
        <v>1</v>
      </c>
      <c r="E1248" s="18">
        <v>11</v>
      </c>
      <c r="F1248" s="18">
        <v>2</v>
      </c>
      <c r="G1248" s="8">
        <f t="shared" si="27"/>
        <v>790111</v>
      </c>
      <c r="H1248" s="18">
        <v>11</v>
      </c>
      <c r="I1248" s="20">
        <v>40781</v>
      </c>
      <c r="J1248" s="21">
        <v>2011</v>
      </c>
      <c r="K1248" s="21">
        <v>8</v>
      </c>
      <c r="L1248" s="21">
        <v>26</v>
      </c>
      <c r="M1248" s="22">
        <v>0.17359953703703704</v>
      </c>
      <c r="N1248" s="23">
        <v>36.789900000000003</v>
      </c>
      <c r="O1248" s="23">
        <v>-121.867</v>
      </c>
      <c r="P1248" s="18">
        <v>264</v>
      </c>
      <c r="Q1248" s="24">
        <v>29.817</v>
      </c>
      <c r="R1248" s="25">
        <v>11.468</v>
      </c>
      <c r="S1248" s="25">
        <v>33.6967</v>
      </c>
      <c r="T1248" s="21">
        <v>2</v>
      </c>
      <c r="U1248" s="18">
        <v>-999</v>
      </c>
      <c r="V1248" s="18">
        <v>9</v>
      </c>
      <c r="W1248" s="26">
        <v>184.91200000000001</v>
      </c>
      <c r="X1248" s="21">
        <v>2</v>
      </c>
      <c r="Y1248" s="27">
        <v>186.44571627176893</v>
      </c>
      <c r="Z1248" s="21">
        <v>2</v>
      </c>
      <c r="AA1248" s="28">
        <v>2136.1</v>
      </c>
      <c r="AB1248" s="21">
        <v>2</v>
      </c>
      <c r="AC1248" s="28">
        <v>2246.14</v>
      </c>
      <c r="AD1248" s="18">
        <v>2</v>
      </c>
      <c r="AE1248" s="23">
        <v>7.6612690365457272</v>
      </c>
      <c r="AF1248" s="21">
        <v>25</v>
      </c>
      <c r="AG1248" s="18">
        <v>2</v>
      </c>
      <c r="AH1248" s="27">
        <v>14.048147522736249</v>
      </c>
      <c r="AI1248" s="27">
        <v>15.17340381654812</v>
      </c>
      <c r="AJ1248" s="27">
        <v>0.43856142733180636</v>
      </c>
      <c r="AK1248" s="27">
        <v>1.4853774301713074</v>
      </c>
      <c r="AL1248" s="27">
        <v>2.1010652502100502</v>
      </c>
      <c r="AM1248" s="21">
        <v>2</v>
      </c>
      <c r="AN1248" s="31">
        <v>7.0380001068115234</v>
      </c>
      <c r="AO1248" s="21">
        <v>-999</v>
      </c>
      <c r="AP1248" s="21">
        <v>-999</v>
      </c>
      <c r="AQ1248" s="21">
        <v>-999</v>
      </c>
      <c r="AR1248" s="21">
        <v>-999</v>
      </c>
      <c r="AS1248" s="21">
        <v>-999</v>
      </c>
      <c r="AT1248" s="21">
        <v>123467</v>
      </c>
    </row>
    <row r="1249" spans="1:46">
      <c r="A1249" s="18" t="s">
        <v>3</v>
      </c>
      <c r="B1249" s="19" t="s">
        <v>4</v>
      </c>
      <c r="C1249" s="18">
        <v>79</v>
      </c>
      <c r="D1249" s="18">
        <v>1</v>
      </c>
      <c r="E1249" s="18">
        <v>12</v>
      </c>
      <c r="F1249" s="18">
        <v>2</v>
      </c>
      <c r="G1249" s="8">
        <f t="shared" si="27"/>
        <v>790112</v>
      </c>
      <c r="H1249" s="18">
        <v>11</v>
      </c>
      <c r="I1249" s="20">
        <v>40781</v>
      </c>
      <c r="J1249" s="21">
        <v>2011</v>
      </c>
      <c r="K1249" s="21">
        <v>8</v>
      </c>
      <c r="L1249" s="21">
        <v>26</v>
      </c>
      <c r="M1249" s="22">
        <v>0.17472222222222222</v>
      </c>
      <c r="N1249" s="23">
        <v>36.789900000000003</v>
      </c>
      <c r="O1249" s="23">
        <v>-121.867</v>
      </c>
      <c r="P1249" s="18">
        <v>264</v>
      </c>
      <c r="Q1249" s="24">
        <v>20.093</v>
      </c>
      <c r="R1249" s="25">
        <v>11.959</v>
      </c>
      <c r="S1249" s="25">
        <v>33.687800000000003</v>
      </c>
      <c r="T1249" s="21">
        <v>2</v>
      </c>
      <c r="U1249" s="18">
        <v>-999</v>
      </c>
      <c r="V1249" s="18">
        <v>9</v>
      </c>
      <c r="W1249" s="26">
        <v>213.47499999999999</v>
      </c>
      <c r="X1249" s="21">
        <v>2</v>
      </c>
      <c r="Y1249" s="21">
        <v>-999</v>
      </c>
      <c r="Z1249" s="21">
        <v>9</v>
      </c>
      <c r="AA1249" s="28">
        <v>2114.3000000000002</v>
      </c>
      <c r="AB1249" s="21">
        <v>2</v>
      </c>
      <c r="AC1249" s="28">
        <v>2251.75</v>
      </c>
      <c r="AD1249" s="18">
        <v>2</v>
      </c>
      <c r="AE1249" s="23">
        <v>7.7191754311666081</v>
      </c>
      <c r="AF1249" s="21">
        <v>25</v>
      </c>
      <c r="AG1249" s="18">
        <v>3</v>
      </c>
      <c r="AH1249" s="27">
        <v>9.5454246199220503</v>
      </c>
      <c r="AI1249" s="27">
        <v>11.896301469806231</v>
      </c>
      <c r="AJ1249" s="27">
        <v>0.39054132391360985</v>
      </c>
      <c r="AK1249" s="27">
        <v>1.15861570825961</v>
      </c>
      <c r="AL1249" s="27">
        <v>1.9820485672700483</v>
      </c>
      <c r="AM1249" s="21">
        <v>2</v>
      </c>
      <c r="AN1249" s="21">
        <v>-999</v>
      </c>
      <c r="AO1249" s="21">
        <v>-999</v>
      </c>
      <c r="AP1249" s="21">
        <v>-999</v>
      </c>
      <c r="AQ1249" s="21">
        <v>-999</v>
      </c>
      <c r="AR1249" s="21">
        <v>-999</v>
      </c>
      <c r="AS1249" s="21">
        <v>-999</v>
      </c>
      <c r="AT1249" s="21">
        <v>123467</v>
      </c>
    </row>
    <row r="1250" spans="1:46">
      <c r="A1250" s="18" t="s">
        <v>3</v>
      </c>
      <c r="B1250" s="19" t="s">
        <v>4</v>
      </c>
      <c r="C1250" s="18">
        <v>79</v>
      </c>
      <c r="D1250" s="18">
        <v>1</v>
      </c>
      <c r="E1250" s="18">
        <v>13</v>
      </c>
      <c r="F1250" s="18">
        <v>2</v>
      </c>
      <c r="G1250" s="8">
        <f t="shared" si="27"/>
        <v>790113</v>
      </c>
      <c r="H1250" s="18">
        <v>11</v>
      </c>
      <c r="I1250" s="20">
        <v>40781</v>
      </c>
      <c r="J1250" s="21">
        <v>2011</v>
      </c>
      <c r="K1250" s="21">
        <v>8</v>
      </c>
      <c r="L1250" s="21">
        <v>26</v>
      </c>
      <c r="M1250" s="22">
        <v>0.17528935185185188</v>
      </c>
      <c r="N1250" s="23">
        <v>36.789900000000003</v>
      </c>
      <c r="O1250" s="23">
        <v>-121.867</v>
      </c>
      <c r="P1250" s="18">
        <v>264</v>
      </c>
      <c r="Q1250" s="24">
        <v>17.135999999999999</v>
      </c>
      <c r="R1250" s="25">
        <v>12.061</v>
      </c>
      <c r="S1250" s="25">
        <v>33.6539</v>
      </c>
      <c r="T1250" s="21">
        <v>2</v>
      </c>
      <c r="U1250" s="18">
        <v>-999</v>
      </c>
      <c r="V1250" s="18">
        <v>9</v>
      </c>
      <c r="W1250" s="26">
        <v>233.441</v>
      </c>
      <c r="X1250" s="21">
        <v>2</v>
      </c>
      <c r="Y1250" s="21">
        <v>-999</v>
      </c>
      <c r="Z1250" s="21">
        <v>9</v>
      </c>
      <c r="AA1250" s="21">
        <v>-999</v>
      </c>
      <c r="AB1250" s="18">
        <v>9</v>
      </c>
      <c r="AC1250" s="21">
        <v>-999</v>
      </c>
      <c r="AD1250" s="18">
        <v>9</v>
      </c>
      <c r="AE1250" s="21">
        <v>-999</v>
      </c>
      <c r="AF1250" s="21">
        <v>25</v>
      </c>
      <c r="AG1250" s="18">
        <v>9</v>
      </c>
      <c r="AH1250" s="21">
        <v>-999</v>
      </c>
      <c r="AI1250" s="21">
        <v>-999</v>
      </c>
      <c r="AJ1250" s="21">
        <v>-999</v>
      </c>
      <c r="AK1250" s="21">
        <v>-999</v>
      </c>
      <c r="AL1250" s="21">
        <v>-999</v>
      </c>
      <c r="AM1250" s="21">
        <v>9</v>
      </c>
      <c r="AN1250" s="21">
        <v>-999</v>
      </c>
      <c r="AO1250" s="27">
        <v>3.6866041836496222</v>
      </c>
      <c r="AP1250" s="27">
        <v>29.243086611490153</v>
      </c>
      <c r="AQ1250" s="27">
        <v>3.5948173527013627</v>
      </c>
      <c r="AR1250" s="27">
        <v>28.515010009418663</v>
      </c>
      <c r="AS1250" s="28">
        <v>7.9322555812163209</v>
      </c>
      <c r="AT1250" s="21">
        <v>123467</v>
      </c>
    </row>
    <row r="1251" spans="1:46">
      <c r="A1251" s="18" t="s">
        <v>3</v>
      </c>
      <c r="B1251" s="19" t="s">
        <v>4</v>
      </c>
      <c r="C1251" s="18">
        <v>79</v>
      </c>
      <c r="D1251" s="18">
        <v>1</v>
      </c>
      <c r="E1251" s="18">
        <v>14</v>
      </c>
      <c r="F1251" s="18">
        <v>2</v>
      </c>
      <c r="G1251" s="8">
        <f t="shared" si="27"/>
        <v>790114</v>
      </c>
      <c r="H1251" s="18">
        <v>11</v>
      </c>
      <c r="I1251" s="20">
        <v>40781</v>
      </c>
      <c r="J1251" s="21">
        <v>2011</v>
      </c>
      <c r="K1251" s="21">
        <v>8</v>
      </c>
      <c r="L1251" s="21">
        <v>26</v>
      </c>
      <c r="M1251" s="22">
        <v>0.17600694444444445</v>
      </c>
      <c r="N1251" s="23">
        <v>36.789900000000003</v>
      </c>
      <c r="O1251" s="23">
        <v>-121.867</v>
      </c>
      <c r="P1251" s="18">
        <v>264</v>
      </c>
      <c r="Q1251" s="24">
        <v>15.11</v>
      </c>
      <c r="R1251" s="25">
        <v>12.151</v>
      </c>
      <c r="S1251" s="25">
        <v>33.646599999999999</v>
      </c>
      <c r="T1251" s="21">
        <v>2</v>
      </c>
      <c r="U1251" s="18">
        <v>-999</v>
      </c>
      <c r="V1251" s="18">
        <v>9</v>
      </c>
      <c r="W1251" s="26">
        <v>254.155</v>
      </c>
      <c r="X1251" s="21">
        <v>2</v>
      </c>
      <c r="Y1251" s="27">
        <v>257.11406056363245</v>
      </c>
      <c r="Z1251" s="21">
        <v>2</v>
      </c>
      <c r="AA1251" s="28">
        <v>2078.6999999999998</v>
      </c>
      <c r="AB1251" s="21">
        <v>2</v>
      </c>
      <c r="AC1251" s="28">
        <v>2252.41</v>
      </c>
      <c r="AD1251" s="18">
        <v>2</v>
      </c>
      <c r="AE1251" s="23">
        <v>7.8165638600203105</v>
      </c>
      <c r="AF1251" s="21">
        <v>25</v>
      </c>
      <c r="AG1251" s="18">
        <v>2</v>
      </c>
      <c r="AH1251" s="27">
        <v>4.5025611483068699</v>
      </c>
      <c r="AI1251" s="27">
        <v>6.8003990302457273</v>
      </c>
      <c r="AJ1251" s="27">
        <v>0.44425061336424831</v>
      </c>
      <c r="AK1251" s="27">
        <v>0.67234229772475629</v>
      </c>
      <c r="AL1251" s="27">
        <v>0.84116144318197605</v>
      </c>
      <c r="AM1251" s="21">
        <v>2</v>
      </c>
      <c r="AN1251" s="21">
        <v>-999</v>
      </c>
      <c r="AO1251" s="21">
        <v>-999</v>
      </c>
      <c r="AP1251" s="21">
        <v>-999</v>
      </c>
      <c r="AQ1251" s="21">
        <v>-999</v>
      </c>
      <c r="AR1251" s="21">
        <v>-999</v>
      </c>
      <c r="AS1251" s="21">
        <v>-999</v>
      </c>
      <c r="AT1251" s="21">
        <v>123467</v>
      </c>
    </row>
    <row r="1252" spans="1:46">
      <c r="A1252" s="18" t="s">
        <v>3</v>
      </c>
      <c r="B1252" s="19" t="s">
        <v>4</v>
      </c>
      <c r="C1252" s="18">
        <v>79</v>
      </c>
      <c r="D1252" s="18">
        <v>1</v>
      </c>
      <c r="E1252" s="18">
        <v>15</v>
      </c>
      <c r="F1252" s="18">
        <v>2</v>
      </c>
      <c r="G1252" s="8">
        <f t="shared" si="27"/>
        <v>790115</v>
      </c>
      <c r="H1252" s="18">
        <v>11</v>
      </c>
      <c r="I1252" s="20">
        <v>40781</v>
      </c>
      <c r="J1252" s="21">
        <v>2011</v>
      </c>
      <c r="K1252" s="21">
        <v>8</v>
      </c>
      <c r="L1252" s="21">
        <v>26</v>
      </c>
      <c r="M1252" s="22">
        <v>0.17681712962962962</v>
      </c>
      <c r="N1252" s="23">
        <v>36.789900000000003</v>
      </c>
      <c r="O1252" s="23">
        <v>-121.867</v>
      </c>
      <c r="P1252" s="18">
        <v>264</v>
      </c>
      <c r="Q1252" s="24">
        <v>10.09</v>
      </c>
      <c r="R1252" s="25">
        <v>13.763</v>
      </c>
      <c r="S1252" s="25">
        <v>33.667900000000003</v>
      </c>
      <c r="T1252" s="21">
        <v>2</v>
      </c>
      <c r="U1252" s="18">
        <v>-999</v>
      </c>
      <c r="V1252" s="18">
        <v>9</v>
      </c>
      <c r="W1252" s="26">
        <v>325.803</v>
      </c>
      <c r="X1252" s="21">
        <v>2</v>
      </c>
      <c r="Y1252" s="21">
        <v>-999</v>
      </c>
      <c r="Z1252" s="21">
        <v>9</v>
      </c>
      <c r="AA1252" s="28">
        <v>2007.8</v>
      </c>
      <c r="AB1252" s="21">
        <v>2</v>
      </c>
      <c r="AC1252" s="28">
        <v>2254.04</v>
      </c>
      <c r="AD1252" s="18">
        <v>2</v>
      </c>
      <c r="AE1252" s="23">
        <v>7.9729605648830582</v>
      </c>
      <c r="AF1252" s="21">
        <v>25</v>
      </c>
      <c r="AG1252" s="18">
        <v>2</v>
      </c>
      <c r="AH1252" s="27">
        <v>1.2606464179029508</v>
      </c>
      <c r="AI1252" s="27">
        <v>1.690805696818086</v>
      </c>
      <c r="AJ1252" s="27">
        <v>0.32824341519763389</v>
      </c>
      <c r="AK1252" s="27">
        <v>0.33792640033010279</v>
      </c>
      <c r="AL1252" s="27">
        <v>0.26124498271539931</v>
      </c>
      <c r="AM1252" s="21">
        <v>2</v>
      </c>
      <c r="AN1252" s="31">
        <v>9.2115001678466797</v>
      </c>
      <c r="AO1252" s="21">
        <v>-999</v>
      </c>
      <c r="AP1252" s="21">
        <v>-999</v>
      </c>
      <c r="AQ1252" s="21">
        <v>-999</v>
      </c>
      <c r="AR1252" s="21">
        <v>-999</v>
      </c>
      <c r="AS1252" s="21">
        <v>-999</v>
      </c>
      <c r="AT1252" s="21">
        <v>123467</v>
      </c>
    </row>
    <row r="1253" spans="1:46">
      <c r="A1253" s="18" t="s">
        <v>3</v>
      </c>
      <c r="B1253" s="19" t="s">
        <v>4</v>
      </c>
      <c r="C1253" s="18">
        <v>79</v>
      </c>
      <c r="D1253" s="18">
        <v>1</v>
      </c>
      <c r="E1253" s="18">
        <v>16</v>
      </c>
      <c r="F1253" s="18">
        <v>2</v>
      </c>
      <c r="G1253" s="8">
        <f t="shared" si="27"/>
        <v>790116</v>
      </c>
      <c r="H1253" s="18">
        <v>11</v>
      </c>
      <c r="I1253" s="20">
        <v>40781</v>
      </c>
      <c r="J1253" s="21">
        <v>2011</v>
      </c>
      <c r="K1253" s="21">
        <v>8</v>
      </c>
      <c r="L1253" s="21">
        <v>26</v>
      </c>
      <c r="M1253" s="22">
        <v>0.17753472222222222</v>
      </c>
      <c r="N1253" s="23">
        <v>36.789900000000003</v>
      </c>
      <c r="O1253" s="23">
        <v>-121.867</v>
      </c>
      <c r="P1253" s="18">
        <v>264</v>
      </c>
      <c r="Q1253" s="24">
        <v>3.008</v>
      </c>
      <c r="R1253" s="25">
        <v>14.21</v>
      </c>
      <c r="S1253" s="25">
        <v>33.682499999999997</v>
      </c>
      <c r="T1253" s="21">
        <v>2</v>
      </c>
      <c r="U1253" s="18">
        <v>33.687800000000003</v>
      </c>
      <c r="V1253" s="18">
        <v>2</v>
      </c>
      <c r="W1253" s="26">
        <v>334.20400000000001</v>
      </c>
      <c r="X1253" s="21">
        <v>2</v>
      </c>
      <c r="Y1253" s="27">
        <v>331.07472671313877</v>
      </c>
      <c r="Z1253" s="21">
        <v>6</v>
      </c>
      <c r="AA1253" s="28">
        <v>1976.4</v>
      </c>
      <c r="AB1253" s="21">
        <v>6</v>
      </c>
      <c r="AC1253" s="28">
        <v>2257.91</v>
      </c>
      <c r="AD1253" s="18">
        <v>6</v>
      </c>
      <c r="AE1253" s="23">
        <v>8.0347139025374261</v>
      </c>
      <c r="AF1253" s="21">
        <v>25</v>
      </c>
      <c r="AG1253" s="18">
        <v>2</v>
      </c>
      <c r="AH1253" s="27">
        <v>9.0031228805567812E-2</v>
      </c>
      <c r="AI1253" s="27">
        <v>-2.9586579808456581E-2</v>
      </c>
      <c r="AJ1253" s="27">
        <v>0.19287515828851678</v>
      </c>
      <c r="AK1253" s="27">
        <v>0.17062409413504945</v>
      </c>
      <c r="AL1253" s="27">
        <v>4.049204641554055E-2</v>
      </c>
      <c r="AM1253" s="21">
        <v>2</v>
      </c>
      <c r="AN1253" s="31">
        <v>3.0843000411987305</v>
      </c>
      <c r="AO1253" s="21">
        <v>-999</v>
      </c>
      <c r="AP1253" s="21">
        <v>-999</v>
      </c>
      <c r="AQ1253" s="21">
        <v>-999</v>
      </c>
      <c r="AR1253" s="21">
        <v>-999</v>
      </c>
      <c r="AS1253" s="21">
        <v>-999</v>
      </c>
      <c r="AT1253" s="21">
        <v>123467</v>
      </c>
    </row>
    <row r="1254" spans="1:46">
      <c r="A1254" s="18" t="s">
        <v>3</v>
      </c>
      <c r="B1254" s="19" t="s">
        <v>4</v>
      </c>
      <c r="C1254" s="18">
        <v>79</v>
      </c>
      <c r="D1254" s="18">
        <v>1</v>
      </c>
      <c r="E1254" s="18">
        <v>17</v>
      </c>
      <c r="F1254" s="18">
        <v>2</v>
      </c>
      <c r="G1254" s="8">
        <f t="shared" si="27"/>
        <v>790117</v>
      </c>
      <c r="H1254" s="18">
        <v>11</v>
      </c>
      <c r="I1254" s="20">
        <v>40781</v>
      </c>
      <c r="J1254" s="21">
        <v>2011</v>
      </c>
      <c r="K1254" s="21">
        <v>8</v>
      </c>
      <c r="L1254" s="21">
        <v>26</v>
      </c>
      <c r="M1254" s="22">
        <v>0.17765046296296297</v>
      </c>
      <c r="N1254" s="23">
        <v>36.789900000000003</v>
      </c>
      <c r="O1254" s="23">
        <v>-121.867</v>
      </c>
      <c r="P1254" s="18">
        <v>264</v>
      </c>
      <c r="Q1254" s="24">
        <v>3.0150000000000001</v>
      </c>
      <c r="R1254" s="25">
        <v>14.218</v>
      </c>
      <c r="S1254" s="25">
        <v>33.683199999999999</v>
      </c>
      <c r="T1254" s="21">
        <v>2</v>
      </c>
      <c r="U1254" s="18">
        <v>-999</v>
      </c>
      <c r="V1254" s="18">
        <v>9</v>
      </c>
      <c r="W1254" s="26">
        <v>321.52499999999998</v>
      </c>
      <c r="X1254" s="21">
        <v>2</v>
      </c>
      <c r="Y1254" s="21">
        <v>-999</v>
      </c>
      <c r="Z1254" s="21">
        <v>9</v>
      </c>
      <c r="AA1254" s="21">
        <v>-999</v>
      </c>
      <c r="AB1254" s="18">
        <v>9</v>
      </c>
      <c r="AC1254" s="21">
        <v>-999</v>
      </c>
      <c r="AD1254" s="18">
        <v>9</v>
      </c>
      <c r="AE1254" s="23">
        <v>8.0321208724831621</v>
      </c>
      <c r="AF1254" s="21">
        <v>25</v>
      </c>
      <c r="AG1254" s="18">
        <v>2</v>
      </c>
      <c r="AH1254" s="21">
        <v>-999</v>
      </c>
      <c r="AI1254" s="21">
        <v>-999</v>
      </c>
      <c r="AJ1254" s="21">
        <v>-999</v>
      </c>
      <c r="AK1254" s="21">
        <v>-999</v>
      </c>
      <c r="AL1254" s="21">
        <v>-999</v>
      </c>
      <c r="AM1254" s="21">
        <v>9</v>
      </c>
      <c r="AN1254" s="21">
        <v>-999</v>
      </c>
      <c r="AO1254" s="27">
        <v>1.8891535842857148</v>
      </c>
      <c r="AP1254" s="27">
        <v>18.973301534166669</v>
      </c>
      <c r="AQ1254" s="27">
        <v>1.842857142857143</v>
      </c>
      <c r="AR1254" s="27">
        <v>18.508333333333333</v>
      </c>
      <c r="AS1254" s="28">
        <v>10.043281653746769</v>
      </c>
      <c r="AT1254" s="21">
        <v>123467</v>
      </c>
    </row>
    <row r="1255" spans="1:46">
      <c r="A1255" s="18" t="s">
        <v>3</v>
      </c>
      <c r="B1255" s="19" t="s">
        <v>4</v>
      </c>
      <c r="C1255" s="18">
        <v>80</v>
      </c>
      <c r="D1255" s="18">
        <v>1</v>
      </c>
      <c r="E1255" s="18">
        <v>1</v>
      </c>
      <c r="F1255" s="18">
        <v>2</v>
      </c>
      <c r="G1255" s="8">
        <f t="shared" si="27"/>
        <v>800101</v>
      </c>
      <c r="H1255" s="18">
        <v>11</v>
      </c>
      <c r="I1255" s="20">
        <v>40781</v>
      </c>
      <c r="J1255" s="21">
        <v>2011</v>
      </c>
      <c r="K1255" s="21">
        <v>8</v>
      </c>
      <c r="L1255" s="21">
        <v>26</v>
      </c>
      <c r="M1255" s="22">
        <v>0.26258101851851851</v>
      </c>
      <c r="N1255" s="23">
        <v>36.795200000000001</v>
      </c>
      <c r="O1255" s="23">
        <v>-121.8484</v>
      </c>
      <c r="P1255" s="18">
        <v>298</v>
      </c>
      <c r="Q1255" s="24">
        <v>287.75400000000002</v>
      </c>
      <c r="R1255" s="25">
        <v>8.1349999999999998</v>
      </c>
      <c r="S1255" s="25">
        <v>34.118400000000001</v>
      </c>
      <c r="T1255" s="21">
        <v>2</v>
      </c>
      <c r="U1255" s="18">
        <v>34.118699999999997</v>
      </c>
      <c r="V1255" s="18">
        <v>2</v>
      </c>
      <c r="W1255" s="26">
        <v>45.685000000000002</v>
      </c>
      <c r="X1255" s="21">
        <v>2</v>
      </c>
      <c r="Y1255" s="27">
        <v>45.30979079101472</v>
      </c>
      <c r="Z1255" s="21">
        <v>6</v>
      </c>
      <c r="AA1255" s="28">
        <v>2259.1999999999998</v>
      </c>
      <c r="AB1255" s="21">
        <v>2</v>
      </c>
      <c r="AC1255" s="28">
        <v>2277.3500000000004</v>
      </c>
      <c r="AD1255" s="18">
        <v>6</v>
      </c>
      <c r="AE1255" s="23">
        <v>7.3571551293537443</v>
      </c>
      <c r="AF1255" s="21">
        <v>25</v>
      </c>
      <c r="AG1255" s="18">
        <v>6</v>
      </c>
      <c r="AH1255" s="27">
        <v>51.813056824667811</v>
      </c>
      <c r="AI1255" s="27">
        <v>32.760182220261022</v>
      </c>
      <c r="AJ1255" s="27">
        <v>0.17824421532769397</v>
      </c>
      <c r="AK1255" s="27">
        <v>2.6567038817611155</v>
      </c>
      <c r="AL1255" s="27">
        <v>7.5608390762802999E-2</v>
      </c>
      <c r="AM1255" s="21">
        <v>2</v>
      </c>
      <c r="AN1255" s="21">
        <v>-999</v>
      </c>
      <c r="AO1255" s="21">
        <v>-999</v>
      </c>
      <c r="AP1255" s="21">
        <v>-999</v>
      </c>
      <c r="AQ1255" s="21">
        <v>-999</v>
      </c>
      <c r="AR1255" s="21">
        <v>-999</v>
      </c>
      <c r="AS1255" s="21">
        <v>-999</v>
      </c>
      <c r="AT1255" s="21">
        <v>123467</v>
      </c>
    </row>
    <row r="1256" spans="1:46">
      <c r="A1256" s="18" t="s">
        <v>3</v>
      </c>
      <c r="B1256" s="19" t="s">
        <v>4</v>
      </c>
      <c r="C1256" s="18">
        <v>80</v>
      </c>
      <c r="D1256" s="18">
        <v>1</v>
      </c>
      <c r="E1256" s="18">
        <v>2</v>
      </c>
      <c r="F1256" s="18">
        <v>2</v>
      </c>
      <c r="G1256" s="8">
        <f t="shared" si="27"/>
        <v>800102</v>
      </c>
      <c r="H1256" s="18">
        <v>11</v>
      </c>
      <c r="I1256" s="20">
        <v>40781</v>
      </c>
      <c r="J1256" s="21">
        <v>2011</v>
      </c>
      <c r="K1256" s="21">
        <v>8</v>
      </c>
      <c r="L1256" s="21">
        <v>26</v>
      </c>
      <c r="M1256" s="22">
        <v>0.26300925925925928</v>
      </c>
      <c r="N1256" s="23">
        <v>36.795200000000001</v>
      </c>
      <c r="O1256" s="23">
        <v>-121.8484</v>
      </c>
      <c r="P1256" s="18">
        <v>298</v>
      </c>
      <c r="Q1256" s="24">
        <v>287.06299999999999</v>
      </c>
      <c r="R1256" s="25">
        <v>8.1880000000000006</v>
      </c>
      <c r="S1256" s="25">
        <v>34.113900000000001</v>
      </c>
      <c r="T1256" s="21">
        <v>2</v>
      </c>
      <c r="U1256" s="18">
        <v>-999</v>
      </c>
      <c r="V1256" s="18">
        <v>9</v>
      </c>
      <c r="W1256" s="26">
        <v>44.287999999999997</v>
      </c>
      <c r="X1256" s="21">
        <v>2</v>
      </c>
      <c r="Y1256" s="21">
        <v>-999</v>
      </c>
      <c r="Z1256" s="21">
        <v>9</v>
      </c>
      <c r="AA1256" s="21">
        <v>-999</v>
      </c>
      <c r="AB1256" s="18">
        <v>9</v>
      </c>
      <c r="AC1256" s="21">
        <v>-999</v>
      </c>
      <c r="AD1256" s="18">
        <v>9</v>
      </c>
      <c r="AE1256" s="21">
        <v>-999</v>
      </c>
      <c r="AF1256" s="21">
        <v>25</v>
      </c>
      <c r="AG1256" s="18">
        <v>9</v>
      </c>
      <c r="AH1256" s="21">
        <v>-999</v>
      </c>
      <c r="AI1256" s="21">
        <v>-999</v>
      </c>
      <c r="AJ1256" s="21">
        <v>-999</v>
      </c>
      <c r="AK1256" s="21">
        <v>-999</v>
      </c>
      <c r="AL1256" s="21">
        <v>-999</v>
      </c>
      <c r="AM1256" s="21">
        <v>9</v>
      </c>
      <c r="AN1256" s="21">
        <v>-999</v>
      </c>
      <c r="AO1256" s="27">
        <v>0.64499107788598198</v>
      </c>
      <c r="AP1256" s="27">
        <v>5.7778571382653352</v>
      </c>
      <c r="AQ1256" s="27">
        <v>0.62830780912269002</v>
      </c>
      <c r="AR1256" s="27">
        <v>5.6284077166864748</v>
      </c>
      <c r="AS1256" s="28">
        <v>8.9580419580419584</v>
      </c>
      <c r="AT1256" s="21">
        <v>123467</v>
      </c>
    </row>
    <row r="1257" spans="1:46">
      <c r="A1257" s="18" t="s">
        <v>3</v>
      </c>
      <c r="B1257" s="19" t="s">
        <v>4</v>
      </c>
      <c r="C1257" s="18">
        <v>80</v>
      </c>
      <c r="D1257" s="18">
        <v>1</v>
      </c>
      <c r="E1257" s="18">
        <v>3</v>
      </c>
      <c r="F1257" s="18">
        <v>2</v>
      </c>
      <c r="G1257" s="8">
        <f t="shared" si="27"/>
        <v>800103</v>
      </c>
      <c r="H1257" s="18">
        <v>11</v>
      </c>
      <c r="I1257" s="20">
        <v>40781</v>
      </c>
      <c r="J1257" s="21">
        <v>2011</v>
      </c>
      <c r="K1257" s="21">
        <v>8</v>
      </c>
      <c r="L1257" s="21">
        <v>26</v>
      </c>
      <c r="M1257" s="22">
        <v>0.26458333333333334</v>
      </c>
      <c r="N1257" s="23">
        <v>36.795200000000001</v>
      </c>
      <c r="O1257" s="23">
        <v>-121.8484</v>
      </c>
      <c r="P1257" s="18">
        <v>298</v>
      </c>
      <c r="Q1257" s="24">
        <v>251.065</v>
      </c>
      <c r="R1257" s="25">
        <v>8.2490000000000006</v>
      </c>
      <c r="S1257" s="25">
        <v>34.107100000000003</v>
      </c>
      <c r="T1257" s="21">
        <v>2</v>
      </c>
      <c r="U1257" s="18">
        <v>-999</v>
      </c>
      <c r="V1257" s="18">
        <v>9</v>
      </c>
      <c r="W1257" s="26">
        <v>47.808999999999997</v>
      </c>
      <c r="X1257" s="21">
        <v>2</v>
      </c>
      <c r="Y1257" s="27">
        <v>47.072924906441877</v>
      </c>
      <c r="Z1257" s="21">
        <v>2</v>
      </c>
      <c r="AA1257" s="28">
        <v>2263.5</v>
      </c>
      <c r="AB1257" s="21">
        <v>2</v>
      </c>
      <c r="AC1257" s="28">
        <v>2276.31</v>
      </c>
      <c r="AD1257" s="18">
        <v>2</v>
      </c>
      <c r="AE1257" s="23">
        <v>7.3606771089285363</v>
      </c>
      <c r="AF1257" s="21">
        <v>25</v>
      </c>
      <c r="AG1257" s="18">
        <v>2</v>
      </c>
      <c r="AH1257" s="27">
        <v>50.999287912225668</v>
      </c>
      <c r="AI1257" s="27">
        <v>32.642179582840392</v>
      </c>
      <c r="AJ1257" s="27">
        <v>0.17555760210213078</v>
      </c>
      <c r="AK1257" s="27">
        <v>2.6521318820907642</v>
      </c>
      <c r="AL1257" s="27">
        <v>0.1039074226250362</v>
      </c>
      <c r="AM1257" s="21">
        <v>2</v>
      </c>
      <c r="AN1257" s="21">
        <v>-999</v>
      </c>
      <c r="AO1257" s="21">
        <v>-999</v>
      </c>
      <c r="AP1257" s="21">
        <v>-999</v>
      </c>
      <c r="AQ1257" s="21">
        <v>-999</v>
      </c>
      <c r="AR1257" s="21">
        <v>-999</v>
      </c>
      <c r="AS1257" s="21">
        <v>-999</v>
      </c>
      <c r="AT1257" s="21">
        <v>123467</v>
      </c>
    </row>
    <row r="1258" spans="1:46">
      <c r="A1258" s="18" t="s">
        <v>3</v>
      </c>
      <c r="B1258" s="19" t="s">
        <v>4</v>
      </c>
      <c r="C1258" s="18">
        <v>80</v>
      </c>
      <c r="D1258" s="18">
        <v>1</v>
      </c>
      <c r="E1258" s="18">
        <v>4</v>
      </c>
      <c r="F1258" s="18">
        <v>2</v>
      </c>
      <c r="G1258" s="8">
        <f t="shared" si="27"/>
        <v>800104</v>
      </c>
      <c r="H1258" s="18">
        <v>11</v>
      </c>
      <c r="I1258" s="20">
        <v>40781</v>
      </c>
      <c r="J1258" s="21">
        <v>2011</v>
      </c>
      <c r="K1258" s="21">
        <v>8</v>
      </c>
      <c r="L1258" s="21">
        <v>26</v>
      </c>
      <c r="M1258" s="22">
        <v>0.2666087962962963</v>
      </c>
      <c r="N1258" s="23">
        <v>36.795200000000001</v>
      </c>
      <c r="O1258" s="23">
        <v>-121.8484</v>
      </c>
      <c r="P1258" s="18">
        <v>298</v>
      </c>
      <c r="Q1258" s="24">
        <v>200.15299999999999</v>
      </c>
      <c r="R1258" s="25">
        <v>8.359</v>
      </c>
      <c r="S1258" s="25">
        <v>34.101799999999997</v>
      </c>
      <c r="T1258" s="21">
        <v>2</v>
      </c>
      <c r="U1258" s="18">
        <v>-999</v>
      </c>
      <c r="V1258" s="18">
        <v>9</v>
      </c>
      <c r="W1258" s="26">
        <v>48.029000000000003</v>
      </c>
      <c r="X1258" s="21">
        <v>2</v>
      </c>
      <c r="Y1258" s="21">
        <v>-999</v>
      </c>
      <c r="Z1258" s="21">
        <v>9</v>
      </c>
      <c r="AA1258" s="28">
        <v>2253.4</v>
      </c>
      <c r="AB1258" s="21">
        <v>2</v>
      </c>
      <c r="AC1258" s="28">
        <v>2272.14</v>
      </c>
      <c r="AD1258" s="18">
        <v>2</v>
      </c>
      <c r="AE1258" s="23">
        <v>7.3655190616817778</v>
      </c>
      <c r="AF1258" s="21">
        <v>25</v>
      </c>
      <c r="AG1258" s="18">
        <v>2</v>
      </c>
      <c r="AH1258" s="27">
        <v>48.494165540518068</v>
      </c>
      <c r="AI1258" s="27">
        <v>32.274573582069344</v>
      </c>
      <c r="AJ1258" s="27">
        <v>0.1527826326225237</v>
      </c>
      <c r="AK1258" s="27">
        <v>2.6152906819037884</v>
      </c>
      <c r="AL1258" s="27">
        <v>0.12551049282618068</v>
      </c>
      <c r="AM1258" s="21">
        <v>2</v>
      </c>
      <c r="AN1258" s="21">
        <v>-999</v>
      </c>
      <c r="AO1258" s="21">
        <v>-999</v>
      </c>
      <c r="AP1258" s="21">
        <v>-999</v>
      </c>
      <c r="AQ1258" s="21">
        <v>-999</v>
      </c>
      <c r="AR1258" s="21">
        <v>-999</v>
      </c>
      <c r="AS1258" s="21">
        <v>-999</v>
      </c>
      <c r="AT1258" s="21">
        <v>123467</v>
      </c>
    </row>
    <row r="1259" spans="1:46">
      <c r="A1259" s="18" t="s">
        <v>3</v>
      </c>
      <c r="B1259" s="19" t="s">
        <v>4</v>
      </c>
      <c r="C1259" s="18">
        <v>80</v>
      </c>
      <c r="D1259" s="18">
        <v>1</v>
      </c>
      <c r="E1259" s="18">
        <v>5</v>
      </c>
      <c r="F1259" s="18">
        <v>2</v>
      </c>
      <c r="G1259" s="8">
        <f t="shared" si="27"/>
        <v>800105</v>
      </c>
      <c r="H1259" s="18">
        <v>11</v>
      </c>
      <c r="I1259" s="20">
        <v>40781</v>
      </c>
      <c r="J1259" s="21">
        <v>2011</v>
      </c>
      <c r="K1259" s="21">
        <v>8</v>
      </c>
      <c r="L1259" s="21">
        <v>26</v>
      </c>
      <c r="M1259" s="22">
        <v>0.26858796296296295</v>
      </c>
      <c r="N1259" s="23">
        <v>36.795200000000001</v>
      </c>
      <c r="O1259" s="23">
        <v>-121.8484</v>
      </c>
      <c r="P1259" s="18">
        <v>298</v>
      </c>
      <c r="Q1259" s="24">
        <v>150.99100000000001</v>
      </c>
      <c r="R1259" s="25">
        <v>8.7189999999999994</v>
      </c>
      <c r="S1259" s="25">
        <v>34.044699999999999</v>
      </c>
      <c r="T1259" s="21">
        <v>2</v>
      </c>
      <c r="U1259" s="18">
        <v>-999</v>
      </c>
      <c r="V1259" s="18">
        <v>9</v>
      </c>
      <c r="W1259" s="26">
        <v>57.293999999999997</v>
      </c>
      <c r="X1259" s="21">
        <v>2</v>
      </c>
      <c r="Y1259" s="27">
        <v>57.433996548723862</v>
      </c>
      <c r="Z1259" s="21">
        <v>2</v>
      </c>
      <c r="AA1259" s="28">
        <v>2244.1</v>
      </c>
      <c r="AB1259" s="21">
        <v>2</v>
      </c>
      <c r="AC1259" s="28">
        <v>2268.4499999999998</v>
      </c>
      <c r="AD1259" s="18">
        <v>2</v>
      </c>
      <c r="AE1259" s="23">
        <v>7.3797704059856368</v>
      </c>
      <c r="AF1259" s="21">
        <v>25</v>
      </c>
      <c r="AG1259" s="18">
        <v>2</v>
      </c>
      <c r="AH1259" s="27">
        <v>45.633789642142609</v>
      </c>
      <c r="AI1259" s="27">
        <v>30.896827550881557</v>
      </c>
      <c r="AJ1259" s="27">
        <v>0.21232111267358522</v>
      </c>
      <c r="AK1259" s="27">
        <v>2.56388496464217</v>
      </c>
      <c r="AL1259" s="27">
        <v>0.36325287969385023</v>
      </c>
      <c r="AM1259" s="21">
        <v>2</v>
      </c>
      <c r="AN1259" s="21">
        <v>-999</v>
      </c>
      <c r="AO1259" s="21">
        <v>-999</v>
      </c>
      <c r="AP1259" s="21">
        <v>-999</v>
      </c>
      <c r="AQ1259" s="21">
        <v>-999</v>
      </c>
      <c r="AR1259" s="21">
        <v>-999</v>
      </c>
      <c r="AS1259" s="21">
        <v>-999</v>
      </c>
      <c r="AT1259" s="21">
        <v>123467</v>
      </c>
    </row>
    <row r="1260" spans="1:46">
      <c r="A1260" s="18" t="s">
        <v>3</v>
      </c>
      <c r="B1260" s="19" t="s">
        <v>4</v>
      </c>
      <c r="C1260" s="18">
        <v>80</v>
      </c>
      <c r="D1260" s="18">
        <v>1</v>
      </c>
      <c r="E1260" s="18">
        <v>6</v>
      </c>
      <c r="F1260" s="18">
        <v>2</v>
      </c>
      <c r="G1260" s="8">
        <f t="shared" si="27"/>
        <v>800106</v>
      </c>
      <c r="H1260" s="18">
        <v>11</v>
      </c>
      <c r="I1260" s="20">
        <v>40781</v>
      </c>
      <c r="J1260" s="21">
        <v>2011</v>
      </c>
      <c r="K1260" s="21">
        <v>8</v>
      </c>
      <c r="L1260" s="21">
        <v>26</v>
      </c>
      <c r="M1260" s="22">
        <v>0.26998842592592592</v>
      </c>
      <c r="N1260" s="23">
        <v>36.795200000000001</v>
      </c>
      <c r="O1260" s="23">
        <v>-121.8484</v>
      </c>
      <c r="P1260" s="18">
        <v>298</v>
      </c>
      <c r="Q1260" s="24">
        <v>125.04600000000001</v>
      </c>
      <c r="R1260" s="25">
        <v>8.9730000000000008</v>
      </c>
      <c r="S1260" s="25">
        <v>34.008000000000003</v>
      </c>
      <c r="T1260" s="21">
        <v>2</v>
      </c>
      <c r="U1260" s="18">
        <v>-999</v>
      </c>
      <c r="V1260" s="18">
        <v>9</v>
      </c>
      <c r="W1260" s="26">
        <v>61.33</v>
      </c>
      <c r="X1260" s="21">
        <v>2</v>
      </c>
      <c r="Y1260" s="21">
        <v>-999</v>
      </c>
      <c r="Z1260" s="21">
        <v>9</v>
      </c>
      <c r="AA1260" s="28">
        <v>2237.6</v>
      </c>
      <c r="AB1260" s="21">
        <v>2</v>
      </c>
      <c r="AC1260" s="28">
        <v>2265.27</v>
      </c>
      <c r="AD1260" s="18">
        <v>2</v>
      </c>
      <c r="AE1260" s="23">
        <v>7.3928232742121018</v>
      </c>
      <c r="AF1260" s="21">
        <v>25</v>
      </c>
      <c r="AG1260" s="18">
        <v>2</v>
      </c>
      <c r="AH1260" s="27">
        <v>43.307547021379669</v>
      </c>
      <c r="AI1260" s="27">
        <v>29.862817464837772</v>
      </c>
      <c r="AJ1260" s="27">
        <v>0.23793905274096391</v>
      </c>
      <c r="AK1260" s="27">
        <v>2.516151716721311</v>
      </c>
      <c r="AL1260" s="27">
        <v>0.55916654958024381</v>
      </c>
      <c r="AM1260" s="21">
        <v>2</v>
      </c>
      <c r="AN1260" s="21">
        <v>-999</v>
      </c>
      <c r="AO1260" s="21">
        <v>-999</v>
      </c>
      <c r="AP1260" s="21">
        <v>-999</v>
      </c>
      <c r="AQ1260" s="21">
        <v>-999</v>
      </c>
      <c r="AR1260" s="21">
        <v>-999</v>
      </c>
      <c r="AS1260" s="21">
        <v>-999</v>
      </c>
      <c r="AT1260" s="21">
        <v>123467</v>
      </c>
    </row>
    <row r="1261" spans="1:46">
      <c r="A1261" s="18" t="s">
        <v>3</v>
      </c>
      <c r="B1261" s="19" t="s">
        <v>4</v>
      </c>
      <c r="C1261" s="18">
        <v>80</v>
      </c>
      <c r="D1261" s="18">
        <v>1</v>
      </c>
      <c r="E1261" s="18">
        <v>7</v>
      </c>
      <c r="F1261" s="18">
        <v>2</v>
      </c>
      <c r="G1261" s="8">
        <f t="shared" si="27"/>
        <v>800107</v>
      </c>
      <c r="H1261" s="18">
        <v>11</v>
      </c>
      <c r="I1261" s="20">
        <v>40781</v>
      </c>
      <c r="J1261" s="21">
        <v>2011</v>
      </c>
      <c r="K1261" s="21">
        <v>8</v>
      </c>
      <c r="L1261" s="21">
        <v>26</v>
      </c>
      <c r="M1261" s="22">
        <v>0.27150462962962962</v>
      </c>
      <c r="N1261" s="23">
        <v>36.795200000000001</v>
      </c>
      <c r="O1261" s="23">
        <v>-121.8484</v>
      </c>
      <c r="P1261" s="18">
        <v>298</v>
      </c>
      <c r="Q1261" s="24">
        <v>99.95</v>
      </c>
      <c r="R1261" s="25">
        <v>9.7010000000000005</v>
      </c>
      <c r="S1261" s="25">
        <v>33.898699999999998</v>
      </c>
      <c r="T1261" s="21">
        <v>2</v>
      </c>
      <c r="U1261" s="18">
        <v>-999</v>
      </c>
      <c r="V1261" s="18">
        <v>9</v>
      </c>
      <c r="W1261" s="26">
        <v>85.234999999999999</v>
      </c>
      <c r="X1261" s="21">
        <v>2</v>
      </c>
      <c r="Y1261" s="27">
        <v>84.91238567672471</v>
      </c>
      <c r="Z1261" s="21">
        <v>2</v>
      </c>
      <c r="AA1261" s="28">
        <v>2214.8000000000002</v>
      </c>
      <c r="AB1261" s="21">
        <v>2</v>
      </c>
      <c r="AC1261" s="28">
        <v>2254.33</v>
      </c>
      <c r="AD1261" s="18">
        <v>2</v>
      </c>
      <c r="AE1261" s="23">
        <v>7.4400311632677054</v>
      </c>
      <c r="AF1261" s="21">
        <v>25</v>
      </c>
      <c r="AG1261" s="18">
        <v>2</v>
      </c>
      <c r="AH1261" s="27">
        <v>35.986646470264454</v>
      </c>
      <c r="AI1261" s="27">
        <v>26.251571121525199</v>
      </c>
      <c r="AJ1261" s="27">
        <v>0.36544294017280415</v>
      </c>
      <c r="AK1261" s="27">
        <v>2.3559240161274033</v>
      </c>
      <c r="AL1261" s="27">
        <v>1.2364250573476334</v>
      </c>
      <c r="AM1261" s="21">
        <v>2</v>
      </c>
      <c r="AN1261" s="21">
        <v>-999</v>
      </c>
      <c r="AO1261" s="21">
        <v>-999</v>
      </c>
      <c r="AP1261" s="21">
        <v>-999</v>
      </c>
      <c r="AQ1261" s="21">
        <v>-999</v>
      </c>
      <c r="AR1261" s="21">
        <v>-999</v>
      </c>
      <c r="AS1261" s="21">
        <v>-999</v>
      </c>
      <c r="AT1261" s="21">
        <v>123467</v>
      </c>
    </row>
    <row r="1262" spans="1:46">
      <c r="A1262" s="18" t="s">
        <v>3</v>
      </c>
      <c r="B1262" s="19" t="s">
        <v>4</v>
      </c>
      <c r="C1262" s="18">
        <v>80</v>
      </c>
      <c r="D1262" s="18">
        <v>1</v>
      </c>
      <c r="E1262" s="18">
        <v>8</v>
      </c>
      <c r="F1262" s="18">
        <v>2</v>
      </c>
      <c r="G1262" s="8">
        <f t="shared" si="27"/>
        <v>800108</v>
      </c>
      <c r="H1262" s="18">
        <v>11</v>
      </c>
      <c r="I1262" s="20">
        <v>40781</v>
      </c>
      <c r="J1262" s="21">
        <v>2011</v>
      </c>
      <c r="K1262" s="21">
        <v>8</v>
      </c>
      <c r="L1262" s="21">
        <v>26</v>
      </c>
      <c r="M1262" s="22">
        <v>0.27255787037037038</v>
      </c>
      <c r="N1262" s="23">
        <v>36.795200000000001</v>
      </c>
      <c r="O1262" s="23">
        <v>-121.8484</v>
      </c>
      <c r="P1262" s="18">
        <v>298</v>
      </c>
      <c r="Q1262" s="24">
        <v>80.031000000000006</v>
      </c>
      <c r="R1262" s="25">
        <v>9.7319999999999993</v>
      </c>
      <c r="S1262" s="25">
        <v>33.893799999999999</v>
      </c>
      <c r="T1262" s="21">
        <v>2</v>
      </c>
      <c r="U1262" s="18">
        <v>-999</v>
      </c>
      <c r="V1262" s="18">
        <v>9</v>
      </c>
      <c r="W1262" s="26">
        <v>82.308999999999997</v>
      </c>
      <c r="X1262" s="21">
        <v>2</v>
      </c>
      <c r="Y1262" s="21">
        <v>-999</v>
      </c>
      <c r="Z1262" s="21">
        <v>9</v>
      </c>
      <c r="AA1262" s="28">
        <v>2213.9</v>
      </c>
      <c r="AB1262" s="21">
        <v>2</v>
      </c>
      <c r="AC1262" s="28">
        <v>2256.08</v>
      </c>
      <c r="AD1262" s="18">
        <v>2</v>
      </c>
      <c r="AE1262" s="23">
        <v>7.4361084310610668</v>
      </c>
      <c r="AF1262" s="21">
        <v>25</v>
      </c>
      <c r="AG1262" s="18">
        <v>3</v>
      </c>
      <c r="AH1262" s="27">
        <v>35.800144234564186</v>
      </c>
      <c r="AI1262" s="27">
        <v>26.174823290702768</v>
      </c>
      <c r="AJ1262" s="27">
        <v>0.42508070229660011</v>
      </c>
      <c r="AK1262" s="27">
        <v>2.351728678414148</v>
      </c>
      <c r="AL1262" s="27">
        <v>1.2574489404183236</v>
      </c>
      <c r="AM1262" s="21">
        <v>2</v>
      </c>
      <c r="AN1262" s="21">
        <v>-999</v>
      </c>
      <c r="AO1262" s="21">
        <v>-999</v>
      </c>
      <c r="AP1262" s="21">
        <v>-999</v>
      </c>
      <c r="AQ1262" s="21">
        <v>-999</v>
      </c>
      <c r="AR1262" s="21">
        <v>-999</v>
      </c>
      <c r="AS1262" s="21">
        <v>-999</v>
      </c>
      <c r="AT1262" s="21">
        <v>123467</v>
      </c>
    </row>
    <row r="1263" spans="1:46">
      <c r="A1263" s="18" t="s">
        <v>3</v>
      </c>
      <c r="B1263" s="19" t="s">
        <v>4</v>
      </c>
      <c r="C1263" s="18">
        <v>80</v>
      </c>
      <c r="D1263" s="18">
        <v>1</v>
      </c>
      <c r="E1263" s="18">
        <v>9</v>
      </c>
      <c r="F1263" s="18">
        <v>2</v>
      </c>
      <c r="G1263" s="8">
        <f t="shared" si="27"/>
        <v>800109</v>
      </c>
      <c r="H1263" s="18">
        <v>11</v>
      </c>
      <c r="I1263" s="20">
        <v>40781</v>
      </c>
      <c r="J1263" s="21">
        <v>2011</v>
      </c>
      <c r="K1263" s="21">
        <v>8</v>
      </c>
      <c r="L1263" s="21">
        <v>26</v>
      </c>
      <c r="M1263" s="22">
        <v>0.27405092592592589</v>
      </c>
      <c r="N1263" s="23">
        <v>36.795200000000001</v>
      </c>
      <c r="O1263" s="23">
        <v>-121.8484</v>
      </c>
      <c r="P1263" s="18">
        <v>298</v>
      </c>
      <c r="Q1263" s="24">
        <v>59.954000000000001</v>
      </c>
      <c r="R1263" s="25">
        <v>10.318</v>
      </c>
      <c r="S1263" s="25">
        <v>33.7911</v>
      </c>
      <c r="T1263" s="21">
        <v>2</v>
      </c>
      <c r="U1263" s="18">
        <v>-999</v>
      </c>
      <c r="V1263" s="18">
        <v>9</v>
      </c>
      <c r="W1263" s="26">
        <v>117.827</v>
      </c>
      <c r="X1263" s="21">
        <v>2</v>
      </c>
      <c r="Y1263" s="27">
        <v>111.61216281520298</v>
      </c>
      <c r="Z1263" s="21">
        <v>2</v>
      </c>
      <c r="AA1263" s="28">
        <v>2187.1999999999998</v>
      </c>
      <c r="AB1263" s="21">
        <v>2</v>
      </c>
      <c r="AC1263" s="28">
        <v>2242.92</v>
      </c>
      <c r="AD1263" s="18">
        <v>2</v>
      </c>
      <c r="AE1263" s="23">
        <v>7.4933821373497427</v>
      </c>
      <c r="AF1263" s="21">
        <v>25</v>
      </c>
      <c r="AG1263" s="18">
        <v>2</v>
      </c>
      <c r="AH1263" s="27">
        <v>28.120032654559935</v>
      </c>
      <c r="AI1263" s="27">
        <v>23.0870192440888</v>
      </c>
      <c r="AJ1263" s="27">
        <v>0.40233211306192501</v>
      </c>
      <c r="AK1263" s="27">
        <v>2.111485859947833</v>
      </c>
      <c r="AL1263" s="27">
        <v>1.3697868539483766</v>
      </c>
      <c r="AM1263" s="21">
        <v>2</v>
      </c>
      <c r="AN1263" s="21">
        <v>-999</v>
      </c>
      <c r="AO1263" s="21">
        <v>-999</v>
      </c>
      <c r="AP1263" s="21">
        <v>-999</v>
      </c>
      <c r="AQ1263" s="21">
        <v>-999</v>
      </c>
      <c r="AR1263" s="21">
        <v>-999</v>
      </c>
      <c r="AS1263" s="21">
        <v>-999</v>
      </c>
      <c r="AT1263" s="21">
        <v>123467</v>
      </c>
    </row>
    <row r="1264" spans="1:46">
      <c r="A1264" s="18" t="s">
        <v>3</v>
      </c>
      <c r="B1264" s="19" t="s">
        <v>4</v>
      </c>
      <c r="C1264" s="18">
        <v>80</v>
      </c>
      <c r="D1264" s="18">
        <v>1</v>
      </c>
      <c r="E1264" s="18">
        <v>10</v>
      </c>
      <c r="F1264" s="18">
        <v>2</v>
      </c>
      <c r="G1264" s="8">
        <f t="shared" si="27"/>
        <v>800110</v>
      </c>
      <c r="H1264" s="18">
        <v>11</v>
      </c>
      <c r="I1264" s="20">
        <v>40781</v>
      </c>
      <c r="J1264" s="21">
        <v>2011</v>
      </c>
      <c r="K1264" s="21">
        <v>8</v>
      </c>
      <c r="L1264" s="21">
        <v>26</v>
      </c>
      <c r="M1264" s="22">
        <v>0.27510416666666665</v>
      </c>
      <c r="N1264" s="23">
        <v>36.795200000000001</v>
      </c>
      <c r="O1264" s="23">
        <v>-121.8484</v>
      </c>
      <c r="P1264" s="18">
        <v>298</v>
      </c>
      <c r="Q1264" s="24">
        <v>50.459000000000003</v>
      </c>
      <c r="R1264" s="25">
        <v>10.372999999999999</v>
      </c>
      <c r="S1264" s="25">
        <v>33.772300000000001</v>
      </c>
      <c r="T1264" s="21">
        <v>2</v>
      </c>
      <c r="U1264" s="18">
        <v>-999</v>
      </c>
      <c r="V1264" s="18">
        <v>9</v>
      </c>
      <c r="W1264" s="26">
        <v>116.203</v>
      </c>
      <c r="X1264" s="21">
        <v>2</v>
      </c>
      <c r="Y1264" s="21">
        <v>-999</v>
      </c>
      <c r="Z1264" s="21">
        <v>9</v>
      </c>
      <c r="AA1264" s="28">
        <v>2177.4</v>
      </c>
      <c r="AB1264" s="21">
        <v>2</v>
      </c>
      <c r="AC1264" s="28">
        <v>2243.9299999999998</v>
      </c>
      <c r="AD1264" s="18">
        <v>2</v>
      </c>
      <c r="AE1264" s="23">
        <v>7.5118043330884179</v>
      </c>
      <c r="AF1264" s="21">
        <v>25</v>
      </c>
      <c r="AG1264" s="18">
        <v>2</v>
      </c>
      <c r="AH1264" s="27">
        <v>26.148529096073101</v>
      </c>
      <c r="AI1264" s="27">
        <v>22.670141154396848</v>
      </c>
      <c r="AJ1264" s="27">
        <v>0.3698769277985513</v>
      </c>
      <c r="AK1264" s="27">
        <v>2.0274300752922967</v>
      </c>
      <c r="AL1264" s="27">
        <v>1.1420915658511437</v>
      </c>
      <c r="AM1264" s="21">
        <v>2</v>
      </c>
      <c r="AN1264" s="21">
        <v>-999</v>
      </c>
      <c r="AO1264" s="21">
        <v>-999</v>
      </c>
      <c r="AP1264" s="21">
        <v>-999</v>
      </c>
      <c r="AQ1264" s="21">
        <v>-999</v>
      </c>
      <c r="AR1264" s="21">
        <v>-999</v>
      </c>
      <c r="AS1264" s="21">
        <v>-999</v>
      </c>
      <c r="AT1264" s="21">
        <v>123467</v>
      </c>
    </row>
    <row r="1265" spans="1:46">
      <c r="A1265" s="18" t="s">
        <v>3</v>
      </c>
      <c r="B1265" s="19" t="s">
        <v>4</v>
      </c>
      <c r="C1265" s="18">
        <v>80</v>
      </c>
      <c r="D1265" s="18">
        <v>1</v>
      </c>
      <c r="E1265" s="18">
        <v>11</v>
      </c>
      <c r="F1265" s="18">
        <v>2</v>
      </c>
      <c r="G1265" s="8">
        <f t="shared" si="27"/>
        <v>800111</v>
      </c>
      <c r="H1265" s="18">
        <v>11</v>
      </c>
      <c r="I1265" s="20">
        <v>40781</v>
      </c>
      <c r="J1265" s="21">
        <v>2011</v>
      </c>
      <c r="K1265" s="21">
        <v>8</v>
      </c>
      <c r="L1265" s="21">
        <v>26</v>
      </c>
      <c r="M1265" s="22">
        <v>0.27627314814814813</v>
      </c>
      <c r="N1265" s="23">
        <v>36.795200000000001</v>
      </c>
      <c r="O1265" s="23">
        <v>-121.8484</v>
      </c>
      <c r="P1265" s="18">
        <v>298</v>
      </c>
      <c r="Q1265" s="24">
        <v>39.878999999999998</v>
      </c>
      <c r="R1265" s="25">
        <v>10.449</v>
      </c>
      <c r="S1265" s="25">
        <v>33.768000000000001</v>
      </c>
      <c r="T1265" s="21">
        <v>2</v>
      </c>
      <c r="U1265" s="18">
        <v>-999</v>
      </c>
      <c r="V1265" s="18">
        <v>9</v>
      </c>
      <c r="W1265" s="26">
        <v>126.69799999999999</v>
      </c>
      <c r="X1265" s="21">
        <v>2</v>
      </c>
      <c r="Y1265" s="27">
        <v>130.59660679469113</v>
      </c>
      <c r="Z1265" s="21">
        <v>2</v>
      </c>
      <c r="AA1265" s="28">
        <v>2180.9</v>
      </c>
      <c r="AB1265" s="21">
        <v>2</v>
      </c>
      <c r="AC1265" s="28">
        <v>2243.38</v>
      </c>
      <c r="AD1265" s="18">
        <v>2</v>
      </c>
      <c r="AE1265" s="23">
        <v>7.5159271192477695</v>
      </c>
      <c r="AF1265" s="21">
        <v>25</v>
      </c>
      <c r="AG1265" s="18">
        <v>2</v>
      </c>
      <c r="AH1265" s="27">
        <v>25.96157111160743</v>
      </c>
      <c r="AI1265" s="27">
        <v>22.147612584144746</v>
      </c>
      <c r="AJ1265" s="27">
        <v>0.38112208623998972</v>
      </c>
      <c r="AK1265" s="27">
        <v>2.0340851416461638</v>
      </c>
      <c r="AL1265" s="27">
        <v>1.4116574348724915</v>
      </c>
      <c r="AM1265" s="21">
        <v>2</v>
      </c>
      <c r="AN1265" s="21">
        <v>-999</v>
      </c>
      <c r="AO1265" s="21">
        <v>-999</v>
      </c>
      <c r="AP1265" s="21">
        <v>-999</v>
      </c>
      <c r="AQ1265" s="21">
        <v>-999</v>
      </c>
      <c r="AR1265" s="21">
        <v>-999</v>
      </c>
      <c r="AS1265" s="21">
        <v>-999</v>
      </c>
      <c r="AT1265" s="21">
        <v>123467</v>
      </c>
    </row>
    <row r="1266" spans="1:46">
      <c r="A1266" s="18" t="s">
        <v>3</v>
      </c>
      <c r="B1266" s="19" t="s">
        <v>4</v>
      </c>
      <c r="C1266" s="18">
        <v>80</v>
      </c>
      <c r="D1266" s="18">
        <v>1</v>
      </c>
      <c r="E1266" s="18">
        <v>12</v>
      </c>
      <c r="F1266" s="18">
        <v>2</v>
      </c>
      <c r="G1266" s="8">
        <f t="shared" si="27"/>
        <v>800112</v>
      </c>
      <c r="H1266" s="18">
        <v>11</v>
      </c>
      <c r="I1266" s="20">
        <v>40781</v>
      </c>
      <c r="J1266" s="21">
        <v>2011</v>
      </c>
      <c r="K1266" s="21">
        <v>8</v>
      </c>
      <c r="L1266" s="21">
        <v>26</v>
      </c>
      <c r="M1266" s="22">
        <v>0.27733796296296293</v>
      </c>
      <c r="N1266" s="23">
        <v>36.795200000000001</v>
      </c>
      <c r="O1266" s="23">
        <v>-121.8484</v>
      </c>
      <c r="P1266" s="18">
        <v>298</v>
      </c>
      <c r="Q1266" s="24">
        <v>29.896000000000001</v>
      </c>
      <c r="R1266" s="25">
        <v>10.53</v>
      </c>
      <c r="S1266" s="25">
        <v>33.754600000000003</v>
      </c>
      <c r="T1266" s="21">
        <v>2</v>
      </c>
      <c r="U1266" s="18">
        <v>-999</v>
      </c>
      <c r="V1266" s="18">
        <v>9</v>
      </c>
      <c r="W1266" s="26">
        <v>127.505</v>
      </c>
      <c r="X1266" s="21">
        <v>2</v>
      </c>
      <c r="Y1266" s="21">
        <v>-999</v>
      </c>
      <c r="Z1266" s="21">
        <v>9</v>
      </c>
      <c r="AA1266" s="28">
        <v>2170.8000000000002</v>
      </c>
      <c r="AB1266" s="21">
        <v>2</v>
      </c>
      <c r="AC1266" s="28">
        <v>2243.7800000000002</v>
      </c>
      <c r="AD1266" s="18">
        <v>2</v>
      </c>
      <c r="AE1266" s="23">
        <v>7.5340709426418053</v>
      </c>
      <c r="AF1266" s="21">
        <v>25</v>
      </c>
      <c r="AG1266" s="18">
        <v>2</v>
      </c>
      <c r="AH1266" s="27">
        <v>24.525322332508409</v>
      </c>
      <c r="AI1266" s="27">
        <v>21.473871041120624</v>
      </c>
      <c r="AJ1266" s="27">
        <v>0.35834435524804475</v>
      </c>
      <c r="AK1266" s="27">
        <v>1.9609698196056713</v>
      </c>
      <c r="AL1266" s="27">
        <v>1.3497800338879287</v>
      </c>
      <c r="AM1266" s="21">
        <v>2</v>
      </c>
      <c r="AN1266" s="21">
        <v>-999</v>
      </c>
      <c r="AO1266" s="21">
        <v>-999</v>
      </c>
      <c r="AP1266" s="21">
        <v>-999</v>
      </c>
      <c r="AQ1266" s="21">
        <v>-999</v>
      </c>
      <c r="AR1266" s="21">
        <v>-999</v>
      </c>
      <c r="AS1266" s="21">
        <v>-999</v>
      </c>
      <c r="AT1266" s="21">
        <v>123467</v>
      </c>
    </row>
    <row r="1267" spans="1:46">
      <c r="A1267" s="18" t="s">
        <v>3</v>
      </c>
      <c r="B1267" s="19" t="s">
        <v>4</v>
      </c>
      <c r="C1267" s="18">
        <v>80</v>
      </c>
      <c r="D1267" s="18">
        <v>1</v>
      </c>
      <c r="E1267" s="18">
        <v>13</v>
      </c>
      <c r="F1267" s="18">
        <v>2</v>
      </c>
      <c r="G1267" s="8">
        <f t="shared" si="27"/>
        <v>800113</v>
      </c>
      <c r="H1267" s="18">
        <v>11</v>
      </c>
      <c r="I1267" s="20">
        <v>40781</v>
      </c>
      <c r="J1267" s="21">
        <v>2011</v>
      </c>
      <c r="K1267" s="21">
        <v>8</v>
      </c>
      <c r="L1267" s="21">
        <v>26</v>
      </c>
      <c r="M1267" s="22">
        <v>0.27825231481481483</v>
      </c>
      <c r="N1267" s="23">
        <v>36.795200000000001</v>
      </c>
      <c r="O1267" s="23">
        <v>-121.8484</v>
      </c>
      <c r="P1267" s="18">
        <v>298</v>
      </c>
      <c r="Q1267" s="24">
        <v>19.582000000000001</v>
      </c>
      <c r="R1267" s="25">
        <v>10.718999999999999</v>
      </c>
      <c r="S1267" s="25">
        <v>33.712800000000001</v>
      </c>
      <c r="T1267" s="21">
        <v>2</v>
      </c>
      <c r="U1267" s="18">
        <v>-999</v>
      </c>
      <c r="V1267" s="18">
        <v>9</v>
      </c>
      <c r="W1267" s="26">
        <v>155.23400000000001</v>
      </c>
      <c r="X1267" s="21">
        <v>2</v>
      </c>
      <c r="Y1267" s="27">
        <v>146.36792287785892</v>
      </c>
      <c r="Z1267" s="21">
        <v>2</v>
      </c>
      <c r="AA1267" s="28">
        <v>2159.8000000000002</v>
      </c>
      <c r="AB1267" s="21">
        <v>2</v>
      </c>
      <c r="AC1267" s="28">
        <v>2242.33</v>
      </c>
      <c r="AD1267" s="18">
        <v>2</v>
      </c>
      <c r="AE1267" s="23">
        <v>7.5643411768653506</v>
      </c>
      <c r="AF1267" s="21">
        <v>25</v>
      </c>
      <c r="AG1267" s="18">
        <v>3</v>
      </c>
      <c r="AH1267" s="27">
        <v>22.018179544832314</v>
      </c>
      <c r="AI1267" s="27">
        <v>20.424988949042625</v>
      </c>
      <c r="AJ1267" s="27">
        <v>0.34036433435276303</v>
      </c>
      <c r="AK1267" s="27">
        <v>1.8333327403373474</v>
      </c>
      <c r="AL1267" s="27">
        <v>1.1885862822155091</v>
      </c>
      <c r="AM1267" s="21">
        <v>2</v>
      </c>
      <c r="AN1267" s="21">
        <v>-999</v>
      </c>
      <c r="AO1267" s="21">
        <v>-999</v>
      </c>
      <c r="AP1267" s="21">
        <v>-999</v>
      </c>
      <c r="AQ1267" s="21">
        <v>-999</v>
      </c>
      <c r="AR1267" s="21">
        <v>-999</v>
      </c>
      <c r="AS1267" s="21">
        <v>-999</v>
      </c>
      <c r="AT1267" s="21">
        <v>123467</v>
      </c>
    </row>
    <row r="1268" spans="1:46">
      <c r="A1268" s="18" t="s">
        <v>3</v>
      </c>
      <c r="B1268" s="19" t="s">
        <v>4</v>
      </c>
      <c r="C1268" s="18">
        <v>80</v>
      </c>
      <c r="D1268" s="18">
        <v>1</v>
      </c>
      <c r="E1268" s="18">
        <v>14</v>
      </c>
      <c r="F1268" s="18">
        <v>2</v>
      </c>
      <c r="G1268" s="8">
        <f t="shared" si="27"/>
        <v>800114</v>
      </c>
      <c r="H1268" s="18">
        <v>11</v>
      </c>
      <c r="I1268" s="20">
        <v>40781</v>
      </c>
      <c r="J1268" s="21">
        <v>2011</v>
      </c>
      <c r="K1268" s="21">
        <v>8</v>
      </c>
      <c r="L1268" s="21">
        <v>26</v>
      </c>
      <c r="M1268" s="22">
        <v>0.27895833333333336</v>
      </c>
      <c r="N1268" s="23">
        <v>36.795200000000001</v>
      </c>
      <c r="O1268" s="23">
        <v>-121.8484</v>
      </c>
      <c r="P1268" s="18">
        <v>298</v>
      </c>
      <c r="Q1268" s="24">
        <v>15.002000000000001</v>
      </c>
      <c r="R1268" s="25">
        <v>10.842000000000001</v>
      </c>
      <c r="S1268" s="25">
        <v>33.694099999999999</v>
      </c>
      <c r="T1268" s="21">
        <v>2</v>
      </c>
      <c r="U1268" s="18">
        <v>-999</v>
      </c>
      <c r="V1268" s="18">
        <v>9</v>
      </c>
      <c r="W1268" s="26">
        <v>156.88399999999999</v>
      </c>
      <c r="X1268" s="21">
        <v>2</v>
      </c>
      <c r="Y1268" s="21">
        <v>-999</v>
      </c>
      <c r="Z1268" s="21">
        <v>9</v>
      </c>
      <c r="AA1268" s="28">
        <v>2156.1</v>
      </c>
      <c r="AB1268" s="21">
        <v>2</v>
      </c>
      <c r="AC1268" s="28">
        <v>2243.4</v>
      </c>
      <c r="AD1268" s="18">
        <v>2</v>
      </c>
      <c r="AE1268" s="23">
        <v>7.5856128210849763</v>
      </c>
      <c r="AF1268" s="21">
        <v>25</v>
      </c>
      <c r="AG1268" s="18">
        <v>2</v>
      </c>
      <c r="AH1268" s="27">
        <v>20.045986465649534</v>
      </c>
      <c r="AI1268" s="27">
        <v>19.675599237854804</v>
      </c>
      <c r="AJ1268" s="27">
        <v>0.33215560000493366</v>
      </c>
      <c r="AK1268" s="27">
        <v>1.752885911477317</v>
      </c>
      <c r="AL1268" s="27">
        <v>0.97788877116554063</v>
      </c>
      <c r="AM1268" s="21">
        <v>2</v>
      </c>
      <c r="AN1268" s="21">
        <v>-999</v>
      </c>
      <c r="AO1268" s="21">
        <v>-999</v>
      </c>
      <c r="AP1268" s="21">
        <v>-999</v>
      </c>
      <c r="AQ1268" s="21">
        <v>-999</v>
      </c>
      <c r="AR1268" s="21">
        <v>-999</v>
      </c>
      <c r="AS1268" s="21">
        <v>-999</v>
      </c>
      <c r="AT1268" s="21">
        <v>123467</v>
      </c>
    </row>
    <row r="1269" spans="1:46">
      <c r="A1269" s="18" t="s">
        <v>3</v>
      </c>
      <c r="B1269" s="19" t="s">
        <v>4</v>
      </c>
      <c r="C1269" s="18">
        <v>80</v>
      </c>
      <c r="D1269" s="18">
        <v>1</v>
      </c>
      <c r="E1269" s="18">
        <v>15</v>
      </c>
      <c r="F1269" s="18">
        <v>2</v>
      </c>
      <c r="G1269" s="8">
        <f t="shared" si="27"/>
        <v>800115</v>
      </c>
      <c r="H1269" s="18">
        <v>11</v>
      </c>
      <c r="I1269" s="20">
        <v>40781</v>
      </c>
      <c r="J1269" s="21">
        <v>2011</v>
      </c>
      <c r="K1269" s="21">
        <v>8</v>
      </c>
      <c r="L1269" s="21">
        <v>26</v>
      </c>
      <c r="M1269" s="22">
        <v>0.27962962962962962</v>
      </c>
      <c r="N1269" s="23">
        <v>36.795200000000001</v>
      </c>
      <c r="O1269" s="23">
        <v>-121.8484</v>
      </c>
      <c r="P1269" s="18">
        <v>298</v>
      </c>
      <c r="Q1269" s="24">
        <v>10.215</v>
      </c>
      <c r="R1269" s="25">
        <v>11.170999999999999</v>
      </c>
      <c r="S1269" s="25">
        <v>33.658099999999997</v>
      </c>
      <c r="T1269" s="21">
        <v>2</v>
      </c>
      <c r="U1269" s="18">
        <v>-999</v>
      </c>
      <c r="V1269" s="18">
        <v>9</v>
      </c>
      <c r="W1269" s="26">
        <v>172.636</v>
      </c>
      <c r="X1269" s="21">
        <v>2</v>
      </c>
      <c r="Y1269" s="21">
        <v>-999</v>
      </c>
      <c r="Z1269" s="21">
        <v>9</v>
      </c>
      <c r="AA1269" s="28">
        <v>2136.8000000000002</v>
      </c>
      <c r="AB1269" s="21">
        <v>2</v>
      </c>
      <c r="AC1269" s="28">
        <v>2239</v>
      </c>
      <c r="AD1269" s="18">
        <v>2</v>
      </c>
      <c r="AE1269" s="23">
        <v>7.6422125575503674</v>
      </c>
      <c r="AF1269" s="21">
        <v>25</v>
      </c>
      <c r="AG1269" s="18">
        <v>2</v>
      </c>
      <c r="AH1269" s="27">
        <v>16.288476266462101</v>
      </c>
      <c r="AI1269" s="27">
        <v>16.73035178722175</v>
      </c>
      <c r="AJ1269" s="27">
        <v>0.29471405611187879</v>
      </c>
      <c r="AK1269" s="27">
        <v>1.4582185530180654</v>
      </c>
      <c r="AL1269" s="27">
        <v>0.87495068815165611</v>
      </c>
      <c r="AM1269" s="21">
        <v>2</v>
      </c>
      <c r="AN1269" s="21">
        <v>-999</v>
      </c>
      <c r="AO1269" s="27">
        <v>1.868672054441695</v>
      </c>
      <c r="AP1269" s="27">
        <v>13.160422505300959</v>
      </c>
      <c r="AQ1269" s="27">
        <v>1.821864528781781</v>
      </c>
      <c r="AR1269" s="27">
        <v>12.830773002249856</v>
      </c>
      <c r="AS1269" s="28">
        <v>7.04266030736619</v>
      </c>
      <c r="AT1269" s="21">
        <v>123467</v>
      </c>
    </row>
    <row r="1270" spans="1:46">
      <c r="A1270" s="18" t="s">
        <v>3</v>
      </c>
      <c r="B1270" s="19" t="s">
        <v>4</v>
      </c>
      <c r="C1270" s="18">
        <v>80</v>
      </c>
      <c r="D1270" s="18">
        <v>1</v>
      </c>
      <c r="E1270" s="18">
        <v>16</v>
      </c>
      <c r="F1270" s="18">
        <v>2</v>
      </c>
      <c r="G1270" s="8">
        <f t="shared" si="27"/>
        <v>800116</v>
      </c>
      <c r="H1270" s="18">
        <v>11</v>
      </c>
      <c r="I1270" s="20">
        <v>40781</v>
      </c>
      <c r="J1270" s="21">
        <v>2011</v>
      </c>
      <c r="K1270" s="21">
        <v>8</v>
      </c>
      <c r="L1270" s="21">
        <v>26</v>
      </c>
      <c r="M1270" s="22">
        <v>0.28045138888888888</v>
      </c>
      <c r="N1270" s="23">
        <v>36.795200000000001</v>
      </c>
      <c r="O1270" s="23">
        <v>-121.8484</v>
      </c>
      <c r="P1270" s="18">
        <v>298</v>
      </c>
      <c r="Q1270" s="24">
        <v>3.718</v>
      </c>
      <c r="R1270" s="25">
        <v>12.87</v>
      </c>
      <c r="S1270" s="25">
        <v>33.6755</v>
      </c>
      <c r="T1270" s="21">
        <v>2</v>
      </c>
      <c r="U1270" s="18">
        <v>33.6738</v>
      </c>
      <c r="V1270" s="18">
        <v>2</v>
      </c>
      <c r="W1270" s="26">
        <v>284.20699999999999</v>
      </c>
      <c r="X1270" s="21">
        <v>2</v>
      </c>
      <c r="Y1270" s="27">
        <v>287.54417012407743</v>
      </c>
      <c r="Z1270" s="21">
        <v>6</v>
      </c>
      <c r="AA1270" s="28">
        <v>2037.3</v>
      </c>
      <c r="AB1270" s="21">
        <v>6</v>
      </c>
      <c r="AC1270" s="28">
        <v>2251.2600000000002</v>
      </c>
      <c r="AD1270" s="18">
        <v>6</v>
      </c>
      <c r="AE1270" s="23">
        <v>7.9032025295677162</v>
      </c>
      <c r="AF1270" s="21">
        <v>25</v>
      </c>
      <c r="AG1270" s="18">
        <v>6</v>
      </c>
      <c r="AH1270" s="27">
        <v>2.1699436365400464</v>
      </c>
      <c r="AI1270" s="27">
        <v>3.992864473599171</v>
      </c>
      <c r="AJ1270" s="27">
        <v>9.2744752129516675E-2</v>
      </c>
      <c r="AK1270" s="27">
        <v>0.3351913656299243</v>
      </c>
      <c r="AL1270" s="27">
        <v>9.6704860154024241E-2</v>
      </c>
      <c r="AM1270" s="21">
        <v>2</v>
      </c>
      <c r="AN1270" s="21">
        <v>-999</v>
      </c>
      <c r="AO1270" s="21">
        <v>-999</v>
      </c>
      <c r="AP1270" s="21">
        <v>-999</v>
      </c>
      <c r="AQ1270" s="21">
        <v>-999</v>
      </c>
      <c r="AR1270" s="21">
        <v>-999</v>
      </c>
      <c r="AS1270" s="21">
        <v>-999</v>
      </c>
      <c r="AT1270" s="21">
        <v>123467</v>
      </c>
    </row>
    <row r="1271" spans="1:46">
      <c r="A1271" s="18" t="s">
        <v>3</v>
      </c>
      <c r="B1271" s="19" t="s">
        <v>4</v>
      </c>
      <c r="C1271" s="18">
        <v>80</v>
      </c>
      <c r="D1271" s="18">
        <v>1</v>
      </c>
      <c r="E1271" s="18">
        <v>17</v>
      </c>
      <c r="F1271" s="18">
        <v>2</v>
      </c>
      <c r="G1271" s="8">
        <f t="shared" si="27"/>
        <v>800117</v>
      </c>
      <c r="H1271" s="18">
        <v>11</v>
      </c>
      <c r="I1271" s="20">
        <v>40781</v>
      </c>
      <c r="J1271" s="21">
        <v>2011</v>
      </c>
      <c r="K1271" s="21">
        <v>8</v>
      </c>
      <c r="L1271" s="21">
        <v>26</v>
      </c>
      <c r="M1271" s="22">
        <v>0.28076388888888887</v>
      </c>
      <c r="N1271" s="23">
        <v>36.795200000000001</v>
      </c>
      <c r="O1271" s="23">
        <v>-121.8484</v>
      </c>
      <c r="P1271" s="18">
        <v>298</v>
      </c>
      <c r="Q1271" s="24">
        <v>3.7629999999999999</v>
      </c>
      <c r="R1271" s="25">
        <v>13.116</v>
      </c>
      <c r="S1271" s="25">
        <v>33.664700000000003</v>
      </c>
      <c r="T1271" s="21">
        <v>2</v>
      </c>
      <c r="U1271" s="18">
        <v>-999</v>
      </c>
      <c r="V1271" s="18">
        <v>9</v>
      </c>
      <c r="W1271" s="26">
        <v>287.74400000000003</v>
      </c>
      <c r="X1271" s="21">
        <v>2</v>
      </c>
      <c r="Y1271" s="21">
        <v>-999</v>
      </c>
      <c r="Z1271" s="21">
        <v>9</v>
      </c>
      <c r="AA1271" s="21">
        <v>-999</v>
      </c>
      <c r="AB1271" s="18">
        <v>9</v>
      </c>
      <c r="AC1271" s="21">
        <v>-999</v>
      </c>
      <c r="AD1271" s="18">
        <v>9</v>
      </c>
      <c r="AE1271" s="21">
        <v>-999</v>
      </c>
      <c r="AF1271" s="21">
        <v>25</v>
      </c>
      <c r="AG1271" s="18">
        <v>9</v>
      </c>
      <c r="AH1271" s="21">
        <v>-999</v>
      </c>
      <c r="AI1271" s="21">
        <v>-999</v>
      </c>
      <c r="AJ1271" s="21">
        <v>-999</v>
      </c>
      <c r="AK1271" s="21">
        <v>-999</v>
      </c>
      <c r="AL1271" s="21">
        <v>-999</v>
      </c>
      <c r="AM1271" s="21">
        <v>9</v>
      </c>
      <c r="AN1271" s="21">
        <v>-999</v>
      </c>
      <c r="AO1271" s="27">
        <v>3.6816157162147451</v>
      </c>
      <c r="AP1271" s="27">
        <v>24.852679502424589</v>
      </c>
      <c r="AQ1271" s="27">
        <v>3.5906662934026321</v>
      </c>
      <c r="AR1271" s="27">
        <v>24.238727088508906</v>
      </c>
      <c r="AS1271" s="28">
        <v>6.7504816955684008</v>
      </c>
      <c r="AT1271" s="21">
        <v>123467</v>
      </c>
    </row>
    <row r="1272" spans="1:46">
      <c r="A1272" s="18" t="s">
        <v>3</v>
      </c>
      <c r="B1272" s="19" t="s">
        <v>4</v>
      </c>
      <c r="C1272" s="18">
        <v>81</v>
      </c>
      <c r="D1272" s="18">
        <v>1</v>
      </c>
      <c r="E1272" s="18">
        <v>1</v>
      </c>
      <c r="F1272" s="18">
        <v>2</v>
      </c>
      <c r="G1272" s="8">
        <f t="shared" si="27"/>
        <v>810101</v>
      </c>
      <c r="H1272" s="18">
        <v>12</v>
      </c>
      <c r="I1272" s="20">
        <v>40782</v>
      </c>
      <c r="J1272" s="21">
        <v>2011</v>
      </c>
      <c r="K1272" s="21">
        <v>8</v>
      </c>
      <c r="L1272" s="21">
        <v>27</v>
      </c>
      <c r="M1272" s="22">
        <v>0.51200231481481484</v>
      </c>
      <c r="N1272" s="23">
        <v>33.524799999999999</v>
      </c>
      <c r="O1272" s="23">
        <v>-122.4953</v>
      </c>
      <c r="P1272" s="18">
        <v>3954</v>
      </c>
      <c r="Q1272" s="24">
        <v>2799.8530000000001</v>
      </c>
      <c r="R1272" s="25">
        <v>1.722</v>
      </c>
      <c r="S1272" s="25">
        <v>34.662100000000002</v>
      </c>
      <c r="T1272" s="21">
        <v>2</v>
      </c>
      <c r="U1272" s="18">
        <v>34.6601</v>
      </c>
      <c r="V1272" s="18">
        <v>2</v>
      </c>
      <c r="W1272" s="26">
        <v>108.65600000000001</v>
      </c>
      <c r="X1272" s="21">
        <v>2</v>
      </c>
      <c r="Y1272" s="27">
        <v>108.28971009727</v>
      </c>
      <c r="Z1272" s="21">
        <v>6</v>
      </c>
      <c r="AA1272" s="28">
        <v>2359.6999999999998</v>
      </c>
      <c r="AB1272" s="21">
        <v>6</v>
      </c>
      <c r="AC1272" s="28">
        <v>2429.33</v>
      </c>
      <c r="AD1272" s="18">
        <v>2</v>
      </c>
      <c r="AE1272" s="21">
        <v>-999</v>
      </c>
      <c r="AF1272" s="21">
        <v>25</v>
      </c>
      <c r="AG1272" s="18">
        <v>9</v>
      </c>
      <c r="AH1272" s="27">
        <v>166.11412527916301</v>
      </c>
      <c r="AI1272" s="27">
        <v>38.5919543343268</v>
      </c>
      <c r="AJ1272" s="27">
        <v>3.8455771063736405E-2</v>
      </c>
      <c r="AK1272" s="27">
        <v>2.7383245367367066</v>
      </c>
      <c r="AL1272" s="27">
        <v>1.2069346191541161E-2</v>
      </c>
      <c r="AM1272" s="21">
        <v>2</v>
      </c>
      <c r="AN1272" s="21">
        <v>-999</v>
      </c>
      <c r="AO1272" s="21">
        <v>-999</v>
      </c>
      <c r="AP1272" s="21">
        <v>-999</v>
      </c>
      <c r="AQ1272" s="21">
        <v>-999</v>
      </c>
      <c r="AR1272" s="21">
        <v>-999</v>
      </c>
      <c r="AS1272" s="21">
        <v>-999</v>
      </c>
      <c r="AT1272" s="21">
        <v>123467</v>
      </c>
    </row>
    <row r="1273" spans="1:46">
      <c r="A1273" s="18" t="s">
        <v>3</v>
      </c>
      <c r="B1273" s="19" t="s">
        <v>4</v>
      </c>
      <c r="C1273" s="18">
        <v>81</v>
      </c>
      <c r="D1273" s="18">
        <v>1</v>
      </c>
      <c r="E1273" s="18">
        <v>2</v>
      </c>
      <c r="F1273" s="18">
        <v>2</v>
      </c>
      <c r="G1273" s="8">
        <f t="shared" si="27"/>
        <v>810102</v>
      </c>
      <c r="H1273" s="18">
        <v>12</v>
      </c>
      <c r="I1273" s="20">
        <v>40782</v>
      </c>
      <c r="J1273" s="21">
        <v>2011</v>
      </c>
      <c r="K1273" s="21">
        <v>8</v>
      </c>
      <c r="L1273" s="21">
        <v>27</v>
      </c>
      <c r="M1273" s="22">
        <v>0.51222222222222225</v>
      </c>
      <c r="N1273" s="23">
        <v>33.524799999999999</v>
      </c>
      <c r="O1273" s="23">
        <v>-122.4953</v>
      </c>
      <c r="P1273" s="18">
        <v>3954</v>
      </c>
      <c r="Q1273" s="24">
        <v>2800.1909999999998</v>
      </c>
      <c r="R1273" s="25">
        <v>1.722</v>
      </c>
      <c r="S1273" s="25">
        <v>34.662100000000002</v>
      </c>
      <c r="T1273" s="21">
        <v>2</v>
      </c>
      <c r="U1273" s="18">
        <v>-999</v>
      </c>
      <c r="V1273" s="18">
        <v>9</v>
      </c>
      <c r="W1273" s="26">
        <v>102.801</v>
      </c>
      <c r="X1273" s="21">
        <v>2</v>
      </c>
      <c r="Y1273" s="21">
        <v>-999</v>
      </c>
      <c r="Z1273" s="21">
        <v>9</v>
      </c>
      <c r="AA1273" s="21">
        <v>-999</v>
      </c>
      <c r="AB1273" s="18">
        <v>9</v>
      </c>
      <c r="AC1273" s="21">
        <v>-999</v>
      </c>
      <c r="AD1273" s="18">
        <v>9</v>
      </c>
      <c r="AE1273" s="21">
        <v>-999</v>
      </c>
      <c r="AF1273" s="21">
        <v>25</v>
      </c>
      <c r="AG1273" s="18">
        <v>9</v>
      </c>
      <c r="AH1273" s="21">
        <v>-999</v>
      </c>
      <c r="AI1273" s="21">
        <v>-999</v>
      </c>
      <c r="AJ1273" s="21">
        <v>-999</v>
      </c>
      <c r="AK1273" s="21">
        <v>-999</v>
      </c>
      <c r="AL1273" s="21">
        <v>-999</v>
      </c>
      <c r="AM1273" s="21">
        <v>9</v>
      </c>
      <c r="AN1273" s="21">
        <v>-999</v>
      </c>
      <c r="AO1273" s="27">
        <v>0.76748518062069759</v>
      </c>
      <c r="AP1273" s="27">
        <v>6.0734133288610153</v>
      </c>
      <c r="AQ1273" s="27">
        <v>0.74677610832782626</v>
      </c>
      <c r="AR1273" s="27">
        <v>5.909534261397912</v>
      </c>
      <c r="AS1273" s="28">
        <v>7.9133949191685886</v>
      </c>
      <c r="AT1273" s="21">
        <v>123467</v>
      </c>
    </row>
    <row r="1274" spans="1:46">
      <c r="A1274" s="18" t="s">
        <v>3</v>
      </c>
      <c r="B1274" s="19" t="s">
        <v>4</v>
      </c>
      <c r="C1274" s="18">
        <v>81</v>
      </c>
      <c r="D1274" s="18">
        <v>1</v>
      </c>
      <c r="E1274" s="18">
        <v>3</v>
      </c>
      <c r="F1274" s="18">
        <v>2</v>
      </c>
      <c r="G1274" s="8">
        <f t="shared" si="27"/>
        <v>810103</v>
      </c>
      <c r="H1274" s="18">
        <v>12</v>
      </c>
      <c r="I1274" s="20">
        <v>40782</v>
      </c>
      <c r="J1274" s="21">
        <v>2011</v>
      </c>
      <c r="K1274" s="21">
        <v>8</v>
      </c>
      <c r="L1274" s="21">
        <v>27</v>
      </c>
      <c r="M1274" s="22">
        <v>0.51960648148148147</v>
      </c>
      <c r="N1274" s="23">
        <v>33.524799999999999</v>
      </c>
      <c r="O1274" s="23">
        <v>-122.4953</v>
      </c>
      <c r="P1274" s="18">
        <v>3954</v>
      </c>
      <c r="Q1274" s="24">
        <v>2250.163</v>
      </c>
      <c r="R1274" s="25">
        <v>1.96</v>
      </c>
      <c r="S1274" s="25">
        <v>34.637900000000002</v>
      </c>
      <c r="T1274" s="21">
        <v>2</v>
      </c>
      <c r="U1274" s="18">
        <v>-999</v>
      </c>
      <c r="V1274" s="18">
        <v>9</v>
      </c>
      <c r="W1274" s="26">
        <v>84.009</v>
      </c>
      <c r="X1274" s="21">
        <v>2</v>
      </c>
      <c r="Y1274" s="21">
        <v>-999</v>
      </c>
      <c r="Z1274" s="21">
        <v>9</v>
      </c>
      <c r="AA1274" s="28">
        <v>2368.9</v>
      </c>
      <c r="AB1274" s="21">
        <v>2</v>
      </c>
      <c r="AC1274" s="28">
        <v>2421.9299999999998</v>
      </c>
      <c r="AD1274" s="18">
        <v>2</v>
      </c>
      <c r="AE1274" s="21">
        <v>-999</v>
      </c>
      <c r="AF1274" s="21">
        <v>25</v>
      </c>
      <c r="AG1274" s="18">
        <v>9</v>
      </c>
      <c r="AH1274" s="27">
        <v>163.3532647126263</v>
      </c>
      <c r="AI1274" s="27">
        <v>39.648853504887377</v>
      </c>
      <c r="AJ1274" s="27">
        <v>2.4139124172006435E-2</v>
      </c>
      <c r="AK1274" s="27">
        <v>2.8533031146797567</v>
      </c>
      <c r="AL1274" s="27">
        <v>2.9318774297983526E-3</v>
      </c>
      <c r="AM1274" s="21">
        <v>2</v>
      </c>
      <c r="AN1274" s="21">
        <v>-999</v>
      </c>
      <c r="AO1274" s="21">
        <v>-999</v>
      </c>
      <c r="AP1274" s="21">
        <v>-999</v>
      </c>
      <c r="AQ1274" s="21">
        <v>-999</v>
      </c>
      <c r="AR1274" s="21">
        <v>-999</v>
      </c>
      <c r="AS1274" s="21">
        <v>-999</v>
      </c>
      <c r="AT1274" s="21">
        <v>123467</v>
      </c>
    </row>
    <row r="1275" spans="1:46">
      <c r="A1275" s="18" t="s">
        <v>3</v>
      </c>
      <c r="B1275" s="19" t="s">
        <v>4</v>
      </c>
      <c r="C1275" s="18">
        <v>81</v>
      </c>
      <c r="D1275" s="18">
        <v>1</v>
      </c>
      <c r="E1275" s="18">
        <v>4</v>
      </c>
      <c r="F1275" s="18">
        <v>2</v>
      </c>
      <c r="G1275" s="8">
        <f t="shared" si="27"/>
        <v>810104</v>
      </c>
      <c r="H1275" s="18">
        <v>12</v>
      </c>
      <c r="I1275" s="20">
        <v>40782</v>
      </c>
      <c r="J1275" s="21">
        <v>2011</v>
      </c>
      <c r="K1275" s="21">
        <v>8</v>
      </c>
      <c r="L1275" s="21">
        <v>27</v>
      </c>
      <c r="M1275" s="22">
        <v>0.52622685185185192</v>
      </c>
      <c r="N1275" s="23">
        <v>33.524799999999999</v>
      </c>
      <c r="O1275" s="23">
        <v>-122.4953</v>
      </c>
      <c r="P1275" s="18">
        <v>3954</v>
      </c>
      <c r="Q1275" s="24">
        <v>1750.913</v>
      </c>
      <c r="R1275" s="25">
        <v>2.3889999999999998</v>
      </c>
      <c r="S1275" s="25">
        <v>34.594700000000003</v>
      </c>
      <c r="T1275" s="21">
        <v>2</v>
      </c>
      <c r="U1275" s="18">
        <v>-999</v>
      </c>
      <c r="V1275" s="18">
        <v>9</v>
      </c>
      <c r="W1275" s="26">
        <v>61.927</v>
      </c>
      <c r="X1275" s="21">
        <v>2</v>
      </c>
      <c r="Y1275" s="27">
        <v>61.973376164764346</v>
      </c>
      <c r="Z1275" s="21">
        <v>2</v>
      </c>
      <c r="AA1275" s="28">
        <v>2372</v>
      </c>
      <c r="AB1275" s="21">
        <v>2</v>
      </c>
      <c r="AC1275" s="28">
        <v>2410.81</v>
      </c>
      <c r="AD1275" s="18">
        <v>2</v>
      </c>
      <c r="AE1275" s="21">
        <v>-999</v>
      </c>
      <c r="AF1275" s="21">
        <v>25</v>
      </c>
      <c r="AG1275" s="18">
        <v>9</v>
      </c>
      <c r="AH1275" s="27">
        <v>156.03920617495112</v>
      </c>
      <c r="AI1275" s="27">
        <v>41.459438924350181</v>
      </c>
      <c r="AJ1275" s="27">
        <v>1.7787291047046381E-2</v>
      </c>
      <c r="AK1275" s="27">
        <v>2.9993086535319029</v>
      </c>
      <c r="AL1275" s="27">
        <v>2.4433092097591179E-3</v>
      </c>
      <c r="AM1275" s="21">
        <v>2</v>
      </c>
      <c r="AN1275" s="21">
        <v>-999</v>
      </c>
      <c r="AO1275" s="21">
        <v>-999</v>
      </c>
      <c r="AP1275" s="21">
        <v>-999</v>
      </c>
      <c r="AQ1275" s="21">
        <v>-999</v>
      </c>
      <c r="AR1275" s="21">
        <v>-999</v>
      </c>
      <c r="AS1275" s="21">
        <v>-999</v>
      </c>
      <c r="AT1275" s="21">
        <v>123467</v>
      </c>
    </row>
    <row r="1276" spans="1:46">
      <c r="A1276" s="18" t="s">
        <v>3</v>
      </c>
      <c r="B1276" s="19" t="s">
        <v>4</v>
      </c>
      <c r="C1276" s="18">
        <v>81</v>
      </c>
      <c r="D1276" s="18">
        <v>1</v>
      </c>
      <c r="E1276" s="18">
        <v>5</v>
      </c>
      <c r="F1276" s="18">
        <v>2</v>
      </c>
      <c r="G1276" s="8">
        <f t="shared" si="27"/>
        <v>810105</v>
      </c>
      <c r="H1276" s="18">
        <v>12</v>
      </c>
      <c r="I1276" s="20">
        <v>40782</v>
      </c>
      <c r="J1276" s="21">
        <v>2011</v>
      </c>
      <c r="K1276" s="21">
        <v>8</v>
      </c>
      <c r="L1276" s="21">
        <v>27</v>
      </c>
      <c r="M1276" s="22">
        <v>0.53</v>
      </c>
      <c r="N1276" s="23">
        <v>33.524799999999999</v>
      </c>
      <c r="O1276" s="23">
        <v>-122.4953</v>
      </c>
      <c r="P1276" s="18">
        <v>3954</v>
      </c>
      <c r="Q1276" s="24">
        <v>1500.2650000000001</v>
      </c>
      <c r="R1276" s="25">
        <v>2.78</v>
      </c>
      <c r="S1276" s="25">
        <v>34.563800000000001</v>
      </c>
      <c r="T1276" s="21">
        <v>2</v>
      </c>
      <c r="U1276" s="18">
        <v>34.564300000000003</v>
      </c>
      <c r="V1276" s="18">
        <v>2</v>
      </c>
      <c r="W1276" s="26">
        <v>46.417999999999999</v>
      </c>
      <c r="X1276" s="21">
        <v>2</v>
      </c>
      <c r="Y1276" s="21">
        <v>-999</v>
      </c>
      <c r="Z1276" s="21">
        <v>9</v>
      </c>
      <c r="AA1276" s="28">
        <v>2373.1999999999998</v>
      </c>
      <c r="AB1276" s="21">
        <v>2</v>
      </c>
      <c r="AC1276" s="28">
        <v>2400.9</v>
      </c>
      <c r="AD1276" s="18">
        <v>2</v>
      </c>
      <c r="AE1276" s="21">
        <v>-999</v>
      </c>
      <c r="AF1276" s="21">
        <v>25</v>
      </c>
      <c r="AG1276" s="18">
        <v>9</v>
      </c>
      <c r="AH1276" s="27">
        <v>146.57903108569209</v>
      </c>
      <c r="AI1276" s="27">
        <v>42.106704796318539</v>
      </c>
      <c r="AJ1276" s="27">
        <v>2.5704199972220346E-2</v>
      </c>
      <c r="AK1276" s="27">
        <v>3.0688664605616691</v>
      </c>
      <c r="AL1276" s="27">
        <v>1.9546920130966042E-3</v>
      </c>
      <c r="AM1276" s="21">
        <v>2</v>
      </c>
      <c r="AN1276" s="21">
        <v>-999</v>
      </c>
      <c r="AO1276" s="21">
        <v>-999</v>
      </c>
      <c r="AP1276" s="21">
        <v>-999</v>
      </c>
      <c r="AQ1276" s="21">
        <v>-999</v>
      </c>
      <c r="AR1276" s="21">
        <v>-999</v>
      </c>
      <c r="AS1276" s="21">
        <v>-999</v>
      </c>
      <c r="AT1276" s="21">
        <v>123467</v>
      </c>
    </row>
    <row r="1277" spans="1:46">
      <c r="A1277" s="18" t="s">
        <v>3</v>
      </c>
      <c r="B1277" s="19" t="s">
        <v>4</v>
      </c>
      <c r="C1277" s="18">
        <v>81</v>
      </c>
      <c r="D1277" s="18">
        <v>1</v>
      </c>
      <c r="E1277" s="18">
        <v>6</v>
      </c>
      <c r="F1277" s="18">
        <v>2</v>
      </c>
      <c r="G1277" s="8">
        <f t="shared" si="27"/>
        <v>810106</v>
      </c>
      <c r="H1277" s="18">
        <v>12</v>
      </c>
      <c r="I1277" s="20">
        <v>40782</v>
      </c>
      <c r="J1277" s="21">
        <v>2011</v>
      </c>
      <c r="K1277" s="21">
        <v>8</v>
      </c>
      <c r="L1277" s="21">
        <v>27</v>
      </c>
      <c r="M1277" s="22">
        <v>0.53379629629629632</v>
      </c>
      <c r="N1277" s="23">
        <v>33.524799999999999</v>
      </c>
      <c r="O1277" s="23">
        <v>-122.4953</v>
      </c>
      <c r="P1277" s="18">
        <v>3954</v>
      </c>
      <c r="Q1277" s="24">
        <v>1250.288</v>
      </c>
      <c r="R1277" s="25">
        <v>3.2509999999999999</v>
      </c>
      <c r="S1277" s="25">
        <v>34.524999999999999</v>
      </c>
      <c r="T1277" s="21">
        <v>2</v>
      </c>
      <c r="U1277" s="18">
        <v>-999</v>
      </c>
      <c r="V1277" s="18">
        <v>9</v>
      </c>
      <c r="W1277" s="26">
        <v>36.128999999999998</v>
      </c>
      <c r="X1277" s="21">
        <v>2</v>
      </c>
      <c r="Y1277" s="27">
        <v>36.076146511461829</v>
      </c>
      <c r="Z1277" s="21">
        <v>2</v>
      </c>
      <c r="AA1277" s="28">
        <v>2368.4</v>
      </c>
      <c r="AB1277" s="21">
        <v>2</v>
      </c>
      <c r="AC1277" s="28">
        <v>2388.3000000000002</v>
      </c>
      <c r="AD1277" s="18">
        <v>2</v>
      </c>
      <c r="AE1277" s="21">
        <v>-999</v>
      </c>
      <c r="AF1277" s="21">
        <v>25</v>
      </c>
      <c r="AG1277" s="18">
        <v>9</v>
      </c>
      <c r="AH1277" s="27">
        <v>134.08135050099139</v>
      </c>
      <c r="AI1277" s="27">
        <v>42.758941277219726</v>
      </c>
      <c r="AJ1277" s="27">
        <v>2.8832534096431942E-2</v>
      </c>
      <c r="AK1277" s="27">
        <v>3.1311154654687923</v>
      </c>
      <c r="AL1277" s="27">
        <v>9.9692151791052827E-3</v>
      </c>
      <c r="AM1277" s="21">
        <v>2</v>
      </c>
      <c r="AN1277" s="21">
        <v>-999</v>
      </c>
      <c r="AO1277" s="21">
        <v>-999</v>
      </c>
      <c r="AP1277" s="21">
        <v>-999</v>
      </c>
      <c r="AQ1277" s="21">
        <v>-999</v>
      </c>
      <c r="AR1277" s="21">
        <v>-999</v>
      </c>
      <c r="AS1277" s="21">
        <v>-999</v>
      </c>
      <c r="AT1277" s="21">
        <v>123467</v>
      </c>
    </row>
    <row r="1278" spans="1:46">
      <c r="A1278" s="18" t="s">
        <v>3</v>
      </c>
      <c r="B1278" s="19" t="s">
        <v>4</v>
      </c>
      <c r="C1278" s="18">
        <v>81</v>
      </c>
      <c r="D1278" s="18">
        <v>1</v>
      </c>
      <c r="E1278" s="18">
        <v>7</v>
      </c>
      <c r="F1278" s="18">
        <v>2</v>
      </c>
      <c r="G1278" s="8">
        <f t="shared" si="27"/>
        <v>810107</v>
      </c>
      <c r="H1278" s="18">
        <v>12</v>
      </c>
      <c r="I1278" s="20">
        <v>40782</v>
      </c>
      <c r="J1278" s="21">
        <v>2011</v>
      </c>
      <c r="K1278" s="21">
        <v>8</v>
      </c>
      <c r="L1278" s="21">
        <v>27</v>
      </c>
      <c r="M1278" s="22">
        <v>0.53770833333333334</v>
      </c>
      <c r="N1278" s="23">
        <v>33.524799999999999</v>
      </c>
      <c r="O1278" s="23">
        <v>-122.4953</v>
      </c>
      <c r="P1278" s="18">
        <v>3954</v>
      </c>
      <c r="Q1278" s="24">
        <v>1000.391</v>
      </c>
      <c r="R1278" s="25">
        <v>3.8330000000000002</v>
      </c>
      <c r="S1278" s="25">
        <v>34.470199999999998</v>
      </c>
      <c r="T1278" s="21">
        <v>2</v>
      </c>
      <c r="U1278" s="18">
        <v>34.471400000000003</v>
      </c>
      <c r="V1278" s="18">
        <v>2</v>
      </c>
      <c r="W1278" s="26">
        <v>21.039000000000001</v>
      </c>
      <c r="X1278" s="21">
        <v>2</v>
      </c>
      <c r="Y1278" s="21">
        <v>-999</v>
      </c>
      <c r="Z1278" s="21">
        <v>9</v>
      </c>
      <c r="AA1278" s="28">
        <v>2360.6</v>
      </c>
      <c r="AB1278" s="21">
        <v>2</v>
      </c>
      <c r="AC1278" s="28">
        <v>2371.62</v>
      </c>
      <c r="AD1278" s="18">
        <v>2</v>
      </c>
      <c r="AE1278" s="21">
        <v>-999</v>
      </c>
      <c r="AF1278" s="21">
        <v>25</v>
      </c>
      <c r="AG1278" s="18">
        <v>9</v>
      </c>
      <c r="AH1278" s="27">
        <v>121.04652018307947</v>
      </c>
      <c r="AI1278" s="27">
        <v>42.937487475637646</v>
      </c>
      <c r="AJ1278" s="27">
        <v>2.2480513455354029E-2</v>
      </c>
      <c r="AK1278" s="27">
        <v>3.19721772016559</v>
      </c>
      <c r="AL1278" s="27">
        <v>9.4809121963884396E-3</v>
      </c>
      <c r="AM1278" s="21">
        <v>2</v>
      </c>
      <c r="AN1278" s="21">
        <v>-999</v>
      </c>
      <c r="AO1278" s="21">
        <v>-999</v>
      </c>
      <c r="AP1278" s="21">
        <v>-999</v>
      </c>
      <c r="AQ1278" s="21">
        <v>-999</v>
      </c>
      <c r="AR1278" s="21">
        <v>-999</v>
      </c>
      <c r="AS1278" s="21">
        <v>-999</v>
      </c>
      <c r="AT1278" s="21">
        <v>123467</v>
      </c>
    </row>
    <row r="1279" spans="1:46">
      <c r="A1279" s="18" t="s">
        <v>3</v>
      </c>
      <c r="B1279" s="19" t="s">
        <v>4</v>
      </c>
      <c r="C1279" s="18">
        <v>81</v>
      </c>
      <c r="D1279" s="18">
        <v>1</v>
      </c>
      <c r="E1279" s="18">
        <v>8</v>
      </c>
      <c r="F1279" s="18">
        <v>2</v>
      </c>
      <c r="G1279" s="8">
        <f t="shared" si="27"/>
        <v>810108</v>
      </c>
      <c r="H1279" s="18">
        <v>12</v>
      </c>
      <c r="I1279" s="20">
        <v>40782</v>
      </c>
      <c r="J1279" s="21">
        <v>2011</v>
      </c>
      <c r="K1279" s="21">
        <v>8</v>
      </c>
      <c r="L1279" s="21">
        <v>27</v>
      </c>
      <c r="M1279" s="22">
        <v>0.54079861111111105</v>
      </c>
      <c r="N1279" s="23">
        <v>33.524799999999999</v>
      </c>
      <c r="O1279" s="23">
        <v>-122.4953</v>
      </c>
      <c r="P1279" s="18">
        <v>3954</v>
      </c>
      <c r="Q1279" s="24">
        <v>799.92499999999995</v>
      </c>
      <c r="R1279" s="25">
        <v>4.351</v>
      </c>
      <c r="S1279" s="25">
        <v>34.386400000000002</v>
      </c>
      <c r="T1279" s="21">
        <v>2</v>
      </c>
      <c r="U1279" s="18">
        <v>-999</v>
      </c>
      <c r="V1279" s="18">
        <v>9</v>
      </c>
      <c r="W1279" s="26">
        <v>12.952999999999999</v>
      </c>
      <c r="X1279" s="21">
        <v>2</v>
      </c>
      <c r="Y1279" s="27">
        <v>12.433753814741857</v>
      </c>
      <c r="Z1279" s="21">
        <v>2</v>
      </c>
      <c r="AA1279" s="28">
        <v>2350.4</v>
      </c>
      <c r="AB1279" s="21">
        <v>2</v>
      </c>
      <c r="AC1279" s="28">
        <v>2352.0500000000002</v>
      </c>
      <c r="AD1279" s="18">
        <v>2</v>
      </c>
      <c r="AE1279" s="21">
        <v>-999</v>
      </c>
      <c r="AF1279" s="21">
        <v>25</v>
      </c>
      <c r="AG1279" s="18">
        <v>9</v>
      </c>
      <c r="AH1279" s="27">
        <v>109.26167232121777</v>
      </c>
      <c r="AI1279" s="27">
        <v>43.112182731893256</v>
      </c>
      <c r="AJ1279" s="27">
        <v>2.0820199933099942E-2</v>
      </c>
      <c r="AK1279" s="27">
        <v>3.2123711295840214</v>
      </c>
      <c r="AL1279" s="27">
        <v>4.3008863711567959E-2</v>
      </c>
      <c r="AM1279" s="21">
        <v>2</v>
      </c>
      <c r="AN1279" s="21">
        <v>-999</v>
      </c>
      <c r="AO1279" s="21">
        <v>-999</v>
      </c>
      <c r="AP1279" s="21">
        <v>-999</v>
      </c>
      <c r="AQ1279" s="21">
        <v>-999</v>
      </c>
      <c r="AR1279" s="21">
        <v>-999</v>
      </c>
      <c r="AS1279" s="21">
        <v>-999</v>
      </c>
      <c r="AT1279" s="21">
        <v>123467</v>
      </c>
    </row>
    <row r="1280" spans="1:46">
      <c r="A1280" s="18" t="s">
        <v>3</v>
      </c>
      <c r="B1280" s="19" t="s">
        <v>4</v>
      </c>
      <c r="C1280" s="18">
        <v>81</v>
      </c>
      <c r="D1280" s="18">
        <v>1</v>
      </c>
      <c r="E1280" s="18">
        <v>9</v>
      </c>
      <c r="F1280" s="18">
        <v>2</v>
      </c>
      <c r="G1280" s="8">
        <f t="shared" si="27"/>
        <v>810109</v>
      </c>
      <c r="H1280" s="18">
        <v>12</v>
      </c>
      <c r="I1280" s="20">
        <v>40782</v>
      </c>
      <c r="J1280" s="21">
        <v>2011</v>
      </c>
      <c r="K1280" s="21">
        <v>8</v>
      </c>
      <c r="L1280" s="21">
        <v>27</v>
      </c>
      <c r="M1280" s="22">
        <v>0.54425925925925933</v>
      </c>
      <c r="N1280" s="23">
        <v>33.524799999999999</v>
      </c>
      <c r="O1280" s="23">
        <v>-122.4953</v>
      </c>
      <c r="P1280" s="18">
        <v>3954</v>
      </c>
      <c r="Q1280" s="24">
        <v>600.17700000000002</v>
      </c>
      <c r="R1280" s="25">
        <v>5.3159999999999998</v>
      </c>
      <c r="S1280" s="25">
        <v>34.3065</v>
      </c>
      <c r="T1280" s="21">
        <v>2</v>
      </c>
      <c r="U1280" s="18">
        <v>-999</v>
      </c>
      <c r="V1280" s="18">
        <v>9</v>
      </c>
      <c r="W1280" s="26">
        <v>10.683999999999999</v>
      </c>
      <c r="X1280" s="21">
        <v>2</v>
      </c>
      <c r="Y1280" s="21">
        <v>-999</v>
      </c>
      <c r="Z1280" s="21">
        <v>9</v>
      </c>
      <c r="AA1280" s="28">
        <v>2329.1</v>
      </c>
      <c r="AB1280" s="21">
        <v>2</v>
      </c>
      <c r="AC1280" s="28">
        <v>2328.59</v>
      </c>
      <c r="AD1280" s="18">
        <v>2</v>
      </c>
      <c r="AE1280" s="21">
        <v>-999</v>
      </c>
      <c r="AF1280" s="21">
        <v>25</v>
      </c>
      <c r="AG1280" s="18">
        <v>9</v>
      </c>
      <c r="AH1280" s="27">
        <v>89.253746415462601</v>
      </c>
      <c r="AI1280" s="27">
        <v>40.979603903784394</v>
      </c>
      <c r="AJ1280" s="27">
        <v>2.8739438111023256E-2</v>
      </c>
      <c r="AK1280" s="27">
        <v>3.1545932220436446</v>
      </c>
      <c r="AL1280" s="27">
        <v>8.5045276042823911E-3</v>
      </c>
      <c r="AM1280" s="21">
        <v>2</v>
      </c>
      <c r="AN1280" s="21">
        <v>-999</v>
      </c>
      <c r="AO1280" s="21">
        <v>-999</v>
      </c>
      <c r="AP1280" s="21">
        <v>-999</v>
      </c>
      <c r="AQ1280" s="21">
        <v>-999</v>
      </c>
      <c r="AR1280" s="21">
        <v>-999</v>
      </c>
      <c r="AS1280" s="21">
        <v>-999</v>
      </c>
      <c r="AT1280" s="21">
        <v>123467</v>
      </c>
    </row>
    <row r="1281" spans="1:46">
      <c r="A1281" s="18" t="s">
        <v>3</v>
      </c>
      <c r="B1281" s="19" t="s">
        <v>4</v>
      </c>
      <c r="C1281" s="18">
        <v>81</v>
      </c>
      <c r="D1281" s="18">
        <v>1</v>
      </c>
      <c r="E1281" s="18">
        <v>10</v>
      </c>
      <c r="F1281" s="18">
        <v>2</v>
      </c>
      <c r="G1281" s="8">
        <f t="shared" si="27"/>
        <v>810110</v>
      </c>
      <c r="H1281" s="18">
        <v>12</v>
      </c>
      <c r="I1281" s="20">
        <v>40782</v>
      </c>
      <c r="J1281" s="21">
        <v>2011</v>
      </c>
      <c r="K1281" s="21">
        <v>8</v>
      </c>
      <c r="L1281" s="21">
        <v>27</v>
      </c>
      <c r="M1281" s="22">
        <v>0.54625000000000001</v>
      </c>
      <c r="N1281" s="23">
        <v>33.524799999999999</v>
      </c>
      <c r="O1281" s="23">
        <v>-122.4953</v>
      </c>
      <c r="P1281" s="18">
        <v>3954</v>
      </c>
      <c r="Q1281" s="24">
        <v>500.11</v>
      </c>
      <c r="R1281" s="25">
        <v>5.83</v>
      </c>
      <c r="S1281" s="25">
        <v>34.229399999999998</v>
      </c>
      <c r="T1281" s="21">
        <v>2</v>
      </c>
      <c r="U1281" s="18">
        <v>34.230400000000003</v>
      </c>
      <c r="V1281" s="18">
        <v>2</v>
      </c>
      <c r="W1281" s="26">
        <v>20.082999999999998</v>
      </c>
      <c r="X1281" s="21">
        <v>2</v>
      </c>
      <c r="Y1281" s="27">
        <v>19.873666556875019</v>
      </c>
      <c r="Z1281" s="21">
        <v>2</v>
      </c>
      <c r="AA1281" s="28">
        <v>2311.8000000000002</v>
      </c>
      <c r="AB1281" s="21">
        <v>2</v>
      </c>
      <c r="AC1281" s="28">
        <v>2311.38</v>
      </c>
      <c r="AD1281" s="18">
        <v>2</v>
      </c>
      <c r="AE1281" s="21">
        <v>-999</v>
      </c>
      <c r="AF1281" s="21">
        <v>25</v>
      </c>
      <c r="AG1281" s="18">
        <v>9</v>
      </c>
      <c r="AH1281" s="27">
        <v>77.996926229280675</v>
      </c>
      <c r="AI1281" s="27">
        <v>39.516731192770884</v>
      </c>
      <c r="AJ1281" s="27">
        <v>3.1869356497322809E-2</v>
      </c>
      <c r="AK1281" s="27">
        <v>3.0348230156530347</v>
      </c>
      <c r="AL1281" s="27">
        <v>8.016218505461567E-3</v>
      </c>
      <c r="AM1281" s="21">
        <v>2</v>
      </c>
      <c r="AN1281" s="21">
        <v>-999</v>
      </c>
      <c r="AO1281" s="21">
        <v>-999</v>
      </c>
      <c r="AP1281" s="21">
        <v>-999</v>
      </c>
      <c r="AQ1281" s="21">
        <v>-999</v>
      </c>
      <c r="AR1281" s="21">
        <v>-999</v>
      </c>
      <c r="AS1281" s="21">
        <v>-999</v>
      </c>
      <c r="AT1281" s="21">
        <v>123467</v>
      </c>
    </row>
    <row r="1282" spans="1:46">
      <c r="A1282" s="18" t="s">
        <v>3</v>
      </c>
      <c r="B1282" s="19" t="s">
        <v>4</v>
      </c>
      <c r="C1282" s="18">
        <v>81</v>
      </c>
      <c r="D1282" s="18">
        <v>1</v>
      </c>
      <c r="E1282" s="18">
        <v>11</v>
      </c>
      <c r="F1282" s="18">
        <v>2</v>
      </c>
      <c r="G1282" s="8">
        <f t="shared" ref="G1282:G1345" si="28">(C1282*10000)+(D1282*100)+E1282</f>
        <v>810111</v>
      </c>
      <c r="H1282" s="18">
        <v>12</v>
      </c>
      <c r="I1282" s="20">
        <v>40782</v>
      </c>
      <c r="J1282" s="21">
        <v>2011</v>
      </c>
      <c r="K1282" s="21">
        <v>8</v>
      </c>
      <c r="L1282" s="21">
        <v>27</v>
      </c>
      <c r="M1282" s="22">
        <v>0.54818287037037039</v>
      </c>
      <c r="N1282" s="23">
        <v>33.524799999999999</v>
      </c>
      <c r="O1282" s="23">
        <v>-122.4953</v>
      </c>
      <c r="P1282" s="18">
        <v>3954</v>
      </c>
      <c r="Q1282" s="24">
        <v>400.65899999999999</v>
      </c>
      <c r="R1282" s="25">
        <v>6.2709999999999999</v>
      </c>
      <c r="S1282" s="25">
        <v>34.148499999999999</v>
      </c>
      <c r="T1282" s="21">
        <v>2</v>
      </c>
      <c r="U1282" s="18">
        <v>-999</v>
      </c>
      <c r="V1282" s="18">
        <v>9</v>
      </c>
      <c r="W1282" s="26">
        <v>32.764000000000003</v>
      </c>
      <c r="X1282" s="21">
        <v>2</v>
      </c>
      <c r="Y1282" s="21">
        <v>-999</v>
      </c>
      <c r="Z1282" s="21">
        <v>9</v>
      </c>
      <c r="AA1282" s="28">
        <v>2287.9</v>
      </c>
      <c r="AB1282" s="21">
        <v>2</v>
      </c>
      <c r="AC1282" s="28">
        <v>2296.64</v>
      </c>
      <c r="AD1282" s="18">
        <v>2</v>
      </c>
      <c r="AE1282" s="21">
        <v>-999</v>
      </c>
      <c r="AF1282" s="21">
        <v>25</v>
      </c>
      <c r="AG1282" s="18">
        <v>9</v>
      </c>
      <c r="AH1282" s="27">
        <v>67.273391472044096</v>
      </c>
      <c r="AI1282" s="27">
        <v>37.877137873261184</v>
      </c>
      <c r="AJ1282" s="27">
        <v>3.030702869332158E-2</v>
      </c>
      <c r="AK1282" s="27">
        <v>2.8642097407362654</v>
      </c>
      <c r="AL1282" s="27">
        <v>7.6256394776744616E-3</v>
      </c>
      <c r="AM1282" s="21">
        <v>2</v>
      </c>
      <c r="AN1282" s="21">
        <v>-999</v>
      </c>
      <c r="AO1282" s="21">
        <v>-999</v>
      </c>
      <c r="AP1282" s="21">
        <v>-999</v>
      </c>
      <c r="AQ1282" s="21">
        <v>-999</v>
      </c>
      <c r="AR1282" s="21">
        <v>-999</v>
      </c>
      <c r="AS1282" s="21">
        <v>-999</v>
      </c>
      <c r="AT1282" s="21">
        <v>123467</v>
      </c>
    </row>
    <row r="1283" spans="1:46">
      <c r="A1283" s="18" t="s">
        <v>3</v>
      </c>
      <c r="B1283" s="19" t="s">
        <v>4</v>
      </c>
      <c r="C1283" s="18">
        <v>81</v>
      </c>
      <c r="D1283" s="18">
        <v>1</v>
      </c>
      <c r="E1283" s="18">
        <v>12</v>
      </c>
      <c r="F1283" s="18">
        <v>2</v>
      </c>
      <c r="G1283" s="8">
        <f t="shared" si="28"/>
        <v>810112</v>
      </c>
      <c r="H1283" s="18">
        <v>12</v>
      </c>
      <c r="I1283" s="20">
        <v>40782</v>
      </c>
      <c r="J1283" s="21">
        <v>2011</v>
      </c>
      <c r="K1283" s="21">
        <v>8</v>
      </c>
      <c r="L1283" s="21">
        <v>27</v>
      </c>
      <c r="M1283" s="22">
        <v>0.55011574074074077</v>
      </c>
      <c r="N1283" s="23">
        <v>33.524799999999999</v>
      </c>
      <c r="O1283" s="23">
        <v>-122.4953</v>
      </c>
      <c r="P1283" s="18">
        <v>3954</v>
      </c>
      <c r="Q1283" s="24">
        <v>300.57900000000001</v>
      </c>
      <c r="R1283" s="25">
        <v>7.3419999999999996</v>
      </c>
      <c r="S1283" s="25">
        <v>34.089100000000002</v>
      </c>
      <c r="T1283" s="21">
        <v>2</v>
      </c>
      <c r="U1283" s="18">
        <v>-999</v>
      </c>
      <c r="V1283" s="18">
        <v>9</v>
      </c>
      <c r="W1283" s="26">
        <v>60.936</v>
      </c>
      <c r="X1283" s="21">
        <v>2</v>
      </c>
      <c r="Y1283" s="27">
        <v>60.422105473200482</v>
      </c>
      <c r="Z1283" s="21">
        <v>2</v>
      </c>
      <c r="AA1283" s="28">
        <v>2254.1</v>
      </c>
      <c r="AB1283" s="21">
        <v>2</v>
      </c>
      <c r="AC1283" s="28">
        <v>2276.96</v>
      </c>
      <c r="AD1283" s="18">
        <v>2</v>
      </c>
      <c r="AE1283" s="21">
        <v>-999</v>
      </c>
      <c r="AF1283" s="21">
        <v>25</v>
      </c>
      <c r="AG1283" s="18">
        <v>9</v>
      </c>
      <c r="AH1283" s="27">
        <v>50.826043439138495</v>
      </c>
      <c r="AI1283" s="27">
        <v>34.362542553699541</v>
      </c>
      <c r="AJ1283" s="27">
        <v>2.8646288181348362E-2</v>
      </c>
      <c r="AK1283" s="27">
        <v>2.5726908778293542</v>
      </c>
      <c r="AL1283" s="27">
        <v>-1.3687646229995805E-3</v>
      </c>
      <c r="AM1283" s="21">
        <v>2</v>
      </c>
      <c r="AN1283" s="21">
        <v>-999</v>
      </c>
      <c r="AO1283" s="21">
        <v>-999</v>
      </c>
      <c r="AP1283" s="21">
        <v>-999</v>
      </c>
      <c r="AQ1283" s="21">
        <v>-999</v>
      </c>
      <c r="AR1283" s="21">
        <v>-999</v>
      </c>
      <c r="AS1283" s="21">
        <v>-999</v>
      </c>
      <c r="AT1283" s="21">
        <v>123467</v>
      </c>
    </row>
    <row r="1284" spans="1:46">
      <c r="A1284" s="18" t="s">
        <v>3</v>
      </c>
      <c r="B1284" s="19" t="s">
        <v>4</v>
      </c>
      <c r="C1284" s="18">
        <v>81</v>
      </c>
      <c r="D1284" s="18">
        <v>1</v>
      </c>
      <c r="E1284" s="18">
        <v>13</v>
      </c>
      <c r="F1284" s="18">
        <v>2</v>
      </c>
      <c r="G1284" s="8">
        <f t="shared" si="28"/>
        <v>810113</v>
      </c>
      <c r="H1284" s="18">
        <v>12</v>
      </c>
      <c r="I1284" s="20">
        <v>40782</v>
      </c>
      <c r="J1284" s="21">
        <v>2011</v>
      </c>
      <c r="K1284" s="21">
        <v>8</v>
      </c>
      <c r="L1284" s="21">
        <v>27</v>
      </c>
      <c r="M1284" s="22">
        <v>0.55193287037037042</v>
      </c>
      <c r="N1284" s="23">
        <v>33.524799999999999</v>
      </c>
      <c r="O1284" s="23">
        <v>-122.4953</v>
      </c>
      <c r="P1284" s="18">
        <v>3954</v>
      </c>
      <c r="Q1284" s="24">
        <v>200.26499999999999</v>
      </c>
      <c r="R1284" s="25">
        <v>8.27</v>
      </c>
      <c r="S1284" s="25">
        <v>33.8977</v>
      </c>
      <c r="T1284" s="21">
        <v>2</v>
      </c>
      <c r="U1284" s="18">
        <v>-999</v>
      </c>
      <c r="V1284" s="18">
        <v>9</v>
      </c>
      <c r="W1284" s="26">
        <v>138.066</v>
      </c>
      <c r="X1284" s="21">
        <v>2</v>
      </c>
      <c r="Y1284" s="21">
        <v>-999</v>
      </c>
      <c r="Z1284" s="21">
        <v>9</v>
      </c>
      <c r="AA1284" s="28">
        <v>2178.1</v>
      </c>
      <c r="AB1284" s="21">
        <v>2</v>
      </c>
      <c r="AC1284" s="28">
        <v>2254.31</v>
      </c>
      <c r="AD1284" s="18">
        <v>2</v>
      </c>
      <c r="AE1284" s="21">
        <v>-999</v>
      </c>
      <c r="AF1284" s="21">
        <v>25</v>
      </c>
      <c r="AG1284" s="18">
        <v>9</v>
      </c>
      <c r="AH1284" s="27">
        <v>31.33848687131686</v>
      </c>
      <c r="AI1284" s="27">
        <v>26.128818258064005</v>
      </c>
      <c r="AJ1284" s="27">
        <v>3.1779389228333961E-2</v>
      </c>
      <c r="AK1284" s="27">
        <v>1.9055899608669913</v>
      </c>
      <c r="AL1284" s="27">
        <v>6.6492260539283352E-3</v>
      </c>
      <c r="AM1284" s="21">
        <v>2</v>
      </c>
      <c r="AN1284" s="21">
        <v>-999</v>
      </c>
      <c r="AO1284" s="21">
        <v>-999</v>
      </c>
      <c r="AP1284" s="21">
        <v>-999</v>
      </c>
      <c r="AQ1284" s="21">
        <v>-999</v>
      </c>
      <c r="AR1284" s="21">
        <v>-999</v>
      </c>
      <c r="AS1284" s="21">
        <v>-999</v>
      </c>
      <c r="AT1284" s="21">
        <v>123467</v>
      </c>
    </row>
    <row r="1285" spans="1:46">
      <c r="A1285" s="18" t="s">
        <v>3</v>
      </c>
      <c r="B1285" s="19" t="s">
        <v>4</v>
      </c>
      <c r="C1285" s="18">
        <v>81</v>
      </c>
      <c r="D1285" s="18">
        <v>1</v>
      </c>
      <c r="E1285" s="18">
        <v>14</v>
      </c>
      <c r="F1285" s="18">
        <v>2</v>
      </c>
      <c r="G1285" s="8">
        <f t="shared" si="28"/>
        <v>810114</v>
      </c>
      <c r="H1285" s="18">
        <v>12</v>
      </c>
      <c r="I1285" s="20">
        <v>40782</v>
      </c>
      <c r="J1285" s="21">
        <v>2011</v>
      </c>
      <c r="K1285" s="21">
        <v>8</v>
      </c>
      <c r="L1285" s="21">
        <v>27</v>
      </c>
      <c r="M1285" s="22">
        <v>0.55299768518518522</v>
      </c>
      <c r="N1285" s="23">
        <v>33.524799999999999</v>
      </c>
      <c r="O1285" s="23">
        <v>-122.4953</v>
      </c>
      <c r="P1285" s="18">
        <v>3954</v>
      </c>
      <c r="Q1285" s="24">
        <v>150.565</v>
      </c>
      <c r="R1285" s="25">
        <v>9.1470000000000002</v>
      </c>
      <c r="S1285" s="25">
        <v>33.602699999999999</v>
      </c>
      <c r="T1285" s="21">
        <v>2</v>
      </c>
      <c r="U1285" s="18">
        <v>-999</v>
      </c>
      <c r="V1285" s="18">
        <v>9</v>
      </c>
      <c r="W1285" s="26">
        <v>170.352</v>
      </c>
      <c r="X1285" s="21">
        <v>2</v>
      </c>
      <c r="Y1285" s="27">
        <v>166.79986623004893</v>
      </c>
      <c r="Z1285" s="21">
        <v>2</v>
      </c>
      <c r="AA1285" s="28">
        <v>2144</v>
      </c>
      <c r="AB1285" s="21">
        <v>2</v>
      </c>
      <c r="AC1285" s="28">
        <v>2230.94</v>
      </c>
      <c r="AD1285" s="18">
        <v>2</v>
      </c>
      <c r="AE1285" s="21">
        <v>-999</v>
      </c>
      <c r="AF1285" s="21">
        <v>25</v>
      </c>
      <c r="AG1285" s="18">
        <v>9</v>
      </c>
      <c r="AH1285" s="27">
        <v>22.752941732039574</v>
      </c>
      <c r="AI1285" s="27">
        <v>22.254532224278705</v>
      </c>
      <c r="AJ1285" s="27">
        <v>3.0221455631497127E-2</v>
      </c>
      <c r="AK1285" s="27">
        <v>1.7089304021008069</v>
      </c>
      <c r="AL1285" s="27">
        <v>6.1616560025382489E-3</v>
      </c>
      <c r="AM1285" s="21">
        <v>2</v>
      </c>
      <c r="AN1285" s="21">
        <v>-999</v>
      </c>
      <c r="AO1285" s="21">
        <v>-999</v>
      </c>
      <c r="AP1285" s="21">
        <v>-999</v>
      </c>
      <c r="AQ1285" s="21">
        <v>-999</v>
      </c>
      <c r="AR1285" s="21">
        <v>-999</v>
      </c>
      <c r="AS1285" s="21">
        <v>-999</v>
      </c>
      <c r="AT1285" s="21">
        <v>123467</v>
      </c>
    </row>
    <row r="1286" spans="1:46">
      <c r="A1286" s="18" t="s">
        <v>3</v>
      </c>
      <c r="B1286" s="19" t="s">
        <v>4</v>
      </c>
      <c r="C1286" s="18">
        <v>81</v>
      </c>
      <c r="D1286" s="18">
        <v>1</v>
      </c>
      <c r="E1286" s="18">
        <v>15</v>
      </c>
      <c r="F1286" s="18">
        <v>2</v>
      </c>
      <c r="G1286" s="8">
        <f t="shared" si="28"/>
        <v>810115</v>
      </c>
      <c r="H1286" s="18">
        <v>12</v>
      </c>
      <c r="I1286" s="20">
        <v>40782</v>
      </c>
      <c r="J1286" s="21">
        <v>2011</v>
      </c>
      <c r="K1286" s="21">
        <v>8</v>
      </c>
      <c r="L1286" s="21">
        <v>27</v>
      </c>
      <c r="M1286" s="22">
        <v>0.55421296296296296</v>
      </c>
      <c r="N1286" s="23">
        <v>33.524799999999999</v>
      </c>
      <c r="O1286" s="23">
        <v>-122.4953</v>
      </c>
      <c r="P1286" s="18">
        <v>3954</v>
      </c>
      <c r="Q1286" s="24">
        <v>99.608999999999995</v>
      </c>
      <c r="R1286" s="25">
        <v>11.345000000000001</v>
      </c>
      <c r="S1286" s="25">
        <v>33.086100000000002</v>
      </c>
      <c r="T1286" s="21">
        <v>2</v>
      </c>
      <c r="U1286" s="18">
        <v>-999</v>
      </c>
      <c r="V1286" s="18">
        <v>9</v>
      </c>
      <c r="W1286" s="26">
        <v>229.56100000000001</v>
      </c>
      <c r="X1286" s="21">
        <v>2</v>
      </c>
      <c r="Y1286" s="21">
        <v>-999</v>
      </c>
      <c r="Z1286" s="21">
        <v>9</v>
      </c>
      <c r="AA1286" s="28">
        <v>2040.1</v>
      </c>
      <c r="AB1286" s="21">
        <v>2</v>
      </c>
      <c r="AC1286" s="28">
        <v>2204.34</v>
      </c>
      <c r="AD1286" s="18">
        <v>2</v>
      </c>
      <c r="AE1286" s="21">
        <v>-999</v>
      </c>
      <c r="AF1286" s="21">
        <v>25</v>
      </c>
      <c r="AG1286" s="18">
        <v>9</v>
      </c>
      <c r="AH1286" s="27">
        <v>5.7551305096451584</v>
      </c>
      <c r="AI1286" s="27">
        <v>5.8327187603404642</v>
      </c>
      <c r="AJ1286" s="27">
        <v>5.2443004253069567E-2</v>
      </c>
      <c r="AK1286" s="27">
        <v>0.73449558382050983</v>
      </c>
      <c r="AL1286" s="27">
        <v>1.4187006747565461E-2</v>
      </c>
      <c r="AM1286" s="21">
        <v>2</v>
      </c>
      <c r="AN1286" s="21">
        <v>-999</v>
      </c>
      <c r="AO1286" s="21">
        <v>-999</v>
      </c>
      <c r="AP1286" s="21">
        <v>-999</v>
      </c>
      <c r="AQ1286" s="21">
        <v>-999</v>
      </c>
      <c r="AR1286" s="21">
        <v>-999</v>
      </c>
      <c r="AS1286" s="21">
        <v>-999</v>
      </c>
      <c r="AT1286" s="21">
        <v>123467</v>
      </c>
    </row>
    <row r="1287" spans="1:46">
      <c r="A1287" s="18" t="s">
        <v>3</v>
      </c>
      <c r="B1287" s="19" t="s">
        <v>4</v>
      </c>
      <c r="C1287" s="18">
        <v>81</v>
      </c>
      <c r="D1287" s="18">
        <v>1</v>
      </c>
      <c r="E1287" s="18">
        <v>16</v>
      </c>
      <c r="F1287" s="18">
        <v>2</v>
      </c>
      <c r="G1287" s="8">
        <f t="shared" si="28"/>
        <v>810116</v>
      </c>
      <c r="H1287" s="18">
        <v>12</v>
      </c>
      <c r="I1287" s="20">
        <v>40782</v>
      </c>
      <c r="J1287" s="21">
        <v>2011</v>
      </c>
      <c r="K1287" s="21">
        <v>8</v>
      </c>
      <c r="L1287" s="21">
        <v>27</v>
      </c>
      <c r="M1287" s="22">
        <v>0.55497685185185186</v>
      </c>
      <c r="N1287" s="23">
        <v>33.524799999999999</v>
      </c>
      <c r="O1287" s="23">
        <v>-122.4953</v>
      </c>
      <c r="P1287" s="18">
        <v>3954</v>
      </c>
      <c r="Q1287" s="24">
        <v>79.602999999999994</v>
      </c>
      <c r="R1287" s="25">
        <v>12.29</v>
      </c>
      <c r="S1287" s="25">
        <v>33.0032</v>
      </c>
      <c r="T1287" s="21">
        <v>2</v>
      </c>
      <c r="U1287" s="18">
        <v>-999</v>
      </c>
      <c r="V1287" s="18">
        <v>9</v>
      </c>
      <c r="W1287" s="26">
        <v>260.334</v>
      </c>
      <c r="X1287" s="21">
        <v>2</v>
      </c>
      <c r="Y1287" s="27">
        <v>257.02699776233538</v>
      </c>
      <c r="Z1287" s="21">
        <v>2</v>
      </c>
      <c r="AA1287" s="28">
        <v>2016.2</v>
      </c>
      <c r="AB1287" s="21">
        <v>2</v>
      </c>
      <c r="AC1287" s="28">
        <v>2201.2800000000002</v>
      </c>
      <c r="AD1287" s="18">
        <v>2</v>
      </c>
      <c r="AE1287" s="21">
        <v>-999</v>
      </c>
      <c r="AF1287" s="21">
        <v>25</v>
      </c>
      <c r="AG1287" s="18">
        <v>9</v>
      </c>
      <c r="AH1287" s="27">
        <v>3.2403152642292481</v>
      </c>
      <c r="AI1287" s="27">
        <v>0.59236829960272575</v>
      </c>
      <c r="AJ1287" s="27">
        <v>7.9452107578033268E-2</v>
      </c>
      <c r="AK1287" s="27">
        <v>0.46399248046186425</v>
      </c>
      <c r="AL1287" s="27">
        <v>1.3796486660717599E-2</v>
      </c>
      <c r="AM1287" s="21">
        <v>2</v>
      </c>
      <c r="AN1287" s="21">
        <v>-999</v>
      </c>
      <c r="AO1287" s="21">
        <v>-999</v>
      </c>
      <c r="AP1287" s="21">
        <v>-999</v>
      </c>
      <c r="AQ1287" s="21">
        <v>-999</v>
      </c>
      <c r="AR1287" s="21">
        <v>-999</v>
      </c>
      <c r="AS1287" s="21">
        <v>-999</v>
      </c>
      <c r="AT1287" s="21">
        <v>123467</v>
      </c>
    </row>
    <row r="1288" spans="1:46">
      <c r="A1288" s="18" t="s">
        <v>3</v>
      </c>
      <c r="B1288" s="19" t="s">
        <v>4</v>
      </c>
      <c r="C1288" s="18">
        <v>81</v>
      </c>
      <c r="D1288" s="18">
        <v>1</v>
      </c>
      <c r="E1288" s="18">
        <v>17</v>
      </c>
      <c r="F1288" s="18">
        <v>2</v>
      </c>
      <c r="G1288" s="8">
        <f t="shared" si="28"/>
        <v>810117</v>
      </c>
      <c r="H1288" s="18">
        <v>12</v>
      </c>
      <c r="I1288" s="20">
        <v>40782</v>
      </c>
      <c r="J1288" s="21">
        <v>2011</v>
      </c>
      <c r="K1288" s="21">
        <v>8</v>
      </c>
      <c r="L1288" s="21">
        <v>27</v>
      </c>
      <c r="M1288" s="22">
        <v>0.55533564814814818</v>
      </c>
      <c r="N1288" s="23">
        <v>33.524799999999999</v>
      </c>
      <c r="O1288" s="23">
        <v>-122.4953</v>
      </c>
      <c r="P1288" s="18">
        <v>3954</v>
      </c>
      <c r="Q1288" s="24">
        <v>79.135000000000005</v>
      </c>
      <c r="R1288" s="25">
        <v>12.292999999999999</v>
      </c>
      <c r="S1288" s="25">
        <v>33.003799999999998</v>
      </c>
      <c r="T1288" s="21">
        <v>2</v>
      </c>
      <c r="U1288" s="18">
        <v>-999</v>
      </c>
      <c r="V1288" s="18">
        <v>9</v>
      </c>
      <c r="W1288" s="26">
        <v>249.93899999999999</v>
      </c>
      <c r="X1288" s="21">
        <v>2</v>
      </c>
      <c r="Y1288" s="21">
        <v>-999</v>
      </c>
      <c r="Z1288" s="21">
        <v>9</v>
      </c>
      <c r="AA1288" s="21">
        <v>-999</v>
      </c>
      <c r="AB1288" s="18">
        <v>9</v>
      </c>
      <c r="AC1288" s="21">
        <v>-999</v>
      </c>
      <c r="AD1288" s="18">
        <v>9</v>
      </c>
      <c r="AE1288" s="21">
        <v>-999</v>
      </c>
      <c r="AF1288" s="21">
        <v>25</v>
      </c>
      <c r="AG1288" s="18">
        <v>9</v>
      </c>
      <c r="AH1288" s="21">
        <v>-999</v>
      </c>
      <c r="AI1288" s="21">
        <v>-999</v>
      </c>
      <c r="AJ1288" s="21">
        <v>-999</v>
      </c>
      <c r="AK1288" s="21">
        <v>-999</v>
      </c>
      <c r="AL1288" s="21">
        <v>-999</v>
      </c>
      <c r="AM1288" s="21">
        <v>9</v>
      </c>
      <c r="AN1288" s="21">
        <v>-999</v>
      </c>
      <c r="AO1288" s="27">
        <v>0.92980682357142863</v>
      </c>
      <c r="AP1288" s="27">
        <v>7.7044623150000007</v>
      </c>
      <c r="AQ1288" s="27">
        <v>0.90714285714285714</v>
      </c>
      <c r="AR1288" s="27">
        <v>7.5166666666666666</v>
      </c>
      <c r="AS1288" s="28">
        <v>8.286089238845145</v>
      </c>
      <c r="AT1288" s="21">
        <v>123467</v>
      </c>
    </row>
    <row r="1289" spans="1:46">
      <c r="A1289" s="18" t="s">
        <v>3</v>
      </c>
      <c r="B1289" s="19" t="s">
        <v>4</v>
      </c>
      <c r="C1289" s="18">
        <v>81</v>
      </c>
      <c r="D1289" s="18">
        <v>1</v>
      </c>
      <c r="E1289" s="18">
        <v>18</v>
      </c>
      <c r="F1289" s="18">
        <v>2</v>
      </c>
      <c r="G1289" s="8">
        <f t="shared" si="28"/>
        <v>810118</v>
      </c>
      <c r="H1289" s="18">
        <v>12</v>
      </c>
      <c r="I1289" s="20">
        <v>40782</v>
      </c>
      <c r="J1289" s="21">
        <v>2011</v>
      </c>
      <c r="K1289" s="21">
        <v>8</v>
      </c>
      <c r="L1289" s="21">
        <v>27</v>
      </c>
      <c r="M1289" s="22">
        <v>0.55614583333333334</v>
      </c>
      <c r="N1289" s="23">
        <v>33.524799999999999</v>
      </c>
      <c r="O1289" s="23">
        <v>-122.4953</v>
      </c>
      <c r="P1289" s="18">
        <v>3954</v>
      </c>
      <c r="Q1289" s="24">
        <v>61.216999999999999</v>
      </c>
      <c r="R1289" s="25">
        <v>14.744</v>
      </c>
      <c r="S1289" s="25">
        <v>33.070099999999996</v>
      </c>
      <c r="T1289" s="21">
        <v>2</v>
      </c>
      <c r="U1289" s="18">
        <v>-999</v>
      </c>
      <c r="V1289" s="18">
        <v>9</v>
      </c>
      <c r="W1289" s="26">
        <v>254.75700000000001</v>
      </c>
      <c r="X1289" s="21">
        <v>2</v>
      </c>
      <c r="Y1289" s="21">
        <v>-999</v>
      </c>
      <c r="Z1289" s="21">
        <v>9</v>
      </c>
      <c r="AA1289" s="28">
        <v>2000.2</v>
      </c>
      <c r="AB1289" s="21">
        <v>2</v>
      </c>
      <c r="AC1289" s="28">
        <v>2207.48</v>
      </c>
      <c r="AD1289" s="18">
        <v>2</v>
      </c>
      <c r="AE1289" s="21">
        <v>-999</v>
      </c>
      <c r="AF1289" s="21">
        <v>25</v>
      </c>
      <c r="AG1289" s="18">
        <v>9</v>
      </c>
      <c r="AH1289" s="27">
        <v>2.1564505360683959</v>
      </c>
      <c r="AI1289" s="27">
        <v>0.33423026457394012</v>
      </c>
      <c r="AJ1289" s="27">
        <v>2.5341229076302835E-2</v>
      </c>
      <c r="AK1289" s="27">
        <v>0.3394159214891681</v>
      </c>
      <c r="AL1289" s="27">
        <v>5.6063800234446036E-2</v>
      </c>
      <c r="AM1289" s="21">
        <v>2</v>
      </c>
      <c r="AN1289" s="21">
        <v>-999</v>
      </c>
      <c r="AO1289" s="21">
        <v>-999</v>
      </c>
      <c r="AP1289" s="21">
        <v>-999</v>
      </c>
      <c r="AQ1289" s="21">
        <v>-999</v>
      </c>
      <c r="AR1289" s="21">
        <v>-999</v>
      </c>
      <c r="AS1289" s="21">
        <v>-999</v>
      </c>
      <c r="AT1289" s="21">
        <v>123467</v>
      </c>
    </row>
    <row r="1290" spans="1:46">
      <c r="A1290" s="18" t="s">
        <v>3</v>
      </c>
      <c r="B1290" s="19" t="s">
        <v>4</v>
      </c>
      <c r="C1290" s="18">
        <v>81</v>
      </c>
      <c r="D1290" s="18">
        <v>1</v>
      </c>
      <c r="E1290" s="18">
        <v>19</v>
      </c>
      <c r="F1290" s="18">
        <v>2</v>
      </c>
      <c r="G1290" s="8">
        <f t="shared" si="28"/>
        <v>810119</v>
      </c>
      <c r="H1290" s="18">
        <v>12</v>
      </c>
      <c r="I1290" s="20">
        <v>40782</v>
      </c>
      <c r="J1290" s="21">
        <v>2011</v>
      </c>
      <c r="K1290" s="21">
        <v>8</v>
      </c>
      <c r="L1290" s="21">
        <v>27</v>
      </c>
      <c r="M1290" s="22">
        <v>0.55704861111111115</v>
      </c>
      <c r="N1290" s="23">
        <v>33.524799999999999</v>
      </c>
      <c r="O1290" s="23">
        <v>-122.4953</v>
      </c>
      <c r="P1290" s="18">
        <v>3954</v>
      </c>
      <c r="Q1290" s="24">
        <v>50.539000000000001</v>
      </c>
      <c r="R1290" s="25">
        <v>15.596</v>
      </c>
      <c r="S1290" s="25">
        <v>33.080100000000002</v>
      </c>
      <c r="T1290" s="21">
        <v>2</v>
      </c>
      <c r="U1290" s="18">
        <v>-999</v>
      </c>
      <c r="V1290" s="18">
        <v>9</v>
      </c>
      <c r="W1290" s="26">
        <v>259.64699999999999</v>
      </c>
      <c r="X1290" s="21">
        <v>2</v>
      </c>
      <c r="Y1290" s="27">
        <v>259.58163462332573</v>
      </c>
      <c r="Z1290" s="21">
        <v>2</v>
      </c>
      <c r="AA1290" s="28">
        <v>1999.4</v>
      </c>
      <c r="AB1290" s="21">
        <v>2</v>
      </c>
      <c r="AC1290" s="28">
        <v>2206.88</v>
      </c>
      <c r="AD1290" s="18">
        <v>2</v>
      </c>
      <c r="AE1290" s="21">
        <v>-999</v>
      </c>
      <c r="AF1290" s="21">
        <v>25</v>
      </c>
      <c r="AG1290" s="18">
        <v>9</v>
      </c>
      <c r="AH1290" s="27">
        <v>2.146454722291129</v>
      </c>
      <c r="AI1290" s="27">
        <v>0.2705327425989138</v>
      </c>
      <c r="AJ1290" s="27">
        <v>1.8981320818874967E-2</v>
      </c>
      <c r="AK1290" s="27">
        <v>0.32454144925880546</v>
      </c>
      <c r="AL1290" s="27">
        <v>1.2817283645735157E-2</v>
      </c>
      <c r="AM1290" s="21">
        <v>2</v>
      </c>
      <c r="AN1290" s="21">
        <v>-999</v>
      </c>
      <c r="AO1290" s="21">
        <v>-999</v>
      </c>
      <c r="AP1290" s="21">
        <v>-999</v>
      </c>
      <c r="AQ1290" s="21">
        <v>-999</v>
      </c>
      <c r="AR1290" s="21">
        <v>-999</v>
      </c>
      <c r="AS1290" s="21">
        <v>-999</v>
      </c>
      <c r="AT1290" s="21">
        <v>123467</v>
      </c>
    </row>
    <row r="1291" spans="1:46">
      <c r="A1291" s="18" t="s">
        <v>3</v>
      </c>
      <c r="B1291" s="19" t="s">
        <v>4</v>
      </c>
      <c r="C1291" s="18">
        <v>81</v>
      </c>
      <c r="D1291" s="18">
        <v>1</v>
      </c>
      <c r="E1291" s="18">
        <v>20</v>
      </c>
      <c r="F1291" s="18">
        <v>2</v>
      </c>
      <c r="G1291" s="8">
        <f t="shared" si="28"/>
        <v>810120</v>
      </c>
      <c r="H1291" s="18">
        <v>12</v>
      </c>
      <c r="I1291" s="20">
        <v>40782</v>
      </c>
      <c r="J1291" s="21">
        <v>2011</v>
      </c>
      <c r="K1291" s="21">
        <v>8</v>
      </c>
      <c r="L1291" s="21">
        <v>27</v>
      </c>
      <c r="M1291" s="22">
        <v>0.55777777777777782</v>
      </c>
      <c r="N1291" s="23">
        <v>33.524799999999999</v>
      </c>
      <c r="O1291" s="23">
        <v>-122.4953</v>
      </c>
      <c r="P1291" s="18">
        <v>3954</v>
      </c>
      <c r="Q1291" s="24">
        <v>40.292999999999999</v>
      </c>
      <c r="R1291" s="25">
        <v>16.73</v>
      </c>
      <c r="S1291" s="25">
        <v>33.006599999999999</v>
      </c>
      <c r="T1291" s="21">
        <v>2</v>
      </c>
      <c r="U1291" s="18">
        <v>-999</v>
      </c>
      <c r="V1291" s="18">
        <v>9</v>
      </c>
      <c r="W1291" s="26">
        <v>245.12200000000001</v>
      </c>
      <c r="X1291" s="21">
        <v>2</v>
      </c>
      <c r="Y1291" s="21">
        <v>-999</v>
      </c>
      <c r="Z1291" s="21">
        <v>9</v>
      </c>
      <c r="AA1291" s="28">
        <v>1996.1</v>
      </c>
      <c r="AB1291" s="21">
        <v>2</v>
      </c>
      <c r="AC1291" s="28">
        <v>2211.15</v>
      </c>
      <c r="AD1291" s="18">
        <v>2</v>
      </c>
      <c r="AE1291" s="21">
        <v>-999</v>
      </c>
      <c r="AF1291" s="21">
        <v>25</v>
      </c>
      <c r="AG1291" s="18">
        <v>9</v>
      </c>
      <c r="AH1291" s="27">
        <v>1.9575306260331649</v>
      </c>
      <c r="AI1291" s="27">
        <v>0.12710348311591932</v>
      </c>
      <c r="AJ1291" s="27">
        <v>3.1702485396118439E-2</v>
      </c>
      <c r="AK1291" s="27">
        <v>0.34256296719694646</v>
      </c>
      <c r="AL1291" s="27">
        <v>1.2328744320712726E-2</v>
      </c>
      <c r="AM1291" s="21">
        <v>2</v>
      </c>
      <c r="AN1291" s="21">
        <v>-999</v>
      </c>
      <c r="AO1291" s="21">
        <v>-999</v>
      </c>
      <c r="AP1291" s="21">
        <v>-999</v>
      </c>
      <c r="AQ1291" s="21">
        <v>-999</v>
      </c>
      <c r="AR1291" s="21">
        <v>-999</v>
      </c>
      <c r="AS1291" s="21">
        <v>-999</v>
      </c>
      <c r="AT1291" s="21">
        <v>123467</v>
      </c>
    </row>
    <row r="1292" spans="1:46">
      <c r="A1292" s="18" t="s">
        <v>3</v>
      </c>
      <c r="B1292" s="19" t="s">
        <v>4</v>
      </c>
      <c r="C1292" s="18">
        <v>81</v>
      </c>
      <c r="D1292" s="18">
        <v>1</v>
      </c>
      <c r="E1292" s="18">
        <v>21</v>
      </c>
      <c r="F1292" s="18">
        <v>2</v>
      </c>
      <c r="G1292" s="8">
        <f t="shared" si="28"/>
        <v>810121</v>
      </c>
      <c r="H1292" s="18">
        <v>12</v>
      </c>
      <c r="I1292" s="20">
        <v>40782</v>
      </c>
      <c r="J1292" s="21">
        <v>2011</v>
      </c>
      <c r="K1292" s="21">
        <v>8</v>
      </c>
      <c r="L1292" s="21">
        <v>27</v>
      </c>
      <c r="M1292" s="22">
        <v>0.55836805555555558</v>
      </c>
      <c r="N1292" s="23">
        <v>33.524799999999999</v>
      </c>
      <c r="O1292" s="23">
        <v>-122.4953</v>
      </c>
      <c r="P1292" s="18">
        <v>3954</v>
      </c>
      <c r="Q1292" s="24">
        <v>30.417999999999999</v>
      </c>
      <c r="R1292" s="25">
        <v>17.581</v>
      </c>
      <c r="S1292" s="25">
        <v>33.003999999999998</v>
      </c>
      <c r="T1292" s="21">
        <v>2</v>
      </c>
      <c r="U1292" s="18">
        <v>-999</v>
      </c>
      <c r="V1292" s="18">
        <v>9</v>
      </c>
      <c r="W1292" s="26">
        <v>236.596</v>
      </c>
      <c r="X1292" s="21">
        <v>2</v>
      </c>
      <c r="Y1292" s="21">
        <v>-999</v>
      </c>
      <c r="Z1292" s="21">
        <v>9</v>
      </c>
      <c r="AA1292" s="28">
        <v>1994.5</v>
      </c>
      <c r="AB1292" s="21">
        <v>2</v>
      </c>
      <c r="AC1292" s="28">
        <v>2207.04</v>
      </c>
      <c r="AD1292" s="18">
        <v>2</v>
      </c>
      <c r="AE1292" s="21">
        <v>-999</v>
      </c>
      <c r="AF1292" s="21">
        <v>25</v>
      </c>
      <c r="AG1292" s="18">
        <v>9</v>
      </c>
      <c r="AH1292" s="27">
        <v>1.7683954321381661</v>
      </c>
      <c r="AI1292" s="27">
        <v>0.18444228349363376</v>
      </c>
      <c r="AJ1292" s="27">
        <v>2.5244620234141917E-2</v>
      </c>
      <c r="AK1292" s="27">
        <v>0.34589043615384368</v>
      </c>
      <c r="AL1292" s="27">
        <v>1.183953119508206E-2</v>
      </c>
      <c r="AM1292" s="21">
        <v>2</v>
      </c>
      <c r="AN1292" s="31">
        <v>0.15318000316619873</v>
      </c>
      <c r="AO1292" s="21">
        <v>-999</v>
      </c>
      <c r="AP1292" s="21">
        <v>-999</v>
      </c>
      <c r="AQ1292" s="21">
        <v>-999</v>
      </c>
      <c r="AR1292" s="21">
        <v>-999</v>
      </c>
      <c r="AS1292" s="21">
        <v>-999</v>
      </c>
      <c r="AT1292" s="21">
        <v>123467</v>
      </c>
    </row>
    <row r="1293" spans="1:46">
      <c r="A1293" s="18" t="s">
        <v>3</v>
      </c>
      <c r="B1293" s="19" t="s">
        <v>4</v>
      </c>
      <c r="C1293" s="18">
        <v>81</v>
      </c>
      <c r="D1293" s="18">
        <v>1</v>
      </c>
      <c r="E1293" s="18">
        <v>22</v>
      </c>
      <c r="F1293" s="18">
        <v>2</v>
      </c>
      <c r="G1293" s="8">
        <f t="shared" si="28"/>
        <v>810122</v>
      </c>
      <c r="H1293" s="18">
        <v>12</v>
      </c>
      <c r="I1293" s="20">
        <v>40782</v>
      </c>
      <c r="J1293" s="21">
        <v>2011</v>
      </c>
      <c r="K1293" s="21">
        <v>8</v>
      </c>
      <c r="L1293" s="21">
        <v>27</v>
      </c>
      <c r="M1293" s="22">
        <v>0.55909722222222225</v>
      </c>
      <c r="N1293" s="23">
        <v>33.524799999999999</v>
      </c>
      <c r="O1293" s="23">
        <v>-122.4953</v>
      </c>
      <c r="P1293" s="18">
        <v>3954</v>
      </c>
      <c r="Q1293" s="24">
        <v>15.522</v>
      </c>
      <c r="R1293" s="25">
        <v>17.631</v>
      </c>
      <c r="S1293" s="25">
        <v>33.004899999999999</v>
      </c>
      <c r="T1293" s="21">
        <v>2</v>
      </c>
      <c r="U1293" s="18">
        <v>-999</v>
      </c>
      <c r="V1293" s="18">
        <v>9</v>
      </c>
      <c r="W1293" s="26">
        <v>236.14400000000001</v>
      </c>
      <c r="X1293" s="21">
        <v>2</v>
      </c>
      <c r="Y1293" s="21">
        <v>-999</v>
      </c>
      <c r="Z1293" s="21">
        <v>9</v>
      </c>
      <c r="AA1293" s="28">
        <v>1991.4</v>
      </c>
      <c r="AB1293" s="21">
        <v>2</v>
      </c>
      <c r="AC1293" s="28">
        <v>2211.23</v>
      </c>
      <c r="AD1293" s="18">
        <v>2</v>
      </c>
      <c r="AE1293" s="21">
        <v>-999</v>
      </c>
      <c r="AF1293" s="21">
        <v>25</v>
      </c>
      <c r="AG1293" s="18">
        <v>9</v>
      </c>
      <c r="AH1293" s="27">
        <v>1.9323374067553116</v>
      </c>
      <c r="AI1293" s="27">
        <v>0.16531301358144157</v>
      </c>
      <c r="AJ1293" s="27">
        <v>2.9990197491986885E-2</v>
      </c>
      <c r="AK1293" s="27">
        <v>0.33811134562336276</v>
      </c>
      <c r="AL1293" s="27">
        <v>1.1154592215616656E-2</v>
      </c>
      <c r="AM1293" s="21">
        <v>2</v>
      </c>
      <c r="AN1293" s="21">
        <v>-999</v>
      </c>
      <c r="AO1293" s="21">
        <v>-999</v>
      </c>
      <c r="AP1293" s="21">
        <v>-999</v>
      </c>
      <c r="AQ1293" s="21">
        <v>-999</v>
      </c>
      <c r="AR1293" s="21">
        <v>-999</v>
      </c>
      <c r="AS1293" s="21">
        <v>-999</v>
      </c>
      <c r="AT1293" s="21">
        <v>123467</v>
      </c>
    </row>
    <row r="1294" spans="1:46">
      <c r="A1294" s="18" t="s">
        <v>3</v>
      </c>
      <c r="B1294" s="19" t="s">
        <v>4</v>
      </c>
      <c r="C1294" s="18">
        <v>81</v>
      </c>
      <c r="D1294" s="18">
        <v>1</v>
      </c>
      <c r="E1294" s="18">
        <v>23</v>
      </c>
      <c r="F1294" s="18">
        <v>2</v>
      </c>
      <c r="G1294" s="8">
        <f t="shared" si="28"/>
        <v>810123</v>
      </c>
      <c r="H1294" s="18">
        <v>12</v>
      </c>
      <c r="I1294" s="20">
        <v>40782</v>
      </c>
      <c r="J1294" s="21">
        <v>2011</v>
      </c>
      <c r="K1294" s="21">
        <v>8</v>
      </c>
      <c r="L1294" s="21">
        <v>27</v>
      </c>
      <c r="M1294" s="22">
        <v>0.55962962962962959</v>
      </c>
      <c r="N1294" s="23">
        <v>33.524799999999999</v>
      </c>
      <c r="O1294" s="23">
        <v>-122.4953</v>
      </c>
      <c r="P1294" s="18">
        <v>3954</v>
      </c>
      <c r="Q1294" s="24">
        <v>4.3899999999999997</v>
      </c>
      <c r="R1294" s="25">
        <v>17.626999999999999</v>
      </c>
      <c r="S1294" s="25">
        <v>33.004800000000003</v>
      </c>
      <c r="T1294" s="21">
        <v>2</v>
      </c>
      <c r="U1294" s="18">
        <v>-999</v>
      </c>
      <c r="V1294" s="18">
        <v>9</v>
      </c>
      <c r="W1294" s="26">
        <v>236.197</v>
      </c>
      <c r="X1294" s="21">
        <v>2</v>
      </c>
      <c r="Y1294" s="21">
        <v>-999</v>
      </c>
      <c r="Z1294" s="21">
        <v>9</v>
      </c>
      <c r="AA1294" s="21">
        <v>-999</v>
      </c>
      <c r="AB1294" s="18">
        <v>9</v>
      </c>
      <c r="AC1294" s="21">
        <v>-999</v>
      </c>
      <c r="AD1294" s="18">
        <v>9</v>
      </c>
      <c r="AE1294" s="21">
        <v>-999</v>
      </c>
      <c r="AF1294" s="21">
        <v>25</v>
      </c>
      <c r="AG1294" s="18">
        <v>9</v>
      </c>
      <c r="AH1294" s="21">
        <v>-999</v>
      </c>
      <c r="AI1294" s="21">
        <v>-999</v>
      </c>
      <c r="AJ1294" s="21">
        <v>-999</v>
      </c>
      <c r="AK1294" s="21">
        <v>-999</v>
      </c>
      <c r="AL1294" s="21">
        <v>-999</v>
      </c>
      <c r="AM1294" s="21">
        <v>9</v>
      </c>
      <c r="AN1294" s="21">
        <v>-999</v>
      </c>
      <c r="AO1294" s="27">
        <v>0.9494048719615068</v>
      </c>
      <c r="AP1294" s="27">
        <v>8.4621923389774683</v>
      </c>
      <c r="AQ1294" s="27">
        <v>0.92730415387105192</v>
      </c>
      <c r="AR1294" s="27">
        <v>8.2652052233283175</v>
      </c>
      <c r="AS1294" s="28">
        <v>8.9131545338441907</v>
      </c>
      <c r="AT1294" s="21">
        <v>123467</v>
      </c>
    </row>
    <row r="1295" spans="1:46">
      <c r="A1295" s="18" t="s">
        <v>3</v>
      </c>
      <c r="B1295" s="19" t="s">
        <v>4</v>
      </c>
      <c r="C1295" s="18">
        <v>81</v>
      </c>
      <c r="D1295" s="18">
        <v>1</v>
      </c>
      <c r="E1295" s="18">
        <v>24</v>
      </c>
      <c r="F1295" s="18">
        <v>2</v>
      </c>
      <c r="G1295" s="8">
        <f t="shared" si="28"/>
        <v>810124</v>
      </c>
      <c r="H1295" s="18">
        <v>12</v>
      </c>
      <c r="I1295" s="20">
        <v>40782</v>
      </c>
      <c r="J1295" s="21">
        <v>2011</v>
      </c>
      <c r="K1295" s="21">
        <v>8</v>
      </c>
      <c r="L1295" s="21">
        <v>27</v>
      </c>
      <c r="M1295" s="22">
        <v>0.5597685185185185</v>
      </c>
      <c r="N1295" s="23">
        <v>33.524799999999999</v>
      </c>
      <c r="O1295" s="23">
        <v>-122.4953</v>
      </c>
      <c r="P1295" s="18">
        <v>3954</v>
      </c>
      <c r="Q1295" s="24">
        <v>4.3860000000000001</v>
      </c>
      <c r="R1295" s="25">
        <v>17.626999999999999</v>
      </c>
      <c r="S1295" s="25">
        <v>33.004800000000003</v>
      </c>
      <c r="T1295" s="21">
        <v>2</v>
      </c>
      <c r="U1295" s="18">
        <v>33.0075</v>
      </c>
      <c r="V1295" s="18">
        <v>2</v>
      </c>
      <c r="W1295" s="26">
        <v>244.27</v>
      </c>
      <c r="X1295" s="21">
        <v>2</v>
      </c>
      <c r="Y1295" s="27">
        <v>243.83537779798985</v>
      </c>
      <c r="Z1295" s="21">
        <v>2</v>
      </c>
      <c r="AA1295" s="28">
        <v>1994.3</v>
      </c>
      <c r="AB1295" s="21">
        <v>6</v>
      </c>
      <c r="AC1295" s="28">
        <v>2206.48</v>
      </c>
      <c r="AD1295" s="18">
        <v>6</v>
      </c>
      <c r="AE1295" s="21">
        <v>-999</v>
      </c>
      <c r="AF1295" s="21">
        <v>25</v>
      </c>
      <c r="AG1295" s="18">
        <v>9</v>
      </c>
      <c r="AH1295" s="27">
        <v>1.7381595681492872</v>
      </c>
      <c r="AI1295" s="27">
        <v>-2.1037171084896236E-2</v>
      </c>
      <c r="AJ1295" s="27">
        <v>2.0352239933294963E-2</v>
      </c>
      <c r="AK1295" s="27">
        <v>0.33767105773942752</v>
      </c>
      <c r="AL1295" s="27">
        <v>1.8590988400605977E-3</v>
      </c>
      <c r="AM1295" s="21">
        <v>2</v>
      </c>
      <c r="AN1295" s="31">
        <v>0.12564900517463684</v>
      </c>
      <c r="AO1295" s="21">
        <v>-999</v>
      </c>
      <c r="AP1295" s="21">
        <v>-999</v>
      </c>
      <c r="AQ1295" s="21">
        <v>-999</v>
      </c>
      <c r="AR1295" s="21">
        <v>-999</v>
      </c>
      <c r="AS1295" s="21">
        <v>-999</v>
      </c>
      <c r="AT1295" s="21">
        <v>123467</v>
      </c>
    </row>
    <row r="1296" spans="1:46">
      <c r="A1296" s="18" t="s">
        <v>3</v>
      </c>
      <c r="B1296" s="19" t="s">
        <v>4</v>
      </c>
      <c r="C1296" s="18">
        <v>82</v>
      </c>
      <c r="D1296" s="18">
        <v>1</v>
      </c>
      <c r="E1296" s="18">
        <v>1</v>
      </c>
      <c r="F1296" s="18">
        <v>2</v>
      </c>
      <c r="G1296" s="8">
        <f t="shared" si="28"/>
        <v>820101</v>
      </c>
      <c r="H1296" s="18">
        <v>12</v>
      </c>
      <c r="I1296" s="20">
        <v>40782</v>
      </c>
      <c r="J1296" s="21">
        <v>2011</v>
      </c>
      <c r="K1296" s="21">
        <v>8</v>
      </c>
      <c r="L1296" s="21">
        <v>27</v>
      </c>
      <c r="M1296" s="22">
        <v>0.96265046296296297</v>
      </c>
      <c r="N1296" s="23">
        <v>34.140500000000003</v>
      </c>
      <c r="O1296" s="23">
        <v>-121.1593</v>
      </c>
      <c r="P1296" s="18">
        <v>2280</v>
      </c>
      <c r="Q1296" s="24">
        <v>2249.4609999999998</v>
      </c>
      <c r="R1296" s="25">
        <v>1.847</v>
      </c>
      <c r="S1296" s="25">
        <v>34.642899999999997</v>
      </c>
      <c r="T1296" s="21">
        <v>2</v>
      </c>
      <c r="U1296" s="18">
        <v>34.643300000000004</v>
      </c>
      <c r="V1296" s="18">
        <v>2</v>
      </c>
      <c r="W1296" s="26">
        <v>92.983000000000004</v>
      </c>
      <c r="X1296" s="21">
        <v>2</v>
      </c>
      <c r="Y1296" s="27">
        <v>93.908561878052438</v>
      </c>
      <c r="Z1296" s="21">
        <v>6</v>
      </c>
      <c r="AA1296" s="28">
        <v>2366</v>
      </c>
      <c r="AB1296" s="21">
        <v>6</v>
      </c>
      <c r="AC1296" s="28">
        <v>2427.395</v>
      </c>
      <c r="AD1296" s="18">
        <v>6</v>
      </c>
      <c r="AE1296" s="23">
        <v>7.4732079915263441</v>
      </c>
      <c r="AF1296" s="21">
        <v>25</v>
      </c>
      <c r="AG1296" s="18">
        <v>6</v>
      </c>
      <c r="AH1296" s="27">
        <v>167.25184337519238</v>
      </c>
      <c r="AI1296" s="27">
        <v>39.247081124891139</v>
      </c>
      <c r="AJ1296" s="27">
        <v>1.3147642411074216E-2</v>
      </c>
      <c r="AK1296" s="27">
        <v>2.8147684998281193</v>
      </c>
      <c r="AL1296" s="27">
        <v>1.8377373779047971E-2</v>
      </c>
      <c r="AM1296" s="21">
        <v>2</v>
      </c>
      <c r="AN1296" s="21">
        <v>-999</v>
      </c>
      <c r="AO1296" s="21">
        <v>-999</v>
      </c>
      <c r="AP1296" s="21">
        <v>-999</v>
      </c>
      <c r="AQ1296" s="21">
        <v>-999</v>
      </c>
      <c r="AR1296" s="21">
        <v>-999</v>
      </c>
      <c r="AS1296" s="21">
        <v>-999</v>
      </c>
      <c r="AT1296" s="21">
        <v>123467</v>
      </c>
    </row>
    <row r="1297" spans="1:46">
      <c r="A1297" s="18" t="s">
        <v>3</v>
      </c>
      <c r="B1297" s="19" t="s">
        <v>4</v>
      </c>
      <c r="C1297" s="18">
        <v>82</v>
      </c>
      <c r="D1297" s="18">
        <v>1</v>
      </c>
      <c r="E1297" s="18">
        <v>2</v>
      </c>
      <c r="F1297" s="18">
        <v>2</v>
      </c>
      <c r="G1297" s="8">
        <f t="shared" si="28"/>
        <v>820102</v>
      </c>
      <c r="H1297" s="18">
        <v>12</v>
      </c>
      <c r="I1297" s="20">
        <v>40782</v>
      </c>
      <c r="J1297" s="21">
        <v>2011</v>
      </c>
      <c r="K1297" s="21">
        <v>8</v>
      </c>
      <c r="L1297" s="21">
        <v>27</v>
      </c>
      <c r="M1297" s="22">
        <v>0.9627662037037038</v>
      </c>
      <c r="N1297" s="23">
        <v>34.140500000000003</v>
      </c>
      <c r="O1297" s="23">
        <v>-121.1593</v>
      </c>
      <c r="P1297" s="18">
        <v>2280</v>
      </c>
      <c r="Q1297" s="24">
        <v>2249.5619999999999</v>
      </c>
      <c r="R1297" s="25">
        <v>1.847</v>
      </c>
      <c r="S1297" s="25">
        <v>34.642899999999997</v>
      </c>
      <c r="T1297" s="21">
        <v>2</v>
      </c>
      <c r="U1297" s="18">
        <v>-999</v>
      </c>
      <c r="V1297" s="18">
        <v>9</v>
      </c>
      <c r="W1297" s="26">
        <v>88.896000000000001</v>
      </c>
      <c r="X1297" s="21">
        <v>2</v>
      </c>
      <c r="Y1297" s="21">
        <v>-999</v>
      </c>
      <c r="Z1297" s="21">
        <v>9</v>
      </c>
      <c r="AA1297" s="21">
        <v>-999</v>
      </c>
      <c r="AB1297" s="18">
        <v>9</v>
      </c>
      <c r="AC1297" s="21">
        <v>-999</v>
      </c>
      <c r="AD1297" s="18">
        <v>9</v>
      </c>
      <c r="AE1297" s="21">
        <v>-999</v>
      </c>
      <c r="AF1297" s="21">
        <v>25</v>
      </c>
      <c r="AG1297" s="18">
        <v>9</v>
      </c>
      <c r="AH1297" s="21">
        <v>-999</v>
      </c>
      <c r="AI1297" s="21">
        <v>-999</v>
      </c>
      <c r="AJ1297" s="21">
        <v>-999</v>
      </c>
      <c r="AK1297" s="21">
        <v>-999</v>
      </c>
      <c r="AL1297" s="21">
        <v>-999</v>
      </c>
      <c r="AM1297" s="21">
        <v>9</v>
      </c>
      <c r="AN1297" s="21">
        <v>-999</v>
      </c>
      <c r="AO1297" s="27">
        <v>1.0277046000000001</v>
      </c>
      <c r="AP1297" s="27">
        <v>9.28359822</v>
      </c>
      <c r="AQ1297" s="27">
        <v>1</v>
      </c>
      <c r="AR1297" s="27">
        <v>9.0333333333333332</v>
      </c>
      <c r="AS1297" s="28">
        <v>9.0333333333333332</v>
      </c>
      <c r="AT1297" s="21">
        <v>123467</v>
      </c>
    </row>
    <row r="1298" spans="1:46">
      <c r="A1298" s="18" t="s">
        <v>3</v>
      </c>
      <c r="B1298" s="19" t="s">
        <v>4</v>
      </c>
      <c r="C1298" s="18">
        <v>82</v>
      </c>
      <c r="D1298" s="18">
        <v>1</v>
      </c>
      <c r="E1298" s="18">
        <v>3</v>
      </c>
      <c r="F1298" s="18">
        <v>2</v>
      </c>
      <c r="G1298" s="8">
        <f t="shared" si="28"/>
        <v>820103</v>
      </c>
      <c r="H1298" s="18">
        <v>12</v>
      </c>
      <c r="I1298" s="20">
        <v>40782</v>
      </c>
      <c r="J1298" s="21">
        <v>2011</v>
      </c>
      <c r="K1298" s="21">
        <v>8</v>
      </c>
      <c r="L1298" s="21">
        <v>27</v>
      </c>
      <c r="M1298" s="22">
        <v>0.96840277777777783</v>
      </c>
      <c r="N1298" s="23">
        <v>34.140500000000003</v>
      </c>
      <c r="O1298" s="23">
        <v>-121.1593</v>
      </c>
      <c r="P1298" s="18">
        <v>2280</v>
      </c>
      <c r="Q1298" s="24">
        <v>2000.7829999999999</v>
      </c>
      <c r="R1298" s="25">
        <v>1.9419999999999999</v>
      </c>
      <c r="S1298" s="25">
        <v>34.6297</v>
      </c>
      <c r="T1298" s="21">
        <v>2</v>
      </c>
      <c r="U1298" s="18">
        <v>-999</v>
      </c>
      <c r="V1298" s="18">
        <v>9</v>
      </c>
      <c r="W1298" s="26">
        <v>83.67</v>
      </c>
      <c r="X1298" s="21">
        <v>2</v>
      </c>
      <c r="Y1298" s="27">
        <v>84.306303015458965</v>
      </c>
      <c r="Z1298" s="21">
        <v>2</v>
      </c>
      <c r="AA1298" s="28">
        <v>2369.1</v>
      </c>
      <c r="AB1298" s="21">
        <v>2</v>
      </c>
      <c r="AC1298" s="28">
        <v>2425.6</v>
      </c>
      <c r="AD1298" s="18">
        <v>2</v>
      </c>
      <c r="AE1298" s="23">
        <v>7.4559103487944851</v>
      </c>
      <c r="AF1298" s="21">
        <v>25</v>
      </c>
      <c r="AG1298" s="18">
        <v>2</v>
      </c>
      <c r="AH1298" s="27">
        <v>166.89457344837365</v>
      </c>
      <c r="AI1298" s="27">
        <v>39.900599891648419</v>
      </c>
      <c r="AJ1298" s="27">
        <v>1.6324741122513427E-2</v>
      </c>
      <c r="AK1298" s="27">
        <v>2.8642589199447062</v>
      </c>
      <c r="AL1298" s="27">
        <v>9.2865293810705119E-3</v>
      </c>
      <c r="AM1298" s="21">
        <v>2</v>
      </c>
      <c r="AN1298" s="21">
        <v>-999</v>
      </c>
      <c r="AO1298" s="21">
        <v>-999</v>
      </c>
      <c r="AP1298" s="21">
        <v>-999</v>
      </c>
      <c r="AQ1298" s="21">
        <v>-999</v>
      </c>
      <c r="AR1298" s="21">
        <v>-999</v>
      </c>
      <c r="AS1298" s="21">
        <v>-999</v>
      </c>
      <c r="AT1298" s="21">
        <v>123467</v>
      </c>
    </row>
    <row r="1299" spans="1:46">
      <c r="A1299" s="18" t="s">
        <v>3</v>
      </c>
      <c r="B1299" s="19" t="s">
        <v>4</v>
      </c>
      <c r="C1299" s="18">
        <v>82</v>
      </c>
      <c r="D1299" s="18">
        <v>1</v>
      </c>
      <c r="E1299" s="18">
        <v>4</v>
      </c>
      <c r="F1299" s="18">
        <v>2</v>
      </c>
      <c r="G1299" s="8">
        <f t="shared" si="28"/>
        <v>820104</v>
      </c>
      <c r="H1299" s="18">
        <v>12</v>
      </c>
      <c r="I1299" s="20">
        <v>40782</v>
      </c>
      <c r="J1299" s="21">
        <v>2011</v>
      </c>
      <c r="K1299" s="21">
        <v>8</v>
      </c>
      <c r="L1299" s="21">
        <v>27</v>
      </c>
      <c r="M1299" s="22">
        <v>0.97271990740740744</v>
      </c>
      <c r="N1299" s="23">
        <v>34.140500000000003</v>
      </c>
      <c r="O1299" s="23">
        <v>-121.1593</v>
      </c>
      <c r="P1299" s="18">
        <v>2280</v>
      </c>
      <c r="Q1299" s="24">
        <v>1751.1469999999999</v>
      </c>
      <c r="R1299" s="25">
        <v>2.286</v>
      </c>
      <c r="S1299" s="25">
        <v>34.594200000000001</v>
      </c>
      <c r="T1299" s="21">
        <v>2</v>
      </c>
      <c r="U1299" s="18">
        <v>34.594900000000003</v>
      </c>
      <c r="V1299" s="18">
        <v>2</v>
      </c>
      <c r="W1299" s="26">
        <v>59.725000000000001</v>
      </c>
      <c r="X1299" s="21">
        <v>2</v>
      </c>
      <c r="Y1299" s="21">
        <v>-999</v>
      </c>
      <c r="Z1299" s="21">
        <v>9</v>
      </c>
      <c r="AA1299" s="28">
        <v>2377.4</v>
      </c>
      <c r="AB1299" s="21">
        <v>2</v>
      </c>
      <c r="AC1299" s="28">
        <v>2413.92</v>
      </c>
      <c r="AD1299" s="18">
        <v>2</v>
      </c>
      <c r="AE1299" s="23">
        <v>7.4104500750910276</v>
      </c>
      <c r="AF1299" s="21">
        <v>25</v>
      </c>
      <c r="AG1299" s="18">
        <v>2</v>
      </c>
      <c r="AH1299" s="27">
        <v>161.19256810567359</v>
      </c>
      <c r="AI1299" s="27">
        <v>41.106580036282899</v>
      </c>
      <c r="AJ1299" s="27">
        <v>1.0459838821705073E-2</v>
      </c>
      <c r="AK1299" s="27">
        <v>2.9813473306949652</v>
      </c>
      <c r="AL1299" s="27">
        <v>8.8957507735996418E-3</v>
      </c>
      <c r="AM1299" s="21">
        <v>2</v>
      </c>
      <c r="AN1299" s="21">
        <v>-999</v>
      </c>
      <c r="AO1299" s="21">
        <v>-999</v>
      </c>
      <c r="AP1299" s="21">
        <v>-999</v>
      </c>
      <c r="AQ1299" s="21">
        <v>-999</v>
      </c>
      <c r="AR1299" s="21">
        <v>-999</v>
      </c>
      <c r="AS1299" s="21">
        <v>-999</v>
      </c>
      <c r="AT1299" s="21">
        <v>123467</v>
      </c>
    </row>
    <row r="1300" spans="1:46">
      <c r="A1300" s="18" t="s">
        <v>3</v>
      </c>
      <c r="B1300" s="19" t="s">
        <v>4</v>
      </c>
      <c r="C1300" s="18">
        <v>82</v>
      </c>
      <c r="D1300" s="18">
        <v>1</v>
      </c>
      <c r="E1300" s="18">
        <v>5</v>
      </c>
      <c r="F1300" s="18">
        <v>2</v>
      </c>
      <c r="G1300" s="8">
        <f t="shared" si="28"/>
        <v>820105</v>
      </c>
      <c r="H1300" s="18">
        <v>12</v>
      </c>
      <c r="I1300" s="20">
        <v>40782</v>
      </c>
      <c r="J1300" s="21">
        <v>2011</v>
      </c>
      <c r="K1300" s="21">
        <v>8</v>
      </c>
      <c r="L1300" s="21">
        <v>27</v>
      </c>
      <c r="M1300" s="22">
        <v>0.97748842592592589</v>
      </c>
      <c r="N1300" s="23">
        <v>34.140500000000003</v>
      </c>
      <c r="O1300" s="23">
        <v>-121.1593</v>
      </c>
      <c r="P1300" s="18">
        <v>2280</v>
      </c>
      <c r="Q1300" s="24">
        <v>1502.31</v>
      </c>
      <c r="R1300" s="25">
        <v>2.7890000000000001</v>
      </c>
      <c r="S1300" s="25">
        <v>34.555199999999999</v>
      </c>
      <c r="T1300" s="21">
        <v>2</v>
      </c>
      <c r="U1300" s="18">
        <v>-999</v>
      </c>
      <c r="V1300" s="18">
        <v>9</v>
      </c>
      <c r="W1300" s="26">
        <v>45.021000000000001</v>
      </c>
      <c r="X1300" s="21">
        <v>2</v>
      </c>
      <c r="Y1300" s="27">
        <v>45.765892237532249</v>
      </c>
      <c r="Z1300" s="21">
        <v>2</v>
      </c>
      <c r="AA1300" s="28">
        <v>2378.3000000000002</v>
      </c>
      <c r="AB1300" s="21">
        <v>2</v>
      </c>
      <c r="AC1300" s="28">
        <v>2398.58</v>
      </c>
      <c r="AD1300" s="18">
        <v>2</v>
      </c>
      <c r="AE1300" s="23">
        <v>7.3774241922392898</v>
      </c>
      <c r="AF1300" s="21">
        <v>25</v>
      </c>
      <c r="AG1300" s="18">
        <v>2</v>
      </c>
      <c r="AH1300" s="27">
        <v>147.82475156259429</v>
      </c>
      <c r="AI1300" s="27">
        <v>42.127773982575263</v>
      </c>
      <c r="AJ1300" s="27">
        <v>9.3847985146986914E-3</v>
      </c>
      <c r="AK1300" s="27">
        <v>3.0802668374962612</v>
      </c>
      <c r="AL1300" s="27">
        <v>0</v>
      </c>
      <c r="AM1300" s="21">
        <v>2</v>
      </c>
      <c r="AN1300" s="21">
        <v>-999</v>
      </c>
      <c r="AO1300" s="21">
        <v>-999</v>
      </c>
      <c r="AP1300" s="21">
        <v>-999</v>
      </c>
      <c r="AQ1300" s="21">
        <v>-999</v>
      </c>
      <c r="AR1300" s="21">
        <v>-999</v>
      </c>
      <c r="AS1300" s="21">
        <v>-999</v>
      </c>
      <c r="AT1300" s="21">
        <v>123467</v>
      </c>
    </row>
    <row r="1301" spans="1:46">
      <c r="A1301" s="18" t="s">
        <v>3</v>
      </c>
      <c r="B1301" s="19" t="s">
        <v>4</v>
      </c>
      <c r="C1301" s="18">
        <v>82</v>
      </c>
      <c r="D1301" s="18">
        <v>1</v>
      </c>
      <c r="E1301" s="18">
        <v>6</v>
      </c>
      <c r="F1301" s="18">
        <v>2</v>
      </c>
      <c r="G1301" s="8">
        <f t="shared" si="28"/>
        <v>820106</v>
      </c>
      <c r="H1301" s="18">
        <v>12</v>
      </c>
      <c r="I1301" s="20">
        <v>40782</v>
      </c>
      <c r="J1301" s="21">
        <v>2011</v>
      </c>
      <c r="K1301" s="21">
        <v>8</v>
      </c>
      <c r="L1301" s="21">
        <v>27</v>
      </c>
      <c r="M1301" s="22">
        <v>0.98364583333333344</v>
      </c>
      <c r="N1301" s="23">
        <v>34.140500000000003</v>
      </c>
      <c r="O1301" s="23">
        <v>-121.1593</v>
      </c>
      <c r="P1301" s="18">
        <v>2280</v>
      </c>
      <c r="Q1301" s="24">
        <v>1250.336</v>
      </c>
      <c r="R1301" s="25">
        <v>3.2639999999999998</v>
      </c>
      <c r="S1301" s="25">
        <v>34.5197</v>
      </c>
      <c r="T1301" s="21">
        <v>2</v>
      </c>
      <c r="U1301" s="18">
        <v>-999</v>
      </c>
      <c r="V1301" s="18">
        <v>9</v>
      </c>
      <c r="W1301" s="26">
        <v>31.792000000000002</v>
      </c>
      <c r="X1301" s="21">
        <v>2</v>
      </c>
      <c r="Y1301" s="21">
        <v>-999</v>
      </c>
      <c r="Z1301" s="21">
        <v>9</v>
      </c>
      <c r="AA1301" s="28">
        <v>2367.6</v>
      </c>
      <c r="AB1301" s="21">
        <v>2</v>
      </c>
      <c r="AC1301" s="28">
        <v>2388.62</v>
      </c>
      <c r="AD1301" s="18">
        <v>2</v>
      </c>
      <c r="AE1301" s="23">
        <v>7.3551193820938074</v>
      </c>
      <c r="AF1301" s="21">
        <v>25</v>
      </c>
      <c r="AG1301" s="18">
        <v>2</v>
      </c>
      <c r="AH1301" s="27">
        <v>135.52610372585718</v>
      </c>
      <c r="AI1301" s="27">
        <v>42.797758128536024</v>
      </c>
      <c r="AJ1301" s="27">
        <v>-1.2708914424390523E-3</v>
      </c>
      <c r="AK1301" s="27">
        <v>3.1353869493773296</v>
      </c>
      <c r="AL1301" s="27">
        <v>8.309674815947651E-3</v>
      </c>
      <c r="AM1301" s="21">
        <v>2</v>
      </c>
      <c r="AN1301" s="21">
        <v>-999</v>
      </c>
      <c r="AO1301" s="21">
        <v>-999</v>
      </c>
      <c r="AP1301" s="21">
        <v>-999</v>
      </c>
      <c r="AQ1301" s="21">
        <v>-999</v>
      </c>
      <c r="AR1301" s="21">
        <v>-999</v>
      </c>
      <c r="AS1301" s="21">
        <v>-999</v>
      </c>
      <c r="AT1301" s="21">
        <v>123467</v>
      </c>
    </row>
    <row r="1302" spans="1:46">
      <c r="A1302" s="18" t="s">
        <v>3</v>
      </c>
      <c r="B1302" s="19" t="s">
        <v>4</v>
      </c>
      <c r="C1302" s="18">
        <v>82</v>
      </c>
      <c r="D1302" s="18">
        <v>1</v>
      </c>
      <c r="E1302" s="18">
        <v>7</v>
      </c>
      <c r="F1302" s="18">
        <v>2</v>
      </c>
      <c r="G1302" s="8">
        <f t="shared" si="28"/>
        <v>820107</v>
      </c>
      <c r="H1302" s="18">
        <v>12</v>
      </c>
      <c r="I1302" s="20">
        <v>40782</v>
      </c>
      <c r="J1302" s="21">
        <v>2011</v>
      </c>
      <c r="K1302" s="21">
        <v>8</v>
      </c>
      <c r="L1302" s="21">
        <v>27</v>
      </c>
      <c r="M1302" s="22">
        <v>0.98862268518518526</v>
      </c>
      <c r="N1302" s="23">
        <v>34.140500000000003</v>
      </c>
      <c r="O1302" s="23">
        <v>-121.1593</v>
      </c>
      <c r="P1302" s="18">
        <v>2280</v>
      </c>
      <c r="Q1302" s="24">
        <v>1002.134</v>
      </c>
      <c r="R1302" s="25">
        <v>3.9550000000000001</v>
      </c>
      <c r="S1302" s="25">
        <v>34.462299999999999</v>
      </c>
      <c r="T1302" s="21">
        <v>2</v>
      </c>
      <c r="U1302" s="18">
        <v>-999</v>
      </c>
      <c r="V1302" s="18">
        <v>9</v>
      </c>
      <c r="W1302" s="26">
        <v>20.007000000000001</v>
      </c>
      <c r="X1302" s="21">
        <v>2</v>
      </c>
      <c r="Y1302" s="27">
        <v>19.21387188085097</v>
      </c>
      <c r="Z1302" s="21">
        <v>2</v>
      </c>
      <c r="AA1302" s="28">
        <v>2358.3000000000002</v>
      </c>
      <c r="AB1302" s="21">
        <v>2</v>
      </c>
      <c r="AC1302" s="28">
        <v>2375.39</v>
      </c>
      <c r="AD1302" s="18">
        <v>2</v>
      </c>
      <c r="AE1302" s="23">
        <v>7.3280225914912815</v>
      </c>
      <c r="AF1302" s="21">
        <v>25</v>
      </c>
      <c r="AG1302" s="18">
        <v>2</v>
      </c>
      <c r="AH1302" s="27">
        <v>118.95060619470401</v>
      </c>
      <c r="AI1302" s="27">
        <v>42.732602899052402</v>
      </c>
      <c r="AJ1302" s="27">
        <v>2.4441255847728982E-3</v>
      </c>
      <c r="AK1302" s="27">
        <v>3.1977961500934691</v>
      </c>
      <c r="AL1302" s="27">
        <v>8.0167319180551068E-3</v>
      </c>
      <c r="AM1302" s="21">
        <v>2</v>
      </c>
      <c r="AN1302" s="21">
        <v>-999</v>
      </c>
      <c r="AO1302" s="21">
        <v>-999</v>
      </c>
      <c r="AP1302" s="21">
        <v>-999</v>
      </c>
      <c r="AQ1302" s="21">
        <v>-999</v>
      </c>
      <c r="AR1302" s="21">
        <v>-999</v>
      </c>
      <c r="AS1302" s="21">
        <v>-999</v>
      </c>
      <c r="AT1302" s="21">
        <v>123467</v>
      </c>
    </row>
    <row r="1303" spans="1:46">
      <c r="A1303" s="18" t="s">
        <v>3</v>
      </c>
      <c r="B1303" s="19" t="s">
        <v>4</v>
      </c>
      <c r="C1303" s="18">
        <v>82</v>
      </c>
      <c r="D1303" s="18">
        <v>1</v>
      </c>
      <c r="E1303" s="18">
        <v>8</v>
      </c>
      <c r="F1303" s="18">
        <v>2</v>
      </c>
      <c r="G1303" s="8">
        <f t="shared" si="28"/>
        <v>820108</v>
      </c>
      <c r="H1303" s="18">
        <v>12</v>
      </c>
      <c r="I1303" s="20">
        <v>40782</v>
      </c>
      <c r="J1303" s="21">
        <v>2011</v>
      </c>
      <c r="K1303" s="21">
        <v>8</v>
      </c>
      <c r="L1303" s="21">
        <v>27</v>
      </c>
      <c r="M1303" s="22">
        <v>0.99277777777777787</v>
      </c>
      <c r="N1303" s="23">
        <v>34.140500000000003</v>
      </c>
      <c r="O1303" s="23">
        <v>-121.1593</v>
      </c>
      <c r="P1303" s="18">
        <v>2280</v>
      </c>
      <c r="Q1303" s="24">
        <v>802.351</v>
      </c>
      <c r="R1303" s="25">
        <v>4.5640000000000001</v>
      </c>
      <c r="S1303" s="25">
        <v>34.407400000000003</v>
      </c>
      <c r="T1303" s="21">
        <v>2</v>
      </c>
      <c r="U1303" s="18">
        <v>-999</v>
      </c>
      <c r="V1303" s="18">
        <v>9</v>
      </c>
      <c r="W1303" s="26">
        <v>11.808999999999999</v>
      </c>
      <c r="X1303" s="21">
        <v>2</v>
      </c>
      <c r="Y1303" s="21">
        <v>-999</v>
      </c>
      <c r="Z1303" s="21">
        <v>9</v>
      </c>
      <c r="AA1303" s="28">
        <v>2349.1999999999998</v>
      </c>
      <c r="AB1303" s="21">
        <v>2</v>
      </c>
      <c r="AC1303" s="28">
        <v>2353.4499999999998</v>
      </c>
      <c r="AD1303" s="18">
        <v>2</v>
      </c>
      <c r="AE1303" s="23">
        <v>7.312428548935662</v>
      </c>
      <c r="AF1303" s="21">
        <v>25</v>
      </c>
      <c r="AG1303" s="18">
        <v>2</v>
      </c>
      <c r="AH1303" s="27">
        <v>105.76169874550085</v>
      </c>
      <c r="AI1303" s="27">
        <v>42.191032828475272</v>
      </c>
      <c r="AJ1303" s="27">
        <v>1.3687658088016668E-3</v>
      </c>
      <c r="AK1303" s="27">
        <v>3.2017387647597846</v>
      </c>
      <c r="AL1303" s="27">
        <v>7.6259809347521438E-3</v>
      </c>
      <c r="AM1303" s="21">
        <v>2</v>
      </c>
      <c r="AN1303" s="21">
        <v>-999</v>
      </c>
      <c r="AO1303" s="21">
        <v>-999</v>
      </c>
      <c r="AP1303" s="21">
        <v>-999</v>
      </c>
      <c r="AQ1303" s="21">
        <v>-999</v>
      </c>
      <c r="AR1303" s="21">
        <v>-999</v>
      </c>
      <c r="AS1303" s="21">
        <v>-999</v>
      </c>
      <c r="AT1303" s="21">
        <v>123467</v>
      </c>
    </row>
    <row r="1304" spans="1:46">
      <c r="A1304" s="18" t="s">
        <v>3</v>
      </c>
      <c r="B1304" s="19" t="s">
        <v>4</v>
      </c>
      <c r="C1304" s="18">
        <v>82</v>
      </c>
      <c r="D1304" s="18">
        <v>1</v>
      </c>
      <c r="E1304" s="18">
        <v>9</v>
      </c>
      <c r="F1304" s="18">
        <v>2</v>
      </c>
      <c r="G1304" s="8">
        <f t="shared" si="28"/>
        <v>820109</v>
      </c>
      <c r="H1304" s="18">
        <v>12</v>
      </c>
      <c r="I1304" s="20">
        <v>40782</v>
      </c>
      <c r="J1304" s="21">
        <v>2011</v>
      </c>
      <c r="K1304" s="21">
        <v>8</v>
      </c>
      <c r="L1304" s="21">
        <v>27</v>
      </c>
      <c r="M1304" s="22">
        <v>0.9968055555555555</v>
      </c>
      <c r="N1304" s="23">
        <v>34.140500000000003</v>
      </c>
      <c r="O1304" s="23">
        <v>-121.1593</v>
      </c>
      <c r="P1304" s="18">
        <v>2280</v>
      </c>
      <c r="Q1304" s="24">
        <v>600.98099999999999</v>
      </c>
      <c r="R1304" s="25">
        <v>5.5250000000000004</v>
      </c>
      <c r="S1304" s="25">
        <v>34.332599999999999</v>
      </c>
      <c r="T1304" s="21">
        <v>2</v>
      </c>
      <c r="U1304" s="18">
        <v>-999</v>
      </c>
      <c r="V1304" s="18">
        <v>9</v>
      </c>
      <c r="W1304" s="26">
        <v>11.856999999999999</v>
      </c>
      <c r="X1304" s="21">
        <v>2</v>
      </c>
      <c r="Y1304" s="27">
        <v>10.957498317480985</v>
      </c>
      <c r="Z1304" s="21">
        <v>2</v>
      </c>
      <c r="AA1304" s="28">
        <v>2328.3000000000002</v>
      </c>
      <c r="AB1304" s="21">
        <v>2</v>
      </c>
      <c r="AC1304" s="28">
        <v>2334.19</v>
      </c>
      <c r="AD1304" s="18">
        <v>2</v>
      </c>
      <c r="AE1304" s="23">
        <v>7.3089938006044592</v>
      </c>
      <c r="AF1304" s="21">
        <v>25</v>
      </c>
      <c r="AG1304" s="18">
        <v>2</v>
      </c>
      <c r="AH1304" s="27">
        <v>86.689899490254902</v>
      </c>
      <c r="AI1304" s="27">
        <v>40.266523198994811</v>
      </c>
      <c r="AJ1304" s="27">
        <v>2.9332315827847936E-4</v>
      </c>
      <c r="AK1304" s="27">
        <v>3.1361134339274086</v>
      </c>
      <c r="AL1304" s="27">
        <v>7.3330789569619834E-3</v>
      </c>
      <c r="AM1304" s="21">
        <v>2</v>
      </c>
      <c r="AN1304" s="21">
        <v>-999</v>
      </c>
      <c r="AO1304" s="21">
        <v>-999</v>
      </c>
      <c r="AP1304" s="21">
        <v>-999</v>
      </c>
      <c r="AQ1304" s="21">
        <v>-999</v>
      </c>
      <c r="AR1304" s="21">
        <v>-999</v>
      </c>
      <c r="AS1304" s="21">
        <v>-999</v>
      </c>
      <c r="AT1304" s="21">
        <v>123467</v>
      </c>
    </row>
    <row r="1305" spans="1:46">
      <c r="A1305" s="18" t="s">
        <v>3</v>
      </c>
      <c r="B1305" s="19" t="s">
        <v>4</v>
      </c>
      <c r="C1305" s="18">
        <v>82</v>
      </c>
      <c r="D1305" s="18">
        <v>1</v>
      </c>
      <c r="E1305" s="18">
        <v>10</v>
      </c>
      <c r="F1305" s="18">
        <v>2</v>
      </c>
      <c r="G1305" s="8">
        <f t="shared" si="28"/>
        <v>820110</v>
      </c>
      <c r="H1305" s="18">
        <v>12</v>
      </c>
      <c r="I1305" s="20">
        <v>40782</v>
      </c>
      <c r="J1305" s="21">
        <v>2011</v>
      </c>
      <c r="K1305" s="21">
        <v>8</v>
      </c>
      <c r="L1305" s="21">
        <v>27</v>
      </c>
      <c r="M1305" s="22">
        <v>0.99954861111111104</v>
      </c>
      <c r="N1305" s="23">
        <v>34.140500000000003</v>
      </c>
      <c r="O1305" s="23">
        <v>-121.1593</v>
      </c>
      <c r="P1305" s="18">
        <v>2280</v>
      </c>
      <c r="Q1305" s="24">
        <v>500.50400000000002</v>
      </c>
      <c r="R1305" s="25">
        <v>6.2549999999999999</v>
      </c>
      <c r="S1305" s="25">
        <v>34.307499999999997</v>
      </c>
      <c r="T1305" s="21">
        <v>2</v>
      </c>
      <c r="U1305" s="18">
        <v>-999</v>
      </c>
      <c r="V1305" s="18">
        <v>9</v>
      </c>
      <c r="W1305" s="26">
        <v>13.561999999999999</v>
      </c>
      <c r="X1305" s="21">
        <v>2</v>
      </c>
      <c r="Y1305" s="21">
        <v>-999</v>
      </c>
      <c r="Z1305" s="21">
        <v>9</v>
      </c>
      <c r="AA1305" s="28">
        <v>2312</v>
      </c>
      <c r="AB1305" s="21">
        <v>2</v>
      </c>
      <c r="AC1305" s="28">
        <v>2313.1799999999998</v>
      </c>
      <c r="AD1305" s="18">
        <v>2</v>
      </c>
      <c r="AE1305" s="23">
        <v>7.3154995267998792</v>
      </c>
      <c r="AF1305" s="21">
        <v>25</v>
      </c>
      <c r="AG1305" s="18">
        <v>2</v>
      </c>
      <c r="AH1305" s="27">
        <v>74.746090193450613</v>
      </c>
      <c r="AI1305" s="27">
        <v>38.26569289749095</v>
      </c>
      <c r="AJ1305" s="27">
        <v>1.3590891539123165E-2</v>
      </c>
      <c r="AK1305" s="27">
        <v>3.0447508095560818</v>
      </c>
      <c r="AL1305" s="27">
        <v>1.5644191699710118E-2</v>
      </c>
      <c r="AM1305" s="21">
        <v>2</v>
      </c>
      <c r="AN1305" s="21">
        <v>-999</v>
      </c>
      <c r="AO1305" s="21">
        <v>-999</v>
      </c>
      <c r="AP1305" s="21">
        <v>-999</v>
      </c>
      <c r="AQ1305" s="21">
        <v>-999</v>
      </c>
      <c r="AR1305" s="21">
        <v>-999</v>
      </c>
      <c r="AS1305" s="21">
        <v>-999</v>
      </c>
      <c r="AT1305" s="21">
        <v>123467</v>
      </c>
    </row>
    <row r="1306" spans="1:46">
      <c r="A1306" s="18" t="s">
        <v>3</v>
      </c>
      <c r="B1306" s="19" t="s">
        <v>4</v>
      </c>
      <c r="C1306" s="18">
        <v>82</v>
      </c>
      <c r="D1306" s="18">
        <v>1</v>
      </c>
      <c r="E1306" s="18">
        <v>11</v>
      </c>
      <c r="F1306" s="18">
        <v>2</v>
      </c>
      <c r="G1306" s="8">
        <f t="shared" si="28"/>
        <v>820111</v>
      </c>
      <c r="H1306" s="18">
        <v>12</v>
      </c>
      <c r="I1306" s="20">
        <v>40783</v>
      </c>
      <c r="J1306" s="21">
        <v>2011</v>
      </c>
      <c r="K1306" s="21">
        <v>8</v>
      </c>
      <c r="L1306" s="21">
        <v>28</v>
      </c>
      <c r="M1306" s="22">
        <v>1.8402777777777777E-3</v>
      </c>
      <c r="N1306" s="23">
        <v>34.140500000000003</v>
      </c>
      <c r="O1306" s="23">
        <v>-121.1593</v>
      </c>
      <c r="P1306" s="18">
        <v>2280</v>
      </c>
      <c r="Q1306" s="24">
        <v>400.43200000000002</v>
      </c>
      <c r="R1306" s="25">
        <v>6.3869999999999996</v>
      </c>
      <c r="S1306" s="25">
        <v>34.144100000000002</v>
      </c>
      <c r="T1306" s="21">
        <v>2</v>
      </c>
      <c r="U1306" s="18">
        <v>-999</v>
      </c>
      <c r="V1306" s="18">
        <v>9</v>
      </c>
      <c r="W1306" s="26">
        <v>42.475999999999999</v>
      </c>
      <c r="X1306" s="21">
        <v>2</v>
      </c>
      <c r="Y1306" s="27">
        <v>38.969819486625852</v>
      </c>
      <c r="Z1306" s="21">
        <v>2</v>
      </c>
      <c r="AA1306" s="28">
        <v>2282.8000000000002</v>
      </c>
      <c r="AB1306" s="21">
        <v>2</v>
      </c>
      <c r="AC1306" s="28">
        <v>2294.89</v>
      </c>
      <c r="AD1306" s="18">
        <v>2</v>
      </c>
      <c r="AE1306" s="23">
        <v>7.3345990355548327</v>
      </c>
      <c r="AF1306" s="21">
        <v>25</v>
      </c>
      <c r="AG1306" s="18">
        <v>2</v>
      </c>
      <c r="AH1306" s="27">
        <v>65.126902710844163</v>
      </c>
      <c r="AI1306" s="27">
        <v>37.139293917219867</v>
      </c>
      <c r="AJ1306" s="27">
        <v>-1.8579719122134037E-3</v>
      </c>
      <c r="AK1306" s="27">
        <v>2.8180544508508354</v>
      </c>
      <c r="AL1306" s="27">
        <v>1.5352715274605492E-2</v>
      </c>
      <c r="AM1306" s="21">
        <v>2</v>
      </c>
      <c r="AN1306" s="21">
        <v>-999</v>
      </c>
      <c r="AO1306" s="21">
        <v>-999</v>
      </c>
      <c r="AP1306" s="21">
        <v>-999</v>
      </c>
      <c r="AQ1306" s="21">
        <v>-999</v>
      </c>
      <c r="AR1306" s="21">
        <v>-999</v>
      </c>
      <c r="AS1306" s="21">
        <v>-999</v>
      </c>
      <c r="AT1306" s="21">
        <v>123467</v>
      </c>
    </row>
    <row r="1307" spans="1:46">
      <c r="A1307" s="18" t="s">
        <v>3</v>
      </c>
      <c r="B1307" s="19" t="s">
        <v>4</v>
      </c>
      <c r="C1307" s="18">
        <v>82</v>
      </c>
      <c r="D1307" s="18">
        <v>1</v>
      </c>
      <c r="E1307" s="18">
        <v>12</v>
      </c>
      <c r="F1307" s="18">
        <v>2</v>
      </c>
      <c r="G1307" s="8">
        <f t="shared" si="28"/>
        <v>820112</v>
      </c>
      <c r="H1307" s="18">
        <v>12</v>
      </c>
      <c r="I1307" s="20">
        <v>40783</v>
      </c>
      <c r="J1307" s="21">
        <v>2011</v>
      </c>
      <c r="K1307" s="21">
        <v>8</v>
      </c>
      <c r="L1307" s="21">
        <v>28</v>
      </c>
      <c r="M1307" s="22">
        <v>4.0740740740740746E-3</v>
      </c>
      <c r="N1307" s="23">
        <v>34.140500000000003</v>
      </c>
      <c r="O1307" s="23">
        <v>-121.1593</v>
      </c>
      <c r="P1307" s="18">
        <v>2280</v>
      </c>
      <c r="Q1307" s="24">
        <v>300.18900000000002</v>
      </c>
      <c r="R1307" s="25">
        <v>7.1719999999999997</v>
      </c>
      <c r="S1307" s="25">
        <v>34.112699999999997</v>
      </c>
      <c r="T1307" s="21">
        <v>2</v>
      </c>
      <c r="U1307" s="18">
        <v>-999</v>
      </c>
      <c r="V1307" s="18">
        <v>9</v>
      </c>
      <c r="W1307" s="26">
        <v>55.761000000000003</v>
      </c>
      <c r="X1307" s="21">
        <v>2</v>
      </c>
      <c r="Y1307" s="21">
        <v>-999</v>
      </c>
      <c r="Z1307" s="21">
        <v>9</v>
      </c>
      <c r="AA1307" s="28">
        <v>2260.6</v>
      </c>
      <c r="AB1307" s="21">
        <v>2</v>
      </c>
      <c r="AC1307" s="28">
        <v>2282.5</v>
      </c>
      <c r="AD1307" s="18">
        <v>2</v>
      </c>
      <c r="AE1307" s="23">
        <v>7.3678119332822831</v>
      </c>
      <c r="AF1307" s="21">
        <v>25</v>
      </c>
      <c r="AG1307" s="18">
        <v>2</v>
      </c>
      <c r="AH1307" s="27">
        <v>53.538897509750143</v>
      </c>
      <c r="AI1307" s="27">
        <v>34.517126786415055</v>
      </c>
      <c r="AJ1307" s="27">
        <v>3.0608352199324909E-2</v>
      </c>
      <c r="AK1307" s="27">
        <v>2.620290086839971</v>
      </c>
      <c r="AL1307" s="27">
        <v>6.3563670701473445E-3</v>
      </c>
      <c r="AM1307" s="21">
        <v>2</v>
      </c>
      <c r="AN1307" s="21">
        <v>-999</v>
      </c>
      <c r="AO1307" s="21">
        <v>-999</v>
      </c>
      <c r="AP1307" s="21">
        <v>-999</v>
      </c>
      <c r="AQ1307" s="21">
        <v>-999</v>
      </c>
      <c r="AR1307" s="21">
        <v>-999</v>
      </c>
      <c r="AS1307" s="21">
        <v>-999</v>
      </c>
      <c r="AT1307" s="21">
        <v>123467</v>
      </c>
    </row>
    <row r="1308" spans="1:46">
      <c r="A1308" s="18" t="s">
        <v>3</v>
      </c>
      <c r="B1308" s="19" t="s">
        <v>4</v>
      </c>
      <c r="C1308" s="18">
        <v>82</v>
      </c>
      <c r="D1308" s="18">
        <v>1</v>
      </c>
      <c r="E1308" s="18">
        <v>13</v>
      </c>
      <c r="F1308" s="18">
        <v>2</v>
      </c>
      <c r="G1308" s="8">
        <f t="shared" si="28"/>
        <v>820113</v>
      </c>
      <c r="H1308" s="18">
        <v>12</v>
      </c>
      <c r="I1308" s="20">
        <v>40783</v>
      </c>
      <c r="J1308" s="21">
        <v>2011</v>
      </c>
      <c r="K1308" s="21">
        <v>8</v>
      </c>
      <c r="L1308" s="21">
        <v>28</v>
      </c>
      <c r="M1308" s="22">
        <v>6.238425925925925E-3</v>
      </c>
      <c r="N1308" s="23">
        <v>34.140500000000003</v>
      </c>
      <c r="O1308" s="23">
        <v>-121.1593</v>
      </c>
      <c r="P1308" s="18">
        <v>2280</v>
      </c>
      <c r="Q1308" s="24">
        <v>201.09100000000001</v>
      </c>
      <c r="R1308" s="25">
        <v>8.1539999999999999</v>
      </c>
      <c r="S1308" s="25">
        <v>34.048000000000002</v>
      </c>
      <c r="T1308" s="21">
        <v>2</v>
      </c>
      <c r="U1308" s="18">
        <v>-999</v>
      </c>
      <c r="V1308" s="18">
        <v>9</v>
      </c>
      <c r="W1308" s="26">
        <v>82.491</v>
      </c>
      <c r="X1308" s="21">
        <v>2</v>
      </c>
      <c r="Y1308" s="27">
        <v>83.272097530800664</v>
      </c>
      <c r="Z1308" s="21">
        <v>2</v>
      </c>
      <c r="AA1308" s="28">
        <v>2223.6</v>
      </c>
      <c r="AB1308" s="21">
        <v>2</v>
      </c>
      <c r="AC1308" s="28">
        <v>2265.5300000000002</v>
      </c>
      <c r="AD1308" s="18">
        <v>2</v>
      </c>
      <c r="AE1308" s="23">
        <v>7.4290874939993428</v>
      </c>
      <c r="AF1308" s="21">
        <v>25</v>
      </c>
      <c r="AG1308" s="18">
        <v>2</v>
      </c>
      <c r="AH1308" s="27">
        <v>39.990500200578396</v>
      </c>
      <c r="AI1308" s="27">
        <v>30.684432029663551</v>
      </c>
      <c r="AJ1308" s="27">
        <v>1.0366263055695974E-2</v>
      </c>
      <c r="AK1308" s="27">
        <v>2.319989230851657</v>
      </c>
      <c r="AL1308" s="27">
        <v>6.0632859382372681E-3</v>
      </c>
      <c r="AM1308" s="21">
        <v>2</v>
      </c>
      <c r="AN1308" s="21">
        <v>-999</v>
      </c>
      <c r="AO1308" s="21">
        <v>-999</v>
      </c>
      <c r="AP1308" s="21">
        <v>-999</v>
      </c>
      <c r="AQ1308" s="21">
        <v>-999</v>
      </c>
      <c r="AR1308" s="21">
        <v>-999</v>
      </c>
      <c r="AS1308" s="21">
        <v>-999</v>
      </c>
      <c r="AT1308" s="21">
        <v>123467</v>
      </c>
    </row>
    <row r="1309" spans="1:46">
      <c r="A1309" s="18" t="s">
        <v>3</v>
      </c>
      <c r="B1309" s="19" t="s">
        <v>4</v>
      </c>
      <c r="C1309" s="18">
        <v>82</v>
      </c>
      <c r="D1309" s="18">
        <v>1</v>
      </c>
      <c r="E1309" s="18">
        <v>14</v>
      </c>
      <c r="F1309" s="18">
        <v>2</v>
      </c>
      <c r="G1309" s="8">
        <f t="shared" si="28"/>
        <v>820114</v>
      </c>
      <c r="H1309" s="18">
        <v>12</v>
      </c>
      <c r="I1309" s="20">
        <v>40783</v>
      </c>
      <c r="J1309" s="21">
        <v>2011</v>
      </c>
      <c r="K1309" s="21">
        <v>8</v>
      </c>
      <c r="L1309" s="21">
        <v>28</v>
      </c>
      <c r="M1309" s="22">
        <v>8.3449074074074085E-3</v>
      </c>
      <c r="N1309" s="23">
        <v>34.140500000000003</v>
      </c>
      <c r="O1309" s="23">
        <v>-121.1593</v>
      </c>
      <c r="P1309" s="18">
        <v>2280</v>
      </c>
      <c r="Q1309" s="24">
        <v>99.700999999999993</v>
      </c>
      <c r="R1309" s="25">
        <v>9.6029999999999998</v>
      </c>
      <c r="S1309" s="25">
        <v>33.840800000000002</v>
      </c>
      <c r="T1309" s="21">
        <v>2</v>
      </c>
      <c r="U1309" s="18">
        <v>-999</v>
      </c>
      <c r="V1309" s="18">
        <v>9</v>
      </c>
      <c r="W1309" s="26">
        <v>105.61799999999999</v>
      </c>
      <c r="X1309" s="21">
        <v>2</v>
      </c>
      <c r="Y1309" s="21">
        <v>-999</v>
      </c>
      <c r="Z1309" s="21">
        <v>9</v>
      </c>
      <c r="AA1309" s="28">
        <v>2195.1999999999998</v>
      </c>
      <c r="AB1309" s="21">
        <v>2</v>
      </c>
      <c r="AC1309" s="28">
        <v>2245.2399999999998</v>
      </c>
      <c r="AD1309" s="18">
        <v>2</v>
      </c>
      <c r="AE1309" s="23">
        <v>7.4686496026779361</v>
      </c>
      <c r="AF1309" s="21">
        <v>25</v>
      </c>
      <c r="AG1309" s="18">
        <v>2</v>
      </c>
      <c r="AH1309" s="27">
        <v>28.04923784483471</v>
      </c>
      <c r="AI1309" s="27">
        <v>27.251206888029138</v>
      </c>
      <c r="AJ1309" s="27">
        <v>1.4084625294766936E-2</v>
      </c>
      <c r="AK1309" s="27">
        <v>2.1186601979857405</v>
      </c>
      <c r="AL1309" s="27">
        <v>5.6729740770589043E-3</v>
      </c>
      <c r="AM1309" s="21">
        <v>2</v>
      </c>
      <c r="AN1309" s="21">
        <v>-999</v>
      </c>
      <c r="AO1309" s="21">
        <v>-999</v>
      </c>
      <c r="AP1309" s="21">
        <v>-999</v>
      </c>
      <c r="AQ1309" s="21">
        <v>-999</v>
      </c>
      <c r="AR1309" s="21">
        <v>-999</v>
      </c>
      <c r="AS1309" s="21">
        <v>-999</v>
      </c>
      <c r="AT1309" s="21">
        <v>123467</v>
      </c>
    </row>
    <row r="1310" spans="1:46">
      <c r="A1310" s="18" t="s">
        <v>3</v>
      </c>
      <c r="B1310" s="19" t="s">
        <v>4</v>
      </c>
      <c r="C1310" s="18">
        <v>82</v>
      </c>
      <c r="D1310" s="18">
        <v>1</v>
      </c>
      <c r="E1310" s="18">
        <v>15</v>
      </c>
      <c r="F1310" s="18">
        <v>2</v>
      </c>
      <c r="G1310" s="8">
        <f t="shared" si="28"/>
        <v>820115</v>
      </c>
      <c r="H1310" s="18">
        <v>12</v>
      </c>
      <c r="I1310" s="20">
        <v>40783</v>
      </c>
      <c r="J1310" s="21">
        <v>2011</v>
      </c>
      <c r="K1310" s="21">
        <v>8</v>
      </c>
      <c r="L1310" s="21">
        <v>28</v>
      </c>
      <c r="M1310" s="22">
        <v>9.4560185185185181E-3</v>
      </c>
      <c r="N1310" s="23">
        <v>34.140500000000003</v>
      </c>
      <c r="O1310" s="23">
        <v>-121.1593</v>
      </c>
      <c r="P1310" s="18">
        <v>2280</v>
      </c>
      <c r="Q1310" s="24">
        <v>80.989000000000004</v>
      </c>
      <c r="R1310" s="25">
        <v>10.273</v>
      </c>
      <c r="S1310" s="25">
        <v>33.759</v>
      </c>
      <c r="T1310" s="21">
        <v>2</v>
      </c>
      <c r="U1310" s="18">
        <v>-999</v>
      </c>
      <c r="V1310" s="18">
        <v>9</v>
      </c>
      <c r="W1310" s="26">
        <v>124.836</v>
      </c>
      <c r="X1310" s="21">
        <v>2</v>
      </c>
      <c r="Y1310" s="21">
        <v>-999</v>
      </c>
      <c r="Z1310" s="21">
        <v>9</v>
      </c>
      <c r="AA1310" s="28">
        <v>2178.6999999999998</v>
      </c>
      <c r="AB1310" s="21">
        <v>2</v>
      </c>
      <c r="AC1310" s="28">
        <v>2243.79</v>
      </c>
      <c r="AD1310" s="18">
        <v>2</v>
      </c>
      <c r="AE1310" s="23">
        <v>7.514700067947488</v>
      </c>
      <c r="AF1310" s="21">
        <v>25</v>
      </c>
      <c r="AG1310" s="18">
        <v>3</v>
      </c>
      <c r="AH1310" s="27">
        <v>22.523752205373142</v>
      </c>
      <c r="AI1310" s="27">
        <v>24.647431169926712</v>
      </c>
      <c r="AJ1310" s="27">
        <v>2.7388425686288003E-2</v>
      </c>
      <c r="AK1310" s="27">
        <v>1.961011279138221</v>
      </c>
      <c r="AL1310" s="27">
        <v>1.4085476067233831E-2</v>
      </c>
      <c r="AM1310" s="21">
        <v>2</v>
      </c>
      <c r="AN1310" s="21">
        <v>-999</v>
      </c>
      <c r="AO1310" s="21">
        <v>-999</v>
      </c>
      <c r="AP1310" s="21">
        <v>-999</v>
      </c>
      <c r="AQ1310" s="21">
        <v>-999</v>
      </c>
      <c r="AR1310" s="21">
        <v>-999</v>
      </c>
      <c r="AS1310" s="21">
        <v>-999</v>
      </c>
      <c r="AT1310" s="21">
        <v>123467</v>
      </c>
    </row>
    <row r="1311" spans="1:46">
      <c r="A1311" s="18" t="s">
        <v>3</v>
      </c>
      <c r="B1311" s="19" t="s">
        <v>4</v>
      </c>
      <c r="C1311" s="18">
        <v>82</v>
      </c>
      <c r="D1311" s="18">
        <v>1</v>
      </c>
      <c r="E1311" s="18">
        <v>16</v>
      </c>
      <c r="F1311" s="18">
        <v>2</v>
      </c>
      <c r="G1311" s="8">
        <f t="shared" si="28"/>
        <v>820116</v>
      </c>
      <c r="H1311" s="18">
        <v>12</v>
      </c>
      <c r="I1311" s="20">
        <v>40783</v>
      </c>
      <c r="J1311" s="21">
        <v>2011</v>
      </c>
      <c r="K1311" s="21">
        <v>8</v>
      </c>
      <c r="L1311" s="21">
        <v>28</v>
      </c>
      <c r="M1311" s="22">
        <v>1.042824074074074E-2</v>
      </c>
      <c r="N1311" s="23">
        <v>34.140500000000003</v>
      </c>
      <c r="O1311" s="23">
        <v>-121.1593</v>
      </c>
      <c r="P1311" s="18">
        <v>2280</v>
      </c>
      <c r="Q1311" s="24">
        <v>60.691000000000003</v>
      </c>
      <c r="R1311" s="25">
        <v>11.88</v>
      </c>
      <c r="S1311" s="25">
        <v>33.6599</v>
      </c>
      <c r="T1311" s="21">
        <v>2</v>
      </c>
      <c r="U1311" s="18">
        <v>-999</v>
      </c>
      <c r="V1311" s="18">
        <v>9</v>
      </c>
      <c r="W1311" s="26">
        <v>162.166</v>
      </c>
      <c r="X1311" s="21">
        <v>2</v>
      </c>
      <c r="Y1311" s="21">
        <v>-999</v>
      </c>
      <c r="Z1311" s="21">
        <v>9</v>
      </c>
      <c r="AA1311" s="28">
        <v>2141</v>
      </c>
      <c r="AB1311" s="21">
        <v>2</v>
      </c>
      <c r="AC1311" s="28">
        <v>2240.33</v>
      </c>
      <c r="AD1311" s="18">
        <v>2</v>
      </c>
      <c r="AE1311" s="23">
        <v>7.6267613314081748</v>
      </c>
      <c r="AF1311" s="21">
        <v>25</v>
      </c>
      <c r="AG1311" s="18">
        <v>2</v>
      </c>
      <c r="AH1311" s="27">
        <v>12.717572293956765</v>
      </c>
      <c r="AI1311" s="27">
        <v>19.103161933147383</v>
      </c>
      <c r="AJ1311" s="27">
        <v>3.1107702640480066E-2</v>
      </c>
      <c r="AK1311" s="27">
        <v>1.6051770208416269</v>
      </c>
      <c r="AL1311" s="27">
        <v>5.0867941424684376E-3</v>
      </c>
      <c r="AM1311" s="21">
        <v>2</v>
      </c>
      <c r="AN1311" s="21">
        <v>-999</v>
      </c>
      <c r="AO1311" s="21">
        <v>-999</v>
      </c>
      <c r="AP1311" s="21">
        <v>-999</v>
      </c>
      <c r="AQ1311" s="21">
        <v>-999</v>
      </c>
      <c r="AR1311" s="21">
        <v>-999</v>
      </c>
      <c r="AS1311" s="21">
        <v>-999</v>
      </c>
      <c r="AT1311" s="21">
        <v>123467</v>
      </c>
    </row>
    <row r="1312" spans="1:46">
      <c r="A1312" s="18" t="s">
        <v>3</v>
      </c>
      <c r="B1312" s="19" t="s">
        <v>4</v>
      </c>
      <c r="C1312" s="18">
        <v>82</v>
      </c>
      <c r="D1312" s="18">
        <v>1</v>
      </c>
      <c r="E1312" s="18">
        <v>17</v>
      </c>
      <c r="F1312" s="18">
        <v>2</v>
      </c>
      <c r="G1312" s="8">
        <f t="shared" si="28"/>
        <v>820117</v>
      </c>
      <c r="H1312" s="18">
        <v>12</v>
      </c>
      <c r="I1312" s="20">
        <v>40783</v>
      </c>
      <c r="J1312" s="21">
        <v>2011</v>
      </c>
      <c r="K1312" s="21">
        <v>8</v>
      </c>
      <c r="L1312" s="21">
        <v>28</v>
      </c>
      <c r="M1312" s="22">
        <v>1.119212962962963E-2</v>
      </c>
      <c r="N1312" s="23">
        <v>34.140500000000003</v>
      </c>
      <c r="O1312" s="23">
        <v>-121.1593</v>
      </c>
      <c r="P1312" s="18">
        <v>2280</v>
      </c>
      <c r="Q1312" s="24">
        <v>50.622999999999998</v>
      </c>
      <c r="R1312" s="25">
        <v>13.39</v>
      </c>
      <c r="S1312" s="25">
        <v>33.616500000000002</v>
      </c>
      <c r="T1312" s="21">
        <v>2</v>
      </c>
      <c r="U1312" s="18">
        <v>-999</v>
      </c>
      <c r="V1312" s="18">
        <v>9</v>
      </c>
      <c r="W1312" s="26">
        <v>187.001</v>
      </c>
      <c r="X1312" s="21">
        <v>2</v>
      </c>
      <c r="Y1312" s="21">
        <v>-999</v>
      </c>
      <c r="Z1312" s="21">
        <v>9</v>
      </c>
      <c r="AA1312" s="28">
        <v>2101.9</v>
      </c>
      <c r="AB1312" s="21">
        <v>2</v>
      </c>
      <c r="AC1312" s="28">
        <v>2240.7199999999998</v>
      </c>
      <c r="AD1312" s="18">
        <v>2</v>
      </c>
      <c r="AE1312" s="23">
        <v>7.7263875987685982</v>
      </c>
      <c r="AF1312" s="21">
        <v>25</v>
      </c>
      <c r="AG1312" s="18">
        <v>2</v>
      </c>
      <c r="AH1312" s="27">
        <v>7.3691422401803486</v>
      </c>
      <c r="AI1312" s="27">
        <v>13.071425573028423</v>
      </c>
      <c r="AJ1312" s="27">
        <v>0.58069572591844509</v>
      </c>
      <c r="AK1312" s="27">
        <v>1.241902331626459</v>
      </c>
      <c r="AL1312" s="27">
        <v>1.3402175615031498E-2</v>
      </c>
      <c r="AM1312" s="21">
        <v>2</v>
      </c>
      <c r="AN1312" s="21">
        <v>-999</v>
      </c>
      <c r="AO1312" s="21">
        <v>-999</v>
      </c>
      <c r="AP1312" s="21">
        <v>-999</v>
      </c>
      <c r="AQ1312" s="21">
        <v>-999</v>
      </c>
      <c r="AR1312" s="21">
        <v>-999</v>
      </c>
      <c r="AS1312" s="21">
        <v>-999</v>
      </c>
      <c r="AT1312" s="21">
        <v>123467</v>
      </c>
    </row>
    <row r="1313" spans="1:46">
      <c r="A1313" s="18" t="s">
        <v>3</v>
      </c>
      <c r="B1313" s="19" t="s">
        <v>4</v>
      </c>
      <c r="C1313" s="18">
        <v>82</v>
      </c>
      <c r="D1313" s="18">
        <v>1</v>
      </c>
      <c r="E1313" s="18">
        <v>18</v>
      </c>
      <c r="F1313" s="18">
        <v>2</v>
      </c>
      <c r="G1313" s="8">
        <f t="shared" si="28"/>
        <v>820118</v>
      </c>
      <c r="H1313" s="18">
        <v>12</v>
      </c>
      <c r="I1313" s="20">
        <v>40783</v>
      </c>
      <c r="J1313" s="21">
        <v>2011</v>
      </c>
      <c r="K1313" s="21">
        <v>8</v>
      </c>
      <c r="L1313" s="21">
        <v>28</v>
      </c>
      <c r="M1313" s="22">
        <v>1.2083333333333333E-2</v>
      </c>
      <c r="N1313" s="23">
        <v>34.140500000000003</v>
      </c>
      <c r="O1313" s="23">
        <v>-121.1593</v>
      </c>
      <c r="P1313" s="18">
        <v>2280</v>
      </c>
      <c r="Q1313" s="24">
        <v>40.484000000000002</v>
      </c>
      <c r="R1313" s="25">
        <v>15.007</v>
      </c>
      <c r="S1313" s="25">
        <v>33.5533</v>
      </c>
      <c r="T1313" s="21">
        <v>2</v>
      </c>
      <c r="U1313" s="18">
        <v>-999</v>
      </c>
      <c r="V1313" s="18">
        <v>9</v>
      </c>
      <c r="W1313" s="26">
        <v>233.51400000000001</v>
      </c>
      <c r="X1313" s="21">
        <v>2</v>
      </c>
      <c r="Y1313" s="21">
        <v>-999</v>
      </c>
      <c r="Z1313" s="21">
        <v>9</v>
      </c>
      <c r="AA1313" s="28">
        <v>2042.8</v>
      </c>
      <c r="AB1313" s="21">
        <v>2</v>
      </c>
      <c r="AC1313" s="28">
        <v>2240.1</v>
      </c>
      <c r="AD1313" s="18">
        <v>2</v>
      </c>
      <c r="AE1313" s="23">
        <v>7.8739621290797794</v>
      </c>
      <c r="AF1313" s="21">
        <v>25</v>
      </c>
      <c r="AG1313" s="18">
        <v>2</v>
      </c>
      <c r="AH1313" s="27">
        <v>1.8423470833565143</v>
      </c>
      <c r="AI1313" s="27">
        <v>3.6115168292899895</v>
      </c>
      <c r="AJ1313" s="27">
        <v>0.28273062186174203</v>
      </c>
      <c r="AK1313" s="27">
        <v>0.6728793138979452</v>
      </c>
      <c r="AL1313" s="27">
        <v>1.0242870625925395</v>
      </c>
      <c r="AM1313" s="21">
        <v>2</v>
      </c>
      <c r="AN1313" s="21">
        <v>-999</v>
      </c>
      <c r="AO1313" s="21">
        <v>-999</v>
      </c>
      <c r="AP1313" s="21">
        <v>-999</v>
      </c>
      <c r="AQ1313" s="21">
        <v>-999</v>
      </c>
      <c r="AR1313" s="21">
        <v>-999</v>
      </c>
      <c r="AS1313" s="21">
        <v>-999</v>
      </c>
      <c r="AT1313" s="21">
        <v>123467</v>
      </c>
    </row>
    <row r="1314" spans="1:46">
      <c r="A1314" s="18" t="s">
        <v>3</v>
      </c>
      <c r="B1314" s="19" t="s">
        <v>4</v>
      </c>
      <c r="C1314" s="18">
        <v>82</v>
      </c>
      <c r="D1314" s="18">
        <v>1</v>
      </c>
      <c r="E1314" s="18">
        <v>19</v>
      </c>
      <c r="F1314" s="18">
        <v>2</v>
      </c>
      <c r="G1314" s="8">
        <f t="shared" si="28"/>
        <v>820119</v>
      </c>
      <c r="H1314" s="18">
        <v>12</v>
      </c>
      <c r="I1314" s="20">
        <v>40783</v>
      </c>
      <c r="J1314" s="21">
        <v>2011</v>
      </c>
      <c r="K1314" s="21">
        <v>8</v>
      </c>
      <c r="L1314" s="21">
        <v>28</v>
      </c>
      <c r="M1314" s="22">
        <v>1.2916666666666667E-2</v>
      </c>
      <c r="N1314" s="23">
        <v>34.140500000000003</v>
      </c>
      <c r="O1314" s="23">
        <v>-121.1593</v>
      </c>
      <c r="P1314" s="18">
        <v>2280</v>
      </c>
      <c r="Q1314" s="24">
        <v>31.076000000000001</v>
      </c>
      <c r="R1314" s="25">
        <v>15.691000000000001</v>
      </c>
      <c r="S1314" s="25">
        <v>33.552500000000002</v>
      </c>
      <c r="T1314" s="21">
        <v>2</v>
      </c>
      <c r="U1314" s="18">
        <v>-999</v>
      </c>
      <c r="V1314" s="18">
        <v>9</v>
      </c>
      <c r="W1314" s="26">
        <v>253.053</v>
      </c>
      <c r="X1314" s="21">
        <v>2</v>
      </c>
      <c r="Y1314" s="27">
        <v>254.96244710100478</v>
      </c>
      <c r="Z1314" s="21">
        <v>2</v>
      </c>
      <c r="AA1314" s="28">
        <v>2017.7</v>
      </c>
      <c r="AB1314" s="21">
        <v>2</v>
      </c>
      <c r="AC1314" s="28">
        <v>2243.41</v>
      </c>
      <c r="AD1314" s="18">
        <v>2</v>
      </c>
      <c r="AE1314" s="23">
        <v>7.9301172752734725</v>
      </c>
      <c r="AF1314" s="21">
        <v>25</v>
      </c>
      <c r="AG1314" s="18">
        <v>2</v>
      </c>
      <c r="AH1314" s="27">
        <v>0.41763935562666943</v>
      </c>
      <c r="AI1314" s="27">
        <v>1.1813059777915282</v>
      </c>
      <c r="AJ1314" s="27">
        <v>0.11876649747734286</v>
      </c>
      <c r="AK1314" s="27">
        <v>0.39719273456178922</v>
      </c>
      <c r="AL1314" s="27">
        <v>0.25700130879158128</v>
      </c>
      <c r="AM1314" s="21">
        <v>2</v>
      </c>
      <c r="AN1314" s="31">
        <v>3.3947999477386475</v>
      </c>
      <c r="AO1314" s="21">
        <v>-999</v>
      </c>
      <c r="AP1314" s="21">
        <v>-999</v>
      </c>
      <c r="AQ1314" s="21">
        <v>-999</v>
      </c>
      <c r="AR1314" s="21">
        <v>-999</v>
      </c>
      <c r="AS1314" s="21">
        <v>-999</v>
      </c>
      <c r="AT1314" s="21">
        <v>123467</v>
      </c>
    </row>
    <row r="1315" spans="1:46">
      <c r="A1315" s="18" t="s">
        <v>3</v>
      </c>
      <c r="B1315" s="19" t="s">
        <v>4</v>
      </c>
      <c r="C1315" s="18">
        <v>82</v>
      </c>
      <c r="D1315" s="18">
        <v>1</v>
      </c>
      <c r="E1315" s="18">
        <v>20</v>
      </c>
      <c r="F1315" s="18">
        <v>2</v>
      </c>
      <c r="G1315" s="8">
        <f t="shared" si="28"/>
        <v>820120</v>
      </c>
      <c r="H1315" s="18">
        <v>12</v>
      </c>
      <c r="I1315" s="20">
        <v>40783</v>
      </c>
      <c r="J1315" s="21">
        <v>2011</v>
      </c>
      <c r="K1315" s="21">
        <v>8</v>
      </c>
      <c r="L1315" s="21">
        <v>28</v>
      </c>
      <c r="M1315" s="22">
        <v>1.3101851851851852E-2</v>
      </c>
      <c r="N1315" s="23">
        <v>34.140500000000003</v>
      </c>
      <c r="O1315" s="23">
        <v>-121.1593</v>
      </c>
      <c r="P1315" s="18">
        <v>2280</v>
      </c>
      <c r="Q1315" s="24">
        <v>31.158999999999999</v>
      </c>
      <c r="R1315" s="25">
        <v>15.69</v>
      </c>
      <c r="S1315" s="25">
        <v>33.552900000000001</v>
      </c>
      <c r="T1315" s="21">
        <v>2</v>
      </c>
      <c r="U1315" s="18">
        <v>-999</v>
      </c>
      <c r="V1315" s="18">
        <v>9</v>
      </c>
      <c r="W1315" s="26">
        <v>246.708</v>
      </c>
      <c r="X1315" s="21">
        <v>2</v>
      </c>
      <c r="Y1315" s="21">
        <v>-999</v>
      </c>
      <c r="Z1315" s="21">
        <v>9</v>
      </c>
      <c r="AA1315" s="21">
        <v>-999</v>
      </c>
      <c r="AB1315" s="18">
        <v>9</v>
      </c>
      <c r="AC1315" s="21">
        <v>-999</v>
      </c>
      <c r="AD1315" s="18">
        <v>9</v>
      </c>
      <c r="AE1315" s="21">
        <v>-999</v>
      </c>
      <c r="AF1315" s="21">
        <v>25</v>
      </c>
      <c r="AG1315" s="18">
        <v>9</v>
      </c>
      <c r="AH1315" s="21">
        <v>-999</v>
      </c>
      <c r="AI1315" s="21">
        <v>-999</v>
      </c>
      <c r="AJ1315" s="21">
        <v>-999</v>
      </c>
      <c r="AK1315" s="21">
        <v>-999</v>
      </c>
      <c r="AL1315" s="21">
        <v>-999</v>
      </c>
      <c r="AM1315" s="21">
        <v>9</v>
      </c>
      <c r="AN1315" s="21">
        <v>-999</v>
      </c>
      <c r="AO1315" s="27">
        <v>2.7300996992857138</v>
      </c>
      <c r="AP1315" s="27">
        <v>19.845067876666665</v>
      </c>
      <c r="AQ1315" s="27">
        <v>2.6642857142857141</v>
      </c>
      <c r="AR1315" s="27">
        <v>19.366666666666667</v>
      </c>
      <c r="AS1315" s="28">
        <v>7.2689901697944599</v>
      </c>
      <c r="AT1315" s="21">
        <v>123467</v>
      </c>
    </row>
    <row r="1316" spans="1:46">
      <c r="A1316" s="18" t="s">
        <v>3</v>
      </c>
      <c r="B1316" s="19" t="s">
        <v>4</v>
      </c>
      <c r="C1316" s="18">
        <v>82</v>
      </c>
      <c r="D1316" s="18">
        <v>1</v>
      </c>
      <c r="E1316" s="18">
        <v>21</v>
      </c>
      <c r="F1316" s="18">
        <v>2</v>
      </c>
      <c r="G1316" s="8">
        <f t="shared" si="28"/>
        <v>820121</v>
      </c>
      <c r="H1316" s="18">
        <v>12</v>
      </c>
      <c r="I1316" s="20">
        <v>40783</v>
      </c>
      <c r="J1316" s="21">
        <v>2011</v>
      </c>
      <c r="K1316" s="21">
        <v>8</v>
      </c>
      <c r="L1316" s="21">
        <v>28</v>
      </c>
      <c r="M1316" s="22">
        <v>1.3946759259259258E-2</v>
      </c>
      <c r="N1316" s="23">
        <v>34.140500000000003</v>
      </c>
      <c r="O1316" s="23">
        <v>-121.1593</v>
      </c>
      <c r="P1316" s="18">
        <v>2280</v>
      </c>
      <c r="Q1316" s="24">
        <v>20.079000000000001</v>
      </c>
      <c r="R1316" s="25">
        <v>15.914</v>
      </c>
      <c r="S1316" s="25">
        <v>33.557899999999997</v>
      </c>
      <c r="T1316" s="21">
        <v>2</v>
      </c>
      <c r="U1316" s="18">
        <v>-999</v>
      </c>
      <c r="V1316" s="18">
        <v>9</v>
      </c>
      <c r="W1316" s="26">
        <v>246.21299999999999</v>
      </c>
      <c r="X1316" s="21">
        <v>2</v>
      </c>
      <c r="Y1316" s="21">
        <v>-999</v>
      </c>
      <c r="Z1316" s="21">
        <v>9</v>
      </c>
      <c r="AA1316" s="28">
        <v>2016.3</v>
      </c>
      <c r="AB1316" s="21">
        <v>2</v>
      </c>
      <c r="AC1316" s="28">
        <v>2241.54</v>
      </c>
      <c r="AD1316" s="18">
        <v>2</v>
      </c>
      <c r="AE1316" s="23">
        <v>7.93956197278494</v>
      </c>
      <c r="AF1316" s="21">
        <v>25</v>
      </c>
      <c r="AG1316" s="18">
        <v>2</v>
      </c>
      <c r="AH1316" s="27">
        <v>0.41978995756010479</v>
      </c>
      <c r="AI1316" s="27">
        <v>1.2832404738559531</v>
      </c>
      <c r="AJ1316" s="27">
        <v>0.13207094912750908</v>
      </c>
      <c r="AK1316" s="27">
        <v>0.4041371043301778</v>
      </c>
      <c r="AL1316" s="27">
        <v>0.16083306693749994</v>
      </c>
      <c r="AM1316" s="21">
        <v>2</v>
      </c>
      <c r="AN1316" s="21">
        <v>-999</v>
      </c>
      <c r="AO1316" s="21">
        <v>-999</v>
      </c>
      <c r="AP1316" s="21">
        <v>-999</v>
      </c>
      <c r="AQ1316" s="21">
        <v>-999</v>
      </c>
      <c r="AR1316" s="21">
        <v>-999</v>
      </c>
      <c r="AS1316" s="21">
        <v>-999</v>
      </c>
      <c r="AT1316" s="21">
        <v>123467</v>
      </c>
    </row>
    <row r="1317" spans="1:46">
      <c r="A1317" s="18" t="s">
        <v>3</v>
      </c>
      <c r="B1317" s="19" t="s">
        <v>4</v>
      </c>
      <c r="C1317" s="18">
        <v>82</v>
      </c>
      <c r="D1317" s="18">
        <v>1</v>
      </c>
      <c r="E1317" s="18">
        <v>22</v>
      </c>
      <c r="F1317" s="18">
        <v>2</v>
      </c>
      <c r="G1317" s="8">
        <f t="shared" si="28"/>
        <v>820122</v>
      </c>
      <c r="H1317" s="18">
        <v>12</v>
      </c>
      <c r="I1317" s="20">
        <v>40783</v>
      </c>
      <c r="J1317" s="21">
        <v>2011</v>
      </c>
      <c r="K1317" s="21">
        <v>8</v>
      </c>
      <c r="L1317" s="21">
        <v>28</v>
      </c>
      <c r="M1317" s="22">
        <v>1.4479166666666668E-2</v>
      </c>
      <c r="N1317" s="23">
        <v>34.140500000000003</v>
      </c>
      <c r="O1317" s="23">
        <v>-121.1593</v>
      </c>
      <c r="P1317" s="18">
        <v>2280</v>
      </c>
      <c r="Q1317" s="24">
        <v>10.726000000000001</v>
      </c>
      <c r="R1317" s="25">
        <v>16.015000000000001</v>
      </c>
      <c r="S1317" s="25">
        <v>33.563099999999999</v>
      </c>
      <c r="T1317" s="21">
        <v>2</v>
      </c>
      <c r="U1317" s="18">
        <v>-999</v>
      </c>
      <c r="V1317" s="18">
        <v>9</v>
      </c>
      <c r="W1317" s="26">
        <v>245.869</v>
      </c>
      <c r="X1317" s="21">
        <v>2</v>
      </c>
      <c r="Y1317" s="21">
        <v>-999</v>
      </c>
      <c r="Z1317" s="21">
        <v>9</v>
      </c>
      <c r="AA1317" s="28">
        <v>2018.3</v>
      </c>
      <c r="AB1317" s="21">
        <v>2</v>
      </c>
      <c r="AC1317" s="28">
        <v>2244.79</v>
      </c>
      <c r="AD1317" s="18">
        <v>2</v>
      </c>
      <c r="AE1317" s="23">
        <v>7.9307150848851631</v>
      </c>
      <c r="AF1317" s="21">
        <v>25</v>
      </c>
      <c r="AG1317" s="18">
        <v>2</v>
      </c>
      <c r="AH1317" s="27">
        <v>0.60028461631162033</v>
      </c>
      <c r="AI1317" s="27">
        <v>1.1633938489533553</v>
      </c>
      <c r="AJ1317" s="27">
        <v>0.12620064456355773</v>
      </c>
      <c r="AK1317" s="27">
        <v>0.39268944750241913</v>
      </c>
      <c r="AL1317" s="27">
        <v>0.16053895947968855</v>
      </c>
      <c r="AM1317" s="21">
        <v>2</v>
      </c>
      <c r="AN1317" s="31">
        <v>1.7595000267028809</v>
      </c>
      <c r="AO1317" s="21">
        <v>-999</v>
      </c>
      <c r="AP1317" s="21">
        <v>-999</v>
      </c>
      <c r="AQ1317" s="21">
        <v>-999</v>
      </c>
      <c r="AR1317" s="21">
        <v>-999</v>
      </c>
      <c r="AS1317" s="21">
        <v>-999</v>
      </c>
      <c r="AT1317" s="21">
        <v>123467</v>
      </c>
    </row>
    <row r="1318" spans="1:46">
      <c r="A1318" s="18" t="s">
        <v>3</v>
      </c>
      <c r="B1318" s="19" t="s">
        <v>4</v>
      </c>
      <c r="C1318" s="18">
        <v>82</v>
      </c>
      <c r="D1318" s="18">
        <v>1</v>
      </c>
      <c r="E1318" s="18">
        <v>23</v>
      </c>
      <c r="F1318" s="18">
        <v>2</v>
      </c>
      <c r="G1318" s="8">
        <f t="shared" si="28"/>
        <v>820123</v>
      </c>
      <c r="H1318" s="18">
        <v>12</v>
      </c>
      <c r="I1318" s="20">
        <v>40783</v>
      </c>
      <c r="J1318" s="21">
        <v>2011</v>
      </c>
      <c r="K1318" s="21">
        <v>8</v>
      </c>
      <c r="L1318" s="21">
        <v>28</v>
      </c>
      <c r="M1318" s="22">
        <v>1.5023148148148148E-2</v>
      </c>
      <c r="N1318" s="23">
        <v>34.140500000000003</v>
      </c>
      <c r="O1318" s="23">
        <v>-121.1593</v>
      </c>
      <c r="P1318" s="18">
        <v>2280</v>
      </c>
      <c r="Q1318" s="24">
        <v>3.9990000000000001</v>
      </c>
      <c r="R1318" s="25">
        <v>16.016999999999999</v>
      </c>
      <c r="S1318" s="25">
        <v>33.563200000000002</v>
      </c>
      <c r="T1318" s="21">
        <v>2</v>
      </c>
      <c r="U1318" s="18">
        <v>33.567500000000003</v>
      </c>
      <c r="V1318" s="18">
        <v>2</v>
      </c>
      <c r="W1318" s="26">
        <v>252.51900000000001</v>
      </c>
      <c r="X1318" s="21">
        <v>2</v>
      </c>
      <c r="Y1318" s="27">
        <v>253.7584350659013</v>
      </c>
      <c r="Z1318" s="21">
        <v>2</v>
      </c>
      <c r="AA1318" s="28">
        <v>2019.2</v>
      </c>
      <c r="AB1318" s="21">
        <v>6</v>
      </c>
      <c r="AC1318" s="28">
        <v>2242.87</v>
      </c>
      <c r="AD1318" s="18">
        <v>6</v>
      </c>
      <c r="AE1318" s="23">
        <v>7.9319568804222707</v>
      </c>
      <c r="AF1318" s="21">
        <v>25</v>
      </c>
      <c r="AG1318" s="18">
        <v>2</v>
      </c>
      <c r="AH1318" s="27">
        <v>0.78078082936801174</v>
      </c>
      <c r="AI1318" s="27">
        <v>1.1496975700705268</v>
      </c>
      <c r="AJ1318" s="27">
        <v>0.13471184087705199</v>
      </c>
      <c r="AK1318" s="27">
        <v>0.3922980987051406</v>
      </c>
      <c r="AL1318" s="27">
        <v>0.15153859224295829</v>
      </c>
      <c r="AM1318" s="21">
        <v>2</v>
      </c>
      <c r="AN1318" s="31">
        <v>1.8836997747421265</v>
      </c>
      <c r="AO1318" s="21">
        <v>-999</v>
      </c>
      <c r="AP1318" s="21">
        <v>-999</v>
      </c>
      <c r="AQ1318" s="21">
        <v>-999</v>
      </c>
      <c r="AR1318" s="21">
        <v>-999</v>
      </c>
      <c r="AS1318" s="21">
        <v>-999</v>
      </c>
      <c r="AT1318" s="21">
        <v>123467</v>
      </c>
    </row>
    <row r="1319" spans="1:46">
      <c r="A1319" s="18" t="s">
        <v>3</v>
      </c>
      <c r="B1319" s="19" t="s">
        <v>4</v>
      </c>
      <c r="C1319" s="18">
        <v>82</v>
      </c>
      <c r="D1319" s="18">
        <v>1</v>
      </c>
      <c r="E1319" s="18">
        <v>24</v>
      </c>
      <c r="F1319" s="18">
        <v>2</v>
      </c>
      <c r="G1319" s="8">
        <f t="shared" si="28"/>
        <v>820124</v>
      </c>
      <c r="H1319" s="18">
        <v>12</v>
      </c>
      <c r="I1319" s="20">
        <v>40783</v>
      </c>
      <c r="J1319" s="21">
        <v>2011</v>
      </c>
      <c r="K1319" s="21">
        <v>8</v>
      </c>
      <c r="L1319" s="21">
        <v>28</v>
      </c>
      <c r="M1319" s="22">
        <v>1.5057870370370369E-2</v>
      </c>
      <c r="N1319" s="23">
        <v>34.140500000000003</v>
      </c>
      <c r="O1319" s="23">
        <v>-121.1593</v>
      </c>
      <c r="P1319" s="18">
        <v>2280</v>
      </c>
      <c r="Q1319" s="24">
        <v>4.0220000000000002</v>
      </c>
      <c r="R1319" s="25">
        <v>16.016999999999999</v>
      </c>
      <c r="S1319" s="25">
        <v>33.563499999999998</v>
      </c>
      <c r="T1319" s="21">
        <v>2</v>
      </c>
      <c r="U1319" s="18">
        <v>-999</v>
      </c>
      <c r="V1319" s="18">
        <v>9</v>
      </c>
      <c r="W1319" s="26">
        <v>245.619</v>
      </c>
      <c r="X1319" s="21">
        <v>2</v>
      </c>
      <c r="Y1319" s="21">
        <v>-999</v>
      </c>
      <c r="Z1319" s="21">
        <v>9</v>
      </c>
      <c r="AA1319" s="21">
        <v>-999</v>
      </c>
      <c r="AB1319" s="18">
        <v>9</v>
      </c>
      <c r="AC1319" s="21">
        <v>-999</v>
      </c>
      <c r="AD1319" s="18">
        <v>9</v>
      </c>
      <c r="AE1319" s="23">
        <v>7.9304885047584426</v>
      </c>
      <c r="AF1319" s="21">
        <v>25</v>
      </c>
      <c r="AG1319" s="18">
        <v>2</v>
      </c>
      <c r="AH1319" s="21">
        <v>-999</v>
      </c>
      <c r="AI1319" s="21">
        <v>-999</v>
      </c>
      <c r="AJ1319" s="21">
        <v>-999</v>
      </c>
      <c r="AK1319" s="21">
        <v>-999</v>
      </c>
      <c r="AL1319" s="21">
        <v>-999</v>
      </c>
      <c r="AM1319" s="21">
        <v>9</v>
      </c>
      <c r="AN1319" s="21">
        <v>-999</v>
      </c>
      <c r="AO1319" s="27">
        <v>2.099607672265027</v>
      </c>
      <c r="AP1319" s="27">
        <v>15.637015211156202</v>
      </c>
      <c r="AQ1319" s="27">
        <v>2.0491218187197728</v>
      </c>
      <c r="AR1319" s="27">
        <v>15.261017318662459</v>
      </c>
      <c r="AS1319" s="28">
        <v>7.4475890985324948</v>
      </c>
      <c r="AT1319" s="21">
        <v>123467</v>
      </c>
    </row>
    <row r="1320" spans="1:46">
      <c r="A1320" s="18" t="s">
        <v>3</v>
      </c>
      <c r="B1320" s="19" t="s">
        <v>4</v>
      </c>
      <c r="C1320" s="18">
        <v>83</v>
      </c>
      <c r="D1320" s="18">
        <v>1</v>
      </c>
      <c r="E1320" s="18">
        <v>1</v>
      </c>
      <c r="F1320" s="18">
        <v>2</v>
      </c>
      <c r="G1320" s="8">
        <f t="shared" si="28"/>
        <v>830101</v>
      </c>
      <c r="H1320" s="18">
        <v>12</v>
      </c>
      <c r="I1320" s="20">
        <v>40783</v>
      </c>
      <c r="J1320" s="21">
        <v>2011</v>
      </c>
      <c r="K1320" s="21">
        <v>8</v>
      </c>
      <c r="L1320" s="21">
        <v>28</v>
      </c>
      <c r="M1320" s="22">
        <v>0.14175925925925925</v>
      </c>
      <c r="N1320" s="23">
        <v>34.205500000000001</v>
      </c>
      <c r="O1320" s="23">
        <v>-121.0227</v>
      </c>
      <c r="P1320" s="18">
        <v>1125</v>
      </c>
      <c r="Q1320" s="24">
        <v>1015.278</v>
      </c>
      <c r="R1320" s="25">
        <v>3.7469999999999999</v>
      </c>
      <c r="S1320" s="25">
        <v>34.482700000000001</v>
      </c>
      <c r="T1320" s="21">
        <v>2</v>
      </c>
      <c r="U1320" s="18">
        <v>34.485799999999998</v>
      </c>
      <c r="V1320" s="18">
        <v>2</v>
      </c>
      <c r="W1320" s="26">
        <v>25.266999999999999</v>
      </c>
      <c r="X1320" s="21">
        <v>2</v>
      </c>
      <c r="Y1320" s="27">
        <v>25.429167872505598</v>
      </c>
      <c r="Z1320" s="21">
        <v>6</v>
      </c>
      <c r="AA1320" s="28">
        <v>2364.6</v>
      </c>
      <c r="AB1320" s="21">
        <v>6</v>
      </c>
      <c r="AC1320" s="28">
        <v>2380.2600000000002</v>
      </c>
      <c r="AD1320" s="18">
        <v>6</v>
      </c>
      <c r="AE1320" s="23">
        <v>7.3374241291686841</v>
      </c>
      <c r="AF1320" s="21">
        <v>25</v>
      </c>
      <c r="AG1320" s="18">
        <v>6</v>
      </c>
      <c r="AH1320" s="27">
        <v>124.66099120617571</v>
      </c>
      <c r="AI1320" s="27">
        <v>42.48833452283359</v>
      </c>
      <c r="AJ1320" s="27">
        <v>3.35812790760288E-2</v>
      </c>
      <c r="AK1320" s="27">
        <v>3.1635324607299968</v>
      </c>
      <c r="AL1320" s="27">
        <v>9.1896367777196727E-3</v>
      </c>
      <c r="AM1320" s="21">
        <v>2</v>
      </c>
      <c r="AN1320" s="21">
        <v>-999</v>
      </c>
      <c r="AO1320" s="21">
        <v>-999</v>
      </c>
      <c r="AP1320" s="21">
        <v>-999</v>
      </c>
      <c r="AQ1320" s="21">
        <v>-999</v>
      </c>
      <c r="AR1320" s="21">
        <v>-999</v>
      </c>
      <c r="AS1320" s="21">
        <v>-999</v>
      </c>
      <c r="AT1320" s="21">
        <v>123467</v>
      </c>
    </row>
    <row r="1321" spans="1:46">
      <c r="A1321" s="18" t="s">
        <v>3</v>
      </c>
      <c r="B1321" s="19" t="s">
        <v>4</v>
      </c>
      <c r="C1321" s="18">
        <v>83</v>
      </c>
      <c r="D1321" s="18">
        <v>1</v>
      </c>
      <c r="E1321" s="18">
        <v>2</v>
      </c>
      <c r="F1321" s="18">
        <v>2</v>
      </c>
      <c r="G1321" s="8">
        <f t="shared" si="28"/>
        <v>830102</v>
      </c>
      <c r="H1321" s="18">
        <v>12</v>
      </c>
      <c r="I1321" s="20">
        <v>40783</v>
      </c>
      <c r="J1321" s="21">
        <v>2011</v>
      </c>
      <c r="K1321" s="21">
        <v>8</v>
      </c>
      <c r="L1321" s="21">
        <v>28</v>
      </c>
      <c r="M1321" s="22">
        <v>0.14190972222222223</v>
      </c>
      <c r="N1321" s="23">
        <v>34.205500000000001</v>
      </c>
      <c r="O1321" s="23">
        <v>-121.0227</v>
      </c>
      <c r="P1321" s="18">
        <v>1125</v>
      </c>
      <c r="Q1321" s="24">
        <v>1014.992</v>
      </c>
      <c r="R1321" s="25">
        <v>3.7290000000000001</v>
      </c>
      <c r="S1321" s="25">
        <v>34.484200000000001</v>
      </c>
      <c r="T1321" s="21">
        <v>2</v>
      </c>
      <c r="U1321" s="18">
        <v>-999</v>
      </c>
      <c r="V1321" s="18">
        <v>9</v>
      </c>
      <c r="W1321" s="26">
        <v>23.684999999999999</v>
      </c>
      <c r="X1321" s="21">
        <v>2</v>
      </c>
      <c r="Y1321" s="21">
        <v>-999</v>
      </c>
      <c r="Z1321" s="21">
        <v>9</v>
      </c>
      <c r="AA1321" s="21">
        <v>-999</v>
      </c>
      <c r="AB1321" s="18">
        <v>9</v>
      </c>
      <c r="AC1321" s="21">
        <v>-999</v>
      </c>
      <c r="AD1321" s="18">
        <v>9</v>
      </c>
      <c r="AE1321" s="21">
        <v>-999</v>
      </c>
      <c r="AF1321" s="21">
        <v>25</v>
      </c>
      <c r="AG1321" s="18">
        <v>9</v>
      </c>
      <c r="AH1321" s="21">
        <v>-999</v>
      </c>
      <c r="AI1321" s="21">
        <v>-999</v>
      </c>
      <c r="AJ1321" s="21">
        <v>-999</v>
      </c>
      <c r="AK1321" s="21">
        <v>-999</v>
      </c>
      <c r="AL1321" s="21">
        <v>-999</v>
      </c>
      <c r="AM1321" s="21">
        <v>9</v>
      </c>
      <c r="AN1321" s="21">
        <v>-999</v>
      </c>
      <c r="AO1321" s="27">
        <v>0.57712805943974788</v>
      </c>
      <c r="AP1321" s="27">
        <v>5.4531707595868317</v>
      </c>
      <c r="AQ1321" s="27">
        <v>0.56173216055643327</v>
      </c>
      <c r="AR1321" s="27">
        <v>5.3076979061450009</v>
      </c>
      <c r="AS1321" s="28">
        <v>9.4488054607508527</v>
      </c>
      <c r="AT1321" s="21">
        <v>123467</v>
      </c>
    </row>
    <row r="1322" spans="1:46">
      <c r="A1322" s="18" t="s">
        <v>3</v>
      </c>
      <c r="B1322" s="19" t="s">
        <v>4</v>
      </c>
      <c r="C1322" s="18">
        <v>83</v>
      </c>
      <c r="D1322" s="18">
        <v>1</v>
      </c>
      <c r="E1322" s="18">
        <v>3</v>
      </c>
      <c r="F1322" s="18">
        <v>2</v>
      </c>
      <c r="G1322" s="8">
        <f t="shared" si="28"/>
        <v>830103</v>
      </c>
      <c r="H1322" s="18">
        <v>12</v>
      </c>
      <c r="I1322" s="20">
        <v>40783</v>
      </c>
      <c r="J1322" s="21">
        <v>2011</v>
      </c>
      <c r="K1322" s="21">
        <v>8</v>
      </c>
      <c r="L1322" s="21">
        <v>28</v>
      </c>
      <c r="M1322" s="22">
        <v>0.14703703703703705</v>
      </c>
      <c r="N1322" s="23">
        <v>34.205500000000001</v>
      </c>
      <c r="O1322" s="23">
        <v>-121.0227</v>
      </c>
      <c r="P1322" s="18">
        <v>1125</v>
      </c>
      <c r="Q1322" s="24">
        <v>801.02800000000002</v>
      </c>
      <c r="R1322" s="25">
        <v>4.7880000000000003</v>
      </c>
      <c r="S1322" s="25">
        <v>34.3919</v>
      </c>
      <c r="T1322" s="21">
        <v>2</v>
      </c>
      <c r="U1322" s="18">
        <v>-999</v>
      </c>
      <c r="V1322" s="18">
        <v>9</v>
      </c>
      <c r="W1322" s="26">
        <v>12.4</v>
      </c>
      <c r="X1322" s="21">
        <v>2</v>
      </c>
      <c r="Y1322" s="27">
        <v>12.390787195247036</v>
      </c>
      <c r="Z1322" s="21">
        <v>2</v>
      </c>
      <c r="AA1322" s="28">
        <v>2341.1999999999998</v>
      </c>
      <c r="AB1322" s="21">
        <v>2</v>
      </c>
      <c r="AC1322" s="28">
        <v>2347.16</v>
      </c>
      <c r="AD1322" s="18">
        <v>2</v>
      </c>
      <c r="AE1322" s="23">
        <v>7.3102332191364763</v>
      </c>
      <c r="AF1322" s="21">
        <v>25</v>
      </c>
      <c r="AG1322" s="18">
        <v>2</v>
      </c>
      <c r="AH1322" s="27">
        <v>101.08095215305785</v>
      </c>
      <c r="AI1322" s="27">
        <v>41.761878045862879</v>
      </c>
      <c r="AJ1322" s="27">
        <v>2.5028773919561972E-2</v>
      </c>
      <c r="AK1322" s="27">
        <v>3.1825650337093014</v>
      </c>
      <c r="AL1322" s="27">
        <v>9.1902529235891612E-3</v>
      </c>
      <c r="AM1322" s="21">
        <v>2</v>
      </c>
      <c r="AN1322" s="21">
        <v>-999</v>
      </c>
      <c r="AO1322" s="21">
        <v>-999</v>
      </c>
      <c r="AP1322" s="21">
        <v>-999</v>
      </c>
      <c r="AQ1322" s="21">
        <v>-999</v>
      </c>
      <c r="AR1322" s="21">
        <v>-999</v>
      </c>
      <c r="AS1322" s="21">
        <v>-999</v>
      </c>
      <c r="AT1322" s="21">
        <v>123467</v>
      </c>
    </row>
    <row r="1323" spans="1:46">
      <c r="A1323" s="18" t="s">
        <v>3</v>
      </c>
      <c r="B1323" s="19" t="s">
        <v>4</v>
      </c>
      <c r="C1323" s="18">
        <v>83</v>
      </c>
      <c r="D1323" s="18">
        <v>1</v>
      </c>
      <c r="E1323" s="18">
        <v>4</v>
      </c>
      <c r="F1323" s="18">
        <v>2</v>
      </c>
      <c r="G1323" s="8">
        <f t="shared" si="28"/>
        <v>830104</v>
      </c>
      <c r="H1323" s="18">
        <v>12</v>
      </c>
      <c r="I1323" s="20">
        <v>40783</v>
      </c>
      <c r="J1323" s="21">
        <v>2011</v>
      </c>
      <c r="K1323" s="21">
        <v>8</v>
      </c>
      <c r="L1323" s="21">
        <v>28</v>
      </c>
      <c r="M1323" s="22">
        <v>0.15226851851851853</v>
      </c>
      <c r="N1323" s="23">
        <v>34.205500000000001</v>
      </c>
      <c r="O1323" s="23">
        <v>-121.0227</v>
      </c>
      <c r="P1323" s="18">
        <v>1125</v>
      </c>
      <c r="Q1323" s="24">
        <v>599.78499999999997</v>
      </c>
      <c r="R1323" s="25">
        <v>5.5590000000000002</v>
      </c>
      <c r="S1323" s="25">
        <v>34.285400000000003</v>
      </c>
      <c r="T1323" s="21">
        <v>2</v>
      </c>
      <c r="U1323" s="18">
        <v>-999</v>
      </c>
      <c r="V1323" s="18">
        <v>9</v>
      </c>
      <c r="W1323" s="26">
        <v>12.856999999999999</v>
      </c>
      <c r="X1323" s="21">
        <v>2</v>
      </c>
      <c r="Y1323" s="21">
        <v>-999</v>
      </c>
      <c r="Z1323" s="21">
        <v>9</v>
      </c>
      <c r="AA1323" s="28">
        <v>2323.4</v>
      </c>
      <c r="AB1323" s="21">
        <v>2</v>
      </c>
      <c r="AC1323" s="28">
        <v>2320.98</v>
      </c>
      <c r="AD1323" s="18">
        <v>2</v>
      </c>
      <c r="AE1323" s="23">
        <v>7.3043160374776468</v>
      </c>
      <c r="AF1323" s="21">
        <v>25</v>
      </c>
      <c r="AG1323" s="18">
        <v>2</v>
      </c>
      <c r="AH1323" s="27">
        <v>84.125684746014286</v>
      </c>
      <c r="AI1323" s="27">
        <v>40.020930240944338</v>
      </c>
      <c r="AJ1323" s="27">
        <v>1.1342055082686618E-2</v>
      </c>
      <c r="AK1323" s="27">
        <v>3.0915899970643812</v>
      </c>
      <c r="AL1323" s="27">
        <v>0</v>
      </c>
      <c r="AM1323" s="21">
        <v>2</v>
      </c>
      <c r="AN1323" s="21">
        <v>-999</v>
      </c>
      <c r="AO1323" s="21">
        <v>-999</v>
      </c>
      <c r="AP1323" s="21">
        <v>-999</v>
      </c>
      <c r="AQ1323" s="21">
        <v>-999</v>
      </c>
      <c r="AR1323" s="21">
        <v>-999</v>
      </c>
      <c r="AS1323" s="21">
        <v>-999</v>
      </c>
      <c r="AT1323" s="21">
        <v>123467</v>
      </c>
    </row>
    <row r="1324" spans="1:46">
      <c r="A1324" s="18" t="s">
        <v>3</v>
      </c>
      <c r="B1324" s="19" t="s">
        <v>4</v>
      </c>
      <c r="C1324" s="18">
        <v>83</v>
      </c>
      <c r="D1324" s="18">
        <v>1</v>
      </c>
      <c r="E1324" s="18">
        <v>5</v>
      </c>
      <c r="F1324" s="18">
        <v>2</v>
      </c>
      <c r="G1324" s="8">
        <f t="shared" si="28"/>
        <v>830105</v>
      </c>
      <c r="H1324" s="18">
        <v>12</v>
      </c>
      <c r="I1324" s="20">
        <v>40783</v>
      </c>
      <c r="J1324" s="21">
        <v>2011</v>
      </c>
      <c r="K1324" s="21">
        <v>8</v>
      </c>
      <c r="L1324" s="21">
        <v>28</v>
      </c>
      <c r="M1324" s="22">
        <v>0.15502314814814813</v>
      </c>
      <c r="N1324" s="23">
        <v>34.205500000000001</v>
      </c>
      <c r="O1324" s="23">
        <v>-121.0227</v>
      </c>
      <c r="P1324" s="18">
        <v>1125</v>
      </c>
      <c r="Q1324" s="24">
        <v>498.95400000000001</v>
      </c>
      <c r="R1324" s="25">
        <v>6.5289999999999999</v>
      </c>
      <c r="S1324" s="25">
        <v>34.259399999999999</v>
      </c>
      <c r="T1324" s="21">
        <v>2</v>
      </c>
      <c r="U1324" s="18">
        <v>-999</v>
      </c>
      <c r="V1324" s="18">
        <v>9</v>
      </c>
      <c r="W1324" s="26">
        <v>28.210999999999999</v>
      </c>
      <c r="X1324" s="21">
        <v>2</v>
      </c>
      <c r="Y1324" s="27">
        <v>22.005884368331802</v>
      </c>
      <c r="Z1324" s="21">
        <v>2</v>
      </c>
      <c r="AA1324" s="28">
        <v>2299.4</v>
      </c>
      <c r="AB1324" s="21">
        <v>2</v>
      </c>
      <c r="AC1324" s="28">
        <v>2301.31</v>
      </c>
      <c r="AD1324" s="18">
        <v>2</v>
      </c>
      <c r="AE1324" s="23">
        <v>7.322197791150904</v>
      </c>
      <c r="AF1324" s="21">
        <v>25</v>
      </c>
      <c r="AG1324" s="18">
        <v>2</v>
      </c>
      <c r="AH1324" s="27">
        <v>68.755880154175699</v>
      </c>
      <c r="AI1324" s="27">
        <v>37.363597844931391</v>
      </c>
      <c r="AJ1324" s="27">
        <v>7.2355878441271275E-3</v>
      </c>
      <c r="AK1324" s="27">
        <v>2.9490887157664631</v>
      </c>
      <c r="AL1324" s="27">
        <v>0</v>
      </c>
      <c r="AM1324" s="21">
        <v>2</v>
      </c>
      <c r="AN1324" s="21">
        <v>-999</v>
      </c>
      <c r="AO1324" s="21">
        <v>-999</v>
      </c>
      <c r="AP1324" s="21">
        <v>-999</v>
      </c>
      <c r="AQ1324" s="21">
        <v>-999</v>
      </c>
      <c r="AR1324" s="21">
        <v>-999</v>
      </c>
      <c r="AS1324" s="21">
        <v>-999</v>
      </c>
      <c r="AT1324" s="21">
        <v>123467</v>
      </c>
    </row>
    <row r="1325" spans="1:46">
      <c r="A1325" s="18" t="s">
        <v>3</v>
      </c>
      <c r="B1325" s="19" t="s">
        <v>4</v>
      </c>
      <c r="C1325" s="18">
        <v>83</v>
      </c>
      <c r="D1325" s="18">
        <v>1</v>
      </c>
      <c r="E1325" s="18">
        <v>6</v>
      </c>
      <c r="F1325" s="18">
        <v>2</v>
      </c>
      <c r="G1325" s="8">
        <f t="shared" si="28"/>
        <v>830106</v>
      </c>
      <c r="H1325" s="18">
        <v>12</v>
      </c>
      <c r="I1325" s="20">
        <v>40783</v>
      </c>
      <c r="J1325" s="21">
        <v>2011</v>
      </c>
      <c r="K1325" s="21">
        <v>8</v>
      </c>
      <c r="L1325" s="21">
        <v>28</v>
      </c>
      <c r="M1325" s="22">
        <v>0.15809027777777776</v>
      </c>
      <c r="N1325" s="23">
        <v>34.205500000000001</v>
      </c>
      <c r="O1325" s="23">
        <v>-121.0227</v>
      </c>
      <c r="P1325" s="18">
        <v>1125</v>
      </c>
      <c r="Q1325" s="24">
        <v>400.48700000000002</v>
      </c>
      <c r="R1325" s="25">
        <v>7.4829999999999997</v>
      </c>
      <c r="S1325" s="25">
        <v>34.276200000000003</v>
      </c>
      <c r="T1325" s="21">
        <v>2</v>
      </c>
      <c r="U1325" s="18">
        <v>-999</v>
      </c>
      <c r="V1325" s="18">
        <v>9</v>
      </c>
      <c r="W1325" s="26">
        <v>24.748999999999999</v>
      </c>
      <c r="X1325" s="21">
        <v>2</v>
      </c>
      <c r="Y1325" s="21">
        <v>-999</v>
      </c>
      <c r="Z1325" s="21">
        <v>9</v>
      </c>
      <c r="AA1325" s="28">
        <v>2280.6999999999998</v>
      </c>
      <c r="AB1325" s="21">
        <v>2</v>
      </c>
      <c r="AC1325" s="28">
        <v>2296.84</v>
      </c>
      <c r="AD1325" s="18">
        <v>2</v>
      </c>
      <c r="AE1325" s="23">
        <v>7.3421125853209324</v>
      </c>
      <c r="AF1325" s="21">
        <v>25</v>
      </c>
      <c r="AG1325" s="18">
        <v>2</v>
      </c>
      <c r="AH1325" s="27">
        <v>57.627613384456318</v>
      </c>
      <c r="AI1325" s="27">
        <v>34.695679973476103</v>
      </c>
      <c r="AJ1325" s="27">
        <v>1.280878715079928E-2</v>
      </c>
      <c r="AK1325" s="27">
        <v>2.8138265391274935</v>
      </c>
      <c r="AL1325" s="27">
        <v>0</v>
      </c>
      <c r="AM1325" s="21">
        <v>2</v>
      </c>
      <c r="AN1325" s="21">
        <v>-999</v>
      </c>
      <c r="AO1325" s="21">
        <v>-999</v>
      </c>
      <c r="AP1325" s="21">
        <v>-999</v>
      </c>
      <c r="AQ1325" s="21">
        <v>-999</v>
      </c>
      <c r="AR1325" s="21">
        <v>-999</v>
      </c>
      <c r="AS1325" s="21">
        <v>-999</v>
      </c>
      <c r="AT1325" s="21">
        <v>123467</v>
      </c>
    </row>
    <row r="1326" spans="1:46">
      <c r="A1326" s="18" t="s">
        <v>3</v>
      </c>
      <c r="B1326" s="19" t="s">
        <v>4</v>
      </c>
      <c r="C1326" s="18">
        <v>83</v>
      </c>
      <c r="D1326" s="18">
        <v>1</v>
      </c>
      <c r="E1326" s="18">
        <v>7</v>
      </c>
      <c r="F1326" s="18">
        <v>2</v>
      </c>
      <c r="G1326" s="8">
        <f t="shared" si="28"/>
        <v>830107</v>
      </c>
      <c r="H1326" s="18">
        <v>12</v>
      </c>
      <c r="I1326" s="20">
        <v>40783</v>
      </c>
      <c r="J1326" s="21">
        <v>2011</v>
      </c>
      <c r="K1326" s="21">
        <v>8</v>
      </c>
      <c r="L1326" s="21">
        <v>28</v>
      </c>
      <c r="M1326" s="22">
        <v>0.16114583333333332</v>
      </c>
      <c r="N1326" s="23">
        <v>34.205500000000001</v>
      </c>
      <c r="O1326" s="23">
        <v>-121.0227</v>
      </c>
      <c r="P1326" s="18">
        <v>1125</v>
      </c>
      <c r="Q1326" s="24">
        <v>300.42399999999998</v>
      </c>
      <c r="R1326" s="25">
        <v>8.3369999999999997</v>
      </c>
      <c r="S1326" s="25">
        <v>34.262900000000002</v>
      </c>
      <c r="T1326" s="21">
        <v>2</v>
      </c>
      <c r="U1326" s="18">
        <v>-999</v>
      </c>
      <c r="V1326" s="18">
        <v>9</v>
      </c>
      <c r="W1326" s="26">
        <v>37.655000000000001</v>
      </c>
      <c r="X1326" s="21">
        <v>2</v>
      </c>
      <c r="Y1326" s="27">
        <v>34.713635845361843</v>
      </c>
      <c r="Z1326" s="21">
        <v>2</v>
      </c>
      <c r="AA1326" s="28">
        <v>2266.4</v>
      </c>
      <c r="AB1326" s="21">
        <v>2</v>
      </c>
      <c r="AC1326" s="28">
        <v>2283.54</v>
      </c>
      <c r="AD1326" s="18">
        <v>2</v>
      </c>
      <c r="AE1326" s="23">
        <v>7.3648447584834322</v>
      </c>
      <c r="AF1326" s="21">
        <v>25</v>
      </c>
      <c r="AG1326" s="18">
        <v>2</v>
      </c>
      <c r="AH1326" s="27">
        <v>48.269068428955272</v>
      </c>
      <c r="AI1326" s="27">
        <v>32.15428260920865</v>
      </c>
      <c r="AJ1326" s="27">
        <v>1.349335867438283E-2</v>
      </c>
      <c r="AK1326" s="27">
        <v>2.6674805651872315</v>
      </c>
      <c r="AL1326" s="27">
        <v>9.2889063338142674E-3</v>
      </c>
      <c r="AM1326" s="21">
        <v>2</v>
      </c>
      <c r="AN1326" s="21">
        <v>-999</v>
      </c>
      <c r="AO1326" s="21">
        <v>-999</v>
      </c>
      <c r="AP1326" s="21">
        <v>-999</v>
      </c>
      <c r="AQ1326" s="21">
        <v>-999</v>
      </c>
      <c r="AR1326" s="21">
        <v>-999</v>
      </c>
      <c r="AS1326" s="21">
        <v>-999</v>
      </c>
      <c r="AT1326" s="21">
        <v>123467</v>
      </c>
    </row>
    <row r="1327" spans="1:46">
      <c r="A1327" s="18" t="s">
        <v>3</v>
      </c>
      <c r="B1327" s="19" t="s">
        <v>4</v>
      </c>
      <c r="C1327" s="18">
        <v>83</v>
      </c>
      <c r="D1327" s="18">
        <v>1</v>
      </c>
      <c r="E1327" s="18">
        <v>8</v>
      </c>
      <c r="F1327" s="18">
        <v>2</v>
      </c>
      <c r="G1327" s="8">
        <f t="shared" si="28"/>
        <v>830108</v>
      </c>
      <c r="H1327" s="18">
        <v>12</v>
      </c>
      <c r="I1327" s="20">
        <v>40783</v>
      </c>
      <c r="J1327" s="21">
        <v>2011</v>
      </c>
      <c r="K1327" s="21">
        <v>8</v>
      </c>
      <c r="L1327" s="21">
        <v>28</v>
      </c>
      <c r="M1327" s="22">
        <v>0.16290509259259259</v>
      </c>
      <c r="N1327" s="23">
        <v>34.205500000000001</v>
      </c>
      <c r="O1327" s="23">
        <v>-121.0227</v>
      </c>
      <c r="P1327" s="18">
        <v>1125</v>
      </c>
      <c r="Q1327" s="24">
        <v>251.21899999999999</v>
      </c>
      <c r="R1327" s="25">
        <v>8.6</v>
      </c>
      <c r="S1327" s="25">
        <v>34.241199999999999</v>
      </c>
      <c r="T1327" s="21">
        <v>2</v>
      </c>
      <c r="U1327" s="18">
        <v>-999</v>
      </c>
      <c r="V1327" s="18">
        <v>9</v>
      </c>
      <c r="W1327" s="26">
        <v>39.74</v>
      </c>
      <c r="X1327" s="21">
        <v>2</v>
      </c>
      <c r="Y1327" s="21">
        <v>-999</v>
      </c>
      <c r="Z1327" s="21">
        <v>9</v>
      </c>
      <c r="AA1327" s="28">
        <v>2256.6999999999998</v>
      </c>
      <c r="AB1327" s="21">
        <v>2</v>
      </c>
      <c r="AC1327" s="28">
        <v>2282</v>
      </c>
      <c r="AD1327" s="18">
        <v>2</v>
      </c>
      <c r="AE1327" s="23">
        <v>7.3773627482647726</v>
      </c>
      <c r="AF1327" s="21">
        <v>25</v>
      </c>
      <c r="AG1327" s="18">
        <v>2</v>
      </c>
      <c r="AH1327" s="27">
        <v>44.568104498632771</v>
      </c>
      <c r="AI1327" s="27">
        <v>31.375788337556173</v>
      </c>
      <c r="AJ1327" s="27">
        <v>-1.9555905633864167E-4</v>
      </c>
      <c r="AK1327" s="27">
        <v>2.590864157902494</v>
      </c>
      <c r="AL1327" s="27">
        <v>1.8480330824001637E-2</v>
      </c>
      <c r="AM1327" s="21">
        <v>2</v>
      </c>
      <c r="AN1327" s="21">
        <v>-999</v>
      </c>
      <c r="AO1327" s="21">
        <v>-999</v>
      </c>
      <c r="AP1327" s="21">
        <v>-999</v>
      </c>
      <c r="AQ1327" s="21">
        <v>-999</v>
      </c>
      <c r="AR1327" s="21">
        <v>-999</v>
      </c>
      <c r="AS1327" s="21">
        <v>-999</v>
      </c>
      <c r="AT1327" s="21">
        <v>123467</v>
      </c>
    </row>
    <row r="1328" spans="1:46">
      <c r="A1328" s="18" t="s">
        <v>3</v>
      </c>
      <c r="B1328" s="19" t="s">
        <v>4</v>
      </c>
      <c r="C1328" s="18">
        <v>83</v>
      </c>
      <c r="D1328" s="18">
        <v>1</v>
      </c>
      <c r="E1328" s="18">
        <v>9</v>
      </c>
      <c r="F1328" s="18">
        <v>2</v>
      </c>
      <c r="G1328" s="8">
        <f t="shared" si="28"/>
        <v>830109</v>
      </c>
      <c r="H1328" s="18">
        <v>12</v>
      </c>
      <c r="I1328" s="20">
        <v>40783</v>
      </c>
      <c r="J1328" s="21">
        <v>2011</v>
      </c>
      <c r="K1328" s="21">
        <v>8</v>
      </c>
      <c r="L1328" s="21">
        <v>28</v>
      </c>
      <c r="M1328" s="22">
        <v>0.16462962962962963</v>
      </c>
      <c r="N1328" s="23">
        <v>34.205500000000001</v>
      </c>
      <c r="O1328" s="23">
        <v>-121.0227</v>
      </c>
      <c r="P1328" s="18">
        <v>1125</v>
      </c>
      <c r="Q1328" s="24">
        <v>199.334</v>
      </c>
      <c r="R1328" s="25">
        <v>8.8339999999999996</v>
      </c>
      <c r="S1328" s="25">
        <v>34.177</v>
      </c>
      <c r="T1328" s="21">
        <v>2</v>
      </c>
      <c r="U1328" s="18">
        <v>-999</v>
      </c>
      <c r="V1328" s="18">
        <v>9</v>
      </c>
      <c r="W1328" s="26">
        <v>64.876000000000005</v>
      </c>
      <c r="X1328" s="21">
        <v>2</v>
      </c>
      <c r="Y1328" s="27">
        <v>64.825391203021027</v>
      </c>
      <c r="Z1328" s="21">
        <v>2</v>
      </c>
      <c r="AA1328" s="28">
        <v>2231.8000000000002</v>
      </c>
      <c r="AB1328" s="21">
        <v>2</v>
      </c>
      <c r="AC1328" s="28">
        <v>2272.63</v>
      </c>
      <c r="AD1328" s="18">
        <v>2</v>
      </c>
      <c r="AE1328" s="23">
        <v>7.4198816311256284</v>
      </c>
      <c r="AF1328" s="21">
        <v>25</v>
      </c>
      <c r="AG1328" s="18">
        <v>3</v>
      </c>
      <c r="AH1328" s="27">
        <v>39.100660166983786</v>
      </c>
      <c r="AI1328" s="27">
        <v>29.535119926066546</v>
      </c>
      <c r="AJ1328" s="27">
        <v>2.4543825076620302E-2</v>
      </c>
      <c r="AK1328" s="27">
        <v>2.3968854194347284</v>
      </c>
      <c r="AL1328" s="27">
        <v>9.2894955469280029E-3</v>
      </c>
      <c r="AM1328" s="21">
        <v>2</v>
      </c>
      <c r="AN1328" s="21">
        <v>-999</v>
      </c>
      <c r="AO1328" s="21">
        <v>-999</v>
      </c>
      <c r="AP1328" s="21">
        <v>-999</v>
      </c>
      <c r="AQ1328" s="21">
        <v>-999</v>
      </c>
      <c r="AR1328" s="21">
        <v>-999</v>
      </c>
      <c r="AS1328" s="21">
        <v>-999</v>
      </c>
      <c r="AT1328" s="21">
        <v>123467</v>
      </c>
    </row>
    <row r="1329" spans="1:46">
      <c r="A1329" s="18" t="s">
        <v>3</v>
      </c>
      <c r="B1329" s="19" t="s">
        <v>4</v>
      </c>
      <c r="C1329" s="18">
        <v>83</v>
      </c>
      <c r="D1329" s="18">
        <v>1</v>
      </c>
      <c r="E1329" s="18">
        <v>10</v>
      </c>
      <c r="F1329" s="18">
        <v>2</v>
      </c>
      <c r="G1329" s="8">
        <f t="shared" si="28"/>
        <v>830110</v>
      </c>
      <c r="H1329" s="18">
        <v>12</v>
      </c>
      <c r="I1329" s="20">
        <v>40783</v>
      </c>
      <c r="J1329" s="21">
        <v>2011</v>
      </c>
      <c r="K1329" s="21">
        <v>8</v>
      </c>
      <c r="L1329" s="21">
        <v>28</v>
      </c>
      <c r="M1329" s="22">
        <v>0.16621527777777778</v>
      </c>
      <c r="N1329" s="23">
        <v>34.205500000000001</v>
      </c>
      <c r="O1329" s="23">
        <v>-121.0227</v>
      </c>
      <c r="P1329" s="18">
        <v>1125</v>
      </c>
      <c r="Q1329" s="24">
        <v>149.81899999999999</v>
      </c>
      <c r="R1329" s="25">
        <v>9.0039999999999996</v>
      </c>
      <c r="S1329" s="25">
        <v>34.013800000000003</v>
      </c>
      <c r="T1329" s="21">
        <v>2</v>
      </c>
      <c r="U1329" s="18">
        <v>-999</v>
      </c>
      <c r="V1329" s="18">
        <v>9</v>
      </c>
      <c r="W1329" s="26">
        <v>92.319000000000003</v>
      </c>
      <c r="X1329" s="21">
        <v>2</v>
      </c>
      <c r="Y1329" s="21">
        <v>-999</v>
      </c>
      <c r="Z1329" s="21">
        <v>9</v>
      </c>
      <c r="AA1329" s="28">
        <v>2203.6</v>
      </c>
      <c r="AB1329" s="21">
        <v>2</v>
      </c>
      <c r="AC1329" s="28">
        <v>2258.66</v>
      </c>
      <c r="AD1329" s="18">
        <v>2</v>
      </c>
      <c r="AE1329" s="23">
        <v>7.4693867140744956</v>
      </c>
      <c r="AF1329" s="21">
        <v>25</v>
      </c>
      <c r="AG1329" s="18">
        <v>2</v>
      </c>
      <c r="AH1329" s="27">
        <v>32.928287053457595</v>
      </c>
      <c r="AI1329" s="27">
        <v>27.645741097723281</v>
      </c>
      <c r="AJ1329" s="27">
        <v>3.980295105124157E-2</v>
      </c>
      <c r="AK1329" s="27">
        <v>2.1553249096273044</v>
      </c>
      <c r="AL1329" s="27">
        <v>9.2906151102406607E-3</v>
      </c>
      <c r="AM1329" s="21">
        <v>2</v>
      </c>
      <c r="AN1329" s="21">
        <v>-999</v>
      </c>
      <c r="AO1329" s="21">
        <v>-999</v>
      </c>
      <c r="AP1329" s="21">
        <v>-999</v>
      </c>
      <c r="AQ1329" s="21">
        <v>-999</v>
      </c>
      <c r="AR1329" s="21">
        <v>-999</v>
      </c>
      <c r="AS1329" s="21">
        <v>-999</v>
      </c>
      <c r="AT1329" s="21">
        <v>123467</v>
      </c>
    </row>
    <row r="1330" spans="1:46">
      <c r="A1330" s="18" t="s">
        <v>3</v>
      </c>
      <c r="B1330" s="19" t="s">
        <v>4</v>
      </c>
      <c r="C1330" s="18">
        <v>83</v>
      </c>
      <c r="D1330" s="18">
        <v>1</v>
      </c>
      <c r="E1330" s="18">
        <v>11</v>
      </c>
      <c r="F1330" s="18">
        <v>2</v>
      </c>
      <c r="G1330" s="8">
        <f t="shared" si="28"/>
        <v>830111</v>
      </c>
      <c r="H1330" s="18">
        <v>12</v>
      </c>
      <c r="I1330" s="20">
        <v>40783</v>
      </c>
      <c r="J1330" s="21">
        <v>2011</v>
      </c>
      <c r="K1330" s="21">
        <v>8</v>
      </c>
      <c r="L1330" s="21">
        <v>28</v>
      </c>
      <c r="M1330" s="22">
        <v>0.16793981481481482</v>
      </c>
      <c r="N1330" s="23">
        <v>34.205500000000001</v>
      </c>
      <c r="O1330" s="23">
        <v>-121.0227</v>
      </c>
      <c r="P1330" s="18">
        <v>1125</v>
      </c>
      <c r="Q1330" s="24">
        <v>99.158000000000001</v>
      </c>
      <c r="R1330" s="25">
        <v>9.6489999999999991</v>
      </c>
      <c r="S1330" s="25">
        <v>33.842199999999998</v>
      </c>
      <c r="T1330" s="21">
        <v>2</v>
      </c>
      <c r="U1330" s="18">
        <v>-999</v>
      </c>
      <c r="V1330" s="18">
        <v>9</v>
      </c>
      <c r="W1330" s="26">
        <v>114.416</v>
      </c>
      <c r="X1330" s="21">
        <v>2</v>
      </c>
      <c r="Y1330" s="27">
        <v>114.38054923451165</v>
      </c>
      <c r="Z1330" s="21">
        <v>2</v>
      </c>
      <c r="AA1330" s="28">
        <v>2181.9</v>
      </c>
      <c r="AB1330" s="21">
        <v>2</v>
      </c>
      <c r="AC1330" s="28">
        <v>2226.29</v>
      </c>
      <c r="AD1330" s="18">
        <v>4</v>
      </c>
      <c r="AE1330" s="23">
        <v>7.5025676834584987</v>
      </c>
      <c r="AF1330" s="21">
        <v>25</v>
      </c>
      <c r="AG1330" s="18">
        <v>2</v>
      </c>
      <c r="AH1330" s="27">
        <v>26.754982877578207</v>
      </c>
      <c r="AI1330" s="27">
        <v>25.028078793473139</v>
      </c>
      <c r="AJ1330" s="27">
        <v>5.9760896884243117E-2</v>
      </c>
      <c r="AK1330" s="27">
        <v>1.9869764651446791</v>
      </c>
      <c r="AL1330" s="27">
        <v>1.8583584955820281E-2</v>
      </c>
      <c r="AM1330" s="21">
        <v>2</v>
      </c>
      <c r="AN1330" s="21">
        <v>-999</v>
      </c>
      <c r="AO1330" s="21">
        <v>-999</v>
      </c>
      <c r="AP1330" s="21">
        <v>-999</v>
      </c>
      <c r="AQ1330" s="21">
        <v>-999</v>
      </c>
      <c r="AR1330" s="21">
        <v>-999</v>
      </c>
      <c r="AS1330" s="21">
        <v>-999</v>
      </c>
      <c r="AT1330" s="21">
        <v>123467</v>
      </c>
    </row>
    <row r="1331" spans="1:46">
      <c r="A1331" s="18" t="s">
        <v>3</v>
      </c>
      <c r="B1331" s="19" t="s">
        <v>4</v>
      </c>
      <c r="C1331" s="18">
        <v>83</v>
      </c>
      <c r="D1331" s="18">
        <v>1</v>
      </c>
      <c r="E1331" s="18">
        <v>12</v>
      </c>
      <c r="F1331" s="18">
        <v>2</v>
      </c>
      <c r="G1331" s="8">
        <f t="shared" si="28"/>
        <v>830112</v>
      </c>
      <c r="H1331" s="18">
        <v>12</v>
      </c>
      <c r="I1331" s="20">
        <v>40783</v>
      </c>
      <c r="J1331" s="21">
        <v>2011</v>
      </c>
      <c r="K1331" s="21">
        <v>8</v>
      </c>
      <c r="L1331" s="21">
        <v>28</v>
      </c>
      <c r="M1331" s="22">
        <v>0.16901620370370371</v>
      </c>
      <c r="N1331" s="23">
        <v>34.205500000000001</v>
      </c>
      <c r="O1331" s="23">
        <v>-121.0227</v>
      </c>
      <c r="P1331" s="18">
        <v>1125</v>
      </c>
      <c r="Q1331" s="24">
        <v>79.795000000000002</v>
      </c>
      <c r="R1331" s="25">
        <v>9.9640000000000004</v>
      </c>
      <c r="S1331" s="25">
        <v>33.741900000000001</v>
      </c>
      <c r="T1331" s="21">
        <v>2</v>
      </c>
      <c r="U1331" s="18">
        <v>-999</v>
      </c>
      <c r="V1331" s="18">
        <v>9</v>
      </c>
      <c r="W1331" s="26">
        <v>126.512</v>
      </c>
      <c r="X1331" s="21">
        <v>2</v>
      </c>
      <c r="Y1331" s="21">
        <v>-999</v>
      </c>
      <c r="Z1331" s="21">
        <v>9</v>
      </c>
      <c r="AA1331" s="28">
        <v>2162.4</v>
      </c>
      <c r="AB1331" s="21">
        <v>2</v>
      </c>
      <c r="AC1331" s="28">
        <v>2238.9299999999998</v>
      </c>
      <c r="AD1331" s="18">
        <v>2</v>
      </c>
      <c r="AE1331" s="23">
        <v>7.538304796765039</v>
      </c>
      <c r="AF1331" s="21">
        <v>25</v>
      </c>
      <c r="AG1331" s="18">
        <v>2</v>
      </c>
      <c r="AH1331" s="27">
        <v>23.585392072901065</v>
      </c>
      <c r="AI1331" s="27">
        <v>23.216627311163862</v>
      </c>
      <c r="AJ1331" s="27">
        <v>5.565706881391793E-2</v>
      </c>
      <c r="AK1331" s="27">
        <v>1.8515512400327814</v>
      </c>
      <c r="AL1331" s="27">
        <v>1.8584961466861876E-2</v>
      </c>
      <c r="AM1331" s="21">
        <v>2</v>
      </c>
      <c r="AN1331" s="21">
        <v>-999</v>
      </c>
      <c r="AO1331" s="21">
        <v>-999</v>
      </c>
      <c r="AP1331" s="21">
        <v>-999</v>
      </c>
      <c r="AQ1331" s="21">
        <v>-999</v>
      </c>
      <c r="AR1331" s="21">
        <v>-999</v>
      </c>
      <c r="AS1331" s="21">
        <v>-999</v>
      </c>
      <c r="AT1331" s="21">
        <v>123467</v>
      </c>
    </row>
    <row r="1332" spans="1:46">
      <c r="A1332" s="18" t="s">
        <v>3</v>
      </c>
      <c r="B1332" s="19" t="s">
        <v>4</v>
      </c>
      <c r="C1332" s="18">
        <v>83</v>
      </c>
      <c r="D1332" s="18">
        <v>1</v>
      </c>
      <c r="E1332" s="18">
        <v>13</v>
      </c>
      <c r="F1332" s="18">
        <v>2</v>
      </c>
      <c r="G1332" s="8">
        <f t="shared" si="28"/>
        <v>830113</v>
      </c>
      <c r="H1332" s="18">
        <v>12</v>
      </c>
      <c r="I1332" s="20">
        <v>40783</v>
      </c>
      <c r="J1332" s="21">
        <v>2011</v>
      </c>
      <c r="K1332" s="21">
        <v>8</v>
      </c>
      <c r="L1332" s="21">
        <v>28</v>
      </c>
      <c r="M1332" s="22">
        <v>0.17005787037037037</v>
      </c>
      <c r="N1332" s="23">
        <v>34.205500000000001</v>
      </c>
      <c r="O1332" s="23">
        <v>-121.0227</v>
      </c>
      <c r="P1332" s="18">
        <v>1125</v>
      </c>
      <c r="Q1332" s="24">
        <v>60.52</v>
      </c>
      <c r="R1332" s="25">
        <v>10.595000000000001</v>
      </c>
      <c r="S1332" s="25">
        <v>33.6325</v>
      </c>
      <c r="T1332" s="21">
        <v>2</v>
      </c>
      <c r="U1332" s="18">
        <v>-999</v>
      </c>
      <c r="V1332" s="18">
        <v>9</v>
      </c>
      <c r="W1332" s="26">
        <v>155.04499999999999</v>
      </c>
      <c r="X1332" s="21">
        <v>2</v>
      </c>
      <c r="Y1332" s="27">
        <v>151.03168939072592</v>
      </c>
      <c r="Z1332" s="21">
        <v>2</v>
      </c>
      <c r="AA1332" s="28">
        <v>2148</v>
      </c>
      <c r="AB1332" s="21">
        <v>2</v>
      </c>
      <c r="AC1332" s="28">
        <v>2231.6</v>
      </c>
      <c r="AD1332" s="18">
        <v>2</v>
      </c>
      <c r="AE1332" s="23">
        <v>7.5857248730386866</v>
      </c>
      <c r="AF1332" s="21">
        <v>25</v>
      </c>
      <c r="AG1332" s="18">
        <v>2</v>
      </c>
      <c r="AH1332" s="27">
        <v>19.177806003983704</v>
      </c>
      <c r="AI1332" s="27">
        <v>20.662473104508891</v>
      </c>
      <c r="AJ1332" s="27">
        <v>7.0922029905828687E-2</v>
      </c>
      <c r="AK1332" s="27">
        <v>1.6792380211909728</v>
      </c>
      <c r="AL1332" s="27">
        <v>9.2932315049016907E-3</v>
      </c>
      <c r="AM1332" s="21">
        <v>2</v>
      </c>
      <c r="AN1332" s="21">
        <v>-999</v>
      </c>
      <c r="AO1332" s="21">
        <v>-999</v>
      </c>
      <c r="AP1332" s="21">
        <v>-999</v>
      </c>
      <c r="AQ1332" s="21">
        <v>-999</v>
      </c>
      <c r="AR1332" s="21">
        <v>-999</v>
      </c>
      <c r="AS1332" s="21">
        <v>-999</v>
      </c>
      <c r="AT1332" s="21">
        <v>123467</v>
      </c>
    </row>
    <row r="1333" spans="1:46">
      <c r="A1333" s="18" t="s">
        <v>3</v>
      </c>
      <c r="B1333" s="19" t="s">
        <v>4</v>
      </c>
      <c r="C1333" s="18">
        <v>83</v>
      </c>
      <c r="D1333" s="18">
        <v>1</v>
      </c>
      <c r="E1333" s="18">
        <v>14</v>
      </c>
      <c r="F1333" s="18">
        <v>2</v>
      </c>
      <c r="G1333" s="8">
        <f t="shared" si="28"/>
        <v>830114</v>
      </c>
      <c r="H1333" s="18">
        <v>12</v>
      </c>
      <c r="I1333" s="20">
        <v>40783</v>
      </c>
      <c r="J1333" s="21">
        <v>2011</v>
      </c>
      <c r="K1333" s="21">
        <v>8</v>
      </c>
      <c r="L1333" s="21">
        <v>28</v>
      </c>
      <c r="M1333" s="22">
        <v>0.17100694444444445</v>
      </c>
      <c r="N1333" s="23">
        <v>34.205500000000001</v>
      </c>
      <c r="O1333" s="23">
        <v>-121.0227</v>
      </c>
      <c r="P1333" s="18">
        <v>1125</v>
      </c>
      <c r="Q1333" s="24">
        <v>49.969000000000001</v>
      </c>
      <c r="R1333" s="25">
        <v>13.135999999999999</v>
      </c>
      <c r="S1333" s="25">
        <v>33.536200000000001</v>
      </c>
      <c r="T1333" s="21">
        <v>2</v>
      </c>
      <c r="U1333" s="18">
        <v>-999</v>
      </c>
      <c r="V1333" s="18">
        <v>9</v>
      </c>
      <c r="W1333" s="26">
        <v>195.53800000000001</v>
      </c>
      <c r="X1333" s="21">
        <v>2</v>
      </c>
      <c r="Y1333" s="21">
        <v>-999</v>
      </c>
      <c r="Z1333" s="21">
        <v>9</v>
      </c>
      <c r="AA1333" s="28">
        <v>2084.9</v>
      </c>
      <c r="AB1333" s="21">
        <v>2</v>
      </c>
      <c r="AC1333" s="28">
        <v>2231.9699999999998</v>
      </c>
      <c r="AD1333" s="18">
        <v>2</v>
      </c>
      <c r="AE1333" s="23">
        <v>7.7541912559817519</v>
      </c>
      <c r="AF1333" s="21">
        <v>25</v>
      </c>
      <c r="AG1333" s="18">
        <v>2</v>
      </c>
      <c r="AH1333" s="27">
        <v>8.4035375426418959</v>
      </c>
      <c r="AI1333" s="27">
        <v>10.899192238421762</v>
      </c>
      <c r="AJ1333" s="27">
        <v>0.36119000928338951</v>
      </c>
      <c r="AK1333" s="27">
        <v>1.1214304107300905</v>
      </c>
      <c r="AL1333" s="27">
        <v>0.3631466182177524</v>
      </c>
      <c r="AM1333" s="21">
        <v>2</v>
      </c>
      <c r="AN1333" s="21">
        <v>-999</v>
      </c>
      <c r="AO1333" s="21">
        <v>-999</v>
      </c>
      <c r="AP1333" s="21">
        <v>-999</v>
      </c>
      <c r="AQ1333" s="21">
        <v>-999</v>
      </c>
      <c r="AR1333" s="21">
        <v>-999</v>
      </c>
      <c r="AS1333" s="21">
        <v>-999</v>
      </c>
      <c r="AT1333" s="21">
        <v>123467</v>
      </c>
    </row>
    <row r="1334" spans="1:46">
      <c r="A1334" s="18" t="s">
        <v>3</v>
      </c>
      <c r="B1334" s="19" t="s">
        <v>4</v>
      </c>
      <c r="C1334" s="18">
        <v>83</v>
      </c>
      <c r="D1334" s="18">
        <v>1</v>
      </c>
      <c r="E1334" s="18">
        <v>15</v>
      </c>
      <c r="F1334" s="18">
        <v>2</v>
      </c>
      <c r="G1334" s="8">
        <f t="shared" si="28"/>
        <v>830115</v>
      </c>
      <c r="H1334" s="18">
        <v>12</v>
      </c>
      <c r="I1334" s="20">
        <v>40783</v>
      </c>
      <c r="J1334" s="21">
        <v>2011</v>
      </c>
      <c r="K1334" s="21">
        <v>8</v>
      </c>
      <c r="L1334" s="21">
        <v>28</v>
      </c>
      <c r="M1334" s="22">
        <v>0.17206018518518518</v>
      </c>
      <c r="N1334" s="23">
        <v>34.205500000000001</v>
      </c>
      <c r="O1334" s="23">
        <v>-121.0227</v>
      </c>
      <c r="P1334" s="18">
        <v>1125</v>
      </c>
      <c r="Q1334" s="24">
        <v>40.055</v>
      </c>
      <c r="R1334" s="25">
        <v>15.228</v>
      </c>
      <c r="S1334" s="25">
        <v>33.556199999999997</v>
      </c>
      <c r="T1334" s="21">
        <v>2</v>
      </c>
      <c r="U1334" s="18">
        <v>-999</v>
      </c>
      <c r="V1334" s="18">
        <v>9</v>
      </c>
      <c r="W1334" s="26">
        <v>234.40199999999999</v>
      </c>
      <c r="X1334" s="21">
        <v>2</v>
      </c>
      <c r="Y1334" s="21">
        <v>-999</v>
      </c>
      <c r="Z1334" s="21">
        <v>9</v>
      </c>
      <c r="AA1334" s="28">
        <v>2038.7</v>
      </c>
      <c r="AB1334" s="21">
        <v>2</v>
      </c>
      <c r="AC1334" s="28">
        <v>2241</v>
      </c>
      <c r="AD1334" s="18">
        <v>2</v>
      </c>
      <c r="AE1334" s="23">
        <v>7.892198599514435</v>
      </c>
      <c r="AF1334" s="21">
        <v>25</v>
      </c>
      <c r="AG1334" s="18">
        <v>2</v>
      </c>
      <c r="AH1334" s="27">
        <v>1.8725449228362918</v>
      </c>
      <c r="AI1334" s="27">
        <v>3.3832203681337174</v>
      </c>
      <c r="AJ1334" s="27">
        <v>0.3330099220173835</v>
      </c>
      <c r="AK1334" s="27">
        <v>0.66240017096936066</v>
      </c>
      <c r="AL1334" s="27">
        <v>0.88545029499980554</v>
      </c>
      <c r="AM1334" s="21">
        <v>2</v>
      </c>
      <c r="AN1334" s="21">
        <v>-999</v>
      </c>
      <c r="AO1334" s="21">
        <v>-999</v>
      </c>
      <c r="AP1334" s="21">
        <v>-999</v>
      </c>
      <c r="AQ1334" s="21">
        <v>-999</v>
      </c>
      <c r="AR1334" s="21">
        <v>-999</v>
      </c>
      <c r="AS1334" s="21">
        <v>-999</v>
      </c>
      <c r="AT1334" s="21">
        <v>123467</v>
      </c>
    </row>
    <row r="1335" spans="1:46">
      <c r="A1335" s="18" t="s">
        <v>3</v>
      </c>
      <c r="B1335" s="19" t="s">
        <v>4</v>
      </c>
      <c r="C1335" s="18">
        <v>83</v>
      </c>
      <c r="D1335" s="18">
        <v>1</v>
      </c>
      <c r="E1335" s="18">
        <v>16</v>
      </c>
      <c r="F1335" s="18">
        <v>2</v>
      </c>
      <c r="G1335" s="8">
        <f t="shared" si="28"/>
        <v>830116</v>
      </c>
      <c r="H1335" s="18">
        <v>12</v>
      </c>
      <c r="I1335" s="20">
        <v>40783</v>
      </c>
      <c r="J1335" s="21">
        <v>2011</v>
      </c>
      <c r="K1335" s="21">
        <v>8</v>
      </c>
      <c r="L1335" s="21">
        <v>28</v>
      </c>
      <c r="M1335" s="22">
        <v>0.17302083333333332</v>
      </c>
      <c r="N1335" s="23">
        <v>34.205500000000001</v>
      </c>
      <c r="O1335" s="23">
        <v>-121.0227</v>
      </c>
      <c r="P1335" s="18">
        <v>1125</v>
      </c>
      <c r="Q1335" s="24">
        <v>30.013000000000002</v>
      </c>
      <c r="R1335" s="25">
        <v>15.532</v>
      </c>
      <c r="S1335" s="25">
        <v>33.548000000000002</v>
      </c>
      <c r="T1335" s="21">
        <v>2</v>
      </c>
      <c r="U1335" s="18">
        <v>-999</v>
      </c>
      <c r="V1335" s="18">
        <v>9</v>
      </c>
      <c r="W1335" s="26">
        <v>245.44200000000001</v>
      </c>
      <c r="X1335" s="21">
        <v>2</v>
      </c>
      <c r="Y1335" s="21">
        <v>-999</v>
      </c>
      <c r="Z1335" s="21">
        <v>9</v>
      </c>
      <c r="AA1335" s="21">
        <v>-999</v>
      </c>
      <c r="AB1335" s="18">
        <v>9</v>
      </c>
      <c r="AC1335" s="21">
        <v>-999</v>
      </c>
      <c r="AD1335" s="18">
        <v>9</v>
      </c>
      <c r="AE1335" s="21">
        <v>-999</v>
      </c>
      <c r="AF1335" s="21">
        <v>25</v>
      </c>
      <c r="AG1335" s="18">
        <v>9</v>
      </c>
      <c r="AH1335" s="21">
        <v>-999</v>
      </c>
      <c r="AI1335" s="21">
        <v>-999</v>
      </c>
      <c r="AJ1335" s="21">
        <v>-999</v>
      </c>
      <c r="AK1335" s="21">
        <v>-999</v>
      </c>
      <c r="AL1335" s="21">
        <v>-999</v>
      </c>
      <c r="AM1335" s="21">
        <v>9</v>
      </c>
      <c r="AN1335" s="21">
        <v>-999</v>
      </c>
      <c r="AO1335" s="27">
        <v>2.5701049976760175</v>
      </c>
      <c r="AP1335" s="27">
        <v>18.259764462825451</v>
      </c>
      <c r="AQ1335" s="27">
        <v>2.5080657344746271</v>
      </c>
      <c r="AR1335" s="27">
        <v>17.818995570298117</v>
      </c>
      <c r="AS1335" s="28">
        <v>7.1046764545948875</v>
      </c>
      <c r="AT1335" s="21">
        <v>123467</v>
      </c>
    </row>
    <row r="1336" spans="1:46">
      <c r="A1336" s="18" t="s">
        <v>3</v>
      </c>
      <c r="B1336" s="19" t="s">
        <v>4</v>
      </c>
      <c r="C1336" s="18">
        <v>83</v>
      </c>
      <c r="D1336" s="18">
        <v>1</v>
      </c>
      <c r="E1336" s="18">
        <v>17</v>
      </c>
      <c r="F1336" s="18">
        <v>2</v>
      </c>
      <c r="G1336" s="8">
        <f t="shared" si="28"/>
        <v>830117</v>
      </c>
      <c r="H1336" s="18">
        <v>12</v>
      </c>
      <c r="I1336" s="20">
        <v>40783</v>
      </c>
      <c r="J1336" s="21">
        <v>2011</v>
      </c>
      <c r="K1336" s="21">
        <v>8</v>
      </c>
      <c r="L1336" s="21">
        <v>28</v>
      </c>
      <c r="M1336" s="22">
        <v>0.17322916666666666</v>
      </c>
      <c r="N1336" s="23">
        <v>34.205500000000001</v>
      </c>
      <c r="O1336" s="23">
        <v>-121.0227</v>
      </c>
      <c r="P1336" s="18">
        <v>1125</v>
      </c>
      <c r="Q1336" s="24">
        <v>29.978999999999999</v>
      </c>
      <c r="R1336" s="25">
        <v>15.538</v>
      </c>
      <c r="S1336" s="25">
        <v>33.548000000000002</v>
      </c>
      <c r="T1336" s="21">
        <v>2</v>
      </c>
      <c r="U1336" s="18">
        <v>-999</v>
      </c>
      <c r="V1336" s="18">
        <v>9</v>
      </c>
      <c r="W1336" s="26">
        <v>253.423</v>
      </c>
      <c r="X1336" s="21">
        <v>2</v>
      </c>
      <c r="Y1336" s="27">
        <v>252.81908070363056</v>
      </c>
      <c r="Z1336" s="21">
        <v>2</v>
      </c>
      <c r="AA1336" s="28">
        <v>2021.4</v>
      </c>
      <c r="AB1336" s="21">
        <v>2</v>
      </c>
      <c r="AC1336" s="28">
        <v>2240.7399999999998</v>
      </c>
      <c r="AD1336" s="18">
        <v>2</v>
      </c>
      <c r="AE1336" s="23">
        <v>7.9175559751022</v>
      </c>
      <c r="AF1336" s="21">
        <v>25</v>
      </c>
      <c r="AG1336" s="18">
        <v>2</v>
      </c>
      <c r="AH1336" s="27">
        <v>0.46987554091474087</v>
      </c>
      <c r="AI1336" s="27">
        <v>1.593057111858347</v>
      </c>
      <c r="AJ1336" s="27">
        <v>0.12620017651051754</v>
      </c>
      <c r="AK1336" s="27">
        <v>0.45666854569852394</v>
      </c>
      <c r="AL1336" s="27">
        <v>0.46654933471213811</v>
      </c>
      <c r="AM1336" s="21">
        <v>2</v>
      </c>
      <c r="AN1336" s="31">
        <v>3.5190000534057617</v>
      </c>
      <c r="AO1336" s="21">
        <v>-999</v>
      </c>
      <c r="AP1336" s="21">
        <v>-999</v>
      </c>
      <c r="AQ1336" s="21">
        <v>-999</v>
      </c>
      <c r="AR1336" s="21">
        <v>-999</v>
      </c>
      <c r="AS1336" s="21">
        <v>-999</v>
      </c>
      <c r="AT1336" s="21">
        <v>123467</v>
      </c>
    </row>
    <row r="1337" spans="1:46">
      <c r="A1337" s="18" t="s">
        <v>3</v>
      </c>
      <c r="B1337" s="19" t="s">
        <v>4</v>
      </c>
      <c r="C1337" s="18">
        <v>83</v>
      </c>
      <c r="D1337" s="18">
        <v>1</v>
      </c>
      <c r="E1337" s="18">
        <v>18</v>
      </c>
      <c r="F1337" s="18">
        <v>2</v>
      </c>
      <c r="G1337" s="8">
        <f t="shared" si="28"/>
        <v>830118</v>
      </c>
      <c r="H1337" s="18">
        <v>12</v>
      </c>
      <c r="I1337" s="20">
        <v>40783</v>
      </c>
      <c r="J1337" s="21">
        <v>2011</v>
      </c>
      <c r="K1337" s="21">
        <v>8</v>
      </c>
      <c r="L1337" s="21">
        <v>28</v>
      </c>
      <c r="M1337" s="22">
        <v>0.17395833333333333</v>
      </c>
      <c r="N1337" s="23">
        <v>34.205500000000001</v>
      </c>
      <c r="O1337" s="23">
        <v>-121.0227</v>
      </c>
      <c r="P1337" s="18">
        <v>1125</v>
      </c>
      <c r="Q1337" s="24">
        <v>20.57</v>
      </c>
      <c r="R1337" s="25">
        <v>15.712999999999999</v>
      </c>
      <c r="S1337" s="25">
        <v>33.549399999999999</v>
      </c>
      <c r="T1337" s="21">
        <v>2</v>
      </c>
      <c r="U1337" s="18">
        <v>-999</v>
      </c>
      <c r="V1337" s="18">
        <v>9</v>
      </c>
      <c r="W1337" s="26">
        <v>244.43799999999999</v>
      </c>
      <c r="X1337" s="21">
        <v>2</v>
      </c>
      <c r="Y1337" s="21">
        <v>-999</v>
      </c>
      <c r="Z1337" s="21">
        <v>9</v>
      </c>
      <c r="AA1337" s="28">
        <v>2019.2</v>
      </c>
      <c r="AB1337" s="21">
        <v>2</v>
      </c>
      <c r="AC1337" s="28">
        <v>2242.3000000000002</v>
      </c>
      <c r="AD1337" s="18">
        <v>2</v>
      </c>
      <c r="AE1337" s="23">
        <v>7.9226118096495899</v>
      </c>
      <c r="AF1337" s="21">
        <v>25</v>
      </c>
      <c r="AG1337" s="18">
        <v>2</v>
      </c>
      <c r="AH1337" s="27">
        <v>0.83546387062909311</v>
      </c>
      <c r="AI1337" s="27">
        <v>1.5245748196585232</v>
      </c>
      <c r="AJ1337" s="27">
        <v>0.12698268197617832</v>
      </c>
      <c r="AK1337" s="27">
        <v>0.4711468385187017</v>
      </c>
      <c r="AL1337" s="27">
        <v>0.63510906886698748</v>
      </c>
      <c r="AM1337" s="21">
        <v>2</v>
      </c>
      <c r="AN1337" s="21">
        <v>-999</v>
      </c>
      <c r="AO1337" s="21">
        <v>-999</v>
      </c>
      <c r="AP1337" s="21">
        <v>-999</v>
      </c>
      <c r="AQ1337" s="21">
        <v>-999</v>
      </c>
      <c r="AR1337" s="21">
        <v>-999</v>
      </c>
      <c r="AS1337" s="21">
        <v>-999</v>
      </c>
      <c r="AT1337" s="21">
        <v>123467</v>
      </c>
    </row>
    <row r="1338" spans="1:46">
      <c r="A1338" s="18" t="s">
        <v>3</v>
      </c>
      <c r="B1338" s="19" t="s">
        <v>4</v>
      </c>
      <c r="C1338" s="18">
        <v>83</v>
      </c>
      <c r="D1338" s="18">
        <v>1</v>
      </c>
      <c r="E1338" s="18">
        <v>19</v>
      </c>
      <c r="F1338" s="18">
        <v>2</v>
      </c>
      <c r="G1338" s="8">
        <f t="shared" si="28"/>
        <v>830119</v>
      </c>
      <c r="H1338" s="18">
        <v>12</v>
      </c>
      <c r="I1338" s="20">
        <v>40783</v>
      </c>
      <c r="J1338" s="21">
        <v>2011</v>
      </c>
      <c r="K1338" s="21">
        <v>8</v>
      </c>
      <c r="L1338" s="21">
        <v>28</v>
      </c>
      <c r="M1338" s="22">
        <v>0.17476851851851852</v>
      </c>
      <c r="N1338" s="23">
        <v>34.205500000000001</v>
      </c>
      <c r="O1338" s="23">
        <v>-121.0227</v>
      </c>
      <c r="P1338" s="18">
        <v>1125</v>
      </c>
      <c r="Q1338" s="24">
        <v>9.7620000000000005</v>
      </c>
      <c r="R1338" s="25">
        <v>15.742000000000001</v>
      </c>
      <c r="S1338" s="25">
        <v>33.555399999999999</v>
      </c>
      <c r="T1338" s="21">
        <v>2</v>
      </c>
      <c r="U1338" s="18">
        <v>-999</v>
      </c>
      <c r="V1338" s="18">
        <v>9</v>
      </c>
      <c r="W1338" s="26">
        <v>245.44200000000001</v>
      </c>
      <c r="X1338" s="21">
        <v>2</v>
      </c>
      <c r="Y1338" s="21">
        <v>-999</v>
      </c>
      <c r="Z1338" s="21">
        <v>9</v>
      </c>
      <c r="AA1338" s="28">
        <v>2018.6</v>
      </c>
      <c r="AB1338" s="21">
        <v>2</v>
      </c>
      <c r="AC1338" s="28">
        <v>2240.75</v>
      </c>
      <c r="AD1338" s="18">
        <v>2</v>
      </c>
      <c r="AE1338" s="23">
        <v>7.9213133677440526</v>
      </c>
      <c r="AF1338" s="21">
        <v>25</v>
      </c>
      <c r="AG1338" s="18">
        <v>2</v>
      </c>
      <c r="AH1338" s="27">
        <v>0.49384109268536364</v>
      </c>
      <c r="AI1338" s="27">
        <v>1.4512940986504297</v>
      </c>
      <c r="AJ1338" s="27">
        <v>0.13255837571090884</v>
      </c>
      <c r="AK1338" s="27">
        <v>0.41225165700794814</v>
      </c>
      <c r="AL1338" s="27">
        <v>0.32723820424574906</v>
      </c>
      <c r="AM1338" s="21">
        <v>2</v>
      </c>
      <c r="AN1338" s="31">
        <v>2.2562999725341797</v>
      </c>
      <c r="AO1338" s="21">
        <v>-999</v>
      </c>
      <c r="AP1338" s="21">
        <v>-999</v>
      </c>
      <c r="AQ1338" s="21">
        <v>-999</v>
      </c>
      <c r="AR1338" s="21">
        <v>-999</v>
      </c>
      <c r="AS1338" s="21">
        <v>-999</v>
      </c>
      <c r="AT1338" s="21">
        <v>123467</v>
      </c>
    </row>
    <row r="1339" spans="1:46">
      <c r="A1339" s="18" t="s">
        <v>3</v>
      </c>
      <c r="B1339" s="19" t="s">
        <v>4</v>
      </c>
      <c r="C1339" s="18">
        <v>83</v>
      </c>
      <c r="D1339" s="18">
        <v>1</v>
      </c>
      <c r="E1339" s="18">
        <v>20</v>
      </c>
      <c r="F1339" s="18">
        <v>2</v>
      </c>
      <c r="G1339" s="8">
        <f t="shared" si="28"/>
        <v>830120</v>
      </c>
      <c r="H1339" s="18">
        <v>12</v>
      </c>
      <c r="I1339" s="20">
        <v>40783</v>
      </c>
      <c r="J1339" s="21">
        <v>2011</v>
      </c>
      <c r="K1339" s="21">
        <v>8</v>
      </c>
      <c r="L1339" s="21">
        <v>28</v>
      </c>
      <c r="M1339" s="22">
        <v>0.17561342592592591</v>
      </c>
      <c r="N1339" s="23">
        <v>34.205500000000001</v>
      </c>
      <c r="O1339" s="23">
        <v>-121.0227</v>
      </c>
      <c r="P1339" s="18">
        <v>1125</v>
      </c>
      <c r="Q1339" s="24">
        <v>4.8159999999999998</v>
      </c>
      <c r="R1339" s="25">
        <v>15.763999999999999</v>
      </c>
      <c r="S1339" s="25">
        <v>33.556100000000001</v>
      </c>
      <c r="T1339" s="21">
        <v>2</v>
      </c>
      <c r="U1339" s="18">
        <v>-999</v>
      </c>
      <c r="V1339" s="18">
        <v>9</v>
      </c>
      <c r="W1339" s="26">
        <v>245.054</v>
      </c>
      <c r="X1339" s="21">
        <v>2</v>
      </c>
      <c r="Y1339" s="21">
        <v>-999</v>
      </c>
      <c r="Z1339" s="21">
        <v>9</v>
      </c>
      <c r="AA1339" s="21">
        <v>-999</v>
      </c>
      <c r="AB1339" s="18">
        <v>9</v>
      </c>
      <c r="AC1339" s="21">
        <v>-999</v>
      </c>
      <c r="AD1339" s="18">
        <v>9</v>
      </c>
      <c r="AE1339" s="21">
        <v>-999</v>
      </c>
      <c r="AF1339" s="21">
        <v>25</v>
      </c>
      <c r="AG1339" s="18">
        <v>9</v>
      </c>
      <c r="AH1339" s="21">
        <v>-999</v>
      </c>
      <c r="AI1339" s="21">
        <v>-999</v>
      </c>
      <c r="AJ1339" s="21">
        <v>-999</v>
      </c>
      <c r="AK1339" s="21">
        <v>-999</v>
      </c>
      <c r="AL1339" s="21">
        <v>-999</v>
      </c>
      <c r="AM1339" s="21">
        <v>9</v>
      </c>
      <c r="AN1339" s="21">
        <v>-999</v>
      </c>
      <c r="AO1339" s="27">
        <v>1.9176332071428575</v>
      </c>
      <c r="AP1339" s="27">
        <v>13.568596795833335</v>
      </c>
      <c r="AQ1339" s="27">
        <v>1.8714285714285717</v>
      </c>
      <c r="AR1339" s="27">
        <v>13.241666666666667</v>
      </c>
      <c r="AS1339" s="28">
        <v>7.0756997455470731</v>
      </c>
      <c r="AT1339" s="21">
        <v>123467</v>
      </c>
    </row>
    <row r="1340" spans="1:46">
      <c r="A1340" s="18" t="s">
        <v>3</v>
      </c>
      <c r="B1340" s="19" t="s">
        <v>4</v>
      </c>
      <c r="C1340" s="18">
        <v>83</v>
      </c>
      <c r="D1340" s="18">
        <v>1</v>
      </c>
      <c r="E1340" s="18">
        <v>21</v>
      </c>
      <c r="F1340" s="18">
        <v>2</v>
      </c>
      <c r="G1340" s="8">
        <f t="shared" si="28"/>
        <v>830121</v>
      </c>
      <c r="H1340" s="18">
        <v>12</v>
      </c>
      <c r="I1340" s="20">
        <v>40783</v>
      </c>
      <c r="J1340" s="21">
        <v>2011</v>
      </c>
      <c r="K1340" s="21">
        <v>8</v>
      </c>
      <c r="L1340" s="21">
        <v>28</v>
      </c>
      <c r="M1340" s="22">
        <v>0.17571759259259259</v>
      </c>
      <c r="N1340" s="23">
        <v>34.205500000000001</v>
      </c>
      <c r="O1340" s="23">
        <v>-121.0227</v>
      </c>
      <c r="P1340" s="18">
        <v>1125</v>
      </c>
      <c r="Q1340" s="24">
        <v>4.7080000000000002</v>
      </c>
      <c r="R1340" s="25">
        <v>15.760999999999999</v>
      </c>
      <c r="S1340" s="25">
        <v>33.556100000000001</v>
      </c>
      <c r="T1340" s="21">
        <v>2</v>
      </c>
      <c r="U1340" s="18">
        <v>33.559399999999997</v>
      </c>
      <c r="V1340" s="18">
        <v>2</v>
      </c>
      <c r="W1340" s="26">
        <v>252.68600000000001</v>
      </c>
      <c r="X1340" s="21">
        <v>2</v>
      </c>
      <c r="Y1340" s="27">
        <v>252.52498541499713</v>
      </c>
      <c r="Z1340" s="21">
        <v>2</v>
      </c>
      <c r="AA1340" s="28">
        <v>2016.2</v>
      </c>
      <c r="AB1340" s="21">
        <v>6</v>
      </c>
      <c r="AC1340" s="28">
        <v>2241.0149999999999</v>
      </c>
      <c r="AD1340" s="18">
        <v>6</v>
      </c>
      <c r="AE1340" s="23">
        <v>7.9207167344864109</v>
      </c>
      <c r="AF1340" s="21">
        <v>25</v>
      </c>
      <c r="AG1340" s="18">
        <v>3</v>
      </c>
      <c r="AH1340" s="27">
        <v>0.68265082474914218</v>
      </c>
      <c r="AI1340" s="27">
        <v>1.3877044925575499</v>
      </c>
      <c r="AJ1340" s="27">
        <v>0.12844948880705415</v>
      </c>
      <c r="AK1340" s="27">
        <v>0.41577328821780662</v>
      </c>
      <c r="AL1340" s="27">
        <v>0.33692310696991196</v>
      </c>
      <c r="AM1340" s="21">
        <v>2</v>
      </c>
      <c r="AN1340" s="31">
        <v>2.4839999675750732</v>
      </c>
      <c r="AO1340" s="21">
        <v>-999</v>
      </c>
      <c r="AP1340" s="21">
        <v>-999</v>
      </c>
      <c r="AQ1340" s="21">
        <v>-999</v>
      </c>
      <c r="AR1340" s="21">
        <v>-999</v>
      </c>
      <c r="AS1340" s="21">
        <v>-999</v>
      </c>
      <c r="AT1340" s="21">
        <v>123467</v>
      </c>
    </row>
    <row r="1341" spans="1:46">
      <c r="A1341" s="18" t="s">
        <v>3</v>
      </c>
      <c r="B1341" s="19" t="s">
        <v>4</v>
      </c>
      <c r="C1341" s="18">
        <v>84</v>
      </c>
      <c r="D1341" s="18">
        <v>1</v>
      </c>
      <c r="E1341" s="18">
        <v>1</v>
      </c>
      <c r="F1341" s="18">
        <v>2</v>
      </c>
      <c r="G1341" s="8">
        <f t="shared" si="28"/>
        <v>840101</v>
      </c>
      <c r="H1341" s="18">
        <v>12</v>
      </c>
      <c r="I1341" s="20">
        <v>40783</v>
      </c>
      <c r="J1341" s="21">
        <v>2011</v>
      </c>
      <c r="K1341" s="21">
        <v>8</v>
      </c>
      <c r="L1341" s="21">
        <v>28</v>
      </c>
      <c r="M1341" s="22">
        <v>0.29300925925925925</v>
      </c>
      <c r="N1341" s="23">
        <v>34.330199999999998</v>
      </c>
      <c r="O1341" s="23">
        <v>-120.7997</v>
      </c>
      <c r="P1341" s="18">
        <v>746</v>
      </c>
      <c r="Q1341" s="24">
        <v>733.64</v>
      </c>
      <c r="R1341" s="25">
        <v>4.9969999999999999</v>
      </c>
      <c r="S1341" s="25">
        <v>34.381799999999998</v>
      </c>
      <c r="T1341" s="21">
        <v>2</v>
      </c>
      <c r="U1341" s="18">
        <v>34.3842</v>
      </c>
      <c r="V1341" s="18">
        <v>2</v>
      </c>
      <c r="W1341" s="26">
        <v>10.914999999999999</v>
      </c>
      <c r="X1341" s="21">
        <v>2</v>
      </c>
      <c r="Y1341" s="27">
        <v>10.06512358215415</v>
      </c>
      <c r="Z1341" s="21">
        <v>6</v>
      </c>
      <c r="AA1341" s="28">
        <v>2342</v>
      </c>
      <c r="AB1341" s="21">
        <v>6</v>
      </c>
      <c r="AC1341" s="28">
        <v>2346.67</v>
      </c>
      <c r="AD1341" s="18">
        <v>6</v>
      </c>
      <c r="AE1341" s="23">
        <v>7.3104011598881993</v>
      </c>
      <c r="AF1341" s="21">
        <v>25</v>
      </c>
      <c r="AG1341" s="18">
        <v>6</v>
      </c>
      <c r="AH1341" s="27">
        <v>100.63634952096234</v>
      </c>
      <c r="AI1341" s="27">
        <v>40.437158413718969</v>
      </c>
      <c r="AJ1341" s="27">
        <v>9.1240884221432089E-2</v>
      </c>
      <c r="AK1341" s="27">
        <v>3.1907919505632147</v>
      </c>
      <c r="AL1341" s="27">
        <v>0.10331185283562261</v>
      </c>
      <c r="AM1341" s="21">
        <v>2</v>
      </c>
      <c r="AN1341" s="21">
        <v>-999</v>
      </c>
      <c r="AO1341" s="21">
        <v>-999</v>
      </c>
      <c r="AP1341" s="21">
        <v>-999</v>
      </c>
      <c r="AQ1341" s="21">
        <v>-999</v>
      </c>
      <c r="AR1341" s="21">
        <v>-999</v>
      </c>
      <c r="AS1341" s="21">
        <v>-999</v>
      </c>
      <c r="AT1341" s="21">
        <v>123467</v>
      </c>
    </row>
    <row r="1342" spans="1:46">
      <c r="A1342" s="18" t="s">
        <v>3</v>
      </c>
      <c r="B1342" s="19" t="s">
        <v>4</v>
      </c>
      <c r="C1342" s="18">
        <v>84</v>
      </c>
      <c r="D1342" s="18">
        <v>1</v>
      </c>
      <c r="E1342" s="18">
        <v>2</v>
      </c>
      <c r="F1342" s="18">
        <v>2</v>
      </c>
      <c r="G1342" s="8">
        <f t="shared" si="28"/>
        <v>840102</v>
      </c>
      <c r="H1342" s="18">
        <v>12</v>
      </c>
      <c r="I1342" s="20">
        <v>40783</v>
      </c>
      <c r="J1342" s="21">
        <v>2011</v>
      </c>
      <c r="K1342" s="21">
        <v>8</v>
      </c>
      <c r="L1342" s="21">
        <v>28</v>
      </c>
      <c r="M1342" s="22">
        <v>0.2933101851851852</v>
      </c>
      <c r="N1342" s="23">
        <v>34.330199999999998</v>
      </c>
      <c r="O1342" s="23">
        <v>-120.7997</v>
      </c>
      <c r="P1342" s="18">
        <v>746</v>
      </c>
      <c r="Q1342" s="24">
        <v>733.55700000000002</v>
      </c>
      <c r="R1342" s="25">
        <v>4.9960000000000004</v>
      </c>
      <c r="S1342" s="25">
        <v>34.381700000000002</v>
      </c>
      <c r="T1342" s="21">
        <v>2</v>
      </c>
      <c r="U1342" s="18">
        <v>-999</v>
      </c>
      <c r="V1342" s="18">
        <v>9</v>
      </c>
      <c r="W1342" s="26">
        <v>9.6850000000000005</v>
      </c>
      <c r="X1342" s="21">
        <v>2</v>
      </c>
      <c r="Y1342" s="21">
        <v>-999</v>
      </c>
      <c r="Z1342" s="21">
        <v>9</v>
      </c>
      <c r="AA1342" s="21">
        <v>-999</v>
      </c>
      <c r="AB1342" s="18">
        <v>9</v>
      </c>
      <c r="AC1342" s="21">
        <v>-999</v>
      </c>
      <c r="AD1342" s="18">
        <v>9</v>
      </c>
      <c r="AE1342" s="21">
        <v>-999</v>
      </c>
      <c r="AF1342" s="21">
        <v>25</v>
      </c>
      <c r="AG1342" s="18">
        <v>9</v>
      </c>
      <c r="AH1342" s="21">
        <v>-999</v>
      </c>
      <c r="AI1342" s="21">
        <v>-999</v>
      </c>
      <c r="AJ1342" s="21">
        <v>-999</v>
      </c>
      <c r="AK1342" s="21">
        <v>-999</v>
      </c>
      <c r="AL1342" s="21">
        <v>-999</v>
      </c>
      <c r="AM1342" s="21">
        <v>9</v>
      </c>
      <c r="AN1342" s="21">
        <v>-999</v>
      </c>
      <c r="AO1342" s="27">
        <v>1.360078916441037</v>
      </c>
      <c r="AP1342" s="27">
        <v>10.162403471299596</v>
      </c>
      <c r="AQ1342" s="27">
        <v>1.3240775136601208</v>
      </c>
      <c r="AR1342" s="27">
        <v>9.8934038006409271</v>
      </c>
      <c r="AS1342" s="28">
        <v>7.4719219219219202</v>
      </c>
      <c r="AT1342" s="21">
        <v>123467</v>
      </c>
    </row>
    <row r="1343" spans="1:46">
      <c r="A1343" s="18" t="s">
        <v>3</v>
      </c>
      <c r="B1343" s="19" t="s">
        <v>4</v>
      </c>
      <c r="C1343" s="18">
        <v>84</v>
      </c>
      <c r="D1343" s="18">
        <v>1</v>
      </c>
      <c r="E1343" s="18">
        <v>3</v>
      </c>
      <c r="F1343" s="18">
        <v>2</v>
      </c>
      <c r="G1343" s="8">
        <f t="shared" si="28"/>
        <v>840103</v>
      </c>
      <c r="H1343" s="18">
        <v>12</v>
      </c>
      <c r="I1343" s="20">
        <v>40783</v>
      </c>
      <c r="J1343" s="21">
        <v>2011</v>
      </c>
      <c r="K1343" s="21">
        <v>8</v>
      </c>
      <c r="L1343" s="21">
        <v>28</v>
      </c>
      <c r="M1343" s="22">
        <v>0.2958796296296296</v>
      </c>
      <c r="N1343" s="23">
        <v>34.330199999999998</v>
      </c>
      <c r="O1343" s="23">
        <v>-120.7997</v>
      </c>
      <c r="P1343" s="18">
        <v>746</v>
      </c>
      <c r="Q1343" s="24">
        <v>650.87699999999995</v>
      </c>
      <c r="R1343" s="25">
        <v>5.6689999999999996</v>
      </c>
      <c r="S1343" s="25">
        <v>34.342100000000002</v>
      </c>
      <c r="T1343" s="21">
        <v>2</v>
      </c>
      <c r="U1343" s="18">
        <v>-999</v>
      </c>
      <c r="V1343" s="18">
        <v>9</v>
      </c>
      <c r="W1343" s="26">
        <v>11.73</v>
      </c>
      <c r="X1343" s="21">
        <v>2</v>
      </c>
      <c r="Y1343" s="27">
        <v>11.001084257288078</v>
      </c>
      <c r="Z1343" s="21">
        <v>2</v>
      </c>
      <c r="AA1343" s="28">
        <v>2324.5</v>
      </c>
      <c r="AB1343" s="21">
        <v>2</v>
      </c>
      <c r="AC1343" s="28">
        <v>2328.1799999999998</v>
      </c>
      <c r="AD1343" s="18">
        <v>2</v>
      </c>
      <c r="AE1343" s="23">
        <v>7.3094892451335678</v>
      </c>
      <c r="AF1343" s="21">
        <v>25</v>
      </c>
      <c r="AG1343" s="18">
        <v>2</v>
      </c>
      <c r="AH1343" s="27">
        <v>85.46545545705581</v>
      </c>
      <c r="AI1343" s="27">
        <v>39.532067754181334</v>
      </c>
      <c r="AJ1343" s="27">
        <v>4.2713912103630999E-2</v>
      </c>
      <c r="AK1343" s="27">
        <v>3.1238824504165827</v>
      </c>
      <c r="AL1343" s="27">
        <v>2.1503571310752444E-2</v>
      </c>
      <c r="AM1343" s="21">
        <v>2</v>
      </c>
      <c r="AN1343" s="21">
        <v>-999</v>
      </c>
      <c r="AO1343" s="21">
        <v>-999</v>
      </c>
      <c r="AP1343" s="21">
        <v>-999</v>
      </c>
      <c r="AQ1343" s="21">
        <v>-999</v>
      </c>
      <c r="AR1343" s="21">
        <v>-999</v>
      </c>
      <c r="AS1343" s="21">
        <v>-999</v>
      </c>
      <c r="AT1343" s="21">
        <v>123467</v>
      </c>
    </row>
    <row r="1344" spans="1:46">
      <c r="A1344" s="18" t="s">
        <v>3</v>
      </c>
      <c r="B1344" s="19" t="s">
        <v>4</v>
      </c>
      <c r="C1344" s="18">
        <v>84</v>
      </c>
      <c r="D1344" s="18">
        <v>1</v>
      </c>
      <c r="E1344" s="18">
        <v>4</v>
      </c>
      <c r="F1344" s="18">
        <v>2</v>
      </c>
      <c r="G1344" s="8">
        <f t="shared" si="28"/>
        <v>840104</v>
      </c>
      <c r="H1344" s="18">
        <v>12</v>
      </c>
      <c r="I1344" s="20">
        <v>40783</v>
      </c>
      <c r="J1344" s="21">
        <v>2011</v>
      </c>
      <c r="K1344" s="21">
        <v>8</v>
      </c>
      <c r="L1344" s="21">
        <v>28</v>
      </c>
      <c r="M1344" s="22">
        <v>0.29832175925925924</v>
      </c>
      <c r="N1344" s="23">
        <v>34.330199999999998</v>
      </c>
      <c r="O1344" s="23">
        <v>-120.7997</v>
      </c>
      <c r="P1344" s="18">
        <v>746</v>
      </c>
      <c r="Q1344" s="24">
        <v>550.91399999999999</v>
      </c>
      <c r="R1344" s="25">
        <v>6.2969999999999997</v>
      </c>
      <c r="S1344" s="25">
        <v>34.2744</v>
      </c>
      <c r="T1344" s="21">
        <v>2</v>
      </c>
      <c r="U1344" s="18">
        <v>-999</v>
      </c>
      <c r="V1344" s="18">
        <v>9</v>
      </c>
      <c r="W1344" s="26">
        <v>16.808</v>
      </c>
      <c r="X1344" s="21">
        <v>2</v>
      </c>
      <c r="Y1344" s="21">
        <v>-999</v>
      </c>
      <c r="Z1344" s="21">
        <v>9</v>
      </c>
      <c r="AA1344" s="28">
        <v>2307.6999999999998</v>
      </c>
      <c r="AB1344" s="21">
        <v>2</v>
      </c>
      <c r="AC1344" s="28">
        <v>2313.16</v>
      </c>
      <c r="AD1344" s="18">
        <v>2</v>
      </c>
      <c r="AE1344" s="23">
        <v>7.3155508756832965</v>
      </c>
      <c r="AF1344" s="21">
        <v>25</v>
      </c>
      <c r="AG1344" s="18">
        <v>2</v>
      </c>
      <c r="AH1344" s="27">
        <v>72.156108941256946</v>
      </c>
      <c r="AI1344" s="27">
        <v>37.900084634822434</v>
      </c>
      <c r="AJ1344" s="27">
        <v>3.0888494199854774E-2</v>
      </c>
      <c r="AK1344" s="27">
        <v>3.0045902997314426</v>
      </c>
      <c r="AL1344" s="27">
        <v>1.1925304722728741E-2</v>
      </c>
      <c r="AM1344" s="21">
        <v>2</v>
      </c>
      <c r="AN1344" s="21">
        <v>-999</v>
      </c>
      <c r="AO1344" s="21">
        <v>-999</v>
      </c>
      <c r="AP1344" s="21">
        <v>-999</v>
      </c>
      <c r="AQ1344" s="21">
        <v>-999</v>
      </c>
      <c r="AR1344" s="21">
        <v>-999</v>
      </c>
      <c r="AS1344" s="21">
        <v>-999</v>
      </c>
      <c r="AT1344" s="21">
        <v>123467</v>
      </c>
    </row>
    <row r="1345" spans="1:46">
      <c r="A1345" s="18" t="s">
        <v>3</v>
      </c>
      <c r="B1345" s="19" t="s">
        <v>4</v>
      </c>
      <c r="C1345" s="18">
        <v>84</v>
      </c>
      <c r="D1345" s="18">
        <v>1</v>
      </c>
      <c r="E1345" s="18">
        <v>5</v>
      </c>
      <c r="F1345" s="18">
        <v>2</v>
      </c>
      <c r="G1345" s="8">
        <f t="shared" si="28"/>
        <v>840105</v>
      </c>
      <c r="H1345" s="18">
        <v>12</v>
      </c>
      <c r="I1345" s="20">
        <v>40783</v>
      </c>
      <c r="J1345" s="21">
        <v>2011</v>
      </c>
      <c r="K1345" s="21">
        <v>8</v>
      </c>
      <c r="L1345" s="21">
        <v>28</v>
      </c>
      <c r="M1345" s="22">
        <v>0.30052083333333335</v>
      </c>
      <c r="N1345" s="23">
        <v>34.330199999999998</v>
      </c>
      <c r="O1345" s="23">
        <v>-120.7997</v>
      </c>
      <c r="P1345" s="18">
        <v>746</v>
      </c>
      <c r="Q1345" s="24">
        <v>470.358</v>
      </c>
      <c r="R1345" s="25">
        <v>6.4340000000000002</v>
      </c>
      <c r="S1345" s="25">
        <v>34.159799999999997</v>
      </c>
      <c r="T1345" s="21">
        <v>2</v>
      </c>
      <c r="U1345" s="18">
        <v>-999</v>
      </c>
      <c r="V1345" s="18">
        <v>9</v>
      </c>
      <c r="W1345" s="26">
        <v>34.768000000000001</v>
      </c>
      <c r="X1345" s="21">
        <v>2</v>
      </c>
      <c r="Y1345" s="27">
        <v>38.491164673576876</v>
      </c>
      <c r="Z1345" s="21">
        <v>2</v>
      </c>
      <c r="AA1345" s="28">
        <v>2283.6999999999998</v>
      </c>
      <c r="AB1345" s="21">
        <v>2</v>
      </c>
      <c r="AC1345" s="28">
        <v>2296.6799999999998</v>
      </c>
      <c r="AD1345" s="18">
        <v>2</v>
      </c>
      <c r="AE1345" s="23">
        <v>7.3412461782022955</v>
      </c>
      <c r="AF1345" s="21">
        <v>25</v>
      </c>
      <c r="AG1345" s="18">
        <v>2</v>
      </c>
      <c r="AH1345" s="27">
        <v>65.061276363777552</v>
      </c>
      <c r="AI1345" s="27">
        <v>37.107361708634841</v>
      </c>
      <c r="AJ1345" s="27">
        <v>2.8447194879758737E-2</v>
      </c>
      <c r="AK1345" s="27">
        <v>2.8275143116912083</v>
      </c>
      <c r="AL1345" s="27">
        <v>2.4439170858899257E-3</v>
      </c>
      <c r="AM1345" s="21">
        <v>2</v>
      </c>
      <c r="AN1345" s="21">
        <v>-999</v>
      </c>
      <c r="AO1345" s="21">
        <v>-999</v>
      </c>
      <c r="AP1345" s="21">
        <v>-999</v>
      </c>
      <c r="AQ1345" s="21">
        <v>-999</v>
      </c>
      <c r="AR1345" s="21">
        <v>-999</v>
      </c>
      <c r="AS1345" s="21">
        <v>-999</v>
      </c>
      <c r="AT1345" s="21">
        <v>123467</v>
      </c>
    </row>
    <row r="1346" spans="1:46">
      <c r="A1346" s="18" t="s">
        <v>3</v>
      </c>
      <c r="B1346" s="19" t="s">
        <v>4</v>
      </c>
      <c r="C1346" s="18">
        <v>84</v>
      </c>
      <c r="D1346" s="18">
        <v>1</v>
      </c>
      <c r="E1346" s="18">
        <v>6</v>
      </c>
      <c r="F1346" s="18">
        <v>2</v>
      </c>
      <c r="G1346" s="8">
        <f t="shared" ref="G1346:G1409" si="29">(C1346*10000)+(D1346*100)+E1346</f>
        <v>840106</v>
      </c>
      <c r="H1346" s="18">
        <v>12</v>
      </c>
      <c r="I1346" s="20">
        <v>40783</v>
      </c>
      <c r="J1346" s="21">
        <v>2011</v>
      </c>
      <c r="K1346" s="21">
        <v>8</v>
      </c>
      <c r="L1346" s="21">
        <v>28</v>
      </c>
      <c r="M1346" s="22">
        <v>0.30256944444444445</v>
      </c>
      <c r="N1346" s="23">
        <v>34.330199999999998</v>
      </c>
      <c r="O1346" s="23">
        <v>-120.7997</v>
      </c>
      <c r="P1346" s="18">
        <v>746</v>
      </c>
      <c r="Q1346" s="24">
        <v>400.38299999999998</v>
      </c>
      <c r="R1346" s="25">
        <v>7.681</v>
      </c>
      <c r="S1346" s="25">
        <v>34.285200000000003</v>
      </c>
      <c r="T1346" s="21">
        <v>2</v>
      </c>
      <c r="U1346" s="18">
        <v>-999</v>
      </c>
      <c r="V1346" s="18">
        <v>9</v>
      </c>
      <c r="W1346" s="26">
        <v>24.738</v>
      </c>
      <c r="X1346" s="21">
        <v>2</v>
      </c>
      <c r="Y1346" s="21">
        <v>-999</v>
      </c>
      <c r="Z1346" s="21">
        <v>9</v>
      </c>
      <c r="AA1346" s="28">
        <v>2281.9</v>
      </c>
      <c r="AB1346" s="21">
        <v>2</v>
      </c>
      <c r="AC1346" s="28">
        <v>2298.98</v>
      </c>
      <c r="AD1346" s="18">
        <v>2</v>
      </c>
      <c r="AE1346" s="23">
        <v>7.3442371944921065</v>
      </c>
      <c r="AF1346" s="21">
        <v>25</v>
      </c>
      <c r="AG1346" s="18">
        <v>2</v>
      </c>
      <c r="AH1346" s="27">
        <v>55.468156958239284</v>
      </c>
      <c r="AI1346" s="27">
        <v>34.123107207306184</v>
      </c>
      <c r="AJ1346" s="27">
        <v>3.0692752276160973E-2</v>
      </c>
      <c r="AK1346" s="27">
        <v>2.8090710665997265</v>
      </c>
      <c r="AL1346" s="27">
        <v>2.0526999929916575E-3</v>
      </c>
      <c r="AM1346" s="21">
        <v>2</v>
      </c>
      <c r="AN1346" s="21">
        <v>-999</v>
      </c>
      <c r="AO1346" s="21">
        <v>-999</v>
      </c>
      <c r="AP1346" s="21">
        <v>-999</v>
      </c>
      <c r="AQ1346" s="21">
        <v>-999</v>
      </c>
      <c r="AR1346" s="21">
        <v>-999</v>
      </c>
      <c r="AS1346" s="21">
        <v>-999</v>
      </c>
      <c r="AT1346" s="21">
        <v>123467</v>
      </c>
    </row>
    <row r="1347" spans="1:46">
      <c r="A1347" s="18" t="s">
        <v>3</v>
      </c>
      <c r="B1347" s="19" t="s">
        <v>4</v>
      </c>
      <c r="C1347" s="18">
        <v>84</v>
      </c>
      <c r="D1347" s="18">
        <v>1</v>
      </c>
      <c r="E1347" s="18">
        <v>7</v>
      </c>
      <c r="F1347" s="18">
        <v>2</v>
      </c>
      <c r="G1347" s="8">
        <f t="shared" si="29"/>
        <v>840107</v>
      </c>
      <c r="H1347" s="18">
        <v>12</v>
      </c>
      <c r="I1347" s="20">
        <v>40783</v>
      </c>
      <c r="J1347" s="21">
        <v>2011</v>
      </c>
      <c r="K1347" s="21">
        <v>8</v>
      </c>
      <c r="L1347" s="21">
        <v>28</v>
      </c>
      <c r="M1347" s="22">
        <v>0.3049189814814815</v>
      </c>
      <c r="N1347" s="23">
        <v>34.330199999999998</v>
      </c>
      <c r="O1347" s="23">
        <v>-120.7997</v>
      </c>
      <c r="P1347" s="18">
        <v>746</v>
      </c>
      <c r="Q1347" s="24">
        <v>300.31900000000002</v>
      </c>
      <c r="R1347" s="25">
        <v>8.4529999999999994</v>
      </c>
      <c r="S1347" s="25">
        <v>34.257800000000003</v>
      </c>
      <c r="T1347" s="21">
        <v>2</v>
      </c>
      <c r="U1347" s="18">
        <v>-999</v>
      </c>
      <c r="V1347" s="18">
        <v>9</v>
      </c>
      <c r="W1347" s="26">
        <v>38.735999999999997</v>
      </c>
      <c r="X1347" s="21">
        <v>2</v>
      </c>
      <c r="Y1347" s="27">
        <v>38.760045974615544</v>
      </c>
      <c r="Z1347" s="21">
        <v>2</v>
      </c>
      <c r="AA1347" s="28">
        <v>2264</v>
      </c>
      <c r="AB1347" s="21">
        <v>2</v>
      </c>
      <c r="AC1347" s="28">
        <v>2282.9699999999998</v>
      </c>
      <c r="AD1347" s="18">
        <v>2</v>
      </c>
      <c r="AE1347" s="23">
        <v>7.3741669437220283</v>
      </c>
      <c r="AF1347" s="21">
        <v>25</v>
      </c>
      <c r="AG1347" s="18">
        <v>2</v>
      </c>
      <c r="AH1347" s="27">
        <v>45.881022659971265</v>
      </c>
      <c r="AI1347" s="27">
        <v>31.808697099708009</v>
      </c>
      <c r="AJ1347" s="27">
        <v>3.2941614955292089E-2</v>
      </c>
      <c r="AK1347" s="27">
        <v>2.6208622557308354</v>
      </c>
      <c r="AL1347" s="27">
        <v>1.0556956721577289E-2</v>
      </c>
      <c r="AM1347" s="21">
        <v>2</v>
      </c>
      <c r="AN1347" s="21">
        <v>-999</v>
      </c>
      <c r="AO1347" s="21">
        <v>-999</v>
      </c>
      <c r="AP1347" s="21">
        <v>-999</v>
      </c>
      <c r="AQ1347" s="21">
        <v>-999</v>
      </c>
      <c r="AR1347" s="21">
        <v>-999</v>
      </c>
      <c r="AS1347" s="21">
        <v>-999</v>
      </c>
      <c r="AT1347" s="21">
        <v>123467</v>
      </c>
    </row>
    <row r="1348" spans="1:46">
      <c r="A1348" s="18" t="s">
        <v>3</v>
      </c>
      <c r="B1348" s="19" t="s">
        <v>4</v>
      </c>
      <c r="C1348" s="18">
        <v>84</v>
      </c>
      <c r="D1348" s="18">
        <v>1</v>
      </c>
      <c r="E1348" s="18">
        <v>8</v>
      </c>
      <c r="F1348" s="18">
        <v>2</v>
      </c>
      <c r="G1348" s="8">
        <f t="shared" si="29"/>
        <v>840108</v>
      </c>
      <c r="H1348" s="18">
        <v>12</v>
      </c>
      <c r="I1348" s="20">
        <v>40783</v>
      </c>
      <c r="J1348" s="21">
        <v>2011</v>
      </c>
      <c r="K1348" s="21">
        <v>8</v>
      </c>
      <c r="L1348" s="21">
        <v>28</v>
      </c>
      <c r="M1348" s="22">
        <v>0.30717592592592591</v>
      </c>
      <c r="N1348" s="23">
        <v>34.330199999999998</v>
      </c>
      <c r="O1348" s="23">
        <v>-120.7997</v>
      </c>
      <c r="P1348" s="18">
        <v>746</v>
      </c>
      <c r="Q1348" s="24">
        <v>200.69399999999999</v>
      </c>
      <c r="R1348" s="25">
        <v>8.9540000000000006</v>
      </c>
      <c r="S1348" s="25">
        <v>34.199100000000001</v>
      </c>
      <c r="T1348" s="21">
        <v>2</v>
      </c>
      <c r="U1348" s="18">
        <v>-999</v>
      </c>
      <c r="V1348" s="18">
        <v>9</v>
      </c>
      <c r="W1348" s="26">
        <v>54.591999999999999</v>
      </c>
      <c r="X1348" s="21">
        <v>2</v>
      </c>
      <c r="Y1348" s="21">
        <v>-999</v>
      </c>
      <c r="Z1348" s="21">
        <v>9</v>
      </c>
      <c r="AA1348" s="28">
        <v>2240.1999999999998</v>
      </c>
      <c r="AB1348" s="21">
        <v>2</v>
      </c>
      <c r="AC1348" s="28">
        <v>2276.4899999999998</v>
      </c>
      <c r="AD1348" s="18">
        <v>2</v>
      </c>
      <c r="AE1348" s="23">
        <v>7.4085907227098371</v>
      </c>
      <c r="AF1348" s="21">
        <v>25</v>
      </c>
      <c r="AG1348" s="18">
        <v>3</v>
      </c>
      <c r="AH1348" s="27">
        <v>39.312587532173303</v>
      </c>
      <c r="AI1348" s="27">
        <v>29.862430319484321</v>
      </c>
      <c r="AJ1348" s="27">
        <v>3.0499198849306047E-2</v>
      </c>
      <c r="AK1348" s="27">
        <v>2.4435528001157154</v>
      </c>
      <c r="AL1348" s="27">
        <v>1.0068645773969626E-2</v>
      </c>
      <c r="AM1348" s="21">
        <v>2</v>
      </c>
      <c r="AN1348" s="21">
        <v>-999</v>
      </c>
      <c r="AO1348" s="21">
        <v>-999</v>
      </c>
      <c r="AP1348" s="21">
        <v>-999</v>
      </c>
      <c r="AQ1348" s="21">
        <v>-999</v>
      </c>
      <c r="AR1348" s="21">
        <v>-999</v>
      </c>
      <c r="AS1348" s="21">
        <v>-999</v>
      </c>
      <c r="AT1348" s="21">
        <v>123467</v>
      </c>
    </row>
    <row r="1349" spans="1:46">
      <c r="A1349" s="18" t="s">
        <v>3</v>
      </c>
      <c r="B1349" s="19" t="s">
        <v>4</v>
      </c>
      <c r="C1349" s="18">
        <v>84</v>
      </c>
      <c r="D1349" s="18">
        <v>1</v>
      </c>
      <c r="E1349" s="18">
        <v>9</v>
      </c>
      <c r="F1349" s="18">
        <v>2</v>
      </c>
      <c r="G1349" s="8">
        <f t="shared" si="29"/>
        <v>840109</v>
      </c>
      <c r="H1349" s="18">
        <v>12</v>
      </c>
      <c r="I1349" s="20">
        <v>40783</v>
      </c>
      <c r="J1349" s="21">
        <v>2011</v>
      </c>
      <c r="K1349" s="21">
        <v>8</v>
      </c>
      <c r="L1349" s="21">
        <v>28</v>
      </c>
      <c r="M1349" s="22">
        <v>0.3087037037037037</v>
      </c>
      <c r="N1349" s="23">
        <v>34.330199999999998</v>
      </c>
      <c r="O1349" s="23">
        <v>-120.7997</v>
      </c>
      <c r="P1349" s="18">
        <v>746</v>
      </c>
      <c r="Q1349" s="24">
        <v>150.315</v>
      </c>
      <c r="R1349" s="25">
        <v>9.1519999999999992</v>
      </c>
      <c r="S1349" s="25">
        <v>34.054900000000004</v>
      </c>
      <c r="T1349" s="21">
        <v>2</v>
      </c>
      <c r="U1349" s="18">
        <v>-999</v>
      </c>
      <c r="V1349" s="18">
        <v>9</v>
      </c>
      <c r="W1349" s="26">
        <v>86.244</v>
      </c>
      <c r="X1349" s="21">
        <v>2</v>
      </c>
      <c r="Y1349" s="21">
        <v>-999</v>
      </c>
      <c r="Z1349" s="21">
        <v>9</v>
      </c>
      <c r="AA1349" s="28">
        <v>2209.1999999999998</v>
      </c>
      <c r="AB1349" s="21">
        <v>2</v>
      </c>
      <c r="AC1349" s="28">
        <v>2261.92</v>
      </c>
      <c r="AD1349" s="18">
        <v>2</v>
      </c>
      <c r="AE1349" s="23">
        <v>7.4665016359607606</v>
      </c>
      <c r="AF1349" s="21">
        <v>25</v>
      </c>
      <c r="AG1349" s="18">
        <v>2</v>
      </c>
      <c r="AH1349" s="27">
        <v>33.277881109083779</v>
      </c>
      <c r="AI1349" s="27">
        <v>27.605109511427607</v>
      </c>
      <c r="AJ1349" s="27">
        <v>3.754147856096457E-2</v>
      </c>
      <c r="AK1349" s="27">
        <v>2.1902128755241912</v>
      </c>
      <c r="AL1349" s="27">
        <v>9.580898174412834E-3</v>
      </c>
      <c r="AM1349" s="21">
        <v>2</v>
      </c>
      <c r="AN1349" s="21">
        <v>-999</v>
      </c>
      <c r="AO1349" s="21">
        <v>-999</v>
      </c>
      <c r="AP1349" s="21">
        <v>-999</v>
      </c>
      <c r="AQ1349" s="21">
        <v>-999</v>
      </c>
      <c r="AR1349" s="21">
        <v>-999</v>
      </c>
      <c r="AS1349" s="21">
        <v>-999</v>
      </c>
      <c r="AT1349" s="21">
        <v>123467</v>
      </c>
    </row>
    <row r="1350" spans="1:46">
      <c r="A1350" s="18" t="s">
        <v>3</v>
      </c>
      <c r="B1350" s="19" t="s">
        <v>4</v>
      </c>
      <c r="C1350" s="18">
        <v>84</v>
      </c>
      <c r="D1350" s="18">
        <v>1</v>
      </c>
      <c r="E1350" s="18">
        <v>10</v>
      </c>
      <c r="F1350" s="18">
        <v>2</v>
      </c>
      <c r="G1350" s="8">
        <f t="shared" si="29"/>
        <v>840110</v>
      </c>
      <c r="H1350" s="18">
        <v>12</v>
      </c>
      <c r="I1350" s="20">
        <v>40783</v>
      </c>
      <c r="J1350" s="21">
        <v>2011</v>
      </c>
      <c r="K1350" s="21">
        <v>8</v>
      </c>
      <c r="L1350" s="21">
        <v>28</v>
      </c>
      <c r="M1350" s="22">
        <v>0.30973379629629633</v>
      </c>
      <c r="N1350" s="23">
        <v>34.330199999999998</v>
      </c>
      <c r="O1350" s="23">
        <v>-120.7997</v>
      </c>
      <c r="P1350" s="18">
        <v>746</v>
      </c>
      <c r="Q1350" s="24">
        <v>125.208</v>
      </c>
      <c r="R1350" s="25">
        <v>9.3559999999999999</v>
      </c>
      <c r="S1350" s="25">
        <v>33.995399999999997</v>
      </c>
      <c r="T1350" s="21">
        <v>2</v>
      </c>
      <c r="U1350" s="18">
        <v>-999</v>
      </c>
      <c r="V1350" s="18">
        <v>9</v>
      </c>
      <c r="W1350" s="26">
        <v>96.257000000000005</v>
      </c>
      <c r="X1350" s="21">
        <v>2</v>
      </c>
      <c r="Y1350" s="27">
        <v>96.171606065860189</v>
      </c>
      <c r="Z1350" s="21">
        <v>2</v>
      </c>
      <c r="AA1350" s="28">
        <v>2201.1</v>
      </c>
      <c r="AB1350" s="21">
        <v>2</v>
      </c>
      <c r="AC1350" s="28">
        <v>2257.89</v>
      </c>
      <c r="AD1350" s="18">
        <v>2</v>
      </c>
      <c r="AE1350" s="23">
        <v>7.4675049982833857</v>
      </c>
      <c r="AF1350" s="21">
        <v>25</v>
      </c>
      <c r="AG1350" s="18">
        <v>2</v>
      </c>
      <c r="AH1350" s="27">
        <v>30.970051804732499</v>
      </c>
      <c r="AI1350" s="27">
        <v>26.925366108967498</v>
      </c>
      <c r="AJ1350" s="27">
        <v>3.9889576114868756E-2</v>
      </c>
      <c r="AK1350" s="27">
        <v>2.1249998452369421</v>
      </c>
      <c r="AL1350" s="27">
        <v>9.7768568908992049E-5</v>
      </c>
      <c r="AM1350" s="21">
        <v>2</v>
      </c>
      <c r="AN1350" s="21">
        <v>-999</v>
      </c>
      <c r="AO1350" s="21">
        <v>-999</v>
      </c>
      <c r="AP1350" s="21">
        <v>-999</v>
      </c>
      <c r="AQ1350" s="21">
        <v>-999</v>
      </c>
      <c r="AR1350" s="21">
        <v>-999</v>
      </c>
      <c r="AS1350" s="21">
        <v>-999</v>
      </c>
      <c r="AT1350" s="21">
        <v>123467</v>
      </c>
    </row>
    <row r="1351" spans="1:46">
      <c r="A1351" s="18" t="s">
        <v>3</v>
      </c>
      <c r="B1351" s="19" t="s">
        <v>4</v>
      </c>
      <c r="C1351" s="18">
        <v>84</v>
      </c>
      <c r="D1351" s="18">
        <v>1</v>
      </c>
      <c r="E1351" s="18">
        <v>11</v>
      </c>
      <c r="F1351" s="18">
        <v>2</v>
      </c>
      <c r="G1351" s="8">
        <f t="shared" si="29"/>
        <v>840111</v>
      </c>
      <c r="H1351" s="18">
        <v>12</v>
      </c>
      <c r="I1351" s="20">
        <v>40783</v>
      </c>
      <c r="J1351" s="21">
        <v>2011</v>
      </c>
      <c r="K1351" s="21">
        <v>8</v>
      </c>
      <c r="L1351" s="21">
        <v>28</v>
      </c>
      <c r="M1351" s="22">
        <v>0.31078703703703703</v>
      </c>
      <c r="N1351" s="23">
        <v>34.330199999999998</v>
      </c>
      <c r="O1351" s="23">
        <v>-120.7997</v>
      </c>
      <c r="P1351" s="18">
        <v>746</v>
      </c>
      <c r="Q1351" s="24">
        <v>100.699</v>
      </c>
      <c r="R1351" s="25">
        <v>9.5969999999999995</v>
      </c>
      <c r="S1351" s="25">
        <v>33.883499999999998</v>
      </c>
      <c r="T1351" s="21">
        <v>2</v>
      </c>
      <c r="U1351" s="18">
        <v>-999</v>
      </c>
      <c r="V1351" s="18">
        <v>9</v>
      </c>
      <c r="W1351" s="26">
        <v>106.306</v>
      </c>
      <c r="X1351" s="21">
        <v>2</v>
      </c>
      <c r="Y1351" s="21">
        <v>-999</v>
      </c>
      <c r="Z1351" s="21">
        <v>9</v>
      </c>
      <c r="AA1351" s="28">
        <v>2185.8000000000002</v>
      </c>
      <c r="AB1351" s="21">
        <v>2</v>
      </c>
      <c r="AC1351" s="28">
        <v>2250.02</v>
      </c>
      <c r="AD1351" s="18">
        <v>2</v>
      </c>
      <c r="AE1351" s="23">
        <v>7.4996875525666553</v>
      </c>
      <c r="AF1351" s="21">
        <v>25</v>
      </c>
      <c r="AG1351" s="18">
        <v>2</v>
      </c>
      <c r="AH1351" s="27">
        <v>28.129953936756561</v>
      </c>
      <c r="AI1351" s="27">
        <v>25.640560176572819</v>
      </c>
      <c r="AJ1351" s="27">
        <v>4.2141740402167838E-2</v>
      </c>
      <c r="AK1351" s="27">
        <v>2.0235857525829823</v>
      </c>
      <c r="AL1351" s="27">
        <v>1.7502022115981536E-2</v>
      </c>
      <c r="AM1351" s="21">
        <v>2</v>
      </c>
      <c r="AN1351" s="21">
        <v>-999</v>
      </c>
      <c r="AO1351" s="21">
        <v>-999</v>
      </c>
      <c r="AP1351" s="21">
        <v>-999</v>
      </c>
      <c r="AQ1351" s="21">
        <v>-999</v>
      </c>
      <c r="AR1351" s="21">
        <v>-999</v>
      </c>
      <c r="AS1351" s="21">
        <v>-999</v>
      </c>
      <c r="AT1351" s="21">
        <v>123467</v>
      </c>
    </row>
    <row r="1352" spans="1:46">
      <c r="A1352" s="18" t="s">
        <v>3</v>
      </c>
      <c r="B1352" s="19" t="s">
        <v>4</v>
      </c>
      <c r="C1352" s="18">
        <v>84</v>
      </c>
      <c r="D1352" s="18">
        <v>1</v>
      </c>
      <c r="E1352" s="18">
        <v>12</v>
      </c>
      <c r="F1352" s="18">
        <v>2</v>
      </c>
      <c r="G1352" s="8">
        <f t="shared" si="29"/>
        <v>840112</v>
      </c>
      <c r="H1352" s="18">
        <v>12</v>
      </c>
      <c r="I1352" s="20">
        <v>40783</v>
      </c>
      <c r="J1352" s="21">
        <v>2011</v>
      </c>
      <c r="K1352" s="21">
        <v>8</v>
      </c>
      <c r="L1352" s="21">
        <v>28</v>
      </c>
      <c r="M1352" s="22">
        <v>0.31175925925925924</v>
      </c>
      <c r="N1352" s="23">
        <v>34.330199999999998</v>
      </c>
      <c r="O1352" s="23">
        <v>-120.7997</v>
      </c>
      <c r="P1352" s="18">
        <v>746</v>
      </c>
      <c r="Q1352" s="24">
        <v>79.971999999999994</v>
      </c>
      <c r="R1352" s="25">
        <v>9.7870000000000008</v>
      </c>
      <c r="S1352" s="25">
        <v>33.798999999999999</v>
      </c>
      <c r="T1352" s="21">
        <v>2</v>
      </c>
      <c r="U1352" s="18">
        <v>-999</v>
      </c>
      <c r="V1352" s="18">
        <v>9</v>
      </c>
      <c r="W1352" s="26">
        <v>119.822</v>
      </c>
      <c r="X1352" s="21">
        <v>2</v>
      </c>
      <c r="Y1352" s="27">
        <v>120.34981469954941</v>
      </c>
      <c r="Z1352" s="21">
        <v>2</v>
      </c>
      <c r="AA1352" s="28">
        <v>2175.1</v>
      </c>
      <c r="AB1352" s="21">
        <v>2</v>
      </c>
      <c r="AC1352" s="28">
        <v>2246.1</v>
      </c>
      <c r="AD1352" s="18">
        <v>2</v>
      </c>
      <c r="AE1352" s="23">
        <v>7.5170989529278298</v>
      </c>
      <c r="AF1352" s="21">
        <v>25</v>
      </c>
      <c r="AG1352" s="18">
        <v>2</v>
      </c>
      <c r="AH1352" s="27">
        <v>25.466153542673297</v>
      </c>
      <c r="AI1352" s="27">
        <v>24.405797182505157</v>
      </c>
      <c r="AJ1352" s="27">
        <v>5.3976089156474755E-2</v>
      </c>
      <c r="AK1352" s="27">
        <v>1.9365877640289537</v>
      </c>
      <c r="AL1352" s="27">
        <v>8.115969927513414E-3</v>
      </c>
      <c r="AM1352" s="21">
        <v>2</v>
      </c>
      <c r="AN1352" s="21">
        <v>-999</v>
      </c>
      <c r="AO1352" s="21">
        <v>-999</v>
      </c>
      <c r="AP1352" s="21">
        <v>-999</v>
      </c>
      <c r="AQ1352" s="21">
        <v>-999</v>
      </c>
      <c r="AR1352" s="21">
        <v>-999</v>
      </c>
      <c r="AS1352" s="21">
        <v>-999</v>
      </c>
      <c r="AT1352" s="21">
        <v>123467</v>
      </c>
    </row>
    <row r="1353" spans="1:46">
      <c r="A1353" s="18" t="s">
        <v>3</v>
      </c>
      <c r="B1353" s="19" t="s">
        <v>4</v>
      </c>
      <c r="C1353" s="18">
        <v>84</v>
      </c>
      <c r="D1353" s="18">
        <v>1</v>
      </c>
      <c r="E1353" s="18">
        <v>13</v>
      </c>
      <c r="F1353" s="18">
        <v>2</v>
      </c>
      <c r="G1353" s="8">
        <f t="shared" si="29"/>
        <v>840113</v>
      </c>
      <c r="H1353" s="18">
        <v>12</v>
      </c>
      <c r="I1353" s="20">
        <v>40783</v>
      </c>
      <c r="J1353" s="21">
        <v>2011</v>
      </c>
      <c r="K1353" s="21">
        <v>8</v>
      </c>
      <c r="L1353" s="21">
        <v>28</v>
      </c>
      <c r="M1353" s="22">
        <v>0.31260416666666663</v>
      </c>
      <c r="N1353" s="23">
        <v>34.330199999999998</v>
      </c>
      <c r="O1353" s="23">
        <v>-120.7997</v>
      </c>
      <c r="P1353" s="18">
        <v>746</v>
      </c>
      <c r="Q1353" s="24">
        <v>60.052</v>
      </c>
      <c r="R1353" s="25">
        <v>10.173999999999999</v>
      </c>
      <c r="S1353" s="25">
        <v>33.713000000000001</v>
      </c>
      <c r="T1353" s="21">
        <v>2</v>
      </c>
      <c r="U1353" s="18">
        <v>-999</v>
      </c>
      <c r="V1353" s="18">
        <v>9</v>
      </c>
      <c r="W1353" s="26">
        <v>129.053</v>
      </c>
      <c r="X1353" s="21">
        <v>2</v>
      </c>
      <c r="Y1353" s="21">
        <v>-999</v>
      </c>
      <c r="Z1353" s="21">
        <v>9</v>
      </c>
      <c r="AA1353" s="28">
        <v>2164.3000000000002</v>
      </c>
      <c r="AB1353" s="21">
        <v>2</v>
      </c>
      <c r="AC1353" s="28">
        <v>2240.17</v>
      </c>
      <c r="AD1353" s="18">
        <v>2</v>
      </c>
      <c r="AE1353" s="23">
        <v>7.5438679245501206</v>
      </c>
      <c r="AF1353" s="21">
        <v>25</v>
      </c>
      <c r="AG1353" s="18">
        <v>2</v>
      </c>
      <c r="AH1353" s="27">
        <v>23.157312817391006</v>
      </c>
      <c r="AI1353" s="27">
        <v>23.240922403423919</v>
      </c>
      <c r="AJ1353" s="27">
        <v>5.6228668969506339E-2</v>
      </c>
      <c r="AK1353" s="27">
        <v>1.845962755021515</v>
      </c>
      <c r="AL1353" s="27">
        <v>7.627541181950425E-3</v>
      </c>
      <c r="AM1353" s="21">
        <v>2</v>
      </c>
      <c r="AN1353" s="21">
        <v>-999</v>
      </c>
      <c r="AO1353" s="21">
        <v>-999</v>
      </c>
      <c r="AP1353" s="21">
        <v>-999</v>
      </c>
      <c r="AQ1353" s="21">
        <v>-999</v>
      </c>
      <c r="AR1353" s="21">
        <v>-999</v>
      </c>
      <c r="AS1353" s="21">
        <v>-999</v>
      </c>
      <c r="AT1353" s="21">
        <v>123467</v>
      </c>
    </row>
    <row r="1354" spans="1:46">
      <c r="A1354" s="18" t="s">
        <v>3</v>
      </c>
      <c r="B1354" s="19" t="s">
        <v>4</v>
      </c>
      <c r="C1354" s="18">
        <v>84</v>
      </c>
      <c r="D1354" s="18">
        <v>1</v>
      </c>
      <c r="E1354" s="18">
        <v>14</v>
      </c>
      <c r="F1354" s="18">
        <v>2</v>
      </c>
      <c r="G1354" s="8">
        <f t="shared" si="29"/>
        <v>840114</v>
      </c>
      <c r="H1354" s="18">
        <v>12</v>
      </c>
      <c r="I1354" s="20">
        <v>40783</v>
      </c>
      <c r="J1354" s="21">
        <v>2011</v>
      </c>
      <c r="K1354" s="21">
        <v>8</v>
      </c>
      <c r="L1354" s="21">
        <v>28</v>
      </c>
      <c r="M1354" s="22">
        <v>0.31329861111111112</v>
      </c>
      <c r="N1354" s="23">
        <v>34.330199999999998</v>
      </c>
      <c r="O1354" s="23">
        <v>-120.7997</v>
      </c>
      <c r="P1354" s="18">
        <v>746</v>
      </c>
      <c r="Q1354" s="24">
        <v>49.341999999999999</v>
      </c>
      <c r="R1354" s="25">
        <v>11.372</v>
      </c>
      <c r="S1354" s="25">
        <v>33.543599999999998</v>
      </c>
      <c r="T1354" s="21">
        <v>2</v>
      </c>
      <c r="U1354" s="18">
        <v>-999</v>
      </c>
      <c r="V1354" s="18">
        <v>9</v>
      </c>
      <c r="W1354" s="26">
        <v>204.55099999999999</v>
      </c>
      <c r="X1354" s="21">
        <v>2</v>
      </c>
      <c r="Y1354" s="27">
        <v>188.25155188066338</v>
      </c>
      <c r="Z1354" s="21">
        <v>2</v>
      </c>
      <c r="AA1354" s="28">
        <v>2116.6999999999998</v>
      </c>
      <c r="AB1354" s="21">
        <v>2</v>
      </c>
      <c r="AC1354" s="28">
        <v>2233.31</v>
      </c>
      <c r="AD1354" s="18">
        <v>2</v>
      </c>
      <c r="AE1354" s="23">
        <v>7.6575791380171694</v>
      </c>
      <c r="AF1354" s="21">
        <v>25</v>
      </c>
      <c r="AG1354" s="18">
        <v>2</v>
      </c>
      <c r="AH1354" s="27">
        <v>15.339146721888113</v>
      </c>
      <c r="AI1354" s="27">
        <v>16.692911507174873</v>
      </c>
      <c r="AJ1354" s="27">
        <v>0.16753352674441685</v>
      </c>
      <c r="AK1354" s="27">
        <v>1.4291695425079765</v>
      </c>
      <c r="AL1354" s="27">
        <v>6.0832372232940621E-2</v>
      </c>
      <c r="AM1354" s="21">
        <v>2</v>
      </c>
      <c r="AN1354" s="21">
        <v>-999</v>
      </c>
      <c r="AO1354" s="21">
        <v>-999</v>
      </c>
      <c r="AP1354" s="21">
        <v>-999</v>
      </c>
      <c r="AQ1354" s="21">
        <v>-999</v>
      </c>
      <c r="AR1354" s="21">
        <v>-999</v>
      </c>
      <c r="AS1354" s="21">
        <v>-999</v>
      </c>
      <c r="AT1354" s="21">
        <v>123467</v>
      </c>
    </row>
    <row r="1355" spans="1:46">
      <c r="A1355" s="18" t="s">
        <v>3</v>
      </c>
      <c r="B1355" s="19" t="s">
        <v>4</v>
      </c>
      <c r="C1355" s="18">
        <v>84</v>
      </c>
      <c r="D1355" s="18">
        <v>1</v>
      </c>
      <c r="E1355" s="18">
        <v>15</v>
      </c>
      <c r="F1355" s="18">
        <v>2</v>
      </c>
      <c r="G1355" s="8">
        <f t="shared" si="29"/>
        <v>840115</v>
      </c>
      <c r="H1355" s="18">
        <v>12</v>
      </c>
      <c r="I1355" s="20">
        <v>40783</v>
      </c>
      <c r="J1355" s="21">
        <v>2011</v>
      </c>
      <c r="K1355" s="21">
        <v>8</v>
      </c>
      <c r="L1355" s="21">
        <v>28</v>
      </c>
      <c r="M1355" s="22">
        <v>0.31398148148148147</v>
      </c>
      <c r="N1355" s="23">
        <v>34.330199999999998</v>
      </c>
      <c r="O1355" s="23">
        <v>-120.7997</v>
      </c>
      <c r="P1355" s="18">
        <v>746</v>
      </c>
      <c r="Q1355" s="24">
        <v>40.156999999999996</v>
      </c>
      <c r="R1355" s="25">
        <v>11.992000000000001</v>
      </c>
      <c r="S1355" s="25">
        <v>33.478900000000003</v>
      </c>
      <c r="T1355" s="21">
        <v>2</v>
      </c>
      <c r="U1355" s="18">
        <v>-999</v>
      </c>
      <c r="V1355" s="18">
        <v>9</v>
      </c>
      <c r="W1355" s="26">
        <v>216.12700000000001</v>
      </c>
      <c r="X1355" s="21">
        <v>2</v>
      </c>
      <c r="Y1355" s="21">
        <v>-999</v>
      </c>
      <c r="Z1355" s="21">
        <v>9</v>
      </c>
      <c r="AA1355" s="28">
        <v>2093.1999999999998</v>
      </c>
      <c r="AB1355" s="21">
        <v>2</v>
      </c>
      <c r="AC1355" s="28">
        <v>2231.46</v>
      </c>
      <c r="AD1355" s="18">
        <v>2</v>
      </c>
      <c r="AE1355" s="23">
        <v>7.721195690185656</v>
      </c>
      <c r="AF1355" s="21">
        <v>25</v>
      </c>
      <c r="AG1355" s="18">
        <v>3</v>
      </c>
      <c r="AH1355" s="27">
        <v>11.428328512821857</v>
      </c>
      <c r="AI1355" s="27">
        <v>13.118317030910031</v>
      </c>
      <c r="AJ1355" s="27">
        <v>0.21263007340260956</v>
      </c>
      <c r="AK1355" s="27">
        <v>1.2079031308749899</v>
      </c>
      <c r="AL1355" s="27">
        <v>9.6143220862357492E-2</v>
      </c>
      <c r="AM1355" s="21">
        <v>2</v>
      </c>
      <c r="AN1355" s="21">
        <v>-999</v>
      </c>
      <c r="AO1355" s="21">
        <v>-999</v>
      </c>
      <c r="AP1355" s="21">
        <v>-999</v>
      </c>
      <c r="AQ1355" s="21">
        <v>-999</v>
      </c>
      <c r="AR1355" s="21">
        <v>-999</v>
      </c>
      <c r="AS1355" s="21">
        <v>-999</v>
      </c>
      <c r="AT1355" s="21">
        <v>123467</v>
      </c>
    </row>
    <row r="1356" spans="1:46">
      <c r="A1356" s="18" t="s">
        <v>3</v>
      </c>
      <c r="B1356" s="19" t="s">
        <v>4</v>
      </c>
      <c r="C1356" s="18">
        <v>84</v>
      </c>
      <c r="D1356" s="18">
        <v>1</v>
      </c>
      <c r="E1356" s="18">
        <v>16</v>
      </c>
      <c r="F1356" s="18">
        <v>2</v>
      </c>
      <c r="G1356" s="8">
        <f t="shared" si="29"/>
        <v>840116</v>
      </c>
      <c r="H1356" s="18">
        <v>12</v>
      </c>
      <c r="I1356" s="20">
        <v>40783</v>
      </c>
      <c r="J1356" s="21">
        <v>2011</v>
      </c>
      <c r="K1356" s="21">
        <v>8</v>
      </c>
      <c r="L1356" s="21">
        <v>28</v>
      </c>
      <c r="M1356" s="22">
        <v>0.314537037037037</v>
      </c>
      <c r="N1356" s="23">
        <v>34.330199999999998</v>
      </c>
      <c r="O1356" s="23">
        <v>-120.7997</v>
      </c>
      <c r="P1356" s="18">
        <v>746</v>
      </c>
      <c r="Q1356" s="24">
        <v>29.516999999999999</v>
      </c>
      <c r="R1356" s="25">
        <v>12.005000000000001</v>
      </c>
      <c r="S1356" s="25">
        <v>33.479500000000002</v>
      </c>
      <c r="T1356" s="21">
        <v>2</v>
      </c>
      <c r="U1356" s="18">
        <v>-999</v>
      </c>
      <c r="V1356" s="18">
        <v>9</v>
      </c>
      <c r="W1356" s="26">
        <v>216.28700000000001</v>
      </c>
      <c r="X1356" s="21">
        <v>2</v>
      </c>
      <c r="Y1356" s="21">
        <v>-999</v>
      </c>
      <c r="Z1356" s="21">
        <v>9</v>
      </c>
      <c r="AA1356" s="21">
        <v>-999</v>
      </c>
      <c r="AB1356" s="18">
        <v>9</v>
      </c>
      <c r="AC1356" s="21">
        <v>-999</v>
      </c>
      <c r="AD1356" s="18">
        <v>9</v>
      </c>
      <c r="AE1356" s="21">
        <v>-999</v>
      </c>
      <c r="AF1356" s="21">
        <v>25</v>
      </c>
      <c r="AG1356" s="18">
        <v>9</v>
      </c>
      <c r="AH1356" s="21">
        <v>-999</v>
      </c>
      <c r="AI1356" s="21">
        <v>-999</v>
      </c>
      <c r="AJ1356" s="21">
        <v>-999</v>
      </c>
      <c r="AK1356" s="21">
        <v>-999</v>
      </c>
      <c r="AL1356" s="21">
        <v>-999</v>
      </c>
      <c r="AM1356" s="21">
        <v>9</v>
      </c>
      <c r="AN1356" s="21">
        <v>-999</v>
      </c>
      <c r="AO1356" s="27">
        <v>2.2688771303186823</v>
      </c>
      <c r="AP1356" s="27">
        <v>17.223924908103001</v>
      </c>
      <c r="AQ1356" s="27">
        <v>2.2126622336115473</v>
      </c>
      <c r="AR1356" s="27">
        <v>16.797175858248345</v>
      </c>
      <c r="AS1356" s="28">
        <v>7.591387245233399</v>
      </c>
      <c r="AT1356" s="21">
        <v>123467</v>
      </c>
    </row>
    <row r="1357" spans="1:46">
      <c r="A1357" s="18" t="s">
        <v>3</v>
      </c>
      <c r="B1357" s="19" t="s">
        <v>4</v>
      </c>
      <c r="C1357" s="18">
        <v>84</v>
      </c>
      <c r="D1357" s="18">
        <v>1</v>
      </c>
      <c r="E1357" s="18">
        <v>17</v>
      </c>
      <c r="F1357" s="18">
        <v>2</v>
      </c>
      <c r="G1357" s="8">
        <f t="shared" si="29"/>
        <v>840117</v>
      </c>
      <c r="H1357" s="18">
        <v>12</v>
      </c>
      <c r="I1357" s="20">
        <v>40783</v>
      </c>
      <c r="J1357" s="21">
        <v>2011</v>
      </c>
      <c r="K1357" s="21">
        <v>8</v>
      </c>
      <c r="L1357" s="21">
        <v>28</v>
      </c>
      <c r="M1357" s="22">
        <v>0.31487268518518519</v>
      </c>
      <c r="N1357" s="23">
        <v>34.330199999999998</v>
      </c>
      <c r="O1357" s="23">
        <v>-120.7997</v>
      </c>
      <c r="P1357" s="18">
        <v>746</v>
      </c>
      <c r="Q1357" s="24">
        <v>29.802</v>
      </c>
      <c r="R1357" s="25">
        <v>12.002000000000001</v>
      </c>
      <c r="S1357" s="25">
        <v>33.479399999999998</v>
      </c>
      <c r="T1357" s="21">
        <v>2</v>
      </c>
      <c r="U1357" s="18">
        <v>-999</v>
      </c>
      <c r="V1357" s="18">
        <v>9</v>
      </c>
      <c r="W1357" s="26">
        <v>220.21700000000001</v>
      </c>
      <c r="X1357" s="21">
        <v>2</v>
      </c>
      <c r="Y1357" s="27">
        <v>223.73397501996058</v>
      </c>
      <c r="Z1357" s="21">
        <v>2</v>
      </c>
      <c r="AA1357" s="28">
        <v>2091.6999999999998</v>
      </c>
      <c r="AB1357" s="21">
        <v>2</v>
      </c>
      <c r="AC1357" s="28">
        <v>2231.2600000000002</v>
      </c>
      <c r="AD1357" s="18">
        <v>2</v>
      </c>
      <c r="AE1357" s="23">
        <v>7.7217802055760565</v>
      </c>
      <c r="AF1357" s="21">
        <v>25</v>
      </c>
      <c r="AG1357" s="18">
        <v>2</v>
      </c>
      <c r="AH1357" s="27">
        <v>11.337902745687574</v>
      </c>
      <c r="AI1357" s="27">
        <v>12.91756560014292</v>
      </c>
      <c r="AJ1357" s="27">
        <v>0.21135851826376112</v>
      </c>
      <c r="AK1357" s="27">
        <v>1.1767026067706201</v>
      </c>
      <c r="AL1357" s="27">
        <v>9.5360738226361444E-2</v>
      </c>
      <c r="AM1357" s="21">
        <v>2</v>
      </c>
      <c r="AN1357" s="31">
        <v>3.622499942779541</v>
      </c>
      <c r="AO1357" s="21">
        <v>-999</v>
      </c>
      <c r="AP1357" s="21">
        <v>-999</v>
      </c>
      <c r="AQ1357" s="21">
        <v>-999</v>
      </c>
      <c r="AR1357" s="21">
        <v>-999</v>
      </c>
      <c r="AS1357" s="21">
        <v>-999</v>
      </c>
      <c r="AT1357" s="21">
        <v>123467</v>
      </c>
    </row>
    <row r="1358" spans="1:46">
      <c r="A1358" s="18" t="s">
        <v>3</v>
      </c>
      <c r="B1358" s="19" t="s">
        <v>4</v>
      </c>
      <c r="C1358" s="18">
        <v>84</v>
      </c>
      <c r="D1358" s="18">
        <v>1</v>
      </c>
      <c r="E1358" s="18">
        <v>18</v>
      </c>
      <c r="F1358" s="18">
        <v>2</v>
      </c>
      <c r="G1358" s="8">
        <f t="shared" si="29"/>
        <v>840118</v>
      </c>
      <c r="H1358" s="18">
        <v>12</v>
      </c>
      <c r="I1358" s="20">
        <v>40783</v>
      </c>
      <c r="J1358" s="21">
        <v>2011</v>
      </c>
      <c r="K1358" s="21">
        <v>8</v>
      </c>
      <c r="L1358" s="21">
        <v>28</v>
      </c>
      <c r="M1358" s="22">
        <v>0.31538194444444445</v>
      </c>
      <c r="N1358" s="23">
        <v>34.330199999999998</v>
      </c>
      <c r="O1358" s="23">
        <v>-120.7997</v>
      </c>
      <c r="P1358" s="18">
        <v>746</v>
      </c>
      <c r="Q1358" s="24">
        <v>19.919</v>
      </c>
      <c r="R1358" s="25">
        <v>12.074999999999999</v>
      </c>
      <c r="S1358" s="25">
        <v>33.479500000000002</v>
      </c>
      <c r="T1358" s="21">
        <v>2</v>
      </c>
      <c r="U1358" s="18">
        <v>-999</v>
      </c>
      <c r="V1358" s="18">
        <v>9</v>
      </c>
      <c r="W1358" s="26">
        <v>217.15799999999999</v>
      </c>
      <c r="X1358" s="21">
        <v>2</v>
      </c>
      <c r="Y1358" s="21">
        <v>-999</v>
      </c>
      <c r="Z1358" s="21">
        <v>9</v>
      </c>
      <c r="AA1358" s="28">
        <v>2088.5</v>
      </c>
      <c r="AB1358" s="21">
        <v>2</v>
      </c>
      <c r="AC1358" s="28">
        <v>2230.13</v>
      </c>
      <c r="AD1358" s="18">
        <v>2</v>
      </c>
      <c r="AE1358" s="23">
        <v>7.7306510762766205</v>
      </c>
      <c r="AF1358" s="21">
        <v>25</v>
      </c>
      <c r="AG1358" s="18">
        <v>2</v>
      </c>
      <c r="AH1358" s="27">
        <v>10.714144919398008</v>
      </c>
      <c r="AI1358" s="27">
        <v>12.525216364671573</v>
      </c>
      <c r="AJ1358" s="27">
        <v>0.21957419639461889</v>
      </c>
      <c r="AK1358" s="27">
        <v>1.1455024446208359</v>
      </c>
      <c r="AL1358" s="27">
        <v>0.13027742966486966</v>
      </c>
      <c r="AM1358" s="21">
        <v>2</v>
      </c>
      <c r="AN1358" s="21">
        <v>-999</v>
      </c>
      <c r="AO1358" s="21">
        <v>-999</v>
      </c>
      <c r="AP1358" s="21">
        <v>-999</v>
      </c>
      <c r="AQ1358" s="21">
        <v>-999</v>
      </c>
      <c r="AR1358" s="21">
        <v>-999</v>
      </c>
      <c r="AS1358" s="21">
        <v>-999</v>
      </c>
      <c r="AT1358" s="21">
        <v>123467</v>
      </c>
    </row>
    <row r="1359" spans="1:46">
      <c r="A1359" s="18" t="s">
        <v>3</v>
      </c>
      <c r="B1359" s="19" t="s">
        <v>4</v>
      </c>
      <c r="C1359" s="18">
        <v>84</v>
      </c>
      <c r="D1359" s="18">
        <v>1</v>
      </c>
      <c r="E1359" s="18">
        <v>19</v>
      </c>
      <c r="F1359" s="18">
        <v>2</v>
      </c>
      <c r="G1359" s="8">
        <f t="shared" si="29"/>
        <v>840119</v>
      </c>
      <c r="H1359" s="18">
        <v>12</v>
      </c>
      <c r="I1359" s="20">
        <v>40783</v>
      </c>
      <c r="J1359" s="21">
        <v>2011</v>
      </c>
      <c r="K1359" s="21">
        <v>8</v>
      </c>
      <c r="L1359" s="21">
        <v>28</v>
      </c>
      <c r="M1359" s="22">
        <v>0.31584490740740739</v>
      </c>
      <c r="N1359" s="23">
        <v>34.330199999999998</v>
      </c>
      <c r="O1359" s="23">
        <v>-120.7997</v>
      </c>
      <c r="P1359" s="18">
        <v>746</v>
      </c>
      <c r="Q1359" s="24">
        <v>10.698</v>
      </c>
      <c r="R1359" s="25">
        <v>12.1</v>
      </c>
      <c r="S1359" s="25">
        <v>33.479900000000001</v>
      </c>
      <c r="T1359" s="21">
        <v>2</v>
      </c>
      <c r="U1359" s="18">
        <v>-999</v>
      </c>
      <c r="V1359" s="18">
        <v>9</v>
      </c>
      <c r="W1359" s="26">
        <v>217.73400000000001</v>
      </c>
      <c r="X1359" s="21">
        <v>2</v>
      </c>
      <c r="Y1359" s="21">
        <v>-999</v>
      </c>
      <c r="Z1359" s="21">
        <v>9</v>
      </c>
      <c r="AA1359" s="28">
        <v>2089</v>
      </c>
      <c r="AB1359" s="21">
        <v>2</v>
      </c>
      <c r="AC1359" s="28">
        <v>2231.34</v>
      </c>
      <c r="AD1359" s="18">
        <v>2</v>
      </c>
      <c r="AE1359" s="23">
        <v>7.7340085515022592</v>
      </c>
      <c r="AF1359" s="21">
        <v>25</v>
      </c>
      <c r="AG1359" s="18">
        <v>2</v>
      </c>
      <c r="AH1359" s="27">
        <v>10.535254851610594</v>
      </c>
      <c r="AI1359" s="27">
        <v>12.378601691340112</v>
      </c>
      <c r="AJ1359" s="27">
        <v>0.2314086391892631</v>
      </c>
      <c r="AK1359" s="27">
        <v>1.1306356166643623</v>
      </c>
      <c r="AL1359" s="27">
        <v>0.14758902643136013</v>
      </c>
      <c r="AM1359" s="21">
        <v>2</v>
      </c>
      <c r="AN1359" s="31">
        <v>4.2642002105712891</v>
      </c>
      <c r="AO1359" s="21">
        <v>-999</v>
      </c>
      <c r="AP1359" s="21">
        <v>-999</v>
      </c>
      <c r="AQ1359" s="21">
        <v>-999</v>
      </c>
      <c r="AR1359" s="21">
        <v>-999</v>
      </c>
      <c r="AS1359" s="21">
        <v>-999</v>
      </c>
      <c r="AT1359" s="21">
        <v>123467</v>
      </c>
    </row>
    <row r="1360" spans="1:46">
      <c r="A1360" s="18" t="s">
        <v>3</v>
      </c>
      <c r="B1360" s="19" t="s">
        <v>4</v>
      </c>
      <c r="C1360" s="18">
        <v>84</v>
      </c>
      <c r="D1360" s="18">
        <v>1</v>
      </c>
      <c r="E1360" s="18">
        <v>20</v>
      </c>
      <c r="F1360" s="18">
        <v>2</v>
      </c>
      <c r="G1360" s="8">
        <f t="shared" si="29"/>
        <v>840120</v>
      </c>
      <c r="H1360" s="18">
        <v>12</v>
      </c>
      <c r="I1360" s="20">
        <v>40783</v>
      </c>
      <c r="J1360" s="21">
        <v>2011</v>
      </c>
      <c r="K1360" s="21">
        <v>8</v>
      </c>
      <c r="L1360" s="21">
        <v>28</v>
      </c>
      <c r="M1360" s="22">
        <v>0.31620370370370371</v>
      </c>
      <c r="N1360" s="23">
        <v>34.330199999999998</v>
      </c>
      <c r="O1360" s="23">
        <v>-120.7997</v>
      </c>
      <c r="P1360" s="18">
        <v>746</v>
      </c>
      <c r="Q1360" s="24">
        <v>3.7890000000000001</v>
      </c>
      <c r="R1360" s="25">
        <v>12.109</v>
      </c>
      <c r="S1360" s="25">
        <v>33.479900000000001</v>
      </c>
      <c r="T1360" s="21">
        <v>2</v>
      </c>
      <c r="U1360" s="18">
        <v>33.483499999999999</v>
      </c>
      <c r="V1360" s="18">
        <v>2</v>
      </c>
      <c r="W1360" s="26">
        <v>222.803</v>
      </c>
      <c r="X1360" s="21">
        <v>2</v>
      </c>
      <c r="Y1360" s="27">
        <v>225.08857416168823</v>
      </c>
      <c r="Z1360" s="21">
        <v>2</v>
      </c>
      <c r="AA1360" s="28">
        <v>2089.1</v>
      </c>
      <c r="AB1360" s="21">
        <v>6</v>
      </c>
      <c r="AC1360" s="28">
        <v>2229.83</v>
      </c>
      <c r="AD1360" s="18">
        <v>6</v>
      </c>
      <c r="AE1360" s="23">
        <v>7.7340283335426303</v>
      </c>
      <c r="AF1360" s="21">
        <v>25</v>
      </c>
      <c r="AG1360" s="18">
        <v>2</v>
      </c>
      <c r="AH1360" s="27">
        <v>10.534178987269478</v>
      </c>
      <c r="AI1360" s="27">
        <v>12.246074765684385</v>
      </c>
      <c r="AJ1360" s="27">
        <v>0.22906129880864504</v>
      </c>
      <c r="AK1360" s="27">
        <v>1.1194857498564268</v>
      </c>
      <c r="AL1360" s="27">
        <v>0.15600032946190814</v>
      </c>
      <c r="AM1360" s="21">
        <v>2</v>
      </c>
      <c r="AN1360" s="31">
        <v>3.6431999206542969</v>
      </c>
      <c r="AO1360" s="21">
        <v>-999</v>
      </c>
      <c r="AP1360" s="21">
        <v>-999</v>
      </c>
      <c r="AQ1360" s="21">
        <v>-999</v>
      </c>
      <c r="AR1360" s="21">
        <v>-999</v>
      </c>
      <c r="AS1360" s="21">
        <v>-999</v>
      </c>
      <c r="AT1360" s="21">
        <v>123467</v>
      </c>
    </row>
    <row r="1361" spans="1:46">
      <c r="A1361" s="18" t="s">
        <v>3</v>
      </c>
      <c r="B1361" s="19" t="s">
        <v>4</v>
      </c>
      <c r="C1361" s="18">
        <v>84</v>
      </c>
      <c r="D1361" s="18">
        <v>1</v>
      </c>
      <c r="E1361" s="18">
        <v>21</v>
      </c>
      <c r="F1361" s="18">
        <v>2</v>
      </c>
      <c r="G1361" s="8">
        <f t="shared" si="29"/>
        <v>840121</v>
      </c>
      <c r="H1361" s="18">
        <v>12</v>
      </c>
      <c r="I1361" s="20">
        <v>40783</v>
      </c>
      <c r="J1361" s="21">
        <v>2011</v>
      </c>
      <c r="K1361" s="21">
        <v>8</v>
      </c>
      <c r="L1361" s="21">
        <v>28</v>
      </c>
      <c r="M1361" s="22">
        <v>0.31631944444444443</v>
      </c>
      <c r="N1361" s="23">
        <v>34.330199999999998</v>
      </c>
      <c r="O1361" s="23">
        <v>-120.7997</v>
      </c>
      <c r="P1361" s="18">
        <v>746</v>
      </c>
      <c r="Q1361" s="24">
        <v>2.8490000000000002</v>
      </c>
      <c r="R1361" s="25">
        <v>12.112</v>
      </c>
      <c r="S1361" s="25">
        <v>33.479399999999998</v>
      </c>
      <c r="T1361" s="21">
        <v>2</v>
      </c>
      <c r="U1361" s="18">
        <v>-999</v>
      </c>
      <c r="V1361" s="18">
        <v>9</v>
      </c>
      <c r="W1361" s="26">
        <v>218.24700000000001</v>
      </c>
      <c r="X1361" s="21">
        <v>2</v>
      </c>
      <c r="Y1361" s="21">
        <v>-999</v>
      </c>
      <c r="Z1361" s="21">
        <v>9</v>
      </c>
      <c r="AA1361" s="21">
        <v>-999</v>
      </c>
      <c r="AB1361" s="18">
        <v>9</v>
      </c>
      <c r="AC1361" s="21">
        <v>-999</v>
      </c>
      <c r="AD1361" s="18">
        <v>9</v>
      </c>
      <c r="AE1361" s="23">
        <v>7.7345486936909795</v>
      </c>
      <c r="AF1361" s="21">
        <v>25</v>
      </c>
      <c r="AG1361" s="18">
        <v>2</v>
      </c>
      <c r="AH1361" s="21">
        <v>-999</v>
      </c>
      <c r="AI1361" s="21">
        <v>-999</v>
      </c>
      <c r="AJ1361" s="21">
        <v>-999</v>
      </c>
      <c r="AK1361" s="21">
        <v>-999</v>
      </c>
      <c r="AL1361" s="21">
        <v>-999</v>
      </c>
      <c r="AM1361" s="21">
        <v>9</v>
      </c>
      <c r="AN1361" s="21">
        <v>-999</v>
      </c>
      <c r="AO1361" s="27">
        <v>2.5123492950021893</v>
      </c>
      <c r="AP1361" s="27">
        <v>19.937027564407195</v>
      </c>
      <c r="AQ1361" s="27">
        <v>2.4501600672239321</v>
      </c>
      <c r="AR1361" s="27">
        <v>19.443518023002749</v>
      </c>
      <c r="AS1361" s="28">
        <v>7.9356113435611348</v>
      </c>
      <c r="AT1361" s="21">
        <v>123467</v>
      </c>
    </row>
    <row r="1362" spans="1:46">
      <c r="A1362" s="18" t="s">
        <v>3</v>
      </c>
      <c r="B1362" s="19" t="s">
        <v>4</v>
      </c>
      <c r="C1362" s="18">
        <v>85</v>
      </c>
      <c r="D1362" s="18">
        <v>1</v>
      </c>
      <c r="E1362" s="18">
        <v>1</v>
      </c>
      <c r="F1362" s="18">
        <v>2</v>
      </c>
      <c r="G1362" s="8">
        <f t="shared" si="29"/>
        <v>850101</v>
      </c>
      <c r="H1362" s="18">
        <v>12</v>
      </c>
      <c r="I1362" s="20">
        <v>40783</v>
      </c>
      <c r="J1362" s="21">
        <v>2011</v>
      </c>
      <c r="K1362" s="21">
        <v>8</v>
      </c>
      <c r="L1362" s="21">
        <v>28</v>
      </c>
      <c r="M1362" s="22">
        <v>0.44083333333333335</v>
      </c>
      <c r="N1362" s="23">
        <v>34.383699999999997</v>
      </c>
      <c r="O1362" s="23">
        <v>-120.6523</v>
      </c>
      <c r="P1362" s="18">
        <v>427</v>
      </c>
      <c r="Q1362" s="24">
        <v>414.90199999999999</v>
      </c>
      <c r="R1362" s="25">
        <v>7.5309999999999997</v>
      </c>
      <c r="S1362" s="25">
        <v>34.219299999999997</v>
      </c>
      <c r="T1362" s="21">
        <v>2</v>
      </c>
      <c r="U1362" s="18">
        <v>34.2271</v>
      </c>
      <c r="V1362" s="18">
        <v>2</v>
      </c>
      <c r="W1362" s="26">
        <v>36.630000000000003</v>
      </c>
      <c r="X1362" s="21">
        <v>2</v>
      </c>
      <c r="Y1362" s="27">
        <v>35.60259810363133</v>
      </c>
      <c r="Z1362" s="21">
        <v>6</v>
      </c>
      <c r="AA1362" s="28">
        <v>2275.9</v>
      </c>
      <c r="AB1362" s="21">
        <v>6</v>
      </c>
      <c r="AC1362" s="28">
        <v>2290.04</v>
      </c>
      <c r="AD1362" s="18">
        <v>6</v>
      </c>
      <c r="AE1362" s="23">
        <v>7.3546114901018527</v>
      </c>
      <c r="AF1362" s="21">
        <v>25</v>
      </c>
      <c r="AG1362" s="18">
        <v>6</v>
      </c>
      <c r="AH1362" s="27">
        <v>54.779701876478114</v>
      </c>
      <c r="AI1362" s="27">
        <v>33.515919420280618</v>
      </c>
      <c r="AJ1362" s="27">
        <v>6.6276115173297567E-2</v>
      </c>
      <c r="AK1362" s="27">
        <v>2.7281223603450959</v>
      </c>
      <c r="AL1362" s="27">
        <v>5.6940762667324243E-2</v>
      </c>
      <c r="AM1362" s="21">
        <v>2</v>
      </c>
      <c r="AN1362" s="21">
        <v>-999</v>
      </c>
      <c r="AO1362" s="21">
        <v>-999</v>
      </c>
      <c r="AP1362" s="21">
        <v>-999</v>
      </c>
      <c r="AQ1362" s="21">
        <v>-999</v>
      </c>
      <c r="AR1362" s="21">
        <v>-999</v>
      </c>
      <c r="AS1362" s="21">
        <v>-999</v>
      </c>
      <c r="AT1362" s="21">
        <v>123467</v>
      </c>
    </row>
    <row r="1363" spans="1:46">
      <c r="A1363" s="18" t="s">
        <v>3</v>
      </c>
      <c r="B1363" s="19" t="s">
        <v>4</v>
      </c>
      <c r="C1363" s="18">
        <v>85</v>
      </c>
      <c r="D1363" s="18">
        <v>1</v>
      </c>
      <c r="E1363" s="18">
        <v>2</v>
      </c>
      <c r="F1363" s="18">
        <v>2</v>
      </c>
      <c r="G1363" s="8">
        <f t="shared" si="29"/>
        <v>850102</v>
      </c>
      <c r="H1363" s="18">
        <v>12</v>
      </c>
      <c r="I1363" s="20">
        <v>40783</v>
      </c>
      <c r="J1363" s="21">
        <v>2011</v>
      </c>
      <c r="K1363" s="21">
        <v>8</v>
      </c>
      <c r="L1363" s="21">
        <v>28</v>
      </c>
      <c r="M1363" s="22">
        <v>0.44104166666666672</v>
      </c>
      <c r="N1363" s="23">
        <v>34.383699999999997</v>
      </c>
      <c r="O1363" s="23">
        <v>-120.6523</v>
      </c>
      <c r="P1363" s="18">
        <v>427</v>
      </c>
      <c r="Q1363" s="24">
        <v>414.61599999999999</v>
      </c>
      <c r="R1363" s="25">
        <v>7.532</v>
      </c>
      <c r="S1363" s="25">
        <v>34.221899999999998</v>
      </c>
      <c r="T1363" s="21">
        <v>2</v>
      </c>
      <c r="U1363" s="18">
        <v>-999</v>
      </c>
      <c r="V1363" s="18">
        <v>9</v>
      </c>
      <c r="W1363" s="26">
        <v>34.411000000000001</v>
      </c>
      <c r="X1363" s="21">
        <v>2</v>
      </c>
      <c r="Y1363" s="21">
        <v>-999</v>
      </c>
      <c r="Z1363" s="21">
        <v>9</v>
      </c>
      <c r="AA1363" s="21">
        <v>-999</v>
      </c>
      <c r="AB1363" s="18">
        <v>9</v>
      </c>
      <c r="AC1363" s="21">
        <v>-999</v>
      </c>
      <c r="AD1363" s="18">
        <v>9</v>
      </c>
      <c r="AE1363" s="21">
        <v>-999</v>
      </c>
      <c r="AF1363" s="21">
        <v>25</v>
      </c>
      <c r="AG1363" s="18">
        <v>9</v>
      </c>
      <c r="AH1363" s="21">
        <v>-999</v>
      </c>
      <c r="AI1363" s="21">
        <v>-999</v>
      </c>
      <c r="AJ1363" s="21">
        <v>-999</v>
      </c>
      <c r="AK1363" s="21">
        <v>-999</v>
      </c>
      <c r="AL1363" s="21">
        <v>-999</v>
      </c>
      <c r="AM1363" s="21">
        <v>9</v>
      </c>
      <c r="AN1363" s="21">
        <v>-999</v>
      </c>
      <c r="AO1363" s="27">
        <v>0.64537119428571443</v>
      </c>
      <c r="AP1363" s="27">
        <v>6.1860295724999999</v>
      </c>
      <c r="AQ1363" s="27">
        <v>0.62857142857142867</v>
      </c>
      <c r="AR1363" s="27">
        <v>6.0249999999999995</v>
      </c>
      <c r="AS1363" s="28">
        <v>9.5852272727272698</v>
      </c>
      <c r="AT1363" s="21">
        <v>123467</v>
      </c>
    </row>
    <row r="1364" spans="1:46">
      <c r="A1364" s="18" t="s">
        <v>3</v>
      </c>
      <c r="B1364" s="19" t="s">
        <v>4</v>
      </c>
      <c r="C1364" s="18">
        <v>85</v>
      </c>
      <c r="D1364" s="18">
        <v>1</v>
      </c>
      <c r="E1364" s="18">
        <v>3</v>
      </c>
      <c r="F1364" s="18">
        <v>2</v>
      </c>
      <c r="G1364" s="8">
        <f t="shared" si="29"/>
        <v>850103</v>
      </c>
      <c r="H1364" s="18">
        <v>12</v>
      </c>
      <c r="I1364" s="20">
        <v>40783</v>
      </c>
      <c r="J1364" s="21">
        <v>2011</v>
      </c>
      <c r="K1364" s="21">
        <v>8</v>
      </c>
      <c r="L1364" s="21">
        <v>28</v>
      </c>
      <c r="M1364" s="22">
        <v>0.44319444444444445</v>
      </c>
      <c r="N1364" s="23">
        <v>34.383699999999997</v>
      </c>
      <c r="O1364" s="23">
        <v>-120.6523</v>
      </c>
      <c r="P1364" s="18">
        <v>427</v>
      </c>
      <c r="Q1364" s="24">
        <v>299.517</v>
      </c>
      <c r="R1364" s="25">
        <v>8.6649999999999991</v>
      </c>
      <c r="S1364" s="25">
        <v>34.215899999999998</v>
      </c>
      <c r="T1364" s="21">
        <v>2</v>
      </c>
      <c r="U1364" s="18">
        <v>-999</v>
      </c>
      <c r="V1364" s="18">
        <v>9</v>
      </c>
      <c r="W1364" s="26">
        <v>41.344000000000001</v>
      </c>
      <c r="X1364" s="21">
        <v>2</v>
      </c>
      <c r="Y1364" s="21">
        <v>-999</v>
      </c>
      <c r="Z1364" s="21">
        <v>9</v>
      </c>
      <c r="AA1364" s="28">
        <v>2253.8000000000002</v>
      </c>
      <c r="AB1364" s="21">
        <v>2</v>
      </c>
      <c r="AC1364" s="28">
        <v>2281.23</v>
      </c>
      <c r="AD1364" s="18">
        <v>2</v>
      </c>
      <c r="AE1364" s="23">
        <v>7.3756845897057692</v>
      </c>
      <c r="AF1364" s="21">
        <v>25</v>
      </c>
      <c r="AG1364" s="18">
        <v>2</v>
      </c>
      <c r="AH1364" s="27">
        <v>45.18390399945352</v>
      </c>
      <c r="AI1364" s="27">
        <v>31.827180409794476</v>
      </c>
      <c r="AJ1364" s="27">
        <v>6.9795376418101532E-2</v>
      </c>
      <c r="AK1364" s="27">
        <v>2.615567068374149</v>
      </c>
      <c r="AL1364" s="27">
        <v>0.40352284853490628</v>
      </c>
      <c r="AM1364" s="21">
        <v>2</v>
      </c>
      <c r="AN1364" s="21">
        <v>-999</v>
      </c>
      <c r="AO1364" s="21">
        <v>-999</v>
      </c>
      <c r="AP1364" s="21">
        <v>-999</v>
      </c>
      <c r="AQ1364" s="21">
        <v>-999</v>
      </c>
      <c r="AR1364" s="21">
        <v>-999</v>
      </c>
      <c r="AS1364" s="21">
        <v>-999</v>
      </c>
      <c r="AT1364" s="21">
        <v>123467</v>
      </c>
    </row>
    <row r="1365" spans="1:46">
      <c r="A1365" s="18" t="s">
        <v>3</v>
      </c>
      <c r="B1365" s="19" t="s">
        <v>4</v>
      </c>
      <c r="C1365" s="18">
        <v>85</v>
      </c>
      <c r="D1365" s="18">
        <v>1</v>
      </c>
      <c r="E1365" s="18">
        <v>4</v>
      </c>
      <c r="F1365" s="18">
        <v>2</v>
      </c>
      <c r="G1365" s="8">
        <f t="shared" si="29"/>
        <v>850104</v>
      </c>
      <c r="H1365" s="18">
        <v>12</v>
      </c>
      <c r="I1365" s="20">
        <v>40783</v>
      </c>
      <c r="J1365" s="21">
        <v>2011</v>
      </c>
      <c r="K1365" s="21">
        <v>8</v>
      </c>
      <c r="L1365" s="21">
        <v>28</v>
      </c>
      <c r="M1365" s="22">
        <v>0.44498842592592597</v>
      </c>
      <c r="N1365" s="23">
        <v>34.383699999999997</v>
      </c>
      <c r="O1365" s="23">
        <v>-120.6523</v>
      </c>
      <c r="P1365" s="18">
        <v>427</v>
      </c>
      <c r="Q1365" s="24">
        <v>198.4</v>
      </c>
      <c r="R1365" s="25">
        <v>9.0079999999999991</v>
      </c>
      <c r="S1365" s="25">
        <v>34.165399999999998</v>
      </c>
      <c r="T1365" s="21">
        <v>2</v>
      </c>
      <c r="U1365" s="18">
        <v>-999</v>
      </c>
      <c r="V1365" s="18">
        <v>9</v>
      </c>
      <c r="W1365" s="26">
        <v>58.54</v>
      </c>
      <c r="X1365" s="21">
        <v>2</v>
      </c>
      <c r="Y1365" s="27">
        <v>58.736529738832189</v>
      </c>
      <c r="Z1365" s="21">
        <v>2</v>
      </c>
      <c r="AA1365" s="28">
        <v>2238.5</v>
      </c>
      <c r="AB1365" s="21">
        <v>2</v>
      </c>
      <c r="AC1365" s="28">
        <v>2272.63</v>
      </c>
      <c r="AD1365" s="18">
        <v>2</v>
      </c>
      <c r="AE1365" s="23">
        <v>7.407631612467104</v>
      </c>
      <c r="AF1365" s="21">
        <v>25</v>
      </c>
      <c r="AG1365" s="18">
        <v>2</v>
      </c>
      <c r="AH1365" s="27">
        <v>39.14278703046967</v>
      </c>
      <c r="AI1365" s="27">
        <v>29.649577058450991</v>
      </c>
      <c r="AJ1365" s="27">
        <v>5.3081659284799229E-2</v>
      </c>
      <c r="AK1365" s="27">
        <v>2.4233781467222335</v>
      </c>
      <c r="AL1365" s="27">
        <v>1.1241972040058768E-2</v>
      </c>
      <c r="AM1365" s="21">
        <v>2</v>
      </c>
      <c r="AN1365" s="21">
        <v>-999</v>
      </c>
      <c r="AO1365" s="21">
        <v>-999</v>
      </c>
      <c r="AP1365" s="21">
        <v>-999</v>
      </c>
      <c r="AQ1365" s="21">
        <v>-999</v>
      </c>
      <c r="AR1365" s="21">
        <v>-999</v>
      </c>
      <c r="AS1365" s="21">
        <v>-999</v>
      </c>
      <c r="AT1365" s="21">
        <v>123467</v>
      </c>
    </row>
    <row r="1366" spans="1:46">
      <c r="A1366" s="18" t="s">
        <v>3</v>
      </c>
      <c r="B1366" s="19" t="s">
        <v>4</v>
      </c>
      <c r="C1366" s="18">
        <v>85</v>
      </c>
      <c r="D1366" s="18">
        <v>1</v>
      </c>
      <c r="E1366" s="18">
        <v>5</v>
      </c>
      <c r="F1366" s="18">
        <v>2</v>
      </c>
      <c r="G1366" s="8">
        <f t="shared" si="29"/>
        <v>850105</v>
      </c>
      <c r="H1366" s="18">
        <v>12</v>
      </c>
      <c r="I1366" s="20">
        <v>40783</v>
      </c>
      <c r="J1366" s="21">
        <v>2011</v>
      </c>
      <c r="K1366" s="21">
        <v>8</v>
      </c>
      <c r="L1366" s="21">
        <v>28</v>
      </c>
      <c r="M1366" s="22">
        <v>0.44618055555555558</v>
      </c>
      <c r="N1366" s="23">
        <v>34.383699999999997</v>
      </c>
      <c r="O1366" s="23">
        <v>-120.6523</v>
      </c>
      <c r="P1366" s="18">
        <v>427</v>
      </c>
      <c r="Q1366" s="24">
        <v>150.37299999999999</v>
      </c>
      <c r="R1366" s="25">
        <v>9.2249999999999996</v>
      </c>
      <c r="S1366" s="25">
        <v>34.095700000000001</v>
      </c>
      <c r="T1366" s="21">
        <v>2</v>
      </c>
      <c r="U1366" s="18">
        <v>-999</v>
      </c>
      <c r="V1366" s="18">
        <v>9</v>
      </c>
      <c r="W1366" s="26">
        <v>73.198999999999998</v>
      </c>
      <c r="X1366" s="21">
        <v>2</v>
      </c>
      <c r="Y1366" s="21">
        <v>-999</v>
      </c>
      <c r="Z1366" s="21">
        <v>9</v>
      </c>
      <c r="AA1366" s="28">
        <v>2220.6999999999998</v>
      </c>
      <c r="AB1366" s="21">
        <v>2</v>
      </c>
      <c r="AC1366" s="28">
        <v>2264.1</v>
      </c>
      <c r="AD1366" s="18">
        <v>2</v>
      </c>
      <c r="AE1366" s="23">
        <v>7.4420046708982905</v>
      </c>
      <c r="AF1366" s="21">
        <v>25</v>
      </c>
      <c r="AG1366" s="18">
        <v>2</v>
      </c>
      <c r="AH1366" s="27">
        <v>34.70096617907803</v>
      </c>
      <c r="AI1366" s="27">
        <v>28.498401635309826</v>
      </c>
      <c r="AJ1366" s="27">
        <v>4.1157514625451738E-2</v>
      </c>
      <c r="AK1366" s="27">
        <v>2.2854640781800732</v>
      </c>
      <c r="AL1366" s="27">
        <v>0.11750910351494773</v>
      </c>
      <c r="AM1366" s="21">
        <v>2</v>
      </c>
      <c r="AN1366" s="21">
        <v>-999</v>
      </c>
      <c r="AO1366" s="21">
        <v>-999</v>
      </c>
      <c r="AP1366" s="21">
        <v>-999</v>
      </c>
      <c r="AQ1366" s="21">
        <v>-999</v>
      </c>
      <c r="AR1366" s="21">
        <v>-999</v>
      </c>
      <c r="AS1366" s="21">
        <v>-999</v>
      </c>
      <c r="AT1366" s="21">
        <v>123467</v>
      </c>
    </row>
    <row r="1367" spans="1:46">
      <c r="A1367" s="18" t="s">
        <v>3</v>
      </c>
      <c r="B1367" s="19" t="s">
        <v>4</v>
      </c>
      <c r="C1367" s="18">
        <v>85</v>
      </c>
      <c r="D1367" s="18">
        <v>1</v>
      </c>
      <c r="E1367" s="18">
        <v>6</v>
      </c>
      <c r="F1367" s="18">
        <v>2</v>
      </c>
      <c r="G1367" s="8">
        <f t="shared" si="29"/>
        <v>850106</v>
      </c>
      <c r="H1367" s="18">
        <v>12</v>
      </c>
      <c r="I1367" s="20">
        <v>40783</v>
      </c>
      <c r="J1367" s="21">
        <v>2011</v>
      </c>
      <c r="K1367" s="21">
        <v>8</v>
      </c>
      <c r="L1367" s="21">
        <v>28</v>
      </c>
      <c r="M1367" s="22">
        <v>0.44692129629629629</v>
      </c>
      <c r="N1367" s="23">
        <v>34.383699999999997</v>
      </c>
      <c r="O1367" s="23">
        <v>-120.6523</v>
      </c>
      <c r="P1367" s="18">
        <v>427</v>
      </c>
      <c r="Q1367" s="24">
        <v>124.86</v>
      </c>
      <c r="R1367" s="25">
        <v>9.532</v>
      </c>
      <c r="S1367" s="25">
        <v>33.936500000000002</v>
      </c>
      <c r="T1367" s="21">
        <v>2</v>
      </c>
      <c r="U1367" s="18">
        <v>-999</v>
      </c>
      <c r="V1367" s="18">
        <v>9</v>
      </c>
      <c r="W1367" s="26">
        <v>96.641000000000005</v>
      </c>
      <c r="X1367" s="21">
        <v>2</v>
      </c>
      <c r="Y1367" s="27">
        <v>96.439903924062079</v>
      </c>
      <c r="Z1367" s="21">
        <v>2</v>
      </c>
      <c r="AA1367" s="28">
        <v>2209.5</v>
      </c>
      <c r="AB1367" s="21">
        <v>2</v>
      </c>
      <c r="AC1367" s="28">
        <v>2252.4499999999998</v>
      </c>
      <c r="AD1367" s="18">
        <v>2</v>
      </c>
      <c r="AE1367" s="23">
        <v>7.4741901472055092</v>
      </c>
      <c r="AF1367" s="21">
        <v>25</v>
      </c>
      <c r="AG1367" s="18">
        <v>2</v>
      </c>
      <c r="AH1367" s="27">
        <v>30.615801047062178</v>
      </c>
      <c r="AI1367" s="27">
        <v>26.28387814812136</v>
      </c>
      <c r="AJ1367" s="27">
        <v>6.2476836826235366E-2</v>
      </c>
      <c r="AK1367" s="27">
        <v>2.1223547683679049</v>
      </c>
      <c r="AL1367" s="27">
        <v>1.0266146896329756E-2</v>
      </c>
      <c r="AM1367" s="21">
        <v>2</v>
      </c>
      <c r="AN1367" s="21">
        <v>-999</v>
      </c>
      <c r="AO1367" s="21">
        <v>-999</v>
      </c>
      <c r="AP1367" s="21">
        <v>-999</v>
      </c>
      <c r="AQ1367" s="21">
        <v>-999</v>
      </c>
      <c r="AR1367" s="21">
        <v>-999</v>
      </c>
      <c r="AS1367" s="21">
        <v>-999</v>
      </c>
      <c r="AT1367" s="21">
        <v>123467</v>
      </c>
    </row>
    <row r="1368" spans="1:46">
      <c r="A1368" s="18" t="s">
        <v>3</v>
      </c>
      <c r="B1368" s="19" t="s">
        <v>4</v>
      </c>
      <c r="C1368" s="18">
        <v>85</v>
      </c>
      <c r="D1368" s="18">
        <v>1</v>
      </c>
      <c r="E1368" s="18">
        <v>7</v>
      </c>
      <c r="F1368" s="18">
        <v>2</v>
      </c>
      <c r="G1368" s="8">
        <f t="shared" si="29"/>
        <v>850107</v>
      </c>
      <c r="H1368" s="18">
        <v>12</v>
      </c>
      <c r="I1368" s="20">
        <v>40783</v>
      </c>
      <c r="J1368" s="21">
        <v>2011</v>
      </c>
      <c r="K1368" s="21">
        <v>8</v>
      </c>
      <c r="L1368" s="21">
        <v>28</v>
      </c>
      <c r="M1368" s="22">
        <v>0.44780092592592591</v>
      </c>
      <c r="N1368" s="23">
        <v>34.383699999999997</v>
      </c>
      <c r="O1368" s="23">
        <v>-120.6523</v>
      </c>
      <c r="P1368" s="18">
        <v>427</v>
      </c>
      <c r="Q1368" s="24">
        <v>101.657</v>
      </c>
      <c r="R1368" s="25">
        <v>9.8610000000000007</v>
      </c>
      <c r="S1368" s="25">
        <v>33.770299999999999</v>
      </c>
      <c r="T1368" s="21">
        <v>2</v>
      </c>
      <c r="U1368" s="18">
        <v>-999</v>
      </c>
      <c r="V1368" s="18">
        <v>9</v>
      </c>
      <c r="W1368" s="26">
        <v>118.443</v>
      </c>
      <c r="X1368" s="21">
        <v>2</v>
      </c>
      <c r="Y1368" s="21">
        <v>-999</v>
      </c>
      <c r="Z1368" s="21">
        <v>9</v>
      </c>
      <c r="AA1368" s="28">
        <v>2170.9</v>
      </c>
      <c r="AB1368" s="21">
        <v>2</v>
      </c>
      <c r="AC1368" s="28">
        <v>2240.5500000000002</v>
      </c>
      <c r="AD1368" s="18">
        <v>2</v>
      </c>
      <c r="AE1368" s="23">
        <v>7.5254190635090712</v>
      </c>
      <c r="AF1368" s="21">
        <v>25</v>
      </c>
      <c r="AG1368" s="18">
        <v>2</v>
      </c>
      <c r="AH1368" s="27">
        <v>24.217492662781126</v>
      </c>
      <c r="AI1368" s="27">
        <v>23.49026676555426</v>
      </c>
      <c r="AJ1368" s="27">
        <v>5.5248437801960489E-2</v>
      </c>
      <c r="AK1368" s="27">
        <v>1.8901810667467189</v>
      </c>
      <c r="AL1368" s="27">
        <v>9.7784845667186707E-3</v>
      </c>
      <c r="AM1368" s="21">
        <v>2</v>
      </c>
      <c r="AN1368" s="21">
        <v>-999</v>
      </c>
      <c r="AO1368" s="21">
        <v>-999</v>
      </c>
      <c r="AP1368" s="21">
        <v>-999</v>
      </c>
      <c r="AQ1368" s="21">
        <v>-999</v>
      </c>
      <c r="AR1368" s="21">
        <v>-999</v>
      </c>
      <c r="AS1368" s="21">
        <v>-999</v>
      </c>
      <c r="AT1368" s="21">
        <v>123467</v>
      </c>
    </row>
    <row r="1369" spans="1:46">
      <c r="A1369" s="18" t="s">
        <v>3</v>
      </c>
      <c r="B1369" s="19" t="s">
        <v>4</v>
      </c>
      <c r="C1369" s="18">
        <v>85</v>
      </c>
      <c r="D1369" s="18">
        <v>1</v>
      </c>
      <c r="E1369" s="18">
        <v>8</v>
      </c>
      <c r="F1369" s="18">
        <v>2</v>
      </c>
      <c r="G1369" s="8">
        <f t="shared" si="29"/>
        <v>850108</v>
      </c>
      <c r="H1369" s="18">
        <v>12</v>
      </c>
      <c r="I1369" s="20">
        <v>40783</v>
      </c>
      <c r="J1369" s="21">
        <v>2011</v>
      </c>
      <c r="K1369" s="21">
        <v>8</v>
      </c>
      <c r="L1369" s="21">
        <v>28</v>
      </c>
      <c r="M1369" s="22">
        <v>0.44898148148148148</v>
      </c>
      <c r="N1369" s="23">
        <v>34.383699999999997</v>
      </c>
      <c r="O1369" s="23">
        <v>-120.6523</v>
      </c>
      <c r="P1369" s="18">
        <v>427</v>
      </c>
      <c r="Q1369" s="24">
        <v>79.864999999999995</v>
      </c>
      <c r="R1369" s="25">
        <v>10.161</v>
      </c>
      <c r="S1369" s="25">
        <v>33.6417</v>
      </c>
      <c r="T1369" s="21">
        <v>2</v>
      </c>
      <c r="U1369" s="18">
        <v>-999</v>
      </c>
      <c r="V1369" s="18">
        <v>9</v>
      </c>
      <c r="W1369" s="26">
        <v>138.81299999999999</v>
      </c>
      <c r="X1369" s="21">
        <v>2</v>
      </c>
      <c r="Y1369" s="27">
        <v>139.78746571529689</v>
      </c>
      <c r="Z1369" s="21">
        <v>2</v>
      </c>
      <c r="AA1369" s="28">
        <v>2158.1999999999998</v>
      </c>
      <c r="AB1369" s="21">
        <v>2</v>
      </c>
      <c r="AC1369" s="28">
        <v>2233.83</v>
      </c>
      <c r="AD1369" s="18">
        <v>2</v>
      </c>
      <c r="AE1369" s="23">
        <v>7.5550586397849262</v>
      </c>
      <c r="AF1369" s="21">
        <v>25</v>
      </c>
      <c r="AG1369" s="18">
        <v>2</v>
      </c>
      <c r="AH1369" s="27">
        <v>21.551580539631935</v>
      </c>
      <c r="AI1369" s="27">
        <v>21.829120326322357</v>
      </c>
      <c r="AJ1369" s="27">
        <v>6.7086784238770403E-2</v>
      </c>
      <c r="AK1369" s="27">
        <v>1.774083604774831</v>
      </c>
      <c r="AL1369" s="27">
        <v>9.8087528559018547E-2</v>
      </c>
      <c r="AM1369" s="21">
        <v>2</v>
      </c>
      <c r="AN1369" s="21">
        <v>-999</v>
      </c>
      <c r="AO1369" s="21">
        <v>-999</v>
      </c>
      <c r="AP1369" s="21">
        <v>-999</v>
      </c>
      <c r="AQ1369" s="21">
        <v>-999</v>
      </c>
      <c r="AR1369" s="21">
        <v>-999</v>
      </c>
      <c r="AS1369" s="21">
        <v>-999</v>
      </c>
      <c r="AT1369" s="21">
        <v>123467</v>
      </c>
    </row>
    <row r="1370" spans="1:46">
      <c r="A1370" s="18" t="s">
        <v>3</v>
      </c>
      <c r="B1370" s="19" t="s">
        <v>4</v>
      </c>
      <c r="C1370" s="18">
        <v>85</v>
      </c>
      <c r="D1370" s="18">
        <v>1</v>
      </c>
      <c r="E1370" s="18">
        <v>9</v>
      </c>
      <c r="F1370" s="18">
        <v>2</v>
      </c>
      <c r="G1370" s="8">
        <f t="shared" si="29"/>
        <v>850109</v>
      </c>
      <c r="H1370" s="18">
        <v>12</v>
      </c>
      <c r="I1370" s="20">
        <v>40783</v>
      </c>
      <c r="J1370" s="21">
        <v>2011</v>
      </c>
      <c r="K1370" s="21">
        <v>8</v>
      </c>
      <c r="L1370" s="21">
        <v>28</v>
      </c>
      <c r="M1370" s="22">
        <v>0.44995370370370374</v>
      </c>
      <c r="N1370" s="23">
        <v>34.383699999999997</v>
      </c>
      <c r="O1370" s="23">
        <v>-120.6523</v>
      </c>
      <c r="P1370" s="18">
        <v>427</v>
      </c>
      <c r="Q1370" s="24">
        <v>59.722999999999999</v>
      </c>
      <c r="R1370" s="25">
        <v>10.504</v>
      </c>
      <c r="S1370" s="25">
        <v>33.578899999999997</v>
      </c>
      <c r="T1370" s="21">
        <v>2</v>
      </c>
      <c r="U1370" s="18">
        <v>-999</v>
      </c>
      <c r="V1370" s="18">
        <v>9</v>
      </c>
      <c r="W1370" s="26">
        <v>150.59800000000001</v>
      </c>
      <c r="X1370" s="21">
        <v>2</v>
      </c>
      <c r="Y1370" s="21">
        <v>-999</v>
      </c>
      <c r="Z1370" s="21">
        <v>9</v>
      </c>
      <c r="AA1370" s="28">
        <v>2140.4</v>
      </c>
      <c r="AB1370" s="21">
        <v>2</v>
      </c>
      <c r="AC1370" s="28">
        <v>2230.86</v>
      </c>
      <c r="AD1370" s="18">
        <v>2</v>
      </c>
      <c r="AE1370" s="23">
        <v>7.5936927083387395</v>
      </c>
      <c r="AF1370" s="21">
        <v>25</v>
      </c>
      <c r="AG1370" s="18">
        <v>2</v>
      </c>
      <c r="AH1370" s="27">
        <v>19.061844531468829</v>
      </c>
      <c r="AI1370" s="27">
        <v>19.773525585989134</v>
      </c>
      <c r="AJ1370" s="27">
        <v>0.10748075840563669</v>
      </c>
      <c r="AK1370" s="27">
        <v>1.643213560265248</v>
      </c>
      <c r="AL1370" s="27">
        <v>4.4302805785034961E-2</v>
      </c>
      <c r="AM1370" s="21">
        <v>2</v>
      </c>
      <c r="AN1370" s="21">
        <v>-999</v>
      </c>
      <c r="AO1370" s="21">
        <v>-999</v>
      </c>
      <c r="AP1370" s="21">
        <v>-999</v>
      </c>
      <c r="AQ1370" s="21">
        <v>-999</v>
      </c>
      <c r="AR1370" s="21">
        <v>-999</v>
      </c>
      <c r="AS1370" s="21">
        <v>-999</v>
      </c>
      <c r="AT1370" s="21">
        <v>123467</v>
      </c>
    </row>
    <row r="1371" spans="1:46">
      <c r="A1371" s="18" t="s">
        <v>3</v>
      </c>
      <c r="B1371" s="19" t="s">
        <v>4</v>
      </c>
      <c r="C1371" s="18">
        <v>85</v>
      </c>
      <c r="D1371" s="18">
        <v>1</v>
      </c>
      <c r="E1371" s="18">
        <v>10</v>
      </c>
      <c r="F1371" s="18">
        <v>2</v>
      </c>
      <c r="G1371" s="8">
        <f t="shared" si="29"/>
        <v>850110</v>
      </c>
      <c r="H1371" s="18">
        <v>12</v>
      </c>
      <c r="I1371" s="20">
        <v>40783</v>
      </c>
      <c r="J1371" s="21">
        <v>2011</v>
      </c>
      <c r="K1371" s="21">
        <v>8</v>
      </c>
      <c r="L1371" s="21">
        <v>28</v>
      </c>
      <c r="M1371" s="22">
        <v>0.45061342592592596</v>
      </c>
      <c r="N1371" s="23">
        <v>34.383699999999997</v>
      </c>
      <c r="O1371" s="23">
        <v>-120.6523</v>
      </c>
      <c r="P1371" s="18">
        <v>427</v>
      </c>
      <c r="Q1371" s="24">
        <v>50.694000000000003</v>
      </c>
      <c r="R1371" s="25">
        <v>11.069000000000001</v>
      </c>
      <c r="S1371" s="25">
        <v>33.542900000000003</v>
      </c>
      <c r="T1371" s="21">
        <v>2</v>
      </c>
      <c r="U1371" s="18">
        <v>-999</v>
      </c>
      <c r="V1371" s="18">
        <v>9</v>
      </c>
      <c r="W1371" s="26">
        <v>177.91900000000001</v>
      </c>
      <c r="X1371" s="21">
        <v>2</v>
      </c>
      <c r="Y1371" s="27">
        <v>180.01066971904856</v>
      </c>
      <c r="Z1371" s="21">
        <v>2</v>
      </c>
      <c r="AA1371" s="28">
        <v>2130.1</v>
      </c>
      <c r="AB1371" s="21">
        <v>2</v>
      </c>
      <c r="AC1371" s="28">
        <v>2231.7600000000002</v>
      </c>
      <c r="AD1371" s="18">
        <v>2</v>
      </c>
      <c r="AE1371" s="23">
        <v>7.6330193383063039</v>
      </c>
      <c r="AF1371" s="21">
        <v>25</v>
      </c>
      <c r="AG1371" s="18">
        <v>2</v>
      </c>
      <c r="AH1371" s="27">
        <v>17.104956993060462</v>
      </c>
      <c r="AI1371" s="27">
        <v>17.547996846564356</v>
      </c>
      <c r="AJ1371" s="27">
        <v>0.1955047830362667</v>
      </c>
      <c r="AK1371" s="27">
        <v>1.5159200285453396</v>
      </c>
      <c r="AL1371" s="27">
        <v>0.13252075088251195</v>
      </c>
      <c r="AM1371" s="21">
        <v>2</v>
      </c>
      <c r="AN1371" s="21">
        <v>-999</v>
      </c>
      <c r="AO1371" s="21">
        <v>-999</v>
      </c>
      <c r="AP1371" s="21">
        <v>-999</v>
      </c>
      <c r="AQ1371" s="21">
        <v>-999</v>
      </c>
      <c r="AR1371" s="21">
        <v>-999</v>
      </c>
      <c r="AS1371" s="21">
        <v>-999</v>
      </c>
      <c r="AT1371" s="21">
        <v>123467</v>
      </c>
    </row>
    <row r="1372" spans="1:46">
      <c r="A1372" s="18" t="s">
        <v>3</v>
      </c>
      <c r="B1372" s="19" t="s">
        <v>4</v>
      </c>
      <c r="C1372" s="18">
        <v>85</v>
      </c>
      <c r="D1372" s="18">
        <v>1</v>
      </c>
      <c r="E1372" s="18">
        <v>11</v>
      </c>
      <c r="F1372" s="18">
        <v>2</v>
      </c>
      <c r="G1372" s="8">
        <f t="shared" si="29"/>
        <v>850111</v>
      </c>
      <c r="H1372" s="18">
        <v>12</v>
      </c>
      <c r="I1372" s="20">
        <v>40783</v>
      </c>
      <c r="J1372" s="21">
        <v>2011</v>
      </c>
      <c r="K1372" s="21">
        <v>8</v>
      </c>
      <c r="L1372" s="21">
        <v>28</v>
      </c>
      <c r="M1372" s="22">
        <v>0.45136574074074076</v>
      </c>
      <c r="N1372" s="23">
        <v>34.383699999999997</v>
      </c>
      <c r="O1372" s="23">
        <v>-120.6523</v>
      </c>
      <c r="P1372" s="18">
        <v>427</v>
      </c>
      <c r="Q1372" s="24">
        <v>40.356000000000002</v>
      </c>
      <c r="R1372" s="25">
        <v>11.311</v>
      </c>
      <c r="S1372" s="25">
        <v>33.513300000000001</v>
      </c>
      <c r="T1372" s="21">
        <v>2</v>
      </c>
      <c r="U1372" s="18">
        <v>-999</v>
      </c>
      <c r="V1372" s="18">
        <v>9</v>
      </c>
      <c r="W1372" s="26">
        <v>185.691</v>
      </c>
      <c r="X1372" s="21">
        <v>2</v>
      </c>
      <c r="Y1372" s="21">
        <v>-999</v>
      </c>
      <c r="Z1372" s="21">
        <v>9</v>
      </c>
      <c r="AA1372" s="28">
        <v>2122.6999999999998</v>
      </c>
      <c r="AB1372" s="21">
        <v>2</v>
      </c>
      <c r="AC1372" s="28">
        <v>2225.6999999999998</v>
      </c>
      <c r="AD1372" s="18">
        <v>3</v>
      </c>
      <c r="AE1372" s="23">
        <v>7.6507731889830239</v>
      </c>
      <c r="AF1372" s="21">
        <v>25</v>
      </c>
      <c r="AG1372" s="18">
        <v>3</v>
      </c>
      <c r="AH1372" s="27">
        <v>15.681411267333353</v>
      </c>
      <c r="AI1372" s="27">
        <v>16.388823499749169</v>
      </c>
      <c r="AJ1372" s="27">
        <v>0.18827160893134859</v>
      </c>
      <c r="AK1372" s="27">
        <v>1.4358522029720147</v>
      </c>
      <c r="AL1372" s="27">
        <v>0.13203463483497174</v>
      </c>
      <c r="AM1372" s="21">
        <v>2</v>
      </c>
      <c r="AN1372" s="21">
        <v>-999</v>
      </c>
      <c r="AO1372" s="21">
        <v>-999</v>
      </c>
      <c r="AP1372" s="21">
        <v>-999</v>
      </c>
      <c r="AQ1372" s="21">
        <v>-999</v>
      </c>
      <c r="AR1372" s="21">
        <v>-999</v>
      </c>
      <c r="AS1372" s="21">
        <v>-999</v>
      </c>
      <c r="AT1372" s="21">
        <v>123467</v>
      </c>
    </row>
    <row r="1373" spans="1:46">
      <c r="A1373" s="18" t="s">
        <v>3</v>
      </c>
      <c r="B1373" s="19" t="s">
        <v>4</v>
      </c>
      <c r="C1373" s="18">
        <v>85</v>
      </c>
      <c r="D1373" s="18">
        <v>1</v>
      </c>
      <c r="E1373" s="18">
        <v>12</v>
      </c>
      <c r="F1373" s="18">
        <v>2</v>
      </c>
      <c r="G1373" s="8">
        <f t="shared" si="29"/>
        <v>850112</v>
      </c>
      <c r="H1373" s="18">
        <v>12</v>
      </c>
      <c r="I1373" s="20">
        <v>40783</v>
      </c>
      <c r="J1373" s="21">
        <v>2011</v>
      </c>
      <c r="K1373" s="21">
        <v>8</v>
      </c>
      <c r="L1373" s="21">
        <v>28</v>
      </c>
      <c r="M1373" s="22">
        <v>0.45209490740740743</v>
      </c>
      <c r="N1373" s="23">
        <v>34.383699999999997</v>
      </c>
      <c r="O1373" s="23">
        <v>-120.6523</v>
      </c>
      <c r="P1373" s="18">
        <v>427</v>
      </c>
      <c r="Q1373" s="24">
        <v>30.434999999999999</v>
      </c>
      <c r="R1373" s="25">
        <v>11.41</v>
      </c>
      <c r="S1373" s="25">
        <v>33.508000000000003</v>
      </c>
      <c r="T1373" s="21">
        <v>2</v>
      </c>
      <c r="U1373" s="18">
        <v>-999</v>
      </c>
      <c r="V1373" s="18">
        <v>9</v>
      </c>
      <c r="W1373" s="26">
        <v>196.33500000000001</v>
      </c>
      <c r="X1373" s="21">
        <v>2</v>
      </c>
      <c r="Y1373" s="27">
        <v>196.87965385917789</v>
      </c>
      <c r="Z1373" s="21">
        <v>2</v>
      </c>
      <c r="AA1373" s="28">
        <v>2117.3000000000002</v>
      </c>
      <c r="AB1373" s="21">
        <v>2</v>
      </c>
      <c r="AC1373" s="28">
        <v>2230.54</v>
      </c>
      <c r="AD1373" s="18">
        <v>2</v>
      </c>
      <c r="AE1373" s="23">
        <v>7.6611654158870959</v>
      </c>
      <c r="AF1373" s="21">
        <v>25</v>
      </c>
      <c r="AG1373" s="18">
        <v>3</v>
      </c>
      <c r="AH1373" s="27">
        <v>14.968971931445955</v>
      </c>
      <c r="AI1373" s="27">
        <v>15.935175835443671</v>
      </c>
      <c r="AJ1373" s="27">
        <v>0.14298917984053672</v>
      </c>
      <c r="AK1373" s="27">
        <v>1.4028979450291783</v>
      </c>
      <c r="AL1373" s="27">
        <v>0.11374583868299877</v>
      </c>
      <c r="AM1373" s="21">
        <v>2</v>
      </c>
      <c r="AN1373" s="31">
        <v>1.4738399982452393</v>
      </c>
      <c r="AO1373" s="21">
        <v>-999</v>
      </c>
      <c r="AP1373" s="21">
        <v>-999</v>
      </c>
      <c r="AQ1373" s="21">
        <v>-999</v>
      </c>
      <c r="AR1373" s="21">
        <v>-999</v>
      </c>
      <c r="AS1373" s="21">
        <v>-999</v>
      </c>
      <c r="AT1373" s="21">
        <v>123467</v>
      </c>
    </row>
    <row r="1374" spans="1:46">
      <c r="A1374" s="18" t="s">
        <v>3</v>
      </c>
      <c r="B1374" s="19" t="s">
        <v>4</v>
      </c>
      <c r="C1374" s="18">
        <v>85</v>
      </c>
      <c r="D1374" s="18">
        <v>1</v>
      </c>
      <c r="E1374" s="18">
        <v>13</v>
      </c>
      <c r="F1374" s="18">
        <v>2</v>
      </c>
      <c r="G1374" s="8">
        <f t="shared" si="29"/>
        <v>850113</v>
      </c>
      <c r="H1374" s="18">
        <v>12</v>
      </c>
      <c r="I1374" s="20">
        <v>40783</v>
      </c>
      <c r="J1374" s="21">
        <v>2011</v>
      </c>
      <c r="K1374" s="21">
        <v>8</v>
      </c>
      <c r="L1374" s="21">
        <v>28</v>
      </c>
      <c r="M1374" s="22">
        <v>0.45284722222222223</v>
      </c>
      <c r="N1374" s="23">
        <v>34.383699999999997</v>
      </c>
      <c r="O1374" s="23">
        <v>-120.6523</v>
      </c>
      <c r="P1374" s="18">
        <v>427</v>
      </c>
      <c r="Q1374" s="24">
        <v>20.285</v>
      </c>
      <c r="R1374" s="25">
        <v>11.551</v>
      </c>
      <c r="S1374" s="25">
        <v>33.514600000000002</v>
      </c>
      <c r="T1374" s="21">
        <v>2</v>
      </c>
      <c r="U1374" s="18">
        <v>-999</v>
      </c>
      <c r="V1374" s="18">
        <v>9</v>
      </c>
      <c r="W1374" s="26">
        <v>198.77099999999999</v>
      </c>
      <c r="X1374" s="21">
        <v>2</v>
      </c>
      <c r="Y1374" s="21">
        <v>-999</v>
      </c>
      <c r="Z1374" s="21">
        <v>9</v>
      </c>
      <c r="AA1374" s="28">
        <v>2111.6999999999998</v>
      </c>
      <c r="AB1374" s="21">
        <v>2</v>
      </c>
      <c r="AC1374" s="28">
        <v>2230.25</v>
      </c>
      <c r="AD1374" s="18">
        <v>2</v>
      </c>
      <c r="AE1374" s="23">
        <v>7.6841987513535175</v>
      </c>
      <c r="AF1374" s="21">
        <v>25</v>
      </c>
      <c r="AG1374" s="18">
        <v>2</v>
      </c>
      <c r="AH1374" s="27">
        <v>14.078497264568714</v>
      </c>
      <c r="AI1374" s="27">
        <v>14.78453957009034</v>
      </c>
      <c r="AJ1374" s="27">
        <v>0.12626411087801906</v>
      </c>
      <c r="AK1374" s="27">
        <v>1.315552715275162</v>
      </c>
      <c r="AL1374" s="27">
        <v>5.115114638977844E-2</v>
      </c>
      <c r="AM1374" s="21">
        <v>2</v>
      </c>
      <c r="AN1374" s="21">
        <v>-999</v>
      </c>
      <c r="AO1374" s="21">
        <v>-999</v>
      </c>
      <c r="AP1374" s="21">
        <v>-999</v>
      </c>
      <c r="AQ1374" s="21">
        <v>-999</v>
      </c>
      <c r="AR1374" s="21">
        <v>-999</v>
      </c>
      <c r="AS1374" s="21">
        <v>-999</v>
      </c>
      <c r="AT1374" s="21">
        <v>123467</v>
      </c>
    </row>
    <row r="1375" spans="1:46">
      <c r="A1375" s="18" t="s">
        <v>3</v>
      </c>
      <c r="B1375" s="19" t="s">
        <v>4</v>
      </c>
      <c r="C1375" s="18">
        <v>85</v>
      </c>
      <c r="D1375" s="18">
        <v>1</v>
      </c>
      <c r="E1375" s="18">
        <v>14</v>
      </c>
      <c r="F1375" s="18">
        <v>2</v>
      </c>
      <c r="G1375" s="8">
        <f t="shared" si="29"/>
        <v>850114</v>
      </c>
      <c r="H1375" s="18">
        <v>12</v>
      </c>
      <c r="I1375" s="20">
        <v>40783</v>
      </c>
      <c r="J1375" s="21">
        <v>2011</v>
      </c>
      <c r="K1375" s="21">
        <v>8</v>
      </c>
      <c r="L1375" s="21">
        <v>28</v>
      </c>
      <c r="M1375" s="22">
        <v>0.45351851851851849</v>
      </c>
      <c r="N1375" s="23">
        <v>34.383699999999997</v>
      </c>
      <c r="O1375" s="23">
        <v>-120.6523</v>
      </c>
      <c r="P1375" s="18">
        <v>427</v>
      </c>
      <c r="Q1375" s="24">
        <v>9.7040000000000006</v>
      </c>
      <c r="R1375" s="25">
        <v>11.875</v>
      </c>
      <c r="S1375" s="25">
        <v>33.506500000000003</v>
      </c>
      <c r="T1375" s="21">
        <v>2</v>
      </c>
      <c r="U1375" s="18">
        <v>-999</v>
      </c>
      <c r="V1375" s="18">
        <v>9</v>
      </c>
      <c r="W1375" s="26">
        <v>210.84100000000001</v>
      </c>
      <c r="X1375" s="21">
        <v>2</v>
      </c>
      <c r="Y1375" s="27">
        <v>211.9652152383448</v>
      </c>
      <c r="Z1375" s="21">
        <v>2</v>
      </c>
      <c r="AA1375" s="28">
        <v>2104.1</v>
      </c>
      <c r="AB1375" s="21">
        <v>2</v>
      </c>
      <c r="AC1375" s="28">
        <v>2230.39</v>
      </c>
      <c r="AD1375" s="18">
        <v>2</v>
      </c>
      <c r="AE1375" s="23">
        <v>7.7001334743293182</v>
      </c>
      <c r="AF1375" s="21">
        <v>25</v>
      </c>
      <c r="AG1375" s="18">
        <v>2</v>
      </c>
      <c r="AH1375" s="27">
        <v>13.36588440163532</v>
      </c>
      <c r="AI1375" s="27">
        <v>13.973442384241485</v>
      </c>
      <c r="AJ1375" s="27">
        <v>0.19531443838771939</v>
      </c>
      <c r="AK1375" s="27">
        <v>1.2716466339094279</v>
      </c>
      <c r="AL1375" s="27">
        <v>3.295992275245941E-2</v>
      </c>
      <c r="AM1375" s="21">
        <v>2</v>
      </c>
      <c r="AN1375" s="31">
        <v>2.1942000389099121</v>
      </c>
      <c r="AO1375" s="21">
        <v>-999</v>
      </c>
      <c r="AP1375" s="21">
        <v>-999</v>
      </c>
      <c r="AQ1375" s="21">
        <v>-999</v>
      </c>
      <c r="AR1375" s="21">
        <v>-999</v>
      </c>
      <c r="AS1375" s="21">
        <v>-999</v>
      </c>
      <c r="AT1375" s="21">
        <v>123467</v>
      </c>
    </row>
    <row r="1376" spans="1:46">
      <c r="A1376" s="18" t="s">
        <v>3</v>
      </c>
      <c r="B1376" s="19" t="s">
        <v>4</v>
      </c>
      <c r="C1376" s="18">
        <v>85</v>
      </c>
      <c r="D1376" s="18">
        <v>1</v>
      </c>
      <c r="E1376" s="18">
        <v>15</v>
      </c>
      <c r="F1376" s="18">
        <v>2</v>
      </c>
      <c r="G1376" s="8">
        <f t="shared" si="29"/>
        <v>850115</v>
      </c>
      <c r="H1376" s="18">
        <v>12</v>
      </c>
      <c r="I1376" s="20">
        <v>40783</v>
      </c>
      <c r="J1376" s="21">
        <v>2011</v>
      </c>
      <c r="K1376" s="21">
        <v>8</v>
      </c>
      <c r="L1376" s="21">
        <v>28</v>
      </c>
      <c r="M1376" s="22">
        <v>0.45359953703703698</v>
      </c>
      <c r="N1376" s="23">
        <v>34.383699999999997</v>
      </c>
      <c r="O1376" s="23">
        <v>-120.6523</v>
      </c>
      <c r="P1376" s="18">
        <v>427</v>
      </c>
      <c r="Q1376" s="24">
        <v>9.7149999999999999</v>
      </c>
      <c r="R1376" s="25">
        <v>11.875999999999999</v>
      </c>
      <c r="S1376" s="25">
        <v>33.506599999999999</v>
      </c>
      <c r="T1376" s="21">
        <v>2</v>
      </c>
      <c r="U1376" s="18">
        <v>-999</v>
      </c>
      <c r="V1376" s="18">
        <v>9</v>
      </c>
      <c r="W1376" s="26">
        <v>207.167</v>
      </c>
      <c r="X1376" s="21">
        <v>2</v>
      </c>
      <c r="Y1376" s="21">
        <v>-999</v>
      </c>
      <c r="Z1376" s="21">
        <v>9</v>
      </c>
      <c r="AA1376" s="21">
        <v>-999</v>
      </c>
      <c r="AB1376" s="18">
        <v>9</v>
      </c>
      <c r="AC1376" s="21">
        <v>-999</v>
      </c>
      <c r="AD1376" s="18">
        <v>9</v>
      </c>
      <c r="AE1376" s="21">
        <v>-999</v>
      </c>
      <c r="AF1376" s="21">
        <v>25</v>
      </c>
      <c r="AG1376" s="18">
        <v>9</v>
      </c>
      <c r="AH1376" s="21">
        <v>-999</v>
      </c>
      <c r="AI1376" s="21">
        <v>-999</v>
      </c>
      <c r="AJ1376" s="21">
        <v>-999</v>
      </c>
      <c r="AK1376" s="21">
        <v>-999</v>
      </c>
      <c r="AL1376" s="21">
        <v>-999</v>
      </c>
      <c r="AM1376" s="21">
        <v>9</v>
      </c>
      <c r="AN1376" s="21">
        <v>-999</v>
      </c>
      <c r="AO1376" s="27">
        <v>1.8167531450414571</v>
      </c>
      <c r="AP1376" s="27">
        <v>14.054559845837705</v>
      </c>
      <c r="AQ1376" s="27">
        <v>1.7716616973513202</v>
      </c>
      <c r="AR1376" s="27">
        <v>13.705728496996402</v>
      </c>
      <c r="AS1376" s="28">
        <v>7.7360867018160517</v>
      </c>
      <c r="AT1376" s="21">
        <v>123467</v>
      </c>
    </row>
    <row r="1377" spans="1:46">
      <c r="A1377" s="18" t="s">
        <v>3</v>
      </c>
      <c r="B1377" s="19" t="s">
        <v>4</v>
      </c>
      <c r="C1377" s="18">
        <v>85</v>
      </c>
      <c r="D1377" s="18">
        <v>1</v>
      </c>
      <c r="E1377" s="18">
        <v>16</v>
      </c>
      <c r="F1377" s="18">
        <v>2</v>
      </c>
      <c r="G1377" s="8">
        <f t="shared" si="29"/>
        <v>850116</v>
      </c>
      <c r="H1377" s="18">
        <v>12</v>
      </c>
      <c r="I1377" s="20">
        <v>40783</v>
      </c>
      <c r="J1377" s="21">
        <v>2011</v>
      </c>
      <c r="K1377" s="21">
        <v>8</v>
      </c>
      <c r="L1377" s="21">
        <v>28</v>
      </c>
      <c r="M1377" s="22">
        <v>0.45402777777777775</v>
      </c>
      <c r="N1377" s="23">
        <v>34.383699999999997</v>
      </c>
      <c r="O1377" s="23">
        <v>-120.6523</v>
      </c>
      <c r="P1377" s="18">
        <v>427</v>
      </c>
      <c r="Q1377" s="24">
        <v>4.2409999999999997</v>
      </c>
      <c r="R1377" s="25">
        <v>11.882999999999999</v>
      </c>
      <c r="S1377" s="25">
        <v>33.506300000000003</v>
      </c>
      <c r="T1377" s="21">
        <v>2</v>
      </c>
      <c r="U1377" s="18">
        <v>33.510100000000001</v>
      </c>
      <c r="V1377" s="18">
        <v>2</v>
      </c>
      <c r="W1377" s="26">
        <v>210.68100000000001</v>
      </c>
      <c r="X1377" s="21">
        <v>2</v>
      </c>
      <c r="Y1377" s="27">
        <v>213.83834128807186</v>
      </c>
      <c r="Z1377" s="21">
        <v>2</v>
      </c>
      <c r="AA1377" s="28">
        <v>2107.5</v>
      </c>
      <c r="AB1377" s="21">
        <v>6</v>
      </c>
      <c r="AC1377" s="28">
        <v>2230.4049999999997</v>
      </c>
      <c r="AD1377" s="18">
        <v>6</v>
      </c>
      <c r="AE1377" s="23">
        <v>7.7002698007131745</v>
      </c>
      <c r="AF1377" s="21">
        <v>25</v>
      </c>
      <c r="AG1377" s="18">
        <v>2</v>
      </c>
      <c r="AH1377" s="27">
        <v>13.097659074460127</v>
      </c>
      <c r="AI1377" s="27">
        <v>13.920679225759113</v>
      </c>
      <c r="AJ1377" s="27">
        <v>0.13687661339785279</v>
      </c>
      <c r="AK1377" s="27">
        <v>1.2585410941075879</v>
      </c>
      <c r="AL1377" s="27">
        <v>4.1028752640513921E-2</v>
      </c>
      <c r="AM1377" s="21">
        <v>2</v>
      </c>
      <c r="AN1377" s="31">
        <v>2.3183999061584473</v>
      </c>
      <c r="AO1377" s="21">
        <v>-999</v>
      </c>
      <c r="AP1377" s="21">
        <v>-999</v>
      </c>
      <c r="AQ1377" s="21">
        <v>-999</v>
      </c>
      <c r="AR1377" s="21">
        <v>-999</v>
      </c>
      <c r="AS1377" s="21">
        <v>-999</v>
      </c>
      <c r="AT1377" s="21">
        <v>123467</v>
      </c>
    </row>
    <row r="1378" spans="1:46">
      <c r="A1378" s="18" t="s">
        <v>3</v>
      </c>
      <c r="B1378" s="19" t="s">
        <v>4</v>
      </c>
      <c r="C1378" s="18">
        <v>85</v>
      </c>
      <c r="D1378" s="18">
        <v>1</v>
      </c>
      <c r="E1378" s="18">
        <v>17</v>
      </c>
      <c r="F1378" s="18">
        <v>2</v>
      </c>
      <c r="G1378" s="8">
        <f t="shared" si="29"/>
        <v>850117</v>
      </c>
      <c r="H1378" s="18">
        <v>12</v>
      </c>
      <c r="I1378" s="20">
        <v>40783</v>
      </c>
      <c r="J1378" s="21">
        <v>2011</v>
      </c>
      <c r="K1378" s="21">
        <v>8</v>
      </c>
      <c r="L1378" s="21">
        <v>28</v>
      </c>
      <c r="M1378" s="22">
        <v>0.45418981481481485</v>
      </c>
      <c r="N1378" s="23">
        <v>34.383699999999997</v>
      </c>
      <c r="O1378" s="23">
        <v>-120.6523</v>
      </c>
      <c r="P1378" s="18">
        <v>427</v>
      </c>
      <c r="Q1378" s="24">
        <v>4.34</v>
      </c>
      <c r="R1378" s="25">
        <v>11.885999999999999</v>
      </c>
      <c r="S1378" s="25">
        <v>33.506</v>
      </c>
      <c r="T1378" s="21">
        <v>2</v>
      </c>
      <c r="U1378" s="18">
        <v>-999</v>
      </c>
      <c r="V1378" s="18">
        <v>9</v>
      </c>
      <c r="W1378" s="26">
        <v>208.04400000000001</v>
      </c>
      <c r="X1378" s="21">
        <v>2</v>
      </c>
      <c r="Y1378" s="21">
        <v>-999</v>
      </c>
      <c r="Z1378" s="21">
        <v>9</v>
      </c>
      <c r="AA1378" s="21">
        <v>-999</v>
      </c>
      <c r="AB1378" s="18">
        <v>9</v>
      </c>
      <c r="AC1378" s="21">
        <v>-999</v>
      </c>
      <c r="AD1378" s="18">
        <v>9</v>
      </c>
      <c r="AE1378" s="21">
        <v>-999</v>
      </c>
      <c r="AF1378" s="21">
        <v>25</v>
      </c>
      <c r="AG1378" s="18">
        <v>9</v>
      </c>
      <c r="AH1378" s="21">
        <v>-999</v>
      </c>
      <c r="AI1378" s="21">
        <v>-999</v>
      </c>
      <c r="AJ1378" s="21">
        <v>-999</v>
      </c>
      <c r="AK1378" s="21">
        <v>-999</v>
      </c>
      <c r="AL1378" s="21">
        <v>-999</v>
      </c>
      <c r="AM1378" s="21">
        <v>9</v>
      </c>
      <c r="AN1378" s="21">
        <v>-999</v>
      </c>
      <c r="AO1378" s="27">
        <v>1.3697068785714288</v>
      </c>
      <c r="AP1378" s="27">
        <v>9.9468553000000011</v>
      </c>
      <c r="AQ1378" s="27">
        <v>1.3357142857142859</v>
      </c>
      <c r="AR1378" s="27">
        <v>9.7000000000000011</v>
      </c>
      <c r="AS1378" s="28">
        <v>7.262032085561497</v>
      </c>
      <c r="AT1378" s="21">
        <v>123467</v>
      </c>
    </row>
    <row r="1379" spans="1:46">
      <c r="A1379" s="18" t="s">
        <v>3</v>
      </c>
      <c r="B1379" s="19" t="s">
        <v>4</v>
      </c>
      <c r="C1379" s="18">
        <v>86</v>
      </c>
      <c r="D1379" s="18">
        <v>1</v>
      </c>
      <c r="E1379" s="18">
        <v>1</v>
      </c>
      <c r="F1379" s="18">
        <v>2</v>
      </c>
      <c r="G1379" s="8">
        <f t="shared" si="29"/>
        <v>860101</v>
      </c>
      <c r="H1379" s="18">
        <v>12</v>
      </c>
      <c r="I1379" s="20">
        <v>40783</v>
      </c>
      <c r="J1379" s="21">
        <v>2011</v>
      </c>
      <c r="K1379" s="21">
        <v>8</v>
      </c>
      <c r="L1379" s="21">
        <v>28</v>
      </c>
      <c r="M1379" s="22">
        <v>0.55488425925925922</v>
      </c>
      <c r="N1379" s="23">
        <v>34.416699999999999</v>
      </c>
      <c r="O1379" s="23">
        <v>-120.58150000000001</v>
      </c>
      <c r="P1379" s="18">
        <v>187</v>
      </c>
      <c r="Q1379" s="24">
        <v>173.76</v>
      </c>
      <c r="R1379" s="25">
        <v>9.4369999999999994</v>
      </c>
      <c r="S1379" s="25">
        <v>34.037599999999998</v>
      </c>
      <c r="T1379" s="21">
        <v>2</v>
      </c>
      <c r="U1379" s="18">
        <v>34.038600000000002</v>
      </c>
      <c r="V1379" s="18">
        <v>2</v>
      </c>
      <c r="W1379" s="26">
        <v>78.558000000000007</v>
      </c>
      <c r="X1379" s="21">
        <v>2</v>
      </c>
      <c r="Y1379" s="27">
        <v>80.286487814898862</v>
      </c>
      <c r="Z1379" s="21">
        <v>6</v>
      </c>
      <c r="AA1379" s="28">
        <v>2213.6</v>
      </c>
      <c r="AB1379" s="21">
        <v>6</v>
      </c>
      <c r="AC1379" s="28">
        <v>2262.0250000000001</v>
      </c>
      <c r="AD1379" s="18">
        <v>6</v>
      </c>
      <c r="AE1379" s="23">
        <v>7.4451048944090434</v>
      </c>
      <c r="AF1379" s="21">
        <v>25</v>
      </c>
      <c r="AG1379" s="18">
        <v>6</v>
      </c>
      <c r="AH1379" s="27">
        <v>32.82248445036678</v>
      </c>
      <c r="AI1379" s="27">
        <v>27.513589045670315</v>
      </c>
      <c r="AJ1379" s="27">
        <v>6.0141664343654685E-3</v>
      </c>
      <c r="AK1379" s="27">
        <v>2.2197652665636056</v>
      </c>
      <c r="AL1379" s="27">
        <v>1.7015690399668153E-2</v>
      </c>
      <c r="AM1379" s="21">
        <v>2</v>
      </c>
      <c r="AN1379" s="21">
        <v>-999</v>
      </c>
      <c r="AO1379" s="21">
        <v>-999</v>
      </c>
      <c r="AP1379" s="21">
        <v>-999</v>
      </c>
      <c r="AQ1379" s="21">
        <v>-999</v>
      </c>
      <c r="AR1379" s="21">
        <v>-999</v>
      </c>
      <c r="AS1379" s="21">
        <v>-999</v>
      </c>
      <c r="AT1379" s="21">
        <v>123467</v>
      </c>
    </row>
    <row r="1380" spans="1:46">
      <c r="A1380" s="18" t="s">
        <v>3</v>
      </c>
      <c r="B1380" s="19" t="s">
        <v>4</v>
      </c>
      <c r="C1380" s="18">
        <v>86</v>
      </c>
      <c r="D1380" s="18">
        <v>1</v>
      </c>
      <c r="E1380" s="18">
        <v>2</v>
      </c>
      <c r="F1380" s="18">
        <v>2</v>
      </c>
      <c r="G1380" s="8">
        <f t="shared" si="29"/>
        <v>860102</v>
      </c>
      <c r="H1380" s="18">
        <v>12</v>
      </c>
      <c r="I1380" s="20">
        <v>40783</v>
      </c>
      <c r="J1380" s="21">
        <v>2011</v>
      </c>
      <c r="K1380" s="21">
        <v>8</v>
      </c>
      <c r="L1380" s="21">
        <v>28</v>
      </c>
      <c r="M1380" s="22">
        <v>0.55526620370370372</v>
      </c>
      <c r="N1380" s="23">
        <v>34.416699999999999</v>
      </c>
      <c r="O1380" s="23">
        <v>-120.58150000000001</v>
      </c>
      <c r="P1380" s="18">
        <v>187</v>
      </c>
      <c r="Q1380" s="24">
        <v>173.77199999999999</v>
      </c>
      <c r="R1380" s="25">
        <v>9.4329999999999998</v>
      </c>
      <c r="S1380" s="25">
        <v>34.038699999999999</v>
      </c>
      <c r="T1380" s="21">
        <v>2</v>
      </c>
      <c r="U1380" s="18">
        <v>-999</v>
      </c>
      <c r="V1380" s="18">
        <v>9</v>
      </c>
      <c r="W1380" s="26">
        <v>77.509</v>
      </c>
      <c r="X1380" s="21">
        <v>2</v>
      </c>
      <c r="Y1380" s="21">
        <v>-999</v>
      </c>
      <c r="Z1380" s="21">
        <v>9</v>
      </c>
      <c r="AA1380" s="21">
        <v>-999</v>
      </c>
      <c r="AB1380" s="18">
        <v>9</v>
      </c>
      <c r="AC1380" s="21">
        <v>-999</v>
      </c>
      <c r="AD1380" s="18">
        <v>9</v>
      </c>
      <c r="AE1380" s="21">
        <v>-999</v>
      </c>
      <c r="AF1380" s="21">
        <v>25</v>
      </c>
      <c r="AG1380" s="18">
        <v>9</v>
      </c>
      <c r="AH1380" s="21">
        <v>-999</v>
      </c>
      <c r="AI1380" s="21">
        <v>-999</v>
      </c>
      <c r="AJ1380" s="21">
        <v>-999</v>
      </c>
      <c r="AK1380" s="21">
        <v>-999</v>
      </c>
      <c r="AL1380" s="21">
        <v>-999</v>
      </c>
      <c r="AM1380" s="21">
        <v>9</v>
      </c>
      <c r="AN1380" s="21">
        <v>-999</v>
      </c>
      <c r="AO1380" s="27">
        <v>0.77306571510642808</v>
      </c>
      <c r="AP1380" s="27">
        <v>5.7706734445217656</v>
      </c>
      <c r="AQ1380" s="27">
        <v>0.75325730768620391</v>
      </c>
      <c r="AR1380" s="27">
        <v>5.6228103994474949</v>
      </c>
      <c r="AS1380" s="28">
        <v>7.4646609360076415</v>
      </c>
      <c r="AT1380" s="21">
        <v>123467</v>
      </c>
    </row>
    <row r="1381" spans="1:46">
      <c r="A1381" s="18" t="s">
        <v>3</v>
      </c>
      <c r="B1381" s="19" t="s">
        <v>4</v>
      </c>
      <c r="C1381" s="18">
        <v>86</v>
      </c>
      <c r="D1381" s="18">
        <v>1</v>
      </c>
      <c r="E1381" s="18">
        <v>3</v>
      </c>
      <c r="F1381" s="18">
        <v>2</v>
      </c>
      <c r="G1381" s="8">
        <f t="shared" si="29"/>
        <v>860103</v>
      </c>
      <c r="H1381" s="18">
        <v>12</v>
      </c>
      <c r="I1381" s="20">
        <v>40783</v>
      </c>
      <c r="J1381" s="21">
        <v>2011</v>
      </c>
      <c r="K1381" s="21">
        <v>8</v>
      </c>
      <c r="L1381" s="21">
        <v>28</v>
      </c>
      <c r="M1381" s="22">
        <v>0.55662037037037038</v>
      </c>
      <c r="N1381" s="23">
        <v>34.416699999999999</v>
      </c>
      <c r="O1381" s="23">
        <v>-120.58150000000001</v>
      </c>
      <c r="P1381" s="18">
        <v>187</v>
      </c>
      <c r="Q1381" s="24">
        <v>150.26599999999999</v>
      </c>
      <c r="R1381" s="25">
        <v>9.5050000000000008</v>
      </c>
      <c r="S1381" s="25">
        <v>33.988900000000001</v>
      </c>
      <c r="T1381" s="21">
        <v>2</v>
      </c>
      <c r="U1381" s="18">
        <v>-999</v>
      </c>
      <c r="V1381" s="18">
        <v>9</v>
      </c>
      <c r="W1381" s="26">
        <v>87.897999999999996</v>
      </c>
      <c r="X1381" s="21">
        <v>2</v>
      </c>
      <c r="Y1381" s="27">
        <v>89.472593034361779</v>
      </c>
      <c r="Z1381" s="21">
        <v>2</v>
      </c>
      <c r="AA1381" s="28">
        <v>2205</v>
      </c>
      <c r="AB1381" s="21">
        <v>2</v>
      </c>
      <c r="AC1381" s="28">
        <v>2258.15</v>
      </c>
      <c r="AD1381" s="18">
        <v>2</v>
      </c>
      <c r="AE1381" s="23">
        <v>7.4617640715886413</v>
      </c>
      <c r="AF1381" s="21">
        <v>25</v>
      </c>
      <c r="AG1381" s="18">
        <v>2</v>
      </c>
      <c r="AH1381" s="27">
        <v>31.067367447891129</v>
      </c>
      <c r="AI1381" s="27">
        <v>26.836371425914351</v>
      </c>
      <c r="AJ1381" s="27">
        <v>1.0561842880304465E-2</v>
      </c>
      <c r="AK1381" s="27">
        <v>2.1558872805214064</v>
      </c>
      <c r="AL1381" s="27">
        <v>1.1833175819600372E-2</v>
      </c>
      <c r="AM1381" s="21">
        <v>2</v>
      </c>
      <c r="AN1381" s="21">
        <v>-999</v>
      </c>
      <c r="AO1381" s="21">
        <v>-999</v>
      </c>
      <c r="AP1381" s="21">
        <v>-999</v>
      </c>
      <c r="AQ1381" s="21">
        <v>-999</v>
      </c>
      <c r="AR1381" s="21">
        <v>-999</v>
      </c>
      <c r="AS1381" s="21">
        <v>-999</v>
      </c>
      <c r="AT1381" s="21">
        <v>123467</v>
      </c>
    </row>
    <row r="1382" spans="1:46">
      <c r="A1382" s="18" t="s">
        <v>3</v>
      </c>
      <c r="B1382" s="19" t="s">
        <v>4</v>
      </c>
      <c r="C1382" s="18">
        <v>86</v>
      </c>
      <c r="D1382" s="18">
        <v>1</v>
      </c>
      <c r="E1382" s="18">
        <v>4</v>
      </c>
      <c r="F1382" s="18">
        <v>2</v>
      </c>
      <c r="G1382" s="8">
        <f t="shared" si="29"/>
        <v>860104</v>
      </c>
      <c r="H1382" s="18">
        <v>12</v>
      </c>
      <c r="I1382" s="20">
        <v>40783</v>
      </c>
      <c r="J1382" s="21">
        <v>2011</v>
      </c>
      <c r="K1382" s="21">
        <v>8</v>
      </c>
      <c r="L1382" s="21">
        <v>28</v>
      </c>
      <c r="M1382" s="22">
        <v>0.55784722222222227</v>
      </c>
      <c r="N1382" s="23">
        <v>34.416699999999999</v>
      </c>
      <c r="O1382" s="23">
        <v>-120.58150000000001</v>
      </c>
      <c r="P1382" s="18">
        <v>187</v>
      </c>
      <c r="Q1382" s="24">
        <v>124.717</v>
      </c>
      <c r="R1382" s="25">
        <v>9.5210000000000008</v>
      </c>
      <c r="S1382" s="25">
        <v>33.972900000000003</v>
      </c>
      <c r="T1382" s="21">
        <v>2</v>
      </c>
      <c r="U1382" s="18">
        <v>-999</v>
      </c>
      <c r="V1382" s="18">
        <v>9</v>
      </c>
      <c r="W1382" s="26">
        <v>89.742000000000004</v>
      </c>
      <c r="X1382" s="21">
        <v>2</v>
      </c>
      <c r="Y1382" s="21">
        <v>-999</v>
      </c>
      <c r="Z1382" s="21">
        <v>9</v>
      </c>
      <c r="AA1382" s="28">
        <v>2201.1</v>
      </c>
      <c r="AB1382" s="21">
        <v>2</v>
      </c>
      <c r="AC1382" s="28">
        <v>2258.11</v>
      </c>
      <c r="AD1382" s="18">
        <v>2</v>
      </c>
      <c r="AE1382" s="23">
        <v>7.4738428171982125</v>
      </c>
      <c r="AF1382" s="21">
        <v>25</v>
      </c>
      <c r="AG1382" s="18">
        <v>2</v>
      </c>
      <c r="AH1382" s="27">
        <v>30.37054690418756</v>
      </c>
      <c r="AI1382" s="27">
        <v>26.665838941461967</v>
      </c>
      <c r="AJ1382" s="27">
        <v>-5.5743718355778168E-3</v>
      </c>
      <c r="AK1382" s="27">
        <v>2.133810861060919</v>
      </c>
      <c r="AL1382" s="27">
        <v>2.3471039307696069E-3</v>
      </c>
      <c r="AM1382" s="21">
        <v>2</v>
      </c>
      <c r="AN1382" s="21">
        <v>-999</v>
      </c>
      <c r="AO1382" s="21">
        <v>-999</v>
      </c>
      <c r="AP1382" s="21">
        <v>-999</v>
      </c>
      <c r="AQ1382" s="21">
        <v>-999</v>
      </c>
      <c r="AR1382" s="21">
        <v>-999</v>
      </c>
      <c r="AS1382" s="21">
        <v>-999</v>
      </c>
      <c r="AT1382" s="21">
        <v>123467</v>
      </c>
    </row>
    <row r="1383" spans="1:46">
      <c r="A1383" s="18" t="s">
        <v>3</v>
      </c>
      <c r="B1383" s="19" t="s">
        <v>4</v>
      </c>
      <c r="C1383" s="18">
        <v>86</v>
      </c>
      <c r="D1383" s="18">
        <v>1</v>
      </c>
      <c r="E1383" s="18">
        <v>5</v>
      </c>
      <c r="F1383" s="18">
        <v>2</v>
      </c>
      <c r="G1383" s="8">
        <f t="shared" si="29"/>
        <v>860105</v>
      </c>
      <c r="H1383" s="18">
        <v>12</v>
      </c>
      <c r="I1383" s="20">
        <v>40783</v>
      </c>
      <c r="J1383" s="21">
        <v>2011</v>
      </c>
      <c r="K1383" s="21">
        <v>8</v>
      </c>
      <c r="L1383" s="21">
        <v>28</v>
      </c>
      <c r="M1383" s="22">
        <v>0.55901620370370375</v>
      </c>
      <c r="N1383" s="23">
        <v>34.416699999999999</v>
      </c>
      <c r="O1383" s="23">
        <v>-120.58150000000001</v>
      </c>
      <c r="P1383" s="18">
        <v>187</v>
      </c>
      <c r="Q1383" s="24">
        <v>100.64400000000001</v>
      </c>
      <c r="R1383" s="25">
        <v>9.6340000000000003</v>
      </c>
      <c r="S1383" s="25">
        <v>33.891100000000002</v>
      </c>
      <c r="T1383" s="21">
        <v>2</v>
      </c>
      <c r="U1383" s="18">
        <v>-999</v>
      </c>
      <c r="V1383" s="18">
        <v>9</v>
      </c>
      <c r="W1383" s="26">
        <v>104.15600000000001</v>
      </c>
      <c r="X1383" s="21">
        <v>2</v>
      </c>
      <c r="Y1383" s="27">
        <v>104.19164085025143</v>
      </c>
      <c r="Z1383" s="21">
        <v>2</v>
      </c>
      <c r="AA1383" s="28">
        <v>2189.3000000000002</v>
      </c>
      <c r="AB1383" s="21">
        <v>2</v>
      </c>
      <c r="AC1383" s="28">
        <v>2251.5300000000002</v>
      </c>
      <c r="AD1383" s="18">
        <v>2</v>
      </c>
      <c r="AE1383" s="23">
        <v>7.4878559052675957</v>
      </c>
      <c r="AF1383" s="21">
        <v>25</v>
      </c>
      <c r="AG1383" s="18">
        <v>2</v>
      </c>
      <c r="AH1383" s="27">
        <v>28.07657983575232</v>
      </c>
      <c r="AI1383" s="27">
        <v>25.695885851016975</v>
      </c>
      <c r="AJ1383" s="27">
        <v>-7.3351429157485258E-3</v>
      </c>
      <c r="AK1383" s="27">
        <v>2.053742214504044</v>
      </c>
      <c r="AL1383" s="27">
        <v>1.8582362053229599E-3</v>
      </c>
      <c r="AM1383" s="21">
        <v>2</v>
      </c>
      <c r="AN1383" s="21">
        <v>-999</v>
      </c>
      <c r="AO1383" s="21">
        <v>-999</v>
      </c>
      <c r="AP1383" s="21">
        <v>-999</v>
      </c>
      <c r="AQ1383" s="21">
        <v>-999</v>
      </c>
      <c r="AR1383" s="21">
        <v>-999</v>
      </c>
      <c r="AS1383" s="21">
        <v>-999</v>
      </c>
      <c r="AT1383" s="21">
        <v>123467</v>
      </c>
    </row>
    <row r="1384" spans="1:46">
      <c r="A1384" s="18" t="s">
        <v>3</v>
      </c>
      <c r="B1384" s="19" t="s">
        <v>4</v>
      </c>
      <c r="C1384" s="18">
        <v>86</v>
      </c>
      <c r="D1384" s="18">
        <v>1</v>
      </c>
      <c r="E1384" s="18">
        <v>6</v>
      </c>
      <c r="F1384" s="18">
        <v>2</v>
      </c>
      <c r="G1384" s="8">
        <f t="shared" si="29"/>
        <v>860106</v>
      </c>
      <c r="H1384" s="18">
        <v>12</v>
      </c>
      <c r="I1384" s="20">
        <v>40783</v>
      </c>
      <c r="J1384" s="21">
        <v>2011</v>
      </c>
      <c r="K1384" s="21">
        <v>8</v>
      </c>
      <c r="L1384" s="21">
        <v>28</v>
      </c>
      <c r="M1384" s="22">
        <v>0.56011574074074078</v>
      </c>
      <c r="N1384" s="23">
        <v>34.416699999999999</v>
      </c>
      <c r="O1384" s="23">
        <v>-120.58150000000001</v>
      </c>
      <c r="P1384" s="18">
        <v>187</v>
      </c>
      <c r="Q1384" s="24">
        <v>79.909000000000006</v>
      </c>
      <c r="R1384" s="25">
        <v>9.6940000000000008</v>
      </c>
      <c r="S1384" s="25">
        <v>33.852899999999998</v>
      </c>
      <c r="T1384" s="21">
        <v>2</v>
      </c>
      <c r="U1384" s="18">
        <v>-999</v>
      </c>
      <c r="V1384" s="18">
        <v>9</v>
      </c>
      <c r="W1384" s="26">
        <v>106.283</v>
      </c>
      <c r="X1384" s="21">
        <v>2</v>
      </c>
      <c r="Y1384" s="21">
        <v>-999</v>
      </c>
      <c r="Z1384" s="21">
        <v>9</v>
      </c>
      <c r="AA1384" s="28">
        <v>2183.9</v>
      </c>
      <c r="AB1384" s="21">
        <v>2</v>
      </c>
      <c r="AC1384" s="28">
        <v>2248.63</v>
      </c>
      <c r="AD1384" s="18">
        <v>2</v>
      </c>
      <c r="AE1384" s="23">
        <v>7.4972371281373151</v>
      </c>
      <c r="AF1384" s="21">
        <v>25</v>
      </c>
      <c r="AG1384" s="18">
        <v>2</v>
      </c>
      <c r="AH1384" s="27">
        <v>27.557833597254305</v>
      </c>
      <c r="AI1384" s="27">
        <v>25.073595109121474</v>
      </c>
      <c r="AJ1384" s="27">
        <v>5.1836472390173272E-3</v>
      </c>
      <c r="AK1384" s="27">
        <v>2.013602440696014</v>
      </c>
      <c r="AL1384" s="27">
        <v>1.271460643532552E-3</v>
      </c>
      <c r="AM1384" s="21">
        <v>2</v>
      </c>
      <c r="AN1384" s="21">
        <v>-999</v>
      </c>
      <c r="AO1384" s="21">
        <v>-999</v>
      </c>
      <c r="AP1384" s="21">
        <v>-999</v>
      </c>
      <c r="AQ1384" s="21">
        <v>-999</v>
      </c>
      <c r="AR1384" s="21">
        <v>-999</v>
      </c>
      <c r="AS1384" s="21">
        <v>-999</v>
      </c>
      <c r="AT1384" s="21">
        <v>123467</v>
      </c>
    </row>
    <row r="1385" spans="1:46">
      <c r="A1385" s="18" t="s">
        <v>3</v>
      </c>
      <c r="B1385" s="19" t="s">
        <v>4</v>
      </c>
      <c r="C1385" s="18">
        <v>86</v>
      </c>
      <c r="D1385" s="18">
        <v>1</v>
      </c>
      <c r="E1385" s="18">
        <v>7</v>
      </c>
      <c r="F1385" s="18">
        <v>2</v>
      </c>
      <c r="G1385" s="8">
        <f t="shared" si="29"/>
        <v>860107</v>
      </c>
      <c r="H1385" s="18">
        <v>12</v>
      </c>
      <c r="I1385" s="20">
        <v>40783</v>
      </c>
      <c r="J1385" s="21">
        <v>2011</v>
      </c>
      <c r="K1385" s="21">
        <v>8</v>
      </c>
      <c r="L1385" s="21">
        <v>28</v>
      </c>
      <c r="M1385" s="22">
        <v>0.56098379629629636</v>
      </c>
      <c r="N1385" s="23">
        <v>34.416699999999999</v>
      </c>
      <c r="O1385" s="23">
        <v>-120.58150000000001</v>
      </c>
      <c r="P1385" s="18">
        <v>187</v>
      </c>
      <c r="Q1385" s="24">
        <v>60.77</v>
      </c>
      <c r="R1385" s="25">
        <v>9.7949999999999999</v>
      </c>
      <c r="S1385" s="25">
        <v>33.807899999999997</v>
      </c>
      <c r="T1385" s="21">
        <v>2</v>
      </c>
      <c r="U1385" s="18">
        <v>-999</v>
      </c>
      <c r="V1385" s="18">
        <v>9</v>
      </c>
      <c r="W1385" s="26">
        <v>115.72199999999999</v>
      </c>
      <c r="X1385" s="21">
        <v>2</v>
      </c>
      <c r="Y1385" s="27">
        <v>115.21306767166006</v>
      </c>
      <c r="Z1385" s="21">
        <v>2</v>
      </c>
      <c r="AA1385" s="28">
        <v>2179.1</v>
      </c>
      <c r="AB1385" s="21">
        <v>2</v>
      </c>
      <c r="AC1385" s="28">
        <v>2245.5500000000002</v>
      </c>
      <c r="AD1385" s="18">
        <v>2</v>
      </c>
      <c r="AE1385" s="23">
        <v>7.5103345065512324</v>
      </c>
      <c r="AF1385" s="21">
        <v>25</v>
      </c>
      <c r="AG1385" s="18">
        <v>2</v>
      </c>
      <c r="AH1385" s="27">
        <v>26.328717170180283</v>
      </c>
      <c r="AI1385" s="27">
        <v>24.535604654462958</v>
      </c>
      <c r="AJ1385" s="27">
        <v>-6.0640907638942953E-3</v>
      </c>
      <c r="AK1385" s="27">
        <v>1.9625158254441779</v>
      </c>
      <c r="AL1385" s="27">
        <v>7.8246332437345752E-4</v>
      </c>
      <c r="AM1385" s="21">
        <v>2</v>
      </c>
      <c r="AN1385" s="21">
        <v>-999</v>
      </c>
      <c r="AO1385" s="21">
        <v>-999</v>
      </c>
      <c r="AP1385" s="21">
        <v>-999</v>
      </c>
      <c r="AQ1385" s="21">
        <v>-999</v>
      </c>
      <c r="AR1385" s="21">
        <v>-999</v>
      </c>
      <c r="AS1385" s="21">
        <v>-999</v>
      </c>
      <c r="AT1385" s="21">
        <v>123467</v>
      </c>
    </row>
    <row r="1386" spans="1:46">
      <c r="A1386" s="18" t="s">
        <v>3</v>
      </c>
      <c r="B1386" s="19" t="s">
        <v>4</v>
      </c>
      <c r="C1386" s="18">
        <v>86</v>
      </c>
      <c r="D1386" s="18">
        <v>1</v>
      </c>
      <c r="E1386" s="18">
        <v>8</v>
      </c>
      <c r="F1386" s="18">
        <v>2</v>
      </c>
      <c r="G1386" s="8">
        <f t="shared" si="29"/>
        <v>860108</v>
      </c>
      <c r="H1386" s="18">
        <v>12</v>
      </c>
      <c r="I1386" s="20">
        <v>40783</v>
      </c>
      <c r="J1386" s="21">
        <v>2011</v>
      </c>
      <c r="K1386" s="21">
        <v>8</v>
      </c>
      <c r="L1386" s="21">
        <v>28</v>
      </c>
      <c r="M1386" s="22">
        <v>0.56172453703703706</v>
      </c>
      <c r="N1386" s="23">
        <v>34.416699999999999</v>
      </c>
      <c r="O1386" s="23">
        <v>-120.58150000000001</v>
      </c>
      <c r="P1386" s="18">
        <v>187</v>
      </c>
      <c r="Q1386" s="24">
        <v>50.716000000000001</v>
      </c>
      <c r="R1386" s="25">
        <v>9.8320000000000007</v>
      </c>
      <c r="S1386" s="25">
        <v>33.799300000000002</v>
      </c>
      <c r="T1386" s="21">
        <v>2</v>
      </c>
      <c r="U1386" s="18">
        <v>-999</v>
      </c>
      <c r="V1386" s="18">
        <v>9</v>
      </c>
      <c r="W1386" s="26">
        <v>113.462</v>
      </c>
      <c r="X1386" s="21">
        <v>2</v>
      </c>
      <c r="Y1386" s="21">
        <v>-999</v>
      </c>
      <c r="Z1386" s="21">
        <v>9</v>
      </c>
      <c r="AA1386" s="28">
        <v>2177.1</v>
      </c>
      <c r="AB1386" s="21">
        <v>2</v>
      </c>
      <c r="AC1386" s="28">
        <v>2244.3000000000002</v>
      </c>
      <c r="AD1386" s="18">
        <v>2</v>
      </c>
      <c r="AE1386" s="23">
        <v>7.5122415444219621</v>
      </c>
      <c r="AF1386" s="21">
        <v>25</v>
      </c>
      <c r="AG1386" s="18">
        <v>2</v>
      </c>
      <c r="AH1386" s="27">
        <v>26.164761679120442</v>
      </c>
      <c r="AI1386" s="27">
        <v>24.280480217686268</v>
      </c>
      <c r="AJ1386" s="27">
        <v>1.6627451255842678E-3</v>
      </c>
      <c r="AK1386" s="27">
        <v>1.947661393279972</v>
      </c>
      <c r="AL1386" s="27">
        <v>2.934256103972237E-4</v>
      </c>
      <c r="AM1386" s="21">
        <v>2</v>
      </c>
      <c r="AN1386" s="21">
        <v>-999</v>
      </c>
      <c r="AO1386" s="21">
        <v>-999</v>
      </c>
      <c r="AP1386" s="21">
        <v>-999</v>
      </c>
      <c r="AQ1386" s="21">
        <v>-999</v>
      </c>
      <c r="AR1386" s="21">
        <v>-999</v>
      </c>
      <c r="AS1386" s="21">
        <v>-999</v>
      </c>
      <c r="AT1386" s="21">
        <v>123467</v>
      </c>
    </row>
    <row r="1387" spans="1:46">
      <c r="A1387" s="18" t="s">
        <v>3</v>
      </c>
      <c r="B1387" s="19" t="s">
        <v>4</v>
      </c>
      <c r="C1387" s="18">
        <v>86</v>
      </c>
      <c r="D1387" s="18">
        <v>1</v>
      </c>
      <c r="E1387" s="18">
        <v>9</v>
      </c>
      <c r="F1387" s="18">
        <v>2</v>
      </c>
      <c r="G1387" s="8">
        <f t="shared" si="29"/>
        <v>860109</v>
      </c>
      <c r="H1387" s="18">
        <v>12</v>
      </c>
      <c r="I1387" s="20">
        <v>40783</v>
      </c>
      <c r="J1387" s="21">
        <v>2011</v>
      </c>
      <c r="K1387" s="21">
        <v>8</v>
      </c>
      <c r="L1387" s="21">
        <v>28</v>
      </c>
      <c r="M1387" s="22">
        <v>0.56254629629629627</v>
      </c>
      <c r="N1387" s="23">
        <v>34.416699999999999</v>
      </c>
      <c r="O1387" s="23">
        <v>-120.58150000000001</v>
      </c>
      <c r="P1387" s="18">
        <v>187</v>
      </c>
      <c r="Q1387" s="24">
        <v>41.265000000000001</v>
      </c>
      <c r="R1387" s="25">
        <v>9.9559999999999995</v>
      </c>
      <c r="S1387" s="25">
        <v>33.752000000000002</v>
      </c>
      <c r="T1387" s="21">
        <v>2</v>
      </c>
      <c r="U1387" s="18">
        <v>-999</v>
      </c>
      <c r="V1387" s="18">
        <v>9</v>
      </c>
      <c r="W1387" s="26">
        <v>122.96599999999999</v>
      </c>
      <c r="X1387" s="21">
        <v>2</v>
      </c>
      <c r="Y1387" s="27">
        <v>123.27376682720782</v>
      </c>
      <c r="Z1387" s="21">
        <v>2</v>
      </c>
      <c r="AA1387" s="28">
        <v>2168.5</v>
      </c>
      <c r="AB1387" s="21">
        <v>2</v>
      </c>
      <c r="AC1387" s="28">
        <v>2241.2199999999998</v>
      </c>
      <c r="AD1387" s="18">
        <v>2</v>
      </c>
      <c r="AE1387" s="23">
        <v>7.5256798665848859</v>
      </c>
      <c r="AF1387" s="21">
        <v>25</v>
      </c>
      <c r="AG1387" s="18">
        <v>2</v>
      </c>
      <c r="AH1387" s="27">
        <v>24.93559262358345</v>
      </c>
      <c r="AI1387" s="27">
        <v>23.411486759867046</v>
      </c>
      <c r="AJ1387" s="27">
        <v>1.8975519032279686E-2</v>
      </c>
      <c r="AK1387" s="27">
        <v>1.9039096802233197</v>
      </c>
      <c r="AL1387" s="27">
        <v>-2.9343586132391262E-4</v>
      </c>
      <c r="AM1387" s="21">
        <v>2</v>
      </c>
      <c r="AN1387" s="21">
        <v>-999</v>
      </c>
      <c r="AO1387" s="21">
        <v>-999</v>
      </c>
      <c r="AP1387" s="21">
        <v>-999</v>
      </c>
      <c r="AQ1387" s="21">
        <v>-999</v>
      </c>
      <c r="AR1387" s="21">
        <v>-999</v>
      </c>
      <c r="AS1387" s="21">
        <v>-999</v>
      </c>
      <c r="AT1387" s="21">
        <v>123467</v>
      </c>
    </row>
    <row r="1388" spans="1:46">
      <c r="A1388" s="18" t="s">
        <v>3</v>
      </c>
      <c r="B1388" s="19" t="s">
        <v>4</v>
      </c>
      <c r="C1388" s="18">
        <v>86</v>
      </c>
      <c r="D1388" s="18">
        <v>1</v>
      </c>
      <c r="E1388" s="18">
        <v>10</v>
      </c>
      <c r="F1388" s="18">
        <v>2</v>
      </c>
      <c r="G1388" s="8">
        <f t="shared" si="29"/>
        <v>860110</v>
      </c>
      <c r="H1388" s="18">
        <v>12</v>
      </c>
      <c r="I1388" s="20">
        <v>40783</v>
      </c>
      <c r="J1388" s="21">
        <v>2011</v>
      </c>
      <c r="K1388" s="21">
        <v>8</v>
      </c>
      <c r="L1388" s="21">
        <v>28</v>
      </c>
      <c r="M1388" s="22">
        <v>0.56351851851851853</v>
      </c>
      <c r="N1388" s="23">
        <v>34.416699999999999</v>
      </c>
      <c r="O1388" s="23">
        <v>-120.58150000000001</v>
      </c>
      <c r="P1388" s="18">
        <v>187</v>
      </c>
      <c r="Q1388" s="24">
        <v>30.437000000000001</v>
      </c>
      <c r="R1388" s="25">
        <v>10.047000000000001</v>
      </c>
      <c r="S1388" s="25">
        <v>33.7239</v>
      </c>
      <c r="T1388" s="21">
        <v>2</v>
      </c>
      <c r="U1388" s="18">
        <v>-999</v>
      </c>
      <c r="V1388" s="18">
        <v>9</v>
      </c>
      <c r="W1388" s="26">
        <v>124.29600000000001</v>
      </c>
      <c r="X1388" s="21">
        <v>2</v>
      </c>
      <c r="Y1388" s="21">
        <v>-999</v>
      </c>
      <c r="Z1388" s="21">
        <v>9</v>
      </c>
      <c r="AA1388" s="28">
        <v>2166.4</v>
      </c>
      <c r="AB1388" s="21">
        <v>2</v>
      </c>
      <c r="AC1388" s="28">
        <v>2240.25</v>
      </c>
      <c r="AD1388" s="18">
        <v>2</v>
      </c>
      <c r="AE1388" s="23">
        <v>7.5369119814517722</v>
      </c>
      <c r="AF1388" s="21">
        <v>25</v>
      </c>
      <c r="AG1388" s="18">
        <v>2</v>
      </c>
      <c r="AH1388" s="27">
        <v>24.061457503593587</v>
      </c>
      <c r="AI1388" s="27">
        <v>22.908426262527367</v>
      </c>
      <c r="AJ1388" s="27">
        <v>9.3412354531577771E-2</v>
      </c>
      <c r="AK1388" s="27">
        <v>1.8564115985914287</v>
      </c>
      <c r="AL1388" s="27">
        <v>-7.8251187042159391E-4</v>
      </c>
      <c r="AM1388" s="21">
        <v>2</v>
      </c>
      <c r="AN1388" s="21">
        <v>-999</v>
      </c>
      <c r="AO1388" s="21">
        <v>-999</v>
      </c>
      <c r="AP1388" s="21">
        <v>-999</v>
      </c>
      <c r="AQ1388" s="21">
        <v>-999</v>
      </c>
      <c r="AR1388" s="21">
        <v>-999</v>
      </c>
      <c r="AS1388" s="21">
        <v>-999</v>
      </c>
      <c r="AT1388" s="21">
        <v>123467</v>
      </c>
    </row>
    <row r="1389" spans="1:46">
      <c r="A1389" s="18" t="s">
        <v>3</v>
      </c>
      <c r="B1389" s="19" t="s">
        <v>4</v>
      </c>
      <c r="C1389" s="18">
        <v>86</v>
      </c>
      <c r="D1389" s="18">
        <v>1</v>
      </c>
      <c r="E1389" s="18">
        <v>11</v>
      </c>
      <c r="F1389" s="18">
        <v>2</v>
      </c>
      <c r="G1389" s="8">
        <f t="shared" si="29"/>
        <v>860111</v>
      </c>
      <c r="H1389" s="18">
        <v>12</v>
      </c>
      <c r="I1389" s="20">
        <v>40783</v>
      </c>
      <c r="J1389" s="21">
        <v>2011</v>
      </c>
      <c r="K1389" s="21">
        <v>8</v>
      </c>
      <c r="L1389" s="21">
        <v>28</v>
      </c>
      <c r="M1389" s="22">
        <v>0.56418981481481478</v>
      </c>
      <c r="N1389" s="23">
        <v>34.416699999999999</v>
      </c>
      <c r="O1389" s="23">
        <v>-120.58150000000001</v>
      </c>
      <c r="P1389" s="18">
        <v>187</v>
      </c>
      <c r="Q1389" s="24">
        <v>20.262</v>
      </c>
      <c r="R1389" s="25">
        <v>10.288</v>
      </c>
      <c r="S1389" s="25">
        <v>33.649299999999997</v>
      </c>
      <c r="T1389" s="21">
        <v>2</v>
      </c>
      <c r="U1389" s="18">
        <v>33.651800000000001</v>
      </c>
      <c r="V1389" s="18">
        <v>2</v>
      </c>
      <c r="W1389" s="26">
        <v>139.54300000000001</v>
      </c>
      <c r="X1389" s="21">
        <v>2</v>
      </c>
      <c r="Y1389" s="27">
        <v>141.9671547248804</v>
      </c>
      <c r="Z1389" s="21">
        <v>2</v>
      </c>
      <c r="AA1389" s="28">
        <v>2154.1999999999998</v>
      </c>
      <c r="AB1389" s="21">
        <v>2</v>
      </c>
      <c r="AC1389" s="28">
        <v>2234.66</v>
      </c>
      <c r="AD1389" s="18">
        <v>2</v>
      </c>
      <c r="AE1389" s="23">
        <v>7.5602832564414832</v>
      </c>
      <c r="AF1389" s="21">
        <v>25</v>
      </c>
      <c r="AG1389" s="18">
        <v>2</v>
      </c>
      <c r="AH1389" s="27">
        <v>22.12214474877058</v>
      </c>
      <c r="AI1389" s="27">
        <v>21.410704446153289</v>
      </c>
      <c r="AJ1389" s="27">
        <v>0.13459945777552504</v>
      </c>
      <c r="AK1389" s="27">
        <v>1.7580097784460291</v>
      </c>
      <c r="AL1389" s="27">
        <v>4.3333982408835466E-2</v>
      </c>
      <c r="AM1389" s="21">
        <v>2</v>
      </c>
      <c r="AN1389" s="21">
        <v>-999</v>
      </c>
      <c r="AO1389" s="21">
        <v>-999</v>
      </c>
      <c r="AP1389" s="21">
        <v>-999</v>
      </c>
      <c r="AQ1389" s="21">
        <v>-999</v>
      </c>
      <c r="AR1389" s="21">
        <v>-999</v>
      </c>
      <c r="AS1389" s="21">
        <v>-999</v>
      </c>
      <c r="AT1389" s="21">
        <v>123467</v>
      </c>
    </row>
    <row r="1390" spans="1:46">
      <c r="A1390" s="18" t="s">
        <v>3</v>
      </c>
      <c r="B1390" s="19" t="s">
        <v>4</v>
      </c>
      <c r="C1390" s="18">
        <v>86</v>
      </c>
      <c r="D1390" s="18">
        <v>1</v>
      </c>
      <c r="E1390" s="18">
        <v>12</v>
      </c>
      <c r="F1390" s="18">
        <v>2</v>
      </c>
      <c r="G1390" s="8">
        <f t="shared" si="29"/>
        <v>860112</v>
      </c>
      <c r="H1390" s="18">
        <v>12</v>
      </c>
      <c r="I1390" s="20">
        <v>40783</v>
      </c>
      <c r="J1390" s="21">
        <v>2011</v>
      </c>
      <c r="K1390" s="21">
        <v>8</v>
      </c>
      <c r="L1390" s="21">
        <v>28</v>
      </c>
      <c r="M1390" s="22">
        <v>0.56474537037037031</v>
      </c>
      <c r="N1390" s="23">
        <v>34.416699999999999</v>
      </c>
      <c r="O1390" s="23">
        <v>-120.58150000000001</v>
      </c>
      <c r="P1390" s="18">
        <v>187</v>
      </c>
      <c r="Q1390" s="24">
        <v>10.385999999999999</v>
      </c>
      <c r="R1390" s="25">
        <v>12.236000000000001</v>
      </c>
      <c r="S1390" s="25">
        <v>33.464799999999997</v>
      </c>
      <c r="T1390" s="21">
        <v>2</v>
      </c>
      <c r="U1390" s="18">
        <v>-999</v>
      </c>
      <c r="V1390" s="18">
        <v>9</v>
      </c>
      <c r="W1390" s="26">
        <v>206.14</v>
      </c>
      <c r="X1390" s="21">
        <v>2</v>
      </c>
      <c r="Y1390" s="21">
        <v>-999</v>
      </c>
      <c r="Z1390" s="21">
        <v>9</v>
      </c>
      <c r="AA1390" s="28">
        <v>2104.4</v>
      </c>
      <c r="AB1390" s="21">
        <v>6</v>
      </c>
      <c r="AC1390" s="28">
        <v>2235.1999999999998</v>
      </c>
      <c r="AD1390" s="18">
        <v>2</v>
      </c>
      <c r="AE1390" s="23">
        <v>7.693620663727911</v>
      </c>
      <c r="AF1390" s="21">
        <v>25</v>
      </c>
      <c r="AG1390" s="18">
        <v>2</v>
      </c>
      <c r="AH1390" s="27">
        <v>13.077688931437523</v>
      </c>
      <c r="AI1390" s="27">
        <v>14.081256813439154</v>
      </c>
      <c r="AJ1390" s="27">
        <v>0.19957871702898503</v>
      </c>
      <c r="AK1390" s="27">
        <v>1.267227020429629</v>
      </c>
      <c r="AL1390" s="27">
        <v>7.8559661654056354E-2</v>
      </c>
      <c r="AM1390" s="21">
        <v>2</v>
      </c>
      <c r="AN1390" s="21">
        <v>-999</v>
      </c>
      <c r="AO1390" s="27">
        <v>1.6212252612874909</v>
      </c>
      <c r="AP1390" s="27">
        <v>10.711498490443676</v>
      </c>
      <c r="AQ1390" s="27">
        <v>1.5811381904047035</v>
      </c>
      <c r="AR1390" s="27">
        <v>10.446641650681455</v>
      </c>
      <c r="AS1390" s="28">
        <v>6.6070389761489245</v>
      </c>
      <c r="AT1390" s="21">
        <v>123467</v>
      </c>
    </row>
    <row r="1391" spans="1:46">
      <c r="A1391" s="18" t="s">
        <v>3</v>
      </c>
      <c r="B1391" s="19" t="s">
        <v>4</v>
      </c>
      <c r="C1391" s="18">
        <v>86</v>
      </c>
      <c r="D1391" s="18">
        <v>1</v>
      </c>
      <c r="E1391" s="18">
        <v>13</v>
      </c>
      <c r="F1391" s="18">
        <v>4</v>
      </c>
      <c r="G1391" s="8">
        <f t="shared" si="29"/>
        <v>860113</v>
      </c>
      <c r="H1391" s="18">
        <v>12</v>
      </c>
      <c r="I1391" s="20">
        <v>40783</v>
      </c>
      <c r="J1391" s="21">
        <v>2011</v>
      </c>
      <c r="K1391" s="21">
        <v>8</v>
      </c>
      <c r="L1391" s="21">
        <v>28</v>
      </c>
      <c r="M1391" s="22">
        <v>0.56491898148148145</v>
      </c>
      <c r="N1391" s="23">
        <v>34.416699999999999</v>
      </c>
      <c r="O1391" s="23">
        <v>-120.58150000000001</v>
      </c>
      <c r="P1391" s="18">
        <v>187</v>
      </c>
      <c r="Q1391" s="24">
        <v>10.337</v>
      </c>
      <c r="R1391" s="25">
        <v>12.243</v>
      </c>
      <c r="S1391" s="25">
        <v>33.466799999999999</v>
      </c>
      <c r="T1391" s="21">
        <v>2</v>
      </c>
      <c r="U1391" s="18">
        <v>-999</v>
      </c>
      <c r="V1391" s="18">
        <v>9</v>
      </c>
      <c r="W1391" s="26">
        <v>206.964</v>
      </c>
      <c r="X1391" s="21">
        <v>2</v>
      </c>
      <c r="Y1391" s="21">
        <v>-999</v>
      </c>
      <c r="Z1391" s="21">
        <v>9</v>
      </c>
      <c r="AA1391" s="21">
        <v>-999</v>
      </c>
      <c r="AB1391" s="18">
        <v>9</v>
      </c>
      <c r="AC1391" s="21">
        <v>-999</v>
      </c>
      <c r="AD1391" s="18">
        <v>9</v>
      </c>
      <c r="AE1391" s="21">
        <v>-999</v>
      </c>
      <c r="AF1391" s="21">
        <v>25</v>
      </c>
      <c r="AG1391" s="18">
        <v>9</v>
      </c>
      <c r="AH1391" s="21">
        <v>-999</v>
      </c>
      <c r="AI1391" s="21">
        <v>-999</v>
      </c>
      <c r="AJ1391" s="21">
        <v>-999</v>
      </c>
      <c r="AK1391" s="21">
        <v>-999</v>
      </c>
      <c r="AL1391" s="21">
        <v>-999</v>
      </c>
      <c r="AM1391" s="21">
        <v>9</v>
      </c>
      <c r="AN1391" s="21">
        <v>-999</v>
      </c>
      <c r="AO1391" s="21">
        <v>-999</v>
      </c>
      <c r="AP1391" s="21">
        <v>-999</v>
      </c>
      <c r="AQ1391" s="21">
        <v>-999</v>
      </c>
      <c r="AR1391" s="21">
        <v>-999</v>
      </c>
      <c r="AS1391" s="21">
        <v>-999</v>
      </c>
      <c r="AT1391" s="21">
        <v>123467</v>
      </c>
    </row>
    <row r="1392" spans="1:46">
      <c r="A1392" s="18" t="s">
        <v>3</v>
      </c>
      <c r="B1392" s="19" t="s">
        <v>4</v>
      </c>
      <c r="C1392" s="18">
        <v>86</v>
      </c>
      <c r="D1392" s="18">
        <v>1</v>
      </c>
      <c r="E1392" s="18">
        <v>14</v>
      </c>
      <c r="F1392" s="18">
        <v>4</v>
      </c>
      <c r="G1392" s="8">
        <f t="shared" si="29"/>
        <v>860114</v>
      </c>
      <c r="H1392" s="18">
        <v>12</v>
      </c>
      <c r="I1392" s="20">
        <v>40783</v>
      </c>
      <c r="J1392" s="21">
        <v>2011</v>
      </c>
      <c r="K1392" s="21">
        <v>8</v>
      </c>
      <c r="L1392" s="21">
        <v>28</v>
      </c>
      <c r="M1392" s="22">
        <v>0.56528935185185192</v>
      </c>
      <c r="N1392" s="23">
        <v>34.416699999999999</v>
      </c>
      <c r="O1392" s="23">
        <v>-120.58150000000001</v>
      </c>
      <c r="P1392" s="18">
        <v>187</v>
      </c>
      <c r="Q1392" s="24">
        <v>4.4429999999999996</v>
      </c>
      <c r="R1392" s="25">
        <v>12.243</v>
      </c>
      <c r="S1392" s="25">
        <v>33.468000000000004</v>
      </c>
      <c r="T1392" s="21">
        <v>2</v>
      </c>
      <c r="U1392" s="18">
        <v>-999</v>
      </c>
      <c r="V1392" s="18">
        <v>9</v>
      </c>
      <c r="W1392" s="26">
        <v>208.18700000000001</v>
      </c>
      <c r="X1392" s="21">
        <v>2</v>
      </c>
      <c r="Y1392" s="21">
        <v>-999</v>
      </c>
      <c r="Z1392" s="21">
        <v>9</v>
      </c>
      <c r="AA1392" s="21">
        <v>-999</v>
      </c>
      <c r="AB1392" s="18">
        <v>9</v>
      </c>
      <c r="AC1392" s="21">
        <v>-999</v>
      </c>
      <c r="AD1392" s="18">
        <v>9</v>
      </c>
      <c r="AE1392" s="21">
        <v>-999</v>
      </c>
      <c r="AF1392" s="21">
        <v>25</v>
      </c>
      <c r="AG1392" s="18">
        <v>9</v>
      </c>
      <c r="AH1392" s="21">
        <v>-999</v>
      </c>
      <c r="AI1392" s="21">
        <v>-999</v>
      </c>
      <c r="AJ1392" s="21">
        <v>-999</v>
      </c>
      <c r="AK1392" s="21">
        <v>-999</v>
      </c>
      <c r="AL1392" s="21">
        <v>-999</v>
      </c>
      <c r="AM1392" s="21">
        <v>9</v>
      </c>
      <c r="AN1392" s="21">
        <v>-999</v>
      </c>
      <c r="AO1392" s="21">
        <v>-999</v>
      </c>
      <c r="AP1392" s="21">
        <v>-999</v>
      </c>
      <c r="AQ1392" s="21">
        <v>-999</v>
      </c>
      <c r="AR1392" s="21">
        <v>-999</v>
      </c>
      <c r="AS1392" s="21">
        <v>-999</v>
      </c>
      <c r="AT1392" s="21">
        <v>123467</v>
      </c>
    </row>
    <row r="1393" spans="1:46">
      <c r="A1393" s="18" t="s">
        <v>3</v>
      </c>
      <c r="B1393" s="19" t="s">
        <v>4</v>
      </c>
      <c r="C1393" s="18">
        <v>86</v>
      </c>
      <c r="D1393" s="18">
        <v>1</v>
      </c>
      <c r="E1393" s="18">
        <v>15</v>
      </c>
      <c r="F1393" s="18">
        <v>4</v>
      </c>
      <c r="G1393" s="8">
        <f t="shared" si="29"/>
        <v>860115</v>
      </c>
      <c r="H1393" s="18">
        <v>12</v>
      </c>
      <c r="I1393" s="20">
        <v>40783</v>
      </c>
      <c r="J1393" s="21">
        <v>2011</v>
      </c>
      <c r="K1393" s="21">
        <v>8</v>
      </c>
      <c r="L1393" s="21">
        <v>28</v>
      </c>
      <c r="M1393" s="22">
        <v>0.56535879629629626</v>
      </c>
      <c r="N1393" s="23">
        <v>34.416699999999999</v>
      </c>
      <c r="O1393" s="23">
        <v>-120.58150000000001</v>
      </c>
      <c r="P1393" s="18">
        <v>187</v>
      </c>
      <c r="Q1393" s="24">
        <v>4.4779999999999998</v>
      </c>
      <c r="R1393" s="25">
        <v>12.242000000000001</v>
      </c>
      <c r="S1393" s="25">
        <v>33.4681</v>
      </c>
      <c r="T1393" s="21">
        <v>2</v>
      </c>
      <c r="U1393" s="18">
        <v>-999</v>
      </c>
      <c r="V1393" s="18">
        <v>9</v>
      </c>
      <c r="W1393" s="26">
        <v>208.23599999999999</v>
      </c>
      <c r="X1393" s="21">
        <v>2</v>
      </c>
      <c r="Y1393" s="21">
        <v>-999</v>
      </c>
      <c r="Z1393" s="21">
        <v>9</v>
      </c>
      <c r="AA1393" s="21">
        <v>-999</v>
      </c>
      <c r="AB1393" s="18">
        <v>9</v>
      </c>
      <c r="AC1393" s="21">
        <v>-999</v>
      </c>
      <c r="AD1393" s="18">
        <v>9</v>
      </c>
      <c r="AE1393" s="21">
        <v>-999</v>
      </c>
      <c r="AF1393" s="21">
        <v>25</v>
      </c>
      <c r="AG1393" s="18">
        <v>9</v>
      </c>
      <c r="AH1393" s="21">
        <v>-999</v>
      </c>
      <c r="AI1393" s="21">
        <v>-999</v>
      </c>
      <c r="AJ1393" s="21">
        <v>-999</v>
      </c>
      <c r="AK1393" s="21">
        <v>-999</v>
      </c>
      <c r="AL1393" s="21">
        <v>-999</v>
      </c>
      <c r="AM1393" s="21">
        <v>9</v>
      </c>
      <c r="AN1393" s="21">
        <v>-999</v>
      </c>
      <c r="AO1393" s="27">
        <v>1.4867606899999997</v>
      </c>
      <c r="AP1393" s="27">
        <v>9.8433811199999983</v>
      </c>
      <c r="AQ1393" s="27">
        <v>1.4499999999999997</v>
      </c>
      <c r="AR1393" s="27">
        <v>9.6</v>
      </c>
      <c r="AS1393" s="28">
        <v>6.6206896551724146</v>
      </c>
      <c r="AT1393" s="21">
        <v>123467</v>
      </c>
    </row>
    <row r="1394" spans="1:46">
      <c r="A1394" s="18" t="s">
        <v>3</v>
      </c>
      <c r="B1394" s="19" t="s">
        <v>4</v>
      </c>
      <c r="C1394" s="18">
        <v>87</v>
      </c>
      <c r="D1394" s="18">
        <v>1</v>
      </c>
      <c r="E1394" s="18">
        <v>1</v>
      </c>
      <c r="F1394" s="18">
        <v>2</v>
      </c>
      <c r="G1394" s="8">
        <f t="shared" si="29"/>
        <v>870101</v>
      </c>
      <c r="H1394" s="18">
        <v>12</v>
      </c>
      <c r="I1394" s="20">
        <v>40783</v>
      </c>
      <c r="J1394" s="21">
        <v>2011</v>
      </c>
      <c r="K1394" s="21">
        <v>8</v>
      </c>
      <c r="L1394" s="21">
        <v>28</v>
      </c>
      <c r="M1394" s="22">
        <v>0.67179398148148151</v>
      </c>
      <c r="N1394" s="23">
        <v>34.432600000000001</v>
      </c>
      <c r="O1394" s="23">
        <v>-120.4325</v>
      </c>
      <c r="P1394" s="18">
        <v>45</v>
      </c>
      <c r="Q1394" s="24">
        <v>37.671999999999997</v>
      </c>
      <c r="R1394" s="25">
        <v>11.831</v>
      </c>
      <c r="S1394" s="25">
        <v>33.403599999999997</v>
      </c>
      <c r="T1394" s="21">
        <v>2</v>
      </c>
      <c r="U1394" s="18">
        <v>33.400700000000001</v>
      </c>
      <c r="V1394" s="18">
        <v>2</v>
      </c>
      <c r="W1394" s="26">
        <v>202.53899999999999</v>
      </c>
      <c r="X1394" s="21">
        <v>2</v>
      </c>
      <c r="Y1394" s="27">
        <v>206.3179384337374</v>
      </c>
      <c r="Z1394" s="21">
        <v>6</v>
      </c>
      <c r="AA1394" s="28">
        <v>2093.6999999999998</v>
      </c>
      <c r="AB1394" s="21">
        <v>6</v>
      </c>
      <c r="AC1394" s="28">
        <v>2223.9899999999998</v>
      </c>
      <c r="AD1394" s="18">
        <v>6</v>
      </c>
      <c r="AE1394" s="23">
        <v>7.7167538975217846</v>
      </c>
      <c r="AF1394" s="21">
        <v>25</v>
      </c>
      <c r="AG1394" s="18">
        <v>6</v>
      </c>
      <c r="AH1394" s="27">
        <v>9.9007748152874484</v>
      </c>
      <c r="AI1394" s="27">
        <v>12.299643330463695</v>
      </c>
      <c r="AJ1394" s="27">
        <v>0.30896964684230932</v>
      </c>
      <c r="AK1394" s="27">
        <v>1.1794754836945729</v>
      </c>
      <c r="AL1394" s="27">
        <v>5.9876321680650199E-2</v>
      </c>
      <c r="AM1394" s="21">
        <v>2</v>
      </c>
      <c r="AN1394" s="21">
        <v>-999</v>
      </c>
      <c r="AO1394" s="21">
        <v>-999</v>
      </c>
      <c r="AP1394" s="21">
        <v>-999</v>
      </c>
      <c r="AQ1394" s="21">
        <v>-999</v>
      </c>
      <c r="AR1394" s="21">
        <v>-999</v>
      </c>
      <c r="AS1394" s="21">
        <v>-999</v>
      </c>
      <c r="AT1394" s="21">
        <v>123467</v>
      </c>
    </row>
    <row r="1395" spans="1:46">
      <c r="A1395" s="18" t="s">
        <v>3</v>
      </c>
      <c r="B1395" s="19" t="s">
        <v>4</v>
      </c>
      <c r="C1395" s="18">
        <v>87</v>
      </c>
      <c r="D1395" s="18">
        <v>1</v>
      </c>
      <c r="E1395" s="18">
        <v>2</v>
      </c>
      <c r="F1395" s="18">
        <v>2</v>
      </c>
      <c r="G1395" s="8">
        <f t="shared" si="29"/>
        <v>870102</v>
      </c>
      <c r="H1395" s="18">
        <v>12</v>
      </c>
      <c r="I1395" s="20">
        <v>40783</v>
      </c>
      <c r="J1395" s="21">
        <v>2011</v>
      </c>
      <c r="K1395" s="21">
        <v>8</v>
      </c>
      <c r="L1395" s="21">
        <v>28</v>
      </c>
      <c r="M1395" s="22">
        <v>0.6721759259259259</v>
      </c>
      <c r="N1395" s="23">
        <v>34.432600000000001</v>
      </c>
      <c r="O1395" s="23">
        <v>-120.4325</v>
      </c>
      <c r="P1395" s="18">
        <v>45</v>
      </c>
      <c r="Q1395" s="24">
        <v>37.652000000000001</v>
      </c>
      <c r="R1395" s="25">
        <v>11.827</v>
      </c>
      <c r="S1395" s="25">
        <v>33.403599999999997</v>
      </c>
      <c r="T1395" s="21">
        <v>2</v>
      </c>
      <c r="U1395" s="18">
        <v>-999</v>
      </c>
      <c r="V1395" s="18">
        <v>9</v>
      </c>
      <c r="W1395" s="26">
        <v>197.05600000000001</v>
      </c>
      <c r="X1395" s="21">
        <v>2</v>
      </c>
      <c r="Y1395" s="21">
        <v>-999</v>
      </c>
      <c r="Z1395" s="21">
        <v>9</v>
      </c>
      <c r="AA1395" s="21">
        <v>-999</v>
      </c>
      <c r="AB1395" s="18">
        <v>9</v>
      </c>
      <c r="AC1395" s="21">
        <v>-999</v>
      </c>
      <c r="AD1395" s="18">
        <v>9</v>
      </c>
      <c r="AE1395" s="21">
        <v>-999</v>
      </c>
      <c r="AF1395" s="21">
        <v>25</v>
      </c>
      <c r="AG1395" s="18">
        <v>9</v>
      </c>
      <c r="AH1395" s="21">
        <v>-999</v>
      </c>
      <c r="AI1395" s="21">
        <v>-999</v>
      </c>
      <c r="AJ1395" s="21">
        <v>-999</v>
      </c>
      <c r="AK1395" s="21">
        <v>-999</v>
      </c>
      <c r="AL1395" s="21">
        <v>-999</v>
      </c>
      <c r="AM1395" s="21">
        <v>9</v>
      </c>
      <c r="AN1395" s="21">
        <v>-999</v>
      </c>
      <c r="AO1395" s="27">
        <v>0.85434158377509861</v>
      </c>
      <c r="AP1395" s="27">
        <v>7.4078095350375825</v>
      </c>
      <c r="AQ1395" s="27">
        <v>0.83319371096158512</v>
      </c>
      <c r="AR1395" s="27">
        <v>7.2244409423706157</v>
      </c>
      <c r="AS1395" s="28">
        <v>8.6707818930041149</v>
      </c>
      <c r="AT1395" s="21">
        <v>123467</v>
      </c>
    </row>
    <row r="1396" spans="1:46">
      <c r="A1396" s="18" t="s">
        <v>3</v>
      </c>
      <c r="B1396" s="19" t="s">
        <v>4</v>
      </c>
      <c r="C1396" s="18">
        <v>87</v>
      </c>
      <c r="D1396" s="18">
        <v>1</v>
      </c>
      <c r="E1396" s="18">
        <v>3</v>
      </c>
      <c r="F1396" s="18">
        <v>2</v>
      </c>
      <c r="G1396" s="8">
        <f t="shared" si="29"/>
        <v>870103</v>
      </c>
      <c r="H1396" s="18">
        <v>12</v>
      </c>
      <c r="I1396" s="20">
        <v>40783</v>
      </c>
      <c r="J1396" s="21">
        <v>2011</v>
      </c>
      <c r="K1396" s="21">
        <v>8</v>
      </c>
      <c r="L1396" s="21">
        <v>28</v>
      </c>
      <c r="M1396" s="22">
        <v>0.67309027777777775</v>
      </c>
      <c r="N1396" s="23">
        <v>34.432600000000001</v>
      </c>
      <c r="O1396" s="23">
        <v>-120.4325</v>
      </c>
      <c r="P1396" s="18">
        <v>45</v>
      </c>
      <c r="Q1396" s="24">
        <v>30.184000000000001</v>
      </c>
      <c r="R1396" s="25">
        <v>12.054</v>
      </c>
      <c r="S1396" s="25">
        <v>33.399500000000003</v>
      </c>
      <c r="T1396" s="21">
        <v>2</v>
      </c>
      <c r="U1396" s="18">
        <v>-999</v>
      </c>
      <c r="V1396" s="18">
        <v>9</v>
      </c>
      <c r="W1396" s="26">
        <v>206.876</v>
      </c>
      <c r="X1396" s="21">
        <v>2</v>
      </c>
      <c r="Y1396" s="27">
        <v>207.67695334972686</v>
      </c>
      <c r="Z1396" s="21">
        <v>2</v>
      </c>
      <c r="AA1396" s="28">
        <v>2088.6</v>
      </c>
      <c r="AB1396" s="21">
        <v>2</v>
      </c>
      <c r="AC1396" s="28">
        <v>2223.63</v>
      </c>
      <c r="AD1396" s="18">
        <v>2</v>
      </c>
      <c r="AE1396" s="23">
        <v>7.7245814739697103</v>
      </c>
      <c r="AF1396" s="21">
        <v>25</v>
      </c>
      <c r="AG1396" s="18">
        <v>2</v>
      </c>
      <c r="AH1396" s="27">
        <v>9.3883812944672922</v>
      </c>
      <c r="AI1396" s="27">
        <v>11.794497043639689</v>
      </c>
      <c r="AJ1396" s="27">
        <v>0.35162769904141822</v>
      </c>
      <c r="AK1396" s="27">
        <v>1.1462632504088079</v>
      </c>
      <c r="AL1396" s="27">
        <v>6.8094846558939076E-2</v>
      </c>
      <c r="AM1396" s="21">
        <v>2</v>
      </c>
      <c r="AN1396" s="31">
        <v>1.3889700174331665</v>
      </c>
      <c r="AO1396" s="21">
        <v>-999</v>
      </c>
      <c r="AP1396" s="21">
        <v>-999</v>
      </c>
      <c r="AQ1396" s="21">
        <v>-999</v>
      </c>
      <c r="AR1396" s="21">
        <v>-999</v>
      </c>
      <c r="AS1396" s="21">
        <v>-999</v>
      </c>
      <c r="AT1396" s="21">
        <v>123467</v>
      </c>
    </row>
    <row r="1397" spans="1:46">
      <c r="A1397" s="18" t="s">
        <v>3</v>
      </c>
      <c r="B1397" s="19" t="s">
        <v>4</v>
      </c>
      <c r="C1397" s="18">
        <v>87</v>
      </c>
      <c r="D1397" s="18">
        <v>1</v>
      </c>
      <c r="E1397" s="18">
        <v>4</v>
      </c>
      <c r="F1397" s="18">
        <v>2</v>
      </c>
      <c r="G1397" s="8">
        <f t="shared" si="29"/>
        <v>870104</v>
      </c>
      <c r="H1397" s="18">
        <v>12</v>
      </c>
      <c r="I1397" s="20">
        <v>40783</v>
      </c>
      <c r="J1397" s="21">
        <v>2011</v>
      </c>
      <c r="K1397" s="21">
        <v>8</v>
      </c>
      <c r="L1397" s="21">
        <v>28</v>
      </c>
      <c r="M1397" s="22">
        <v>0.6740046296296297</v>
      </c>
      <c r="N1397" s="23">
        <v>34.432600000000001</v>
      </c>
      <c r="O1397" s="23">
        <v>-120.4325</v>
      </c>
      <c r="P1397" s="18">
        <v>45</v>
      </c>
      <c r="Q1397" s="24">
        <v>20.102</v>
      </c>
      <c r="R1397" s="25">
        <v>12.54</v>
      </c>
      <c r="S1397" s="25">
        <v>33.393099999999997</v>
      </c>
      <c r="T1397" s="21">
        <v>2</v>
      </c>
      <c r="U1397" s="18">
        <v>-999</v>
      </c>
      <c r="V1397" s="18">
        <v>9</v>
      </c>
      <c r="W1397" s="26">
        <v>219.84399999999999</v>
      </c>
      <c r="X1397" s="21">
        <v>2</v>
      </c>
      <c r="Y1397" s="27">
        <v>216.97550035639915</v>
      </c>
      <c r="Z1397" s="21">
        <v>2</v>
      </c>
      <c r="AA1397" s="28">
        <v>2080.3000000000002</v>
      </c>
      <c r="AB1397" s="21">
        <v>2</v>
      </c>
      <c r="AC1397" s="28">
        <v>2226.7800000000002</v>
      </c>
      <c r="AD1397" s="18">
        <v>2</v>
      </c>
      <c r="AE1397" s="23">
        <v>7.7532656240960192</v>
      </c>
      <c r="AF1397" s="21">
        <v>25</v>
      </c>
      <c r="AG1397" s="18">
        <v>2</v>
      </c>
      <c r="AH1397" s="27">
        <v>7.9809298515904885</v>
      </c>
      <c r="AI1397" s="27">
        <v>9.9688000135879093</v>
      </c>
      <c r="AJ1397" s="27">
        <v>0.41659371738286327</v>
      </c>
      <c r="AK1397" s="27">
        <v>1.0405059145999882</v>
      </c>
      <c r="AL1397" s="27">
        <v>4.0700560458260003E-2</v>
      </c>
      <c r="AM1397" s="21">
        <v>2</v>
      </c>
      <c r="AN1397" s="21">
        <v>-999</v>
      </c>
      <c r="AO1397" s="21">
        <v>-999</v>
      </c>
      <c r="AP1397" s="21">
        <v>-999</v>
      </c>
      <c r="AQ1397" s="21">
        <v>-999</v>
      </c>
      <c r="AR1397" s="21">
        <v>-999</v>
      </c>
      <c r="AS1397" s="21">
        <v>-999</v>
      </c>
      <c r="AT1397" s="21">
        <v>123467</v>
      </c>
    </row>
    <row r="1398" spans="1:46">
      <c r="A1398" s="18" t="s">
        <v>3</v>
      </c>
      <c r="B1398" s="19" t="s">
        <v>4</v>
      </c>
      <c r="C1398" s="18">
        <v>87</v>
      </c>
      <c r="D1398" s="18">
        <v>1</v>
      </c>
      <c r="E1398" s="18">
        <v>5</v>
      </c>
      <c r="F1398" s="18">
        <v>2</v>
      </c>
      <c r="G1398" s="8">
        <f t="shared" si="29"/>
        <v>870105</v>
      </c>
      <c r="H1398" s="18">
        <v>12</v>
      </c>
      <c r="I1398" s="20">
        <v>40783</v>
      </c>
      <c r="J1398" s="21">
        <v>2011</v>
      </c>
      <c r="K1398" s="21">
        <v>8</v>
      </c>
      <c r="L1398" s="21">
        <v>28</v>
      </c>
      <c r="M1398" s="22">
        <v>0.67478009259259253</v>
      </c>
      <c r="N1398" s="23">
        <v>34.432600000000001</v>
      </c>
      <c r="O1398" s="23">
        <v>-120.4325</v>
      </c>
      <c r="P1398" s="18">
        <v>45</v>
      </c>
      <c r="Q1398" s="24">
        <v>15.099</v>
      </c>
      <c r="R1398" s="25">
        <v>12.576000000000001</v>
      </c>
      <c r="S1398" s="25">
        <v>33.365499999999997</v>
      </c>
      <c r="T1398" s="21">
        <v>2</v>
      </c>
      <c r="U1398" s="18">
        <v>-999</v>
      </c>
      <c r="V1398" s="18">
        <v>9</v>
      </c>
      <c r="W1398" s="26">
        <v>224.815</v>
      </c>
      <c r="X1398" s="21">
        <v>2</v>
      </c>
      <c r="Y1398" s="27">
        <v>226.17296240717133</v>
      </c>
      <c r="Z1398" s="21">
        <v>2</v>
      </c>
      <c r="AA1398" s="28">
        <v>2070.6999999999998</v>
      </c>
      <c r="AB1398" s="21">
        <v>2</v>
      </c>
      <c r="AC1398" s="28">
        <v>2227.7600000000002</v>
      </c>
      <c r="AD1398" s="18">
        <v>2</v>
      </c>
      <c r="AE1398" s="23">
        <v>7.7698286195176127</v>
      </c>
      <c r="AF1398" s="21">
        <v>25</v>
      </c>
      <c r="AG1398" s="18">
        <v>2</v>
      </c>
      <c r="AH1398" s="27">
        <v>6.5735680363622402</v>
      </c>
      <c r="AI1398" s="27">
        <v>8.7735955843349327</v>
      </c>
      <c r="AJ1398" s="27">
        <v>0.39576231573199072</v>
      </c>
      <c r="AK1398" s="27">
        <v>0.95286259404545304</v>
      </c>
      <c r="AL1398" s="27">
        <v>2.2307492703805658E-2</v>
      </c>
      <c r="AM1398" s="21">
        <v>2</v>
      </c>
      <c r="AN1398" s="21">
        <v>-999</v>
      </c>
      <c r="AO1398" s="21">
        <v>-999</v>
      </c>
      <c r="AP1398" s="21">
        <v>-999</v>
      </c>
      <c r="AQ1398" s="21">
        <v>-999</v>
      </c>
      <c r="AR1398" s="21">
        <v>-999</v>
      </c>
      <c r="AS1398" s="21">
        <v>-999</v>
      </c>
      <c r="AT1398" s="21">
        <v>123467</v>
      </c>
    </row>
    <row r="1399" spans="1:46">
      <c r="A1399" s="18" t="s">
        <v>3</v>
      </c>
      <c r="B1399" s="19" t="s">
        <v>4</v>
      </c>
      <c r="C1399" s="18">
        <v>87</v>
      </c>
      <c r="D1399" s="18">
        <v>1</v>
      </c>
      <c r="E1399" s="18">
        <v>6</v>
      </c>
      <c r="F1399" s="18">
        <v>2</v>
      </c>
      <c r="G1399" s="8">
        <f t="shared" si="29"/>
        <v>870106</v>
      </c>
      <c r="H1399" s="18">
        <v>12</v>
      </c>
      <c r="I1399" s="20">
        <v>40783</v>
      </c>
      <c r="J1399" s="21">
        <v>2011</v>
      </c>
      <c r="K1399" s="21">
        <v>8</v>
      </c>
      <c r="L1399" s="21">
        <v>28</v>
      </c>
      <c r="M1399" s="22">
        <v>0.67556712962962961</v>
      </c>
      <c r="N1399" s="23">
        <v>34.432600000000001</v>
      </c>
      <c r="O1399" s="23">
        <v>-120.4325</v>
      </c>
      <c r="P1399" s="18">
        <v>45</v>
      </c>
      <c r="Q1399" s="24">
        <v>9.9329999999999998</v>
      </c>
      <c r="R1399" s="25">
        <v>12.705</v>
      </c>
      <c r="S1399" s="25">
        <v>33.3626</v>
      </c>
      <c r="T1399" s="21">
        <v>2</v>
      </c>
      <c r="U1399" s="18">
        <v>-999</v>
      </c>
      <c r="V1399" s="18">
        <v>9</v>
      </c>
      <c r="W1399" s="26">
        <v>225.22499999999999</v>
      </c>
      <c r="X1399" s="21">
        <v>2</v>
      </c>
      <c r="Y1399" s="27">
        <v>236.24264380692895</v>
      </c>
      <c r="Z1399" s="21">
        <v>2</v>
      </c>
      <c r="AA1399" s="28">
        <v>2062.1</v>
      </c>
      <c r="AB1399" s="21">
        <v>2</v>
      </c>
      <c r="AC1399" s="28">
        <v>2228.12</v>
      </c>
      <c r="AD1399" s="18">
        <v>2</v>
      </c>
      <c r="AE1399" s="23">
        <v>7.7953552125752523</v>
      </c>
      <c r="AF1399" s="21">
        <v>25</v>
      </c>
      <c r="AG1399" s="18">
        <v>2</v>
      </c>
      <c r="AH1399" s="27">
        <v>5.343732187688321</v>
      </c>
      <c r="AI1399" s="27">
        <v>7.2897715749325984</v>
      </c>
      <c r="AJ1399" s="27">
        <v>0.36063857121077958</v>
      </c>
      <c r="AK1399" s="27">
        <v>0.84700165788706427</v>
      </c>
      <c r="AL1399" s="27">
        <v>3.0721788214917195E-2</v>
      </c>
      <c r="AM1399" s="21">
        <v>2</v>
      </c>
      <c r="AN1399" s="31">
        <v>5.7753000259399414</v>
      </c>
      <c r="AO1399" s="21">
        <v>-999</v>
      </c>
      <c r="AP1399" s="21">
        <v>-999</v>
      </c>
      <c r="AQ1399" s="21">
        <v>-999</v>
      </c>
      <c r="AR1399" s="21">
        <v>-999</v>
      </c>
      <c r="AS1399" s="21">
        <v>-999</v>
      </c>
      <c r="AT1399" s="21">
        <v>123467</v>
      </c>
    </row>
    <row r="1400" spans="1:46">
      <c r="A1400" s="18" t="s">
        <v>3</v>
      </c>
      <c r="B1400" s="19" t="s">
        <v>4</v>
      </c>
      <c r="C1400" s="18">
        <v>87</v>
      </c>
      <c r="D1400" s="18">
        <v>1</v>
      </c>
      <c r="E1400" s="18">
        <v>7</v>
      </c>
      <c r="F1400" s="18">
        <v>2</v>
      </c>
      <c r="G1400" s="8">
        <f t="shared" si="29"/>
        <v>870107</v>
      </c>
      <c r="H1400" s="18">
        <v>12</v>
      </c>
      <c r="I1400" s="20">
        <v>40783</v>
      </c>
      <c r="J1400" s="21">
        <v>2011</v>
      </c>
      <c r="K1400" s="21">
        <v>8</v>
      </c>
      <c r="L1400" s="21">
        <v>28</v>
      </c>
      <c r="M1400" s="22">
        <v>0.6762731481481481</v>
      </c>
      <c r="N1400" s="23">
        <v>34.432600000000001</v>
      </c>
      <c r="O1400" s="23">
        <v>-120.4325</v>
      </c>
      <c r="P1400" s="18">
        <v>45</v>
      </c>
      <c r="Q1400" s="24">
        <v>7.149</v>
      </c>
      <c r="R1400" s="25">
        <v>13.912000000000001</v>
      </c>
      <c r="S1400" s="25">
        <v>33.374400000000001</v>
      </c>
      <c r="T1400" s="21">
        <v>2</v>
      </c>
      <c r="U1400" s="18">
        <v>-999</v>
      </c>
      <c r="V1400" s="18">
        <v>9</v>
      </c>
      <c r="W1400" s="26">
        <v>261.88</v>
      </c>
      <c r="X1400" s="21">
        <v>2</v>
      </c>
      <c r="Y1400" s="21">
        <v>-999</v>
      </c>
      <c r="Z1400" s="21">
        <v>9</v>
      </c>
      <c r="AA1400" s="21">
        <v>-999</v>
      </c>
      <c r="AB1400" s="18">
        <v>9</v>
      </c>
      <c r="AC1400" s="21">
        <v>-999</v>
      </c>
      <c r="AD1400" s="18">
        <v>9</v>
      </c>
      <c r="AE1400" s="21">
        <v>-999</v>
      </c>
      <c r="AF1400" s="21">
        <v>25</v>
      </c>
      <c r="AG1400" s="18">
        <v>9</v>
      </c>
      <c r="AH1400" s="21">
        <v>-999</v>
      </c>
      <c r="AI1400" s="21">
        <v>-999</v>
      </c>
      <c r="AJ1400" s="21">
        <v>-999</v>
      </c>
      <c r="AK1400" s="21">
        <v>-999</v>
      </c>
      <c r="AL1400" s="21">
        <v>-999</v>
      </c>
      <c r="AM1400" s="21">
        <v>9</v>
      </c>
      <c r="AN1400" s="21">
        <v>-999</v>
      </c>
      <c r="AO1400" s="27">
        <v>4.1880340601817094</v>
      </c>
      <c r="AP1400" s="27">
        <v>30.078193935794957</v>
      </c>
      <c r="AQ1400" s="27">
        <v>4.0860658775996237</v>
      </c>
      <c r="AR1400" s="27">
        <v>29.34586494159106</v>
      </c>
      <c r="AS1400" s="28">
        <v>7.1819363222871999</v>
      </c>
      <c r="AT1400" s="21">
        <v>123467</v>
      </c>
    </row>
    <row r="1401" spans="1:46">
      <c r="A1401" s="18" t="s">
        <v>3</v>
      </c>
      <c r="B1401" s="19" t="s">
        <v>4</v>
      </c>
      <c r="C1401" s="18">
        <v>87</v>
      </c>
      <c r="D1401" s="18">
        <v>1</v>
      </c>
      <c r="E1401" s="18">
        <v>8</v>
      </c>
      <c r="F1401" s="18">
        <v>2</v>
      </c>
      <c r="G1401" s="8">
        <f t="shared" si="29"/>
        <v>870108</v>
      </c>
      <c r="H1401" s="18">
        <v>12</v>
      </c>
      <c r="I1401" s="20">
        <v>40783</v>
      </c>
      <c r="J1401" s="21">
        <v>2011</v>
      </c>
      <c r="K1401" s="21">
        <v>8</v>
      </c>
      <c r="L1401" s="21">
        <v>28</v>
      </c>
      <c r="M1401" s="22">
        <v>0.67697916666666658</v>
      </c>
      <c r="N1401" s="23">
        <v>34.432600000000001</v>
      </c>
      <c r="O1401" s="23">
        <v>-120.4325</v>
      </c>
      <c r="P1401" s="18">
        <v>45</v>
      </c>
      <c r="Q1401" s="24">
        <v>3.0880000000000001</v>
      </c>
      <c r="R1401" s="25">
        <v>14.619</v>
      </c>
      <c r="S1401" s="25">
        <v>33.397599999999997</v>
      </c>
      <c r="T1401" s="21">
        <v>2</v>
      </c>
      <c r="U1401" s="18">
        <v>33.401200000000003</v>
      </c>
      <c r="V1401" s="18">
        <v>2</v>
      </c>
      <c r="W1401" s="26">
        <v>278.72800000000001</v>
      </c>
      <c r="X1401" s="21">
        <v>2</v>
      </c>
      <c r="Y1401" s="27">
        <v>283.74399899387623</v>
      </c>
      <c r="Z1401" s="21">
        <v>2</v>
      </c>
      <c r="AA1401" s="28">
        <v>2009.8</v>
      </c>
      <c r="AB1401" s="21">
        <v>6</v>
      </c>
      <c r="AC1401" s="28">
        <v>2233.9850000000001</v>
      </c>
      <c r="AD1401" s="18">
        <v>6</v>
      </c>
      <c r="AE1401" s="23">
        <v>7.9296828711652898</v>
      </c>
      <c r="AF1401" s="21">
        <v>25</v>
      </c>
      <c r="AG1401" s="18">
        <v>2</v>
      </c>
      <c r="AH1401" s="27">
        <v>0.73847659771124297</v>
      </c>
      <c r="AI1401" s="27">
        <v>0.31219910218555602</v>
      </c>
      <c r="AJ1401" s="27">
        <v>0.12992805004776506</v>
      </c>
      <c r="AK1401" s="27">
        <v>0.42833208065445444</v>
      </c>
      <c r="AL1401" s="27">
        <v>3.9232792220748332E-2</v>
      </c>
      <c r="AM1401" s="21">
        <v>2</v>
      </c>
      <c r="AN1401" s="31">
        <v>9.4392004013061523</v>
      </c>
      <c r="AO1401" s="21">
        <v>-999</v>
      </c>
      <c r="AP1401" s="21">
        <v>-999</v>
      </c>
      <c r="AQ1401" s="21">
        <v>-999</v>
      </c>
      <c r="AR1401" s="21">
        <v>-999</v>
      </c>
      <c r="AS1401" s="21">
        <v>-999</v>
      </c>
      <c r="AT1401" s="21">
        <v>123467</v>
      </c>
    </row>
    <row r="1402" spans="1:46">
      <c r="A1402" s="18" t="s">
        <v>3</v>
      </c>
      <c r="B1402" s="19" t="s">
        <v>4</v>
      </c>
      <c r="C1402" s="18">
        <v>87</v>
      </c>
      <c r="D1402" s="18">
        <v>1</v>
      </c>
      <c r="E1402" s="18">
        <v>9</v>
      </c>
      <c r="F1402" s="18">
        <v>2</v>
      </c>
      <c r="G1402" s="8">
        <f t="shared" si="29"/>
        <v>870109</v>
      </c>
      <c r="H1402" s="18">
        <v>12</v>
      </c>
      <c r="I1402" s="20">
        <v>40783</v>
      </c>
      <c r="J1402" s="21">
        <v>2011</v>
      </c>
      <c r="K1402" s="21">
        <v>8</v>
      </c>
      <c r="L1402" s="21">
        <v>28</v>
      </c>
      <c r="M1402" s="22">
        <v>0.67716435185185186</v>
      </c>
      <c r="N1402" s="23">
        <v>34.432600000000001</v>
      </c>
      <c r="O1402" s="23">
        <v>-120.4325</v>
      </c>
      <c r="P1402" s="18">
        <v>45</v>
      </c>
      <c r="Q1402" s="24">
        <v>3.141</v>
      </c>
      <c r="R1402" s="25">
        <v>14.696999999999999</v>
      </c>
      <c r="S1402" s="25">
        <v>33.4</v>
      </c>
      <c r="T1402" s="21">
        <v>2</v>
      </c>
      <c r="U1402" s="18">
        <v>-999</v>
      </c>
      <c r="V1402" s="18">
        <v>9</v>
      </c>
      <c r="W1402" s="26">
        <v>226.70400000000001</v>
      </c>
      <c r="X1402" s="21">
        <v>2</v>
      </c>
      <c r="Y1402" s="21">
        <v>-999</v>
      </c>
      <c r="Z1402" s="21">
        <v>9</v>
      </c>
      <c r="AA1402" s="21">
        <v>-999</v>
      </c>
      <c r="AB1402" s="18">
        <v>9</v>
      </c>
      <c r="AC1402" s="21">
        <v>-999</v>
      </c>
      <c r="AD1402" s="18">
        <v>9</v>
      </c>
      <c r="AE1402" s="21">
        <v>-999</v>
      </c>
      <c r="AF1402" s="21">
        <v>25</v>
      </c>
      <c r="AG1402" s="18">
        <v>9</v>
      </c>
      <c r="AH1402" s="21">
        <v>-999</v>
      </c>
      <c r="AI1402" s="21">
        <v>-999</v>
      </c>
      <c r="AJ1402" s="21">
        <v>-999</v>
      </c>
      <c r="AK1402" s="21">
        <v>-999</v>
      </c>
      <c r="AL1402" s="21">
        <v>-999</v>
      </c>
      <c r="AM1402" s="21">
        <v>9</v>
      </c>
      <c r="AN1402" s="21">
        <v>-999</v>
      </c>
      <c r="AO1402" s="27">
        <v>5.160704742857142</v>
      </c>
      <c r="AP1402" s="27">
        <v>37.303477119999997</v>
      </c>
      <c r="AQ1402" s="27">
        <v>5.0357142857142856</v>
      </c>
      <c r="AR1402" s="27">
        <v>36.4</v>
      </c>
      <c r="AS1402" s="28">
        <v>7.2283687943262409</v>
      </c>
      <c r="AT1402" s="21">
        <v>123467</v>
      </c>
    </row>
    <row r="1403" spans="1:46">
      <c r="A1403" s="18" t="s">
        <v>3</v>
      </c>
      <c r="B1403" s="19" t="s">
        <v>4</v>
      </c>
      <c r="C1403" s="18">
        <v>88</v>
      </c>
      <c r="D1403" s="18">
        <v>1</v>
      </c>
      <c r="E1403" s="18">
        <v>1</v>
      </c>
      <c r="F1403" s="18">
        <v>2</v>
      </c>
      <c r="G1403" s="8">
        <f t="shared" si="29"/>
        <v>880101</v>
      </c>
      <c r="H1403" s="18">
        <v>12</v>
      </c>
      <c r="I1403" s="20">
        <v>40783</v>
      </c>
      <c r="J1403" s="21">
        <v>2011</v>
      </c>
      <c r="K1403" s="21">
        <v>8</v>
      </c>
      <c r="L1403" s="21">
        <v>28</v>
      </c>
      <c r="M1403" s="22">
        <v>0.78831018518518514</v>
      </c>
      <c r="N1403" s="23">
        <v>34.429499999999997</v>
      </c>
      <c r="O1403" s="23">
        <v>-120.4889</v>
      </c>
      <c r="P1403" s="18">
        <v>79</v>
      </c>
      <c r="Q1403" s="24">
        <v>69.897999999999996</v>
      </c>
      <c r="R1403" s="25">
        <v>9.9550000000000001</v>
      </c>
      <c r="S1403" s="25">
        <v>33.749099999999999</v>
      </c>
      <c r="T1403" s="21">
        <v>2</v>
      </c>
      <c r="U1403" s="18">
        <v>33.750500000000002</v>
      </c>
      <c r="V1403" s="18">
        <v>2</v>
      </c>
      <c r="W1403" s="26">
        <v>126.21599999999999</v>
      </c>
      <c r="X1403" s="21">
        <v>2</v>
      </c>
      <c r="Y1403" s="27">
        <v>124.2098733177512</v>
      </c>
      <c r="Z1403" s="21">
        <v>6</v>
      </c>
      <c r="AA1403" s="28">
        <v>2172</v>
      </c>
      <c r="AB1403" s="21">
        <v>2</v>
      </c>
      <c r="AC1403" s="28">
        <v>2243.6</v>
      </c>
      <c r="AD1403" s="18">
        <v>2</v>
      </c>
      <c r="AE1403" s="23">
        <v>7.5265788732547669</v>
      </c>
      <c r="AF1403" s="21">
        <v>25</v>
      </c>
      <c r="AG1403" s="18">
        <v>2</v>
      </c>
      <c r="AH1403" s="27">
        <v>24.824189072778132</v>
      </c>
      <c r="AI1403" s="27">
        <v>23.15619825241723</v>
      </c>
      <c r="AJ1403" s="27">
        <v>0.17972985002129604</v>
      </c>
      <c r="AK1403" s="27">
        <v>1.8822972701005829</v>
      </c>
      <c r="AL1403" s="27">
        <v>3.8391274086181607E-2</v>
      </c>
      <c r="AM1403" s="21">
        <v>2</v>
      </c>
      <c r="AN1403" s="21">
        <v>-999</v>
      </c>
      <c r="AO1403" s="21">
        <v>-999</v>
      </c>
      <c r="AP1403" s="21">
        <v>-999</v>
      </c>
      <c r="AQ1403" s="21">
        <v>-999</v>
      </c>
      <c r="AR1403" s="21">
        <v>-999</v>
      </c>
      <c r="AS1403" s="21">
        <v>-999</v>
      </c>
      <c r="AT1403" s="21">
        <v>123467</v>
      </c>
    </row>
    <row r="1404" spans="1:46">
      <c r="A1404" s="18" t="s">
        <v>3</v>
      </c>
      <c r="B1404" s="19" t="s">
        <v>4</v>
      </c>
      <c r="C1404" s="18">
        <v>88</v>
      </c>
      <c r="D1404" s="18">
        <v>1</v>
      </c>
      <c r="E1404" s="18">
        <v>2</v>
      </c>
      <c r="F1404" s="18">
        <v>2</v>
      </c>
      <c r="G1404" s="8">
        <f t="shared" si="29"/>
        <v>880102</v>
      </c>
      <c r="H1404" s="18">
        <v>12</v>
      </c>
      <c r="I1404" s="20">
        <v>40783</v>
      </c>
      <c r="J1404" s="21">
        <v>2011</v>
      </c>
      <c r="K1404" s="21">
        <v>8</v>
      </c>
      <c r="L1404" s="21">
        <v>28</v>
      </c>
      <c r="M1404" s="22">
        <v>0.78850694444444447</v>
      </c>
      <c r="N1404" s="23">
        <v>34.429499999999997</v>
      </c>
      <c r="O1404" s="23">
        <v>-120.4889</v>
      </c>
      <c r="P1404" s="18">
        <v>79</v>
      </c>
      <c r="Q1404" s="24">
        <v>68.451999999999998</v>
      </c>
      <c r="R1404" s="25">
        <v>9.9890000000000008</v>
      </c>
      <c r="S1404" s="25">
        <v>33.736600000000003</v>
      </c>
      <c r="T1404" s="21">
        <v>2</v>
      </c>
      <c r="U1404" s="18">
        <v>-999</v>
      </c>
      <c r="V1404" s="18">
        <v>9</v>
      </c>
      <c r="W1404" s="26">
        <v>121.839</v>
      </c>
      <c r="X1404" s="21">
        <v>2</v>
      </c>
      <c r="Y1404" s="21">
        <v>-999</v>
      </c>
      <c r="Z1404" s="21">
        <v>9</v>
      </c>
      <c r="AA1404" s="21">
        <v>-999</v>
      </c>
      <c r="AB1404" s="18">
        <v>9</v>
      </c>
      <c r="AC1404" s="21">
        <v>-999</v>
      </c>
      <c r="AD1404" s="18">
        <v>9</v>
      </c>
      <c r="AE1404" s="21">
        <v>-999</v>
      </c>
      <c r="AF1404" s="21">
        <v>25</v>
      </c>
      <c r="AG1404" s="18">
        <v>9</v>
      </c>
      <c r="AH1404" s="21">
        <v>-999</v>
      </c>
      <c r="AI1404" s="21">
        <v>-999</v>
      </c>
      <c r="AJ1404" s="21">
        <v>-999</v>
      </c>
      <c r="AK1404" s="21">
        <v>-999</v>
      </c>
      <c r="AL1404" s="21">
        <v>-999</v>
      </c>
      <c r="AM1404" s="21">
        <v>9</v>
      </c>
      <c r="AN1404" s="21">
        <v>-999</v>
      </c>
      <c r="AO1404" s="27">
        <v>0.54962517857142856</v>
      </c>
      <c r="AP1404" s="27">
        <v>4.4886056249999999</v>
      </c>
      <c r="AQ1404" s="27">
        <v>0.5357142857142857</v>
      </c>
      <c r="AR1404" s="27">
        <v>4.375</v>
      </c>
      <c r="AS1404" s="28">
        <v>8.1666666666666661</v>
      </c>
      <c r="AT1404" s="21">
        <v>123467</v>
      </c>
    </row>
    <row r="1405" spans="1:46">
      <c r="A1405" s="18" t="s">
        <v>3</v>
      </c>
      <c r="B1405" s="19" t="s">
        <v>4</v>
      </c>
      <c r="C1405" s="18">
        <v>88</v>
      </c>
      <c r="D1405" s="18">
        <v>1</v>
      </c>
      <c r="E1405" s="18">
        <v>3</v>
      </c>
      <c r="F1405" s="18">
        <v>2</v>
      </c>
      <c r="G1405" s="8">
        <f t="shared" si="29"/>
        <v>880103</v>
      </c>
      <c r="H1405" s="18">
        <v>12</v>
      </c>
      <c r="I1405" s="20">
        <v>40783</v>
      </c>
      <c r="J1405" s="21">
        <v>2011</v>
      </c>
      <c r="K1405" s="21">
        <v>8</v>
      </c>
      <c r="L1405" s="21">
        <v>28</v>
      </c>
      <c r="M1405" s="22">
        <v>0.78969907407407414</v>
      </c>
      <c r="N1405" s="23">
        <v>34.429499999999997</v>
      </c>
      <c r="O1405" s="23">
        <v>-120.4889</v>
      </c>
      <c r="P1405" s="18">
        <v>79</v>
      </c>
      <c r="Q1405" s="24">
        <v>60.012</v>
      </c>
      <c r="R1405" s="25">
        <v>10.19</v>
      </c>
      <c r="S1405" s="25">
        <v>33.670999999999999</v>
      </c>
      <c r="T1405" s="21">
        <v>2</v>
      </c>
      <c r="U1405" s="18">
        <v>-999</v>
      </c>
      <c r="V1405" s="18">
        <v>9</v>
      </c>
      <c r="W1405" s="26">
        <v>132.71</v>
      </c>
      <c r="X1405" s="21">
        <v>2</v>
      </c>
      <c r="Y1405" s="21">
        <v>-999</v>
      </c>
      <c r="Z1405" s="21">
        <v>9</v>
      </c>
      <c r="AA1405" s="28">
        <v>2158.4</v>
      </c>
      <c r="AB1405" s="21">
        <v>2</v>
      </c>
      <c r="AC1405" s="28">
        <v>2236.5700000000002</v>
      </c>
      <c r="AD1405" s="18">
        <v>2</v>
      </c>
      <c r="AE1405" s="23">
        <v>7.5522035502680467</v>
      </c>
      <c r="AF1405" s="21">
        <v>25</v>
      </c>
      <c r="AG1405" s="18">
        <v>2</v>
      </c>
      <c r="AH1405" s="27">
        <v>22.803384658979461</v>
      </c>
      <c r="AI1405" s="27">
        <v>21.869909340150866</v>
      </c>
      <c r="AJ1405" s="27">
        <v>0.15797575604193459</v>
      </c>
      <c r="AK1405" s="27">
        <v>1.7874247617054306</v>
      </c>
      <c r="AL1405" s="27">
        <v>4.6561275464991246E-2</v>
      </c>
      <c r="AM1405" s="21">
        <v>2</v>
      </c>
      <c r="AN1405" s="21">
        <v>-999</v>
      </c>
      <c r="AO1405" s="21">
        <v>-999</v>
      </c>
      <c r="AP1405" s="21">
        <v>-999</v>
      </c>
      <c r="AQ1405" s="21">
        <v>-999</v>
      </c>
      <c r="AR1405" s="21">
        <v>-999</v>
      </c>
      <c r="AS1405" s="21">
        <v>-999</v>
      </c>
      <c r="AT1405" s="21">
        <v>123467</v>
      </c>
    </row>
    <row r="1406" spans="1:46">
      <c r="A1406" s="18" t="s">
        <v>3</v>
      </c>
      <c r="B1406" s="19" t="s">
        <v>4</v>
      </c>
      <c r="C1406" s="18">
        <v>88</v>
      </c>
      <c r="D1406" s="18">
        <v>1</v>
      </c>
      <c r="E1406" s="18">
        <v>4</v>
      </c>
      <c r="F1406" s="18">
        <v>2</v>
      </c>
      <c r="G1406" s="8">
        <f t="shared" si="29"/>
        <v>880104</v>
      </c>
      <c r="H1406" s="18">
        <v>12</v>
      </c>
      <c r="I1406" s="20">
        <v>40783</v>
      </c>
      <c r="J1406" s="21">
        <v>2011</v>
      </c>
      <c r="K1406" s="21">
        <v>8</v>
      </c>
      <c r="L1406" s="21">
        <v>28</v>
      </c>
      <c r="M1406" s="22">
        <v>0.79069444444444448</v>
      </c>
      <c r="N1406" s="23">
        <v>34.429499999999997</v>
      </c>
      <c r="O1406" s="23">
        <v>-120.4889</v>
      </c>
      <c r="P1406" s="18">
        <v>79</v>
      </c>
      <c r="Q1406" s="24">
        <v>50.84</v>
      </c>
      <c r="R1406" s="25">
        <v>10.648999999999999</v>
      </c>
      <c r="S1406" s="25">
        <v>33.566000000000003</v>
      </c>
      <c r="T1406" s="21">
        <v>2</v>
      </c>
      <c r="U1406" s="18">
        <v>-999</v>
      </c>
      <c r="V1406" s="18">
        <v>9</v>
      </c>
      <c r="W1406" s="26">
        <v>158.029</v>
      </c>
      <c r="X1406" s="21">
        <v>2</v>
      </c>
      <c r="Y1406" s="27">
        <v>155.17666218235209</v>
      </c>
      <c r="Z1406" s="21">
        <v>2</v>
      </c>
      <c r="AA1406" s="28">
        <v>2136.6</v>
      </c>
      <c r="AB1406" s="21">
        <v>2</v>
      </c>
      <c r="AC1406" s="28">
        <v>2232.86</v>
      </c>
      <c r="AD1406" s="18">
        <v>2</v>
      </c>
      <c r="AE1406" s="23">
        <v>7.5887773495451185</v>
      </c>
      <c r="AF1406" s="21">
        <v>25</v>
      </c>
      <c r="AG1406" s="18">
        <v>2</v>
      </c>
      <c r="AH1406" s="27">
        <v>18.555813819962722</v>
      </c>
      <c r="AI1406" s="27">
        <v>19.251058880503074</v>
      </c>
      <c r="AJ1406" s="27">
        <v>0.1705096581570042</v>
      </c>
      <c r="AK1406" s="27">
        <v>1.6090320466818158</v>
      </c>
      <c r="AL1406" s="27">
        <v>1.0271666154036397E-2</v>
      </c>
      <c r="AM1406" s="21">
        <v>2</v>
      </c>
      <c r="AN1406" s="21">
        <v>-999</v>
      </c>
      <c r="AO1406" s="21">
        <v>-999</v>
      </c>
      <c r="AP1406" s="21">
        <v>-999</v>
      </c>
      <c r="AQ1406" s="21">
        <v>-999</v>
      </c>
      <c r="AR1406" s="21">
        <v>-999</v>
      </c>
      <c r="AS1406" s="21">
        <v>-999</v>
      </c>
      <c r="AT1406" s="21">
        <v>123467</v>
      </c>
    </row>
    <row r="1407" spans="1:46">
      <c r="A1407" s="18" t="s">
        <v>3</v>
      </c>
      <c r="B1407" s="19" t="s">
        <v>4</v>
      </c>
      <c r="C1407" s="18">
        <v>88</v>
      </c>
      <c r="D1407" s="18">
        <v>1</v>
      </c>
      <c r="E1407" s="18">
        <v>5</v>
      </c>
      <c r="F1407" s="18">
        <v>2</v>
      </c>
      <c r="G1407" s="8">
        <f t="shared" si="29"/>
        <v>880105</v>
      </c>
      <c r="H1407" s="18">
        <v>12</v>
      </c>
      <c r="I1407" s="20">
        <v>40783</v>
      </c>
      <c r="J1407" s="21">
        <v>2011</v>
      </c>
      <c r="K1407" s="21">
        <v>8</v>
      </c>
      <c r="L1407" s="21">
        <v>28</v>
      </c>
      <c r="M1407" s="22">
        <v>0.79141203703703711</v>
      </c>
      <c r="N1407" s="23">
        <v>34.429499999999997</v>
      </c>
      <c r="O1407" s="23">
        <v>-120.4889</v>
      </c>
      <c r="P1407" s="18">
        <v>79</v>
      </c>
      <c r="Q1407" s="24">
        <v>39.677999999999997</v>
      </c>
      <c r="R1407" s="25">
        <v>11.324</v>
      </c>
      <c r="S1407" s="25">
        <v>33.458799999999997</v>
      </c>
      <c r="T1407" s="21">
        <v>2</v>
      </c>
      <c r="U1407" s="18">
        <v>-999</v>
      </c>
      <c r="V1407" s="18">
        <v>9</v>
      </c>
      <c r="W1407" s="26">
        <v>179.197</v>
      </c>
      <c r="X1407" s="21">
        <v>2</v>
      </c>
      <c r="Y1407" s="21">
        <v>-999</v>
      </c>
      <c r="Z1407" s="21">
        <v>9</v>
      </c>
      <c r="AA1407" s="28">
        <v>2109.1</v>
      </c>
      <c r="AB1407" s="21">
        <v>2</v>
      </c>
      <c r="AC1407" s="28">
        <v>2224.7399999999998</v>
      </c>
      <c r="AD1407" s="18">
        <v>2</v>
      </c>
      <c r="AE1407" s="23">
        <v>7.6610288222271965</v>
      </c>
      <c r="AF1407" s="21">
        <v>25</v>
      </c>
      <c r="AG1407" s="18">
        <v>2</v>
      </c>
      <c r="AH1407" s="27">
        <v>13.597240850919436</v>
      </c>
      <c r="AI1407" s="27">
        <v>15.531401989055317</v>
      </c>
      <c r="AJ1407" s="27">
        <v>0.25456182505966418</v>
      </c>
      <c r="AK1407" s="27">
        <v>1.3723054266379362</v>
      </c>
      <c r="AL1407" s="27">
        <v>1.8686129356800869E-2</v>
      </c>
      <c r="AM1407" s="21">
        <v>2</v>
      </c>
      <c r="AN1407" s="21">
        <v>-999</v>
      </c>
      <c r="AO1407" s="21">
        <v>-999</v>
      </c>
      <c r="AP1407" s="21">
        <v>-999</v>
      </c>
      <c r="AQ1407" s="21">
        <v>-999</v>
      </c>
      <c r="AR1407" s="21">
        <v>-999</v>
      </c>
      <c r="AS1407" s="21">
        <v>-999</v>
      </c>
      <c r="AT1407" s="21">
        <v>123467</v>
      </c>
    </row>
    <row r="1408" spans="1:46">
      <c r="A1408" s="18" t="s">
        <v>3</v>
      </c>
      <c r="B1408" s="19" t="s">
        <v>4</v>
      </c>
      <c r="C1408" s="18">
        <v>88</v>
      </c>
      <c r="D1408" s="18">
        <v>1</v>
      </c>
      <c r="E1408" s="18">
        <v>6</v>
      </c>
      <c r="F1408" s="18">
        <v>2</v>
      </c>
      <c r="G1408" s="8">
        <f t="shared" si="29"/>
        <v>880106</v>
      </c>
      <c r="H1408" s="18">
        <v>12</v>
      </c>
      <c r="I1408" s="20">
        <v>40783</v>
      </c>
      <c r="J1408" s="21">
        <v>2011</v>
      </c>
      <c r="K1408" s="21">
        <v>8</v>
      </c>
      <c r="L1408" s="21">
        <v>28</v>
      </c>
      <c r="M1408" s="22">
        <v>0.79208333333333336</v>
      </c>
      <c r="N1408" s="23">
        <v>34.429499999999997</v>
      </c>
      <c r="O1408" s="23">
        <v>-120.4889</v>
      </c>
      <c r="P1408" s="18">
        <v>79</v>
      </c>
      <c r="Q1408" s="24">
        <v>30.722000000000001</v>
      </c>
      <c r="R1408" s="25">
        <v>11.388999999999999</v>
      </c>
      <c r="S1408" s="25">
        <v>33.433999999999997</v>
      </c>
      <c r="T1408" s="21">
        <v>2</v>
      </c>
      <c r="U1408" s="18">
        <v>-999</v>
      </c>
      <c r="V1408" s="18">
        <v>9</v>
      </c>
      <c r="W1408" s="26">
        <v>192.07</v>
      </c>
      <c r="X1408" s="21">
        <v>2</v>
      </c>
      <c r="Y1408" s="27">
        <v>192.57851432146737</v>
      </c>
      <c r="Z1408" s="21">
        <v>2</v>
      </c>
      <c r="AA1408" s="28">
        <v>2101.4</v>
      </c>
      <c r="AB1408" s="21">
        <v>2</v>
      </c>
      <c r="AC1408" s="28">
        <v>2228.35</v>
      </c>
      <c r="AD1408" s="18">
        <v>2</v>
      </c>
      <c r="AE1408" s="23">
        <v>7.6898899345689058</v>
      </c>
      <c r="AF1408" s="21">
        <v>25</v>
      </c>
      <c r="AG1408" s="18">
        <v>3</v>
      </c>
      <c r="AH1408" s="27">
        <v>12.190134455418512</v>
      </c>
      <c r="AI1408" s="27">
        <v>14.699502577530485</v>
      </c>
      <c r="AJ1408" s="27">
        <v>0.23372764800676432</v>
      </c>
      <c r="AK1408" s="27">
        <v>1.306487656543462</v>
      </c>
      <c r="AL1408" s="27">
        <v>2.9350479029731808E-4</v>
      </c>
      <c r="AM1408" s="21">
        <v>2</v>
      </c>
      <c r="AN1408" s="31">
        <v>0.93150001764297485</v>
      </c>
      <c r="AO1408" s="21">
        <v>-999</v>
      </c>
      <c r="AP1408" s="21">
        <v>-999</v>
      </c>
      <c r="AQ1408" s="21">
        <v>-999</v>
      </c>
      <c r="AR1408" s="21">
        <v>-999</v>
      </c>
      <c r="AS1408" s="21">
        <v>-999</v>
      </c>
      <c r="AT1408" s="21">
        <v>123467</v>
      </c>
    </row>
    <row r="1409" spans="1:46">
      <c r="A1409" s="18" t="s">
        <v>3</v>
      </c>
      <c r="B1409" s="19" t="s">
        <v>4</v>
      </c>
      <c r="C1409" s="18">
        <v>88</v>
      </c>
      <c r="D1409" s="18">
        <v>1</v>
      </c>
      <c r="E1409" s="18">
        <v>7</v>
      </c>
      <c r="F1409" s="18">
        <v>2</v>
      </c>
      <c r="G1409" s="8">
        <f t="shared" si="29"/>
        <v>880107</v>
      </c>
      <c r="H1409" s="18">
        <v>12</v>
      </c>
      <c r="I1409" s="20">
        <v>40783</v>
      </c>
      <c r="J1409" s="21">
        <v>2011</v>
      </c>
      <c r="K1409" s="21">
        <v>8</v>
      </c>
      <c r="L1409" s="21">
        <v>28</v>
      </c>
      <c r="M1409" s="22">
        <v>0.79292824074074064</v>
      </c>
      <c r="N1409" s="23">
        <v>34.429499999999997</v>
      </c>
      <c r="O1409" s="23">
        <v>-120.4889</v>
      </c>
      <c r="P1409" s="18">
        <v>79</v>
      </c>
      <c r="Q1409" s="24">
        <v>20.795000000000002</v>
      </c>
      <c r="R1409" s="25">
        <v>11.930999999999999</v>
      </c>
      <c r="S1409" s="25">
        <v>33.3855</v>
      </c>
      <c r="T1409" s="21">
        <v>2</v>
      </c>
      <c r="U1409" s="18">
        <v>-999</v>
      </c>
      <c r="V1409" s="18">
        <v>9</v>
      </c>
      <c r="W1409" s="26">
        <v>206.68</v>
      </c>
      <c r="X1409" s="21">
        <v>2</v>
      </c>
      <c r="Y1409" s="21">
        <v>-999</v>
      </c>
      <c r="Z1409" s="21">
        <v>9</v>
      </c>
      <c r="AA1409" s="28">
        <v>2085</v>
      </c>
      <c r="AB1409" s="21">
        <v>2</v>
      </c>
      <c r="AC1409" s="28">
        <v>2224.1</v>
      </c>
      <c r="AD1409" s="18">
        <v>2</v>
      </c>
      <c r="AE1409" s="23">
        <v>7.729785114368493</v>
      </c>
      <c r="AF1409" s="21">
        <v>25</v>
      </c>
      <c r="AG1409" s="18">
        <v>2</v>
      </c>
      <c r="AH1409" s="27">
        <v>9.0069084820843965</v>
      </c>
      <c r="AI1409" s="27">
        <v>11.596594016494851</v>
      </c>
      <c r="AJ1409" s="27">
        <v>0.36542655449858485</v>
      </c>
      <c r="AK1409" s="27">
        <v>1.1206414337956603</v>
      </c>
      <c r="AL1409" s="27">
        <v>-2.9351530481814045E-4</v>
      </c>
      <c r="AM1409" s="21">
        <v>2</v>
      </c>
      <c r="AN1409" s="21">
        <v>-999</v>
      </c>
      <c r="AO1409" s="21">
        <v>-999</v>
      </c>
      <c r="AP1409" s="21">
        <v>-999</v>
      </c>
      <c r="AQ1409" s="21">
        <v>-999</v>
      </c>
      <c r="AR1409" s="21">
        <v>-999</v>
      </c>
      <c r="AS1409" s="21">
        <v>-999</v>
      </c>
      <c r="AT1409" s="21">
        <v>123467</v>
      </c>
    </row>
    <row r="1410" spans="1:46">
      <c r="A1410" s="18" t="s">
        <v>3</v>
      </c>
      <c r="B1410" s="19" t="s">
        <v>4</v>
      </c>
      <c r="C1410" s="18">
        <v>88</v>
      </c>
      <c r="D1410" s="18">
        <v>1</v>
      </c>
      <c r="E1410" s="18">
        <v>8</v>
      </c>
      <c r="F1410" s="18">
        <v>2</v>
      </c>
      <c r="G1410" s="8">
        <f t="shared" ref="G1410:G1473" si="30">(C1410*10000)+(D1410*100)+E1410</f>
        <v>880108</v>
      </c>
      <c r="H1410" s="18">
        <v>12</v>
      </c>
      <c r="I1410" s="20">
        <v>40783</v>
      </c>
      <c r="J1410" s="21">
        <v>2011</v>
      </c>
      <c r="K1410" s="21">
        <v>8</v>
      </c>
      <c r="L1410" s="21">
        <v>28</v>
      </c>
      <c r="M1410" s="22">
        <v>0.79370370370370369</v>
      </c>
      <c r="N1410" s="23">
        <v>34.429499999999997</v>
      </c>
      <c r="O1410" s="23">
        <v>-120.4889</v>
      </c>
      <c r="P1410" s="18">
        <v>79</v>
      </c>
      <c r="Q1410" s="24">
        <v>10.43</v>
      </c>
      <c r="R1410" s="25">
        <v>12.430999999999999</v>
      </c>
      <c r="S1410" s="25">
        <v>33.366900000000001</v>
      </c>
      <c r="T1410" s="21">
        <v>2</v>
      </c>
      <c r="U1410" s="18">
        <v>-999</v>
      </c>
      <c r="V1410" s="18">
        <v>9</v>
      </c>
      <c r="W1410" s="26">
        <v>222.24299999999999</v>
      </c>
      <c r="X1410" s="21">
        <v>2</v>
      </c>
      <c r="Y1410" s="21">
        <v>-999</v>
      </c>
      <c r="Z1410" s="21">
        <v>9</v>
      </c>
      <c r="AA1410" s="21">
        <v>-999</v>
      </c>
      <c r="AB1410" s="18">
        <v>9</v>
      </c>
      <c r="AC1410" s="21">
        <v>-999</v>
      </c>
      <c r="AD1410" s="18">
        <v>9</v>
      </c>
      <c r="AE1410" s="21">
        <v>-999</v>
      </c>
      <c r="AF1410" s="21">
        <v>25</v>
      </c>
      <c r="AG1410" s="18">
        <v>9</v>
      </c>
      <c r="AH1410" s="21">
        <v>-999</v>
      </c>
      <c r="AI1410" s="21">
        <v>-999</v>
      </c>
      <c r="AJ1410" s="21">
        <v>-999</v>
      </c>
      <c r="AK1410" s="21">
        <v>-999</v>
      </c>
      <c r="AL1410" s="21">
        <v>-999</v>
      </c>
      <c r="AM1410" s="21">
        <v>9</v>
      </c>
      <c r="AN1410" s="21">
        <v>-999</v>
      </c>
      <c r="AO1410" s="27">
        <v>2.3287517057142857</v>
      </c>
      <c r="AP1410" s="27">
        <v>16.839511155</v>
      </c>
      <c r="AQ1410" s="27">
        <v>2.2714285714285714</v>
      </c>
      <c r="AR1410" s="27">
        <v>16.425000000000001</v>
      </c>
      <c r="AS1410" s="28">
        <v>7.2311320754716988</v>
      </c>
      <c r="AT1410" s="21">
        <v>123467</v>
      </c>
    </row>
    <row r="1411" spans="1:46">
      <c r="A1411" s="18" t="s">
        <v>3</v>
      </c>
      <c r="B1411" s="19" t="s">
        <v>4</v>
      </c>
      <c r="C1411" s="18">
        <v>88</v>
      </c>
      <c r="D1411" s="18">
        <v>1</v>
      </c>
      <c r="E1411" s="18">
        <v>9</v>
      </c>
      <c r="F1411" s="18">
        <v>2</v>
      </c>
      <c r="G1411" s="8">
        <f t="shared" si="30"/>
        <v>880109</v>
      </c>
      <c r="H1411" s="18">
        <v>12</v>
      </c>
      <c r="I1411" s="20">
        <v>40783</v>
      </c>
      <c r="J1411" s="21">
        <v>2011</v>
      </c>
      <c r="K1411" s="21">
        <v>8</v>
      </c>
      <c r="L1411" s="21">
        <v>28</v>
      </c>
      <c r="M1411" s="22">
        <v>0.79392361111111109</v>
      </c>
      <c r="N1411" s="23">
        <v>34.429499999999997</v>
      </c>
      <c r="O1411" s="23">
        <v>-120.4889</v>
      </c>
      <c r="P1411" s="18">
        <v>79</v>
      </c>
      <c r="Q1411" s="24">
        <v>10.066000000000001</v>
      </c>
      <c r="R1411" s="25">
        <v>12.42</v>
      </c>
      <c r="S1411" s="25">
        <v>33.368400000000001</v>
      </c>
      <c r="T1411" s="21">
        <v>2</v>
      </c>
      <c r="U1411" s="18">
        <v>-999</v>
      </c>
      <c r="V1411" s="18">
        <v>9</v>
      </c>
      <c r="W1411" s="26">
        <v>228.363</v>
      </c>
      <c r="X1411" s="21">
        <v>2</v>
      </c>
      <c r="Y1411" s="27">
        <v>230.17410709693652</v>
      </c>
      <c r="Z1411" s="21">
        <v>2</v>
      </c>
      <c r="AA1411" s="28">
        <v>2065.3000000000002</v>
      </c>
      <c r="AB1411" s="21">
        <v>2</v>
      </c>
      <c r="AC1411" s="28">
        <v>2225.67</v>
      </c>
      <c r="AD1411" s="18">
        <v>2</v>
      </c>
      <c r="AE1411" s="23">
        <v>7.7651214308213818</v>
      </c>
      <c r="AF1411" s="21">
        <v>25</v>
      </c>
      <c r="AG1411" s="18">
        <v>2</v>
      </c>
      <c r="AH1411" s="27">
        <v>6.1786730446177911</v>
      </c>
      <c r="AI1411" s="27">
        <v>8.6443305860251005</v>
      </c>
      <c r="AJ1411" s="27">
        <v>0.40662167144513217</v>
      </c>
      <c r="AK1411" s="27">
        <v>0.90560399203468311</v>
      </c>
      <c r="AL1411" s="27">
        <v>3.5026602111972401E-2</v>
      </c>
      <c r="AM1411" s="21">
        <v>2</v>
      </c>
      <c r="AN1411" s="31">
        <v>5.5268998146057129</v>
      </c>
      <c r="AO1411" s="21">
        <v>-999</v>
      </c>
      <c r="AP1411" s="21">
        <v>-999</v>
      </c>
      <c r="AQ1411" s="21">
        <v>-999</v>
      </c>
      <c r="AR1411" s="21">
        <v>-999</v>
      </c>
      <c r="AS1411" s="21">
        <v>-999</v>
      </c>
      <c r="AT1411" s="21">
        <v>123467</v>
      </c>
    </row>
    <row r="1412" spans="1:46">
      <c r="A1412" s="18" t="s">
        <v>3</v>
      </c>
      <c r="B1412" s="19" t="s">
        <v>4</v>
      </c>
      <c r="C1412" s="18">
        <v>88</v>
      </c>
      <c r="D1412" s="18">
        <v>1</v>
      </c>
      <c r="E1412" s="18">
        <v>10</v>
      </c>
      <c r="F1412" s="18">
        <v>2</v>
      </c>
      <c r="G1412" s="8">
        <f t="shared" si="30"/>
        <v>880110</v>
      </c>
      <c r="H1412" s="18">
        <v>12</v>
      </c>
      <c r="I1412" s="20">
        <v>40783</v>
      </c>
      <c r="J1412" s="21">
        <v>2011</v>
      </c>
      <c r="K1412" s="21">
        <v>8</v>
      </c>
      <c r="L1412" s="21">
        <v>28</v>
      </c>
      <c r="M1412" s="22">
        <v>0.79458333333333331</v>
      </c>
      <c r="N1412" s="23">
        <v>34.429499999999997</v>
      </c>
      <c r="O1412" s="23">
        <v>-120.4889</v>
      </c>
      <c r="P1412" s="18">
        <v>79</v>
      </c>
      <c r="Q1412" s="24">
        <v>4.6109999999999998</v>
      </c>
      <c r="R1412" s="25">
        <v>13.663</v>
      </c>
      <c r="S1412" s="25">
        <v>33.372300000000003</v>
      </c>
      <c r="T1412" s="21">
        <v>2</v>
      </c>
      <c r="U1412" s="18">
        <v>33.377800000000001</v>
      </c>
      <c r="V1412" s="18">
        <v>2</v>
      </c>
      <c r="W1412" s="26">
        <v>256.17099999999999</v>
      </c>
      <c r="X1412" s="21">
        <v>2</v>
      </c>
      <c r="Y1412" s="27">
        <v>263.0874864072307</v>
      </c>
      <c r="Z1412" s="21">
        <v>2</v>
      </c>
      <c r="AA1412" s="28">
        <v>2030.3</v>
      </c>
      <c r="AB1412" s="21">
        <v>6</v>
      </c>
      <c r="AC1412" s="28">
        <v>2236.5749999999998</v>
      </c>
      <c r="AD1412" s="18">
        <v>6</v>
      </c>
      <c r="AE1412" s="23">
        <v>7.8693004298355937</v>
      </c>
      <c r="AF1412" s="21">
        <v>25</v>
      </c>
      <c r="AG1412" s="18">
        <v>6</v>
      </c>
      <c r="AH1412" s="27">
        <v>2.6400000346405839</v>
      </c>
      <c r="AI1412" s="27">
        <v>3.4932572818740466</v>
      </c>
      <c r="AJ1412" s="27">
        <v>0.28559315499076693</v>
      </c>
      <c r="AK1412" s="27">
        <v>0.58126376628987531</v>
      </c>
      <c r="AL1412" s="27">
        <v>1.6632694877845283E-2</v>
      </c>
      <c r="AM1412" s="21">
        <v>2</v>
      </c>
      <c r="AN1412" s="31">
        <v>8.2593002319335938</v>
      </c>
      <c r="AO1412" s="21">
        <v>-999</v>
      </c>
      <c r="AP1412" s="21">
        <v>-999</v>
      </c>
      <c r="AQ1412" s="21">
        <v>-999</v>
      </c>
      <c r="AR1412" s="21">
        <v>-999</v>
      </c>
      <c r="AS1412" s="21">
        <v>-999</v>
      </c>
      <c r="AT1412" s="21">
        <v>123467</v>
      </c>
    </row>
    <row r="1413" spans="1:46">
      <c r="A1413" s="18" t="s">
        <v>3</v>
      </c>
      <c r="B1413" s="19" t="s">
        <v>4</v>
      </c>
      <c r="C1413" s="18">
        <v>88</v>
      </c>
      <c r="D1413" s="18">
        <v>1</v>
      </c>
      <c r="E1413" s="18">
        <v>11</v>
      </c>
      <c r="F1413" s="18">
        <v>2</v>
      </c>
      <c r="G1413" s="8">
        <f t="shared" si="30"/>
        <v>880111</v>
      </c>
      <c r="H1413" s="18">
        <v>12</v>
      </c>
      <c r="I1413" s="20">
        <v>40783</v>
      </c>
      <c r="J1413" s="21">
        <v>2011</v>
      </c>
      <c r="K1413" s="21">
        <v>8</v>
      </c>
      <c r="L1413" s="21">
        <v>28</v>
      </c>
      <c r="M1413" s="22">
        <v>0.79471064814814818</v>
      </c>
      <c r="N1413" s="23">
        <v>34.429499999999997</v>
      </c>
      <c r="O1413" s="23">
        <v>-120.4889</v>
      </c>
      <c r="P1413" s="18">
        <v>79</v>
      </c>
      <c r="Q1413" s="24">
        <v>4.62</v>
      </c>
      <c r="R1413" s="25">
        <v>13.808</v>
      </c>
      <c r="S1413" s="25">
        <v>33.372399999999999</v>
      </c>
      <c r="T1413" s="21">
        <v>2</v>
      </c>
      <c r="U1413" s="18">
        <v>-999</v>
      </c>
      <c r="V1413" s="18">
        <v>9</v>
      </c>
      <c r="W1413" s="26">
        <v>230.15700000000001</v>
      </c>
      <c r="X1413" s="21">
        <v>2</v>
      </c>
      <c r="Y1413" s="21">
        <v>-999</v>
      </c>
      <c r="Z1413" s="21">
        <v>9</v>
      </c>
      <c r="AA1413" s="21">
        <v>-999</v>
      </c>
      <c r="AB1413" s="18">
        <v>9</v>
      </c>
      <c r="AC1413" s="21">
        <v>-999</v>
      </c>
      <c r="AD1413" s="18">
        <v>9</v>
      </c>
      <c r="AE1413" s="21">
        <v>-999</v>
      </c>
      <c r="AF1413" s="21">
        <v>25</v>
      </c>
      <c r="AG1413" s="18">
        <v>9</v>
      </c>
      <c r="AH1413" s="21">
        <v>-999</v>
      </c>
      <c r="AI1413" s="21">
        <v>-999</v>
      </c>
      <c r="AJ1413" s="21">
        <v>-999</v>
      </c>
      <c r="AK1413" s="21">
        <v>-999</v>
      </c>
      <c r="AL1413" s="21">
        <v>-999</v>
      </c>
      <c r="AM1413" s="21">
        <v>9</v>
      </c>
      <c r="AN1413" s="21">
        <v>-999</v>
      </c>
      <c r="AO1413" s="27">
        <v>2.6571582958265587</v>
      </c>
      <c r="AP1413" s="27">
        <v>21.797654739134504</v>
      </c>
      <c r="AQ1413" s="27">
        <v>2.592380412553748</v>
      </c>
      <c r="AR1413" s="27">
        <v>21.26625774388193</v>
      </c>
      <c r="AS1413" s="28">
        <v>8.2033707865168548</v>
      </c>
      <c r="AT1413" s="21">
        <v>123467</v>
      </c>
    </row>
    <row r="1414" spans="1:46">
      <c r="A1414" s="18" t="s">
        <v>3</v>
      </c>
      <c r="B1414" s="19" t="s">
        <v>4</v>
      </c>
      <c r="C1414" s="18">
        <v>89</v>
      </c>
      <c r="D1414" s="18">
        <v>1</v>
      </c>
      <c r="E1414" s="18">
        <v>1</v>
      </c>
      <c r="F1414" s="18">
        <v>2</v>
      </c>
      <c r="G1414" s="8">
        <f t="shared" si="30"/>
        <v>890101</v>
      </c>
      <c r="H1414" s="18">
        <v>13</v>
      </c>
      <c r="I1414" s="20">
        <v>40784</v>
      </c>
      <c r="J1414" s="21">
        <v>2011</v>
      </c>
      <c r="K1414" s="21">
        <v>8</v>
      </c>
      <c r="L1414" s="21">
        <v>29</v>
      </c>
      <c r="M1414" s="22">
        <v>0.38217592592592592</v>
      </c>
      <c r="N1414" s="23">
        <v>31.950700000000001</v>
      </c>
      <c r="O1414" s="23">
        <v>-120.9</v>
      </c>
      <c r="P1414" s="18">
        <v>4337</v>
      </c>
      <c r="Q1414" s="24">
        <v>2800.01</v>
      </c>
      <c r="R1414" s="25">
        <v>1.6870000000000001</v>
      </c>
      <c r="S1414" s="25">
        <v>34.664299999999997</v>
      </c>
      <c r="T1414" s="21">
        <v>2</v>
      </c>
      <c r="U1414" s="18">
        <v>34.6646</v>
      </c>
      <c r="V1414" s="18">
        <v>2</v>
      </c>
      <c r="W1414" s="26">
        <v>111.39</v>
      </c>
      <c r="X1414" s="21">
        <v>2</v>
      </c>
      <c r="Y1414" s="27">
        <v>111.30929147912202</v>
      </c>
      <c r="Z1414" s="21">
        <v>6</v>
      </c>
      <c r="AA1414" s="28">
        <v>2357</v>
      </c>
      <c r="AB1414" s="21">
        <v>6</v>
      </c>
      <c r="AC1414" s="28">
        <v>2431.4049999999997</v>
      </c>
      <c r="AD1414" s="18">
        <v>6</v>
      </c>
      <c r="AE1414" s="23">
        <v>7.5099339010696378</v>
      </c>
      <c r="AF1414" s="21">
        <v>25</v>
      </c>
      <c r="AG1414" s="18">
        <v>2</v>
      </c>
      <c r="AH1414" s="27">
        <v>166.32895512216976</v>
      </c>
      <c r="AI1414" s="27">
        <v>38.326561825870996</v>
      </c>
      <c r="AJ1414" s="27">
        <v>2.766255076026114E-2</v>
      </c>
      <c r="AK1414" s="27">
        <v>2.7306749754016089</v>
      </c>
      <c r="AL1414" s="27">
        <v>4.3986388134690862E-3</v>
      </c>
      <c r="AM1414" s="21">
        <v>2</v>
      </c>
      <c r="AN1414" s="21">
        <v>-999</v>
      </c>
      <c r="AO1414" s="21">
        <v>-999</v>
      </c>
      <c r="AP1414" s="21">
        <v>-999</v>
      </c>
      <c r="AQ1414" s="21">
        <v>-999</v>
      </c>
      <c r="AR1414" s="21">
        <v>-999</v>
      </c>
      <c r="AS1414" s="21">
        <v>-999</v>
      </c>
      <c r="AT1414" s="21">
        <v>123467</v>
      </c>
    </row>
    <row r="1415" spans="1:46">
      <c r="A1415" s="18" t="s">
        <v>3</v>
      </c>
      <c r="B1415" s="19" t="s">
        <v>4</v>
      </c>
      <c r="C1415" s="18">
        <v>89</v>
      </c>
      <c r="D1415" s="18">
        <v>1</v>
      </c>
      <c r="E1415" s="18">
        <v>2</v>
      </c>
      <c r="F1415" s="18">
        <v>2</v>
      </c>
      <c r="G1415" s="8">
        <f t="shared" si="30"/>
        <v>890102</v>
      </c>
      <c r="H1415" s="18">
        <v>13</v>
      </c>
      <c r="I1415" s="20">
        <v>40784</v>
      </c>
      <c r="J1415" s="21">
        <v>2011</v>
      </c>
      <c r="K1415" s="21">
        <v>8</v>
      </c>
      <c r="L1415" s="21">
        <v>29</v>
      </c>
      <c r="M1415" s="22">
        <v>0.38246527777777778</v>
      </c>
      <c r="N1415" s="23">
        <v>31.950700000000001</v>
      </c>
      <c r="O1415" s="23">
        <v>-120.9</v>
      </c>
      <c r="P1415" s="18">
        <v>4337</v>
      </c>
      <c r="Q1415" s="24">
        <v>2799.877</v>
      </c>
      <c r="R1415" s="25">
        <v>1.6859999999999999</v>
      </c>
      <c r="S1415" s="25">
        <v>34.664499999999997</v>
      </c>
      <c r="T1415" s="21">
        <v>2</v>
      </c>
      <c r="U1415" s="18">
        <v>-999</v>
      </c>
      <c r="V1415" s="18">
        <v>9</v>
      </c>
      <c r="W1415" s="26">
        <v>105.90900000000001</v>
      </c>
      <c r="X1415" s="21">
        <v>2</v>
      </c>
      <c r="Y1415" s="21">
        <v>-999</v>
      </c>
      <c r="Z1415" s="21">
        <v>9</v>
      </c>
      <c r="AA1415" s="21">
        <v>-999</v>
      </c>
      <c r="AB1415" s="18">
        <v>9</v>
      </c>
      <c r="AC1415" s="21">
        <v>-999</v>
      </c>
      <c r="AD1415" s="18">
        <v>9</v>
      </c>
      <c r="AE1415" s="21">
        <v>-999</v>
      </c>
      <c r="AF1415" s="21">
        <v>25</v>
      </c>
      <c r="AG1415" s="18">
        <v>9</v>
      </c>
      <c r="AH1415" s="21">
        <v>-999</v>
      </c>
      <c r="AI1415" s="21">
        <v>-999</v>
      </c>
      <c r="AJ1415" s="21">
        <v>-999</v>
      </c>
      <c r="AK1415" s="21">
        <v>-999</v>
      </c>
      <c r="AL1415" s="21">
        <v>-999</v>
      </c>
      <c r="AM1415" s="21">
        <v>9</v>
      </c>
      <c r="AN1415" s="21">
        <v>-999</v>
      </c>
      <c r="AO1415" s="27">
        <v>0.35970774</v>
      </c>
      <c r="AP1415" s="27">
        <v>3.7255444500000001</v>
      </c>
      <c r="AQ1415" s="27">
        <v>0.35</v>
      </c>
      <c r="AR1415" s="27">
        <v>3.625</v>
      </c>
      <c r="AS1415" s="28">
        <v>10.357142857142858</v>
      </c>
      <c r="AT1415" s="21">
        <v>123467</v>
      </c>
    </row>
    <row r="1416" spans="1:46">
      <c r="A1416" s="18" t="s">
        <v>3</v>
      </c>
      <c r="B1416" s="19" t="s">
        <v>4</v>
      </c>
      <c r="C1416" s="18">
        <v>89</v>
      </c>
      <c r="D1416" s="18">
        <v>1</v>
      </c>
      <c r="E1416" s="18">
        <v>3</v>
      </c>
      <c r="F1416" s="18">
        <v>2</v>
      </c>
      <c r="G1416" s="8">
        <f t="shared" si="30"/>
        <v>890103</v>
      </c>
      <c r="H1416" s="18">
        <v>13</v>
      </c>
      <c r="I1416" s="20">
        <v>40784</v>
      </c>
      <c r="J1416" s="21">
        <v>2011</v>
      </c>
      <c r="K1416" s="21">
        <v>8</v>
      </c>
      <c r="L1416" s="21">
        <v>29</v>
      </c>
      <c r="M1416" s="22">
        <v>0.38881944444444444</v>
      </c>
      <c r="N1416" s="23">
        <v>31.950700000000001</v>
      </c>
      <c r="O1416" s="23">
        <v>-120.9</v>
      </c>
      <c r="P1416" s="18">
        <v>4337</v>
      </c>
      <c r="Q1416" s="24">
        <v>2499.6329999999998</v>
      </c>
      <c r="R1416" s="25">
        <v>1.8169999999999999</v>
      </c>
      <c r="S1416" s="25">
        <v>34.653300000000002</v>
      </c>
      <c r="T1416" s="21">
        <v>2</v>
      </c>
      <c r="U1416" s="18">
        <v>-999</v>
      </c>
      <c r="V1416" s="18">
        <v>9</v>
      </c>
      <c r="W1416" s="26">
        <v>95.980999999999995</v>
      </c>
      <c r="X1416" s="21">
        <v>2</v>
      </c>
      <c r="Y1416" s="21">
        <v>-999</v>
      </c>
      <c r="Z1416" s="21">
        <v>9</v>
      </c>
      <c r="AA1416" s="28">
        <v>2363.1999999999998</v>
      </c>
      <c r="AB1416" s="21">
        <v>2</v>
      </c>
      <c r="AC1416" s="28">
        <v>2426.63</v>
      </c>
      <c r="AD1416" s="18">
        <v>2</v>
      </c>
      <c r="AE1416" s="23">
        <v>7.4887353921294864</v>
      </c>
      <c r="AF1416" s="21">
        <v>25</v>
      </c>
      <c r="AG1416" s="18">
        <v>2</v>
      </c>
      <c r="AH1416" s="27">
        <v>163.93205103358267</v>
      </c>
      <c r="AI1416" s="27">
        <v>39.058568209296773</v>
      </c>
      <c r="AJ1416" s="27">
        <v>2.0624896184676573E-2</v>
      </c>
      <c r="AK1416" s="27">
        <v>2.7998052199890573</v>
      </c>
      <c r="AL1416" s="27">
        <v>3.7144362797047856E-3</v>
      </c>
      <c r="AM1416" s="21">
        <v>2</v>
      </c>
      <c r="AN1416" s="21">
        <v>-999</v>
      </c>
      <c r="AO1416" s="21">
        <v>-999</v>
      </c>
      <c r="AP1416" s="21">
        <v>-999</v>
      </c>
      <c r="AQ1416" s="21">
        <v>-999</v>
      </c>
      <c r="AR1416" s="21">
        <v>-999</v>
      </c>
      <c r="AS1416" s="21">
        <v>-999</v>
      </c>
      <c r="AT1416" s="21">
        <v>123467</v>
      </c>
    </row>
    <row r="1417" spans="1:46">
      <c r="A1417" s="18" t="s">
        <v>3</v>
      </c>
      <c r="B1417" s="19" t="s">
        <v>4</v>
      </c>
      <c r="C1417" s="18">
        <v>89</v>
      </c>
      <c r="D1417" s="18">
        <v>1</v>
      </c>
      <c r="E1417" s="18">
        <v>4</v>
      </c>
      <c r="F1417" s="18">
        <v>2</v>
      </c>
      <c r="G1417" s="8">
        <f t="shared" si="30"/>
        <v>890104</v>
      </c>
      <c r="H1417" s="18">
        <v>13</v>
      </c>
      <c r="I1417" s="20">
        <v>40784</v>
      </c>
      <c r="J1417" s="21">
        <v>2011</v>
      </c>
      <c r="K1417" s="21">
        <v>8</v>
      </c>
      <c r="L1417" s="21">
        <v>29</v>
      </c>
      <c r="M1417" s="22">
        <v>0.39916666666666667</v>
      </c>
      <c r="N1417" s="23">
        <v>31.950700000000001</v>
      </c>
      <c r="O1417" s="23">
        <v>-120.9</v>
      </c>
      <c r="P1417" s="18">
        <v>4337</v>
      </c>
      <c r="Q1417" s="24">
        <v>2000.7929999999999</v>
      </c>
      <c r="R1417" s="25">
        <v>2.1030000000000002</v>
      </c>
      <c r="S1417" s="25">
        <v>34.625900000000001</v>
      </c>
      <c r="T1417" s="21">
        <v>2</v>
      </c>
      <c r="U1417" s="18">
        <v>-999</v>
      </c>
      <c r="V1417" s="18">
        <v>9</v>
      </c>
      <c r="W1417" s="26">
        <v>80.343999999999994</v>
      </c>
      <c r="X1417" s="21">
        <v>2</v>
      </c>
      <c r="Y1417" s="27">
        <v>80.570197200176807</v>
      </c>
      <c r="Z1417" s="21">
        <v>2</v>
      </c>
      <c r="AA1417" s="28">
        <v>2367.1</v>
      </c>
      <c r="AB1417" s="21">
        <v>2</v>
      </c>
      <c r="AC1417" s="28">
        <v>2421.16</v>
      </c>
      <c r="AD1417" s="18">
        <v>2</v>
      </c>
      <c r="AE1417" s="23">
        <v>7.4491357701836485</v>
      </c>
      <c r="AF1417" s="21">
        <v>25</v>
      </c>
      <c r="AG1417" s="18">
        <v>3</v>
      </c>
      <c r="AH1417" s="27">
        <v>160.02281429379767</v>
      </c>
      <c r="AI1417" s="27">
        <v>40.155921348313697</v>
      </c>
      <c r="AJ1417" s="27">
        <v>1.9159058970814297E-2</v>
      </c>
      <c r="AK1417" s="27">
        <v>2.9053344425027681</v>
      </c>
      <c r="AL1417" s="27">
        <v>3.3235102296310512E-3</v>
      </c>
      <c r="AM1417" s="21">
        <v>2</v>
      </c>
      <c r="AN1417" s="21">
        <v>-999</v>
      </c>
      <c r="AO1417" s="21">
        <v>-999</v>
      </c>
      <c r="AP1417" s="21">
        <v>-999</v>
      </c>
      <c r="AQ1417" s="21">
        <v>-999</v>
      </c>
      <c r="AR1417" s="21">
        <v>-999</v>
      </c>
      <c r="AS1417" s="21">
        <v>-999</v>
      </c>
      <c r="AT1417" s="21">
        <v>123467</v>
      </c>
    </row>
    <row r="1418" spans="1:46">
      <c r="A1418" s="18" t="s">
        <v>3</v>
      </c>
      <c r="B1418" s="19" t="s">
        <v>4</v>
      </c>
      <c r="C1418" s="18">
        <v>89</v>
      </c>
      <c r="D1418" s="18">
        <v>1</v>
      </c>
      <c r="E1418" s="18">
        <v>5</v>
      </c>
      <c r="F1418" s="18">
        <v>2</v>
      </c>
      <c r="G1418" s="8">
        <f t="shared" si="30"/>
        <v>890105</v>
      </c>
      <c r="H1418" s="18">
        <v>13</v>
      </c>
      <c r="I1418" s="20">
        <v>40784</v>
      </c>
      <c r="J1418" s="21">
        <v>2011</v>
      </c>
      <c r="K1418" s="21">
        <v>8</v>
      </c>
      <c r="L1418" s="21">
        <v>29</v>
      </c>
      <c r="M1418" s="22">
        <v>0.40771990740740738</v>
      </c>
      <c r="N1418" s="23">
        <v>31.950700000000001</v>
      </c>
      <c r="O1418" s="23">
        <v>-120.9</v>
      </c>
      <c r="P1418" s="18">
        <v>4337</v>
      </c>
      <c r="Q1418" s="24">
        <v>1500.2249999999999</v>
      </c>
      <c r="R1418" s="25">
        <v>2.847</v>
      </c>
      <c r="S1418" s="25">
        <v>34.568399999999997</v>
      </c>
      <c r="T1418" s="21">
        <v>2</v>
      </c>
      <c r="U1418" s="18">
        <v>-999</v>
      </c>
      <c r="V1418" s="18">
        <v>9</v>
      </c>
      <c r="W1418" s="26">
        <v>46.470999999999997</v>
      </c>
      <c r="X1418" s="21">
        <v>2</v>
      </c>
      <c r="Y1418" s="21">
        <v>-999</v>
      </c>
      <c r="Z1418" s="21">
        <v>9</v>
      </c>
      <c r="AA1418" s="28">
        <v>2370.8000000000002</v>
      </c>
      <c r="AB1418" s="21">
        <v>2</v>
      </c>
      <c r="AC1418" s="28">
        <v>2399.6799999999998</v>
      </c>
      <c r="AD1418" s="18">
        <v>2</v>
      </c>
      <c r="AE1418" s="23">
        <v>7.3882126588455739</v>
      </c>
      <c r="AF1418" s="21">
        <v>25</v>
      </c>
      <c r="AG1418" s="18">
        <v>2</v>
      </c>
      <c r="AH1418" s="27">
        <v>143.83638850171357</v>
      </c>
      <c r="AI1418" s="27">
        <v>42.040279351400144</v>
      </c>
      <c r="AJ1418" s="27">
        <v>2.7175737477768778E-2</v>
      </c>
      <c r="AK1418" s="27">
        <v>3.0835664136645264</v>
      </c>
      <c r="AL1418" s="27">
        <v>1.1437270808989019E-2</v>
      </c>
      <c r="AM1418" s="21">
        <v>2</v>
      </c>
      <c r="AN1418" s="21">
        <v>-999</v>
      </c>
      <c r="AO1418" s="21">
        <v>-999</v>
      </c>
      <c r="AP1418" s="21">
        <v>-999</v>
      </c>
      <c r="AQ1418" s="21">
        <v>-999</v>
      </c>
      <c r="AR1418" s="21">
        <v>-999</v>
      </c>
      <c r="AS1418" s="21">
        <v>-999</v>
      </c>
      <c r="AT1418" s="21">
        <v>123467</v>
      </c>
    </row>
    <row r="1419" spans="1:46">
      <c r="A1419" s="18" t="s">
        <v>3</v>
      </c>
      <c r="B1419" s="19" t="s">
        <v>4</v>
      </c>
      <c r="C1419" s="18">
        <v>89</v>
      </c>
      <c r="D1419" s="18">
        <v>1</v>
      </c>
      <c r="E1419" s="18">
        <v>6</v>
      </c>
      <c r="F1419" s="18">
        <v>2</v>
      </c>
      <c r="G1419" s="8">
        <f t="shared" si="30"/>
        <v>890106</v>
      </c>
      <c r="H1419" s="18">
        <v>13</v>
      </c>
      <c r="I1419" s="20">
        <v>40784</v>
      </c>
      <c r="J1419" s="21">
        <v>2011</v>
      </c>
      <c r="K1419" s="21">
        <v>8</v>
      </c>
      <c r="L1419" s="21">
        <v>29</v>
      </c>
      <c r="M1419" s="22">
        <v>0.41417824074074078</v>
      </c>
      <c r="N1419" s="23">
        <v>31.950700000000001</v>
      </c>
      <c r="O1419" s="23">
        <v>-120.9</v>
      </c>
      <c r="P1419" s="18">
        <v>4337</v>
      </c>
      <c r="Q1419" s="24">
        <v>1000.404</v>
      </c>
      <c r="R1419" s="25">
        <v>3.9220000000000002</v>
      </c>
      <c r="S1419" s="25">
        <v>34.488999999999997</v>
      </c>
      <c r="T1419" s="21">
        <v>2</v>
      </c>
      <c r="U1419" s="18">
        <v>-999</v>
      </c>
      <c r="V1419" s="18">
        <v>9</v>
      </c>
      <c r="W1419" s="26">
        <v>24.63</v>
      </c>
      <c r="X1419" s="21">
        <v>2</v>
      </c>
      <c r="Y1419" s="27">
        <v>23.864615074551242</v>
      </c>
      <c r="Z1419" s="21">
        <v>2</v>
      </c>
      <c r="AA1419" s="28">
        <v>2359</v>
      </c>
      <c r="AB1419" s="21">
        <v>2</v>
      </c>
      <c r="AC1419" s="28">
        <v>2372.65</v>
      </c>
      <c r="AD1419" s="18">
        <v>2</v>
      </c>
      <c r="AE1419" s="23">
        <v>7.3400182973803467</v>
      </c>
      <c r="AF1419" s="21">
        <v>25</v>
      </c>
      <c r="AG1419" s="18">
        <v>2</v>
      </c>
      <c r="AH1419" s="27">
        <v>118.39501138249489</v>
      </c>
      <c r="AI1419" s="27">
        <v>42.715627638976798</v>
      </c>
      <c r="AJ1419" s="27">
        <v>2.0920679161220191E-2</v>
      </c>
      <c r="AK1419" s="27">
        <v>3.2037967171565804</v>
      </c>
      <c r="AL1419" s="27">
        <v>1.9649796782267564E-2</v>
      </c>
      <c r="AM1419" s="21">
        <v>2</v>
      </c>
      <c r="AN1419" s="21">
        <v>-999</v>
      </c>
      <c r="AO1419" s="21">
        <v>-999</v>
      </c>
      <c r="AP1419" s="21">
        <v>-999</v>
      </c>
      <c r="AQ1419" s="21">
        <v>-999</v>
      </c>
      <c r="AR1419" s="21">
        <v>-999</v>
      </c>
      <c r="AS1419" s="21">
        <v>-999</v>
      </c>
      <c r="AT1419" s="21">
        <v>123467</v>
      </c>
    </row>
    <row r="1420" spans="1:46">
      <c r="A1420" s="18" t="s">
        <v>3</v>
      </c>
      <c r="B1420" s="19" t="s">
        <v>4</v>
      </c>
      <c r="C1420" s="18">
        <v>89</v>
      </c>
      <c r="D1420" s="18">
        <v>1</v>
      </c>
      <c r="E1420" s="18">
        <v>7</v>
      </c>
      <c r="F1420" s="18">
        <v>2</v>
      </c>
      <c r="G1420" s="8">
        <f t="shared" si="30"/>
        <v>890107</v>
      </c>
      <c r="H1420" s="18">
        <v>13</v>
      </c>
      <c r="I1420" s="20">
        <v>40784</v>
      </c>
      <c r="J1420" s="21">
        <v>2011</v>
      </c>
      <c r="K1420" s="21">
        <v>8</v>
      </c>
      <c r="L1420" s="21">
        <v>29</v>
      </c>
      <c r="M1420" s="22">
        <v>0.41769675925925925</v>
      </c>
      <c r="N1420" s="23">
        <v>31.950700000000001</v>
      </c>
      <c r="O1420" s="23">
        <v>-120.9</v>
      </c>
      <c r="P1420" s="18">
        <v>4337</v>
      </c>
      <c r="Q1420" s="24">
        <v>749.97500000000002</v>
      </c>
      <c r="R1420" s="25">
        <v>4.7</v>
      </c>
      <c r="S1420" s="25">
        <v>34.400300000000001</v>
      </c>
      <c r="T1420" s="21">
        <v>2</v>
      </c>
      <c r="U1420" s="18">
        <v>-999</v>
      </c>
      <c r="V1420" s="18">
        <v>9</v>
      </c>
      <c r="W1420" s="26">
        <v>13.037000000000001</v>
      </c>
      <c r="X1420" s="21">
        <v>2</v>
      </c>
      <c r="Y1420" s="27">
        <v>12.303643178554074</v>
      </c>
      <c r="Z1420" s="21">
        <v>2</v>
      </c>
      <c r="AA1420" s="28">
        <v>2343.4</v>
      </c>
      <c r="AB1420" s="21">
        <v>2</v>
      </c>
      <c r="AC1420" s="28">
        <v>2349.9899999999998</v>
      </c>
      <c r="AD1420" s="18">
        <v>2</v>
      </c>
      <c r="AE1420" s="23">
        <v>7.3142921466922433</v>
      </c>
      <c r="AF1420" s="21">
        <v>25</v>
      </c>
      <c r="AG1420" s="18">
        <v>2</v>
      </c>
      <c r="AH1420" s="27">
        <v>101.67314372196803</v>
      </c>
      <c r="AI1420" s="27">
        <v>42.157734214326332</v>
      </c>
      <c r="AJ1420" s="27">
        <v>2.4148346855667347E-2</v>
      </c>
      <c r="AK1420" s="27">
        <v>3.2114368320443769</v>
      </c>
      <c r="AL1420" s="27">
        <v>2.0530983156640255E-3</v>
      </c>
      <c r="AM1420" s="21">
        <v>2</v>
      </c>
      <c r="AN1420" s="21">
        <v>-999</v>
      </c>
      <c r="AO1420" s="21">
        <v>-999</v>
      </c>
      <c r="AP1420" s="21">
        <v>-999</v>
      </c>
      <c r="AQ1420" s="21">
        <v>-999</v>
      </c>
      <c r="AR1420" s="21">
        <v>-999</v>
      </c>
      <c r="AS1420" s="21">
        <v>-999</v>
      </c>
      <c r="AT1420" s="21">
        <v>123467</v>
      </c>
    </row>
    <row r="1421" spans="1:46">
      <c r="A1421" s="18" t="s">
        <v>3</v>
      </c>
      <c r="B1421" s="19" t="s">
        <v>4</v>
      </c>
      <c r="C1421" s="18">
        <v>89</v>
      </c>
      <c r="D1421" s="18">
        <v>1</v>
      </c>
      <c r="E1421" s="18">
        <v>8</v>
      </c>
      <c r="F1421" s="18">
        <v>2</v>
      </c>
      <c r="G1421" s="8">
        <f t="shared" si="30"/>
        <v>890108</v>
      </c>
      <c r="H1421" s="18">
        <v>13</v>
      </c>
      <c r="I1421" s="20">
        <v>40784</v>
      </c>
      <c r="J1421" s="21">
        <v>2011</v>
      </c>
      <c r="K1421" s="21">
        <v>8</v>
      </c>
      <c r="L1421" s="21">
        <v>29</v>
      </c>
      <c r="M1421" s="22">
        <v>0.42124999999999996</v>
      </c>
      <c r="N1421" s="23">
        <v>31.950700000000001</v>
      </c>
      <c r="O1421" s="23">
        <v>-120.9</v>
      </c>
      <c r="P1421" s="18">
        <v>4337</v>
      </c>
      <c r="Q1421" s="24">
        <v>499.85500000000002</v>
      </c>
      <c r="R1421" s="25">
        <v>5.9509999999999996</v>
      </c>
      <c r="S1421" s="25">
        <v>34.289000000000001</v>
      </c>
      <c r="T1421" s="21">
        <v>2</v>
      </c>
      <c r="U1421" s="18">
        <v>-999</v>
      </c>
      <c r="V1421" s="18">
        <v>9</v>
      </c>
      <c r="W1421" s="26">
        <v>15.5</v>
      </c>
      <c r="X1421" s="21">
        <v>2</v>
      </c>
      <c r="Y1421" s="27">
        <v>14.741683357665563</v>
      </c>
      <c r="Z1421" s="21">
        <v>2</v>
      </c>
      <c r="AA1421" s="28">
        <v>2310.1</v>
      </c>
      <c r="AB1421" s="21">
        <v>2</v>
      </c>
      <c r="AC1421" s="28">
        <v>2318.33</v>
      </c>
      <c r="AD1421" s="18">
        <v>2</v>
      </c>
      <c r="AE1421" s="23">
        <v>7.3103144458719314</v>
      </c>
      <c r="AF1421" s="21">
        <v>25</v>
      </c>
      <c r="AG1421" s="18">
        <v>2</v>
      </c>
      <c r="AH1421" s="27">
        <v>77.473677394052871</v>
      </c>
      <c r="AI1421" s="27">
        <v>39.156780699383233</v>
      </c>
      <c r="AJ1421" s="27">
        <v>2.268371235082129E-2</v>
      </c>
      <c r="AK1421" s="27">
        <v>3.0700253625148179</v>
      </c>
      <c r="AL1421" s="27">
        <v>1.0266335331190672E-2</v>
      </c>
      <c r="AM1421" s="21">
        <v>2</v>
      </c>
      <c r="AN1421" s="21">
        <v>-999</v>
      </c>
      <c r="AO1421" s="21">
        <v>-999</v>
      </c>
      <c r="AP1421" s="21">
        <v>-999</v>
      </c>
      <c r="AQ1421" s="21">
        <v>-999</v>
      </c>
      <c r="AR1421" s="21">
        <v>-999</v>
      </c>
      <c r="AS1421" s="21">
        <v>-999</v>
      </c>
      <c r="AT1421" s="21">
        <v>123467</v>
      </c>
    </row>
    <row r="1422" spans="1:46">
      <c r="A1422" s="18" t="s">
        <v>3</v>
      </c>
      <c r="B1422" s="19" t="s">
        <v>4</v>
      </c>
      <c r="C1422" s="18">
        <v>89</v>
      </c>
      <c r="D1422" s="18">
        <v>1</v>
      </c>
      <c r="E1422" s="18">
        <v>9</v>
      </c>
      <c r="F1422" s="18">
        <v>2</v>
      </c>
      <c r="G1422" s="8">
        <f t="shared" si="30"/>
        <v>890109</v>
      </c>
      <c r="H1422" s="18">
        <v>13</v>
      </c>
      <c r="I1422" s="20">
        <v>40784</v>
      </c>
      <c r="J1422" s="21">
        <v>2011</v>
      </c>
      <c r="K1422" s="21">
        <v>8</v>
      </c>
      <c r="L1422" s="21">
        <v>29</v>
      </c>
      <c r="M1422" s="22">
        <v>0.42356481481481478</v>
      </c>
      <c r="N1422" s="23">
        <v>31.950700000000001</v>
      </c>
      <c r="O1422" s="23">
        <v>-120.9</v>
      </c>
      <c r="P1422" s="18">
        <v>4337</v>
      </c>
      <c r="Q1422" s="24">
        <v>398.93799999999999</v>
      </c>
      <c r="R1422" s="25">
        <v>6.2080000000000002</v>
      </c>
      <c r="S1422" s="25">
        <v>34.142000000000003</v>
      </c>
      <c r="T1422" s="21">
        <v>2</v>
      </c>
      <c r="U1422" s="18">
        <v>-999</v>
      </c>
      <c r="V1422" s="18">
        <v>9</v>
      </c>
      <c r="W1422" s="26">
        <v>33.587000000000003</v>
      </c>
      <c r="X1422" s="21">
        <v>2</v>
      </c>
      <c r="Y1422" s="21">
        <v>-999</v>
      </c>
      <c r="Z1422" s="21">
        <v>9</v>
      </c>
      <c r="AA1422" s="28">
        <v>2287.8000000000002</v>
      </c>
      <c r="AB1422" s="21">
        <v>2</v>
      </c>
      <c r="AC1422" s="28">
        <v>2296.58</v>
      </c>
      <c r="AD1422" s="18">
        <v>2</v>
      </c>
      <c r="AE1422" s="23">
        <v>7.3266333308222453</v>
      </c>
      <c r="AF1422" s="21">
        <v>25</v>
      </c>
      <c r="AG1422" s="18">
        <v>2</v>
      </c>
      <c r="AH1422" s="27">
        <v>67.514447681059721</v>
      </c>
      <c r="AI1422" s="27">
        <v>37.922190426975789</v>
      </c>
      <c r="AJ1422" s="27">
        <v>3.0704564321461729E-2</v>
      </c>
      <c r="AK1422" s="27">
        <v>2.8886736771347166</v>
      </c>
      <c r="AL1422" s="27">
        <v>9.8763089059478813E-3</v>
      </c>
      <c r="AM1422" s="21">
        <v>2</v>
      </c>
      <c r="AN1422" s="21">
        <v>-999</v>
      </c>
      <c r="AO1422" s="21">
        <v>-999</v>
      </c>
      <c r="AP1422" s="21">
        <v>-999</v>
      </c>
      <c r="AQ1422" s="21">
        <v>-999</v>
      </c>
      <c r="AR1422" s="21">
        <v>-999</v>
      </c>
      <c r="AS1422" s="21">
        <v>-999</v>
      </c>
      <c r="AT1422" s="21">
        <v>123467</v>
      </c>
    </row>
    <row r="1423" spans="1:46">
      <c r="A1423" s="18" t="s">
        <v>3</v>
      </c>
      <c r="B1423" s="19" t="s">
        <v>4</v>
      </c>
      <c r="C1423" s="18">
        <v>89</v>
      </c>
      <c r="D1423" s="18">
        <v>1</v>
      </c>
      <c r="E1423" s="18">
        <v>10</v>
      </c>
      <c r="F1423" s="18">
        <v>2</v>
      </c>
      <c r="G1423" s="8">
        <f t="shared" si="30"/>
        <v>890110</v>
      </c>
      <c r="H1423" s="18">
        <v>13</v>
      </c>
      <c r="I1423" s="20">
        <v>40784</v>
      </c>
      <c r="J1423" s="21">
        <v>2011</v>
      </c>
      <c r="K1423" s="21">
        <v>8</v>
      </c>
      <c r="L1423" s="21">
        <v>29</v>
      </c>
      <c r="M1423" s="22">
        <v>0.4253703703703704</v>
      </c>
      <c r="N1423" s="23">
        <v>31.950700000000001</v>
      </c>
      <c r="O1423" s="23">
        <v>-120.9</v>
      </c>
      <c r="P1423" s="18">
        <v>4337</v>
      </c>
      <c r="Q1423" s="24">
        <v>302.39999999999998</v>
      </c>
      <c r="R1423" s="25">
        <v>7.2130000000000001</v>
      </c>
      <c r="S1423" s="25">
        <v>34.079799999999999</v>
      </c>
      <c r="T1423" s="21">
        <v>2</v>
      </c>
      <c r="U1423" s="18">
        <v>-999</v>
      </c>
      <c r="V1423" s="18">
        <v>9</v>
      </c>
      <c r="W1423" s="26">
        <v>63.578000000000003</v>
      </c>
      <c r="X1423" s="21">
        <v>2</v>
      </c>
      <c r="Y1423" s="21">
        <v>-999</v>
      </c>
      <c r="Z1423" s="21">
        <v>9</v>
      </c>
      <c r="AA1423" s="28">
        <v>2247.1999999999998</v>
      </c>
      <c r="AB1423" s="21">
        <v>2</v>
      </c>
      <c r="AC1423" s="28">
        <v>2279.41</v>
      </c>
      <c r="AD1423" s="18">
        <v>2</v>
      </c>
      <c r="AE1423" s="23">
        <v>7.395343745673741</v>
      </c>
      <c r="AF1423" s="21">
        <v>25</v>
      </c>
      <c r="AG1423" s="18">
        <v>2</v>
      </c>
      <c r="AH1423" s="27">
        <v>50.605499930290428</v>
      </c>
      <c r="AI1423" s="27">
        <v>33.567986706237583</v>
      </c>
      <c r="AJ1423" s="27">
        <v>3.393303576243694E-2</v>
      </c>
      <c r="AK1423" s="27">
        <v>2.5142717074582599</v>
      </c>
      <c r="AL1423" s="27">
        <v>9.3878139285128136E-3</v>
      </c>
      <c r="AM1423" s="21">
        <v>2</v>
      </c>
      <c r="AN1423" s="21">
        <v>-999</v>
      </c>
      <c r="AO1423" s="21">
        <v>-999</v>
      </c>
      <c r="AP1423" s="21">
        <v>-999</v>
      </c>
      <c r="AQ1423" s="21">
        <v>-999</v>
      </c>
      <c r="AR1423" s="21">
        <v>-999</v>
      </c>
      <c r="AS1423" s="21">
        <v>-999</v>
      </c>
      <c r="AT1423" s="21">
        <v>123467</v>
      </c>
    </row>
    <row r="1424" spans="1:46">
      <c r="A1424" s="18" t="s">
        <v>3</v>
      </c>
      <c r="B1424" s="19" t="s">
        <v>4</v>
      </c>
      <c r="C1424" s="18">
        <v>89</v>
      </c>
      <c r="D1424" s="18">
        <v>1</v>
      </c>
      <c r="E1424" s="18">
        <v>11</v>
      </c>
      <c r="F1424" s="18">
        <v>2</v>
      </c>
      <c r="G1424" s="8">
        <f t="shared" si="30"/>
        <v>890111</v>
      </c>
      <c r="H1424" s="18">
        <v>13</v>
      </c>
      <c r="I1424" s="20">
        <v>40784</v>
      </c>
      <c r="J1424" s="21">
        <v>2011</v>
      </c>
      <c r="K1424" s="21">
        <v>8</v>
      </c>
      <c r="L1424" s="21">
        <v>29</v>
      </c>
      <c r="M1424" s="22">
        <v>0.42736111111111108</v>
      </c>
      <c r="N1424" s="23">
        <v>31.950700000000001</v>
      </c>
      <c r="O1424" s="23">
        <v>-120.9</v>
      </c>
      <c r="P1424" s="18">
        <v>4337</v>
      </c>
      <c r="Q1424" s="24">
        <v>200.36600000000001</v>
      </c>
      <c r="R1424" s="25">
        <v>8.6419999999999995</v>
      </c>
      <c r="S1424" s="25">
        <v>34.037500000000001</v>
      </c>
      <c r="T1424" s="21">
        <v>2</v>
      </c>
      <c r="U1424" s="18">
        <v>-999</v>
      </c>
      <c r="V1424" s="18">
        <v>9</v>
      </c>
      <c r="W1424" s="26">
        <v>85.512</v>
      </c>
      <c r="X1424" s="21">
        <v>2</v>
      </c>
      <c r="Y1424" s="21">
        <v>-999</v>
      </c>
      <c r="Z1424" s="21">
        <v>9</v>
      </c>
      <c r="AA1424" s="28">
        <v>2216.6999999999998</v>
      </c>
      <c r="AB1424" s="21">
        <v>2</v>
      </c>
      <c r="AC1424" s="28">
        <v>2264.4299999999998</v>
      </c>
      <c r="AD1424" s="18">
        <v>2</v>
      </c>
      <c r="AE1424" s="23">
        <v>7.4577196023496093</v>
      </c>
      <c r="AF1424" s="21">
        <v>25</v>
      </c>
      <c r="AG1424" s="18">
        <v>3</v>
      </c>
      <c r="AH1424" s="27">
        <v>36.187143714540326</v>
      </c>
      <c r="AI1424" s="27">
        <v>29.156624942395407</v>
      </c>
      <c r="AJ1424" s="27">
        <v>3.2467204033162424E-2</v>
      </c>
      <c r="AK1424" s="27">
        <v>2.2453223030162923</v>
      </c>
      <c r="AL1424" s="27">
        <v>8.9969360573823563E-3</v>
      </c>
      <c r="AM1424" s="21">
        <v>2</v>
      </c>
      <c r="AN1424" s="21">
        <v>-999</v>
      </c>
      <c r="AO1424" s="21">
        <v>-999</v>
      </c>
      <c r="AP1424" s="21">
        <v>-999</v>
      </c>
      <c r="AQ1424" s="21">
        <v>-999</v>
      </c>
      <c r="AR1424" s="21">
        <v>-999</v>
      </c>
      <c r="AS1424" s="21">
        <v>-999</v>
      </c>
      <c r="AT1424" s="21">
        <v>123467</v>
      </c>
    </row>
    <row r="1425" spans="1:46">
      <c r="A1425" s="18" t="s">
        <v>3</v>
      </c>
      <c r="B1425" s="19" t="s">
        <v>4</v>
      </c>
      <c r="C1425" s="18">
        <v>89</v>
      </c>
      <c r="D1425" s="18">
        <v>1</v>
      </c>
      <c r="E1425" s="18">
        <v>12</v>
      </c>
      <c r="F1425" s="18">
        <v>2</v>
      </c>
      <c r="G1425" s="8">
        <f t="shared" si="30"/>
        <v>890112</v>
      </c>
      <c r="H1425" s="18">
        <v>13</v>
      </c>
      <c r="I1425" s="20">
        <v>40784</v>
      </c>
      <c r="J1425" s="21">
        <v>2011</v>
      </c>
      <c r="K1425" s="21">
        <v>8</v>
      </c>
      <c r="L1425" s="21">
        <v>29</v>
      </c>
      <c r="M1425" s="22">
        <v>0.42874999999999996</v>
      </c>
      <c r="N1425" s="23">
        <v>31.950700000000001</v>
      </c>
      <c r="O1425" s="23">
        <v>-120.9</v>
      </c>
      <c r="P1425" s="18">
        <v>4337</v>
      </c>
      <c r="Q1425" s="24">
        <v>150.131</v>
      </c>
      <c r="R1425" s="25">
        <v>9.0730000000000004</v>
      </c>
      <c r="S1425" s="25">
        <v>33.837800000000001</v>
      </c>
      <c r="T1425" s="21">
        <v>2</v>
      </c>
      <c r="U1425" s="18">
        <v>-999</v>
      </c>
      <c r="V1425" s="18">
        <v>9</v>
      </c>
      <c r="W1425" s="26">
        <v>120.824</v>
      </c>
      <c r="X1425" s="21">
        <v>2</v>
      </c>
      <c r="Y1425" s="27">
        <v>118.27644330176859</v>
      </c>
      <c r="Z1425" s="21">
        <v>3</v>
      </c>
      <c r="AA1425" s="28">
        <v>2185.6999999999998</v>
      </c>
      <c r="AB1425" s="21">
        <v>2</v>
      </c>
      <c r="AC1425" s="28">
        <v>2251.02</v>
      </c>
      <c r="AD1425" s="18">
        <v>2</v>
      </c>
      <c r="AE1425" s="23">
        <v>7.4951165471887471</v>
      </c>
      <c r="AF1425" s="21">
        <v>25</v>
      </c>
      <c r="AG1425" s="18">
        <v>2</v>
      </c>
      <c r="AH1425" s="27">
        <v>28.893520355260222</v>
      </c>
      <c r="AI1425" s="27">
        <v>26.933268318416463</v>
      </c>
      <c r="AJ1425" s="27">
        <v>4.9979482627839578E-2</v>
      </c>
      <c r="AK1425" s="27">
        <v>2.0345855139419156</v>
      </c>
      <c r="AL1425" s="27">
        <v>0.18055210358315432</v>
      </c>
      <c r="AM1425" s="21">
        <v>2</v>
      </c>
      <c r="AN1425" s="21">
        <v>-999</v>
      </c>
      <c r="AO1425" s="21">
        <v>-999</v>
      </c>
      <c r="AP1425" s="21">
        <v>-999</v>
      </c>
      <c r="AQ1425" s="21">
        <v>-999</v>
      </c>
      <c r="AR1425" s="21">
        <v>-999</v>
      </c>
      <c r="AS1425" s="21">
        <v>-999</v>
      </c>
      <c r="AT1425" s="21">
        <v>123467</v>
      </c>
    </row>
    <row r="1426" spans="1:46">
      <c r="A1426" s="18" t="s">
        <v>3</v>
      </c>
      <c r="B1426" s="19" t="s">
        <v>4</v>
      </c>
      <c r="C1426" s="18">
        <v>89</v>
      </c>
      <c r="D1426" s="18">
        <v>1</v>
      </c>
      <c r="E1426" s="18">
        <v>13</v>
      </c>
      <c r="F1426" s="18">
        <v>2</v>
      </c>
      <c r="G1426" s="8">
        <f t="shared" si="30"/>
        <v>890113</v>
      </c>
      <c r="H1426" s="18">
        <v>13</v>
      </c>
      <c r="I1426" s="20">
        <v>40784</v>
      </c>
      <c r="J1426" s="21">
        <v>2011</v>
      </c>
      <c r="K1426" s="21">
        <v>8</v>
      </c>
      <c r="L1426" s="21">
        <v>29</v>
      </c>
      <c r="M1426" s="22">
        <v>0.42958333333333337</v>
      </c>
      <c r="N1426" s="23">
        <v>31.950700000000001</v>
      </c>
      <c r="O1426" s="23">
        <v>-120.9</v>
      </c>
      <c r="P1426" s="18">
        <v>4337</v>
      </c>
      <c r="Q1426" s="24">
        <v>125.372</v>
      </c>
      <c r="R1426" s="25">
        <v>9.7759999999999998</v>
      </c>
      <c r="S1426" s="25">
        <v>33.684899999999999</v>
      </c>
      <c r="T1426" s="21">
        <v>2</v>
      </c>
      <c r="U1426" s="18">
        <v>-999</v>
      </c>
      <c r="V1426" s="18">
        <v>9</v>
      </c>
      <c r="W1426" s="26">
        <v>134.291</v>
      </c>
      <c r="X1426" s="21">
        <v>2</v>
      </c>
      <c r="Y1426" s="21">
        <v>-999</v>
      </c>
      <c r="Z1426" s="21">
        <v>9</v>
      </c>
      <c r="AA1426" s="28">
        <v>2167.1</v>
      </c>
      <c r="AB1426" s="21">
        <v>2</v>
      </c>
      <c r="AC1426" s="28">
        <v>2238.88</v>
      </c>
      <c r="AD1426" s="18">
        <v>2</v>
      </c>
      <c r="AE1426" s="23">
        <v>7.5347208502862069</v>
      </c>
      <c r="AF1426" s="21">
        <v>25</v>
      </c>
      <c r="AG1426" s="18">
        <v>2</v>
      </c>
      <c r="AH1426" s="27">
        <v>23.377877452487276</v>
      </c>
      <c r="AI1426" s="27">
        <v>23.917247292913629</v>
      </c>
      <c r="AJ1426" s="27">
        <v>6.2799317655733974E-2</v>
      </c>
      <c r="AK1426" s="27">
        <v>1.8820231646360153</v>
      </c>
      <c r="AL1426" s="27">
        <v>1.6824739309635895E-2</v>
      </c>
      <c r="AM1426" s="21">
        <v>2</v>
      </c>
      <c r="AN1426" s="21">
        <v>-999</v>
      </c>
      <c r="AO1426" s="21">
        <v>-999</v>
      </c>
      <c r="AP1426" s="21">
        <v>-999</v>
      </c>
      <c r="AQ1426" s="21">
        <v>-999</v>
      </c>
      <c r="AR1426" s="21">
        <v>-999</v>
      </c>
      <c r="AS1426" s="21">
        <v>-999</v>
      </c>
      <c r="AT1426" s="21">
        <v>123467</v>
      </c>
    </row>
    <row r="1427" spans="1:46">
      <c r="A1427" s="18" t="s">
        <v>3</v>
      </c>
      <c r="B1427" s="19" t="s">
        <v>4</v>
      </c>
      <c r="C1427" s="18">
        <v>89</v>
      </c>
      <c r="D1427" s="18">
        <v>1</v>
      </c>
      <c r="E1427" s="18">
        <v>14</v>
      </c>
      <c r="F1427" s="18">
        <v>2</v>
      </c>
      <c r="G1427" s="8">
        <f t="shared" si="30"/>
        <v>890114</v>
      </c>
      <c r="H1427" s="18">
        <v>13</v>
      </c>
      <c r="I1427" s="20">
        <v>40784</v>
      </c>
      <c r="J1427" s="21">
        <v>2011</v>
      </c>
      <c r="K1427" s="21">
        <v>8</v>
      </c>
      <c r="L1427" s="21">
        <v>29</v>
      </c>
      <c r="M1427" s="22">
        <v>0.43040509259259263</v>
      </c>
      <c r="N1427" s="23">
        <v>31.950700000000001</v>
      </c>
      <c r="O1427" s="23">
        <v>-120.9</v>
      </c>
      <c r="P1427" s="18">
        <v>4337</v>
      </c>
      <c r="Q1427" s="24">
        <v>100.17400000000001</v>
      </c>
      <c r="R1427" s="25">
        <v>10.705</v>
      </c>
      <c r="S1427" s="25">
        <v>33.3917</v>
      </c>
      <c r="T1427" s="21">
        <v>2</v>
      </c>
      <c r="U1427" s="18">
        <v>-999</v>
      </c>
      <c r="V1427" s="18">
        <v>9</v>
      </c>
      <c r="W1427" s="26">
        <v>184.221</v>
      </c>
      <c r="X1427" s="21">
        <v>2</v>
      </c>
      <c r="Y1427" s="27">
        <v>190.13839677165322</v>
      </c>
      <c r="Z1427" s="21">
        <v>3</v>
      </c>
      <c r="AA1427" s="28">
        <v>2106.1</v>
      </c>
      <c r="AB1427" s="21">
        <v>2</v>
      </c>
      <c r="AC1427" s="28">
        <v>2222.17</v>
      </c>
      <c r="AD1427" s="18">
        <v>2</v>
      </c>
      <c r="AE1427" s="23">
        <v>7.6643898816377556</v>
      </c>
      <c r="AF1427" s="21">
        <v>25</v>
      </c>
      <c r="AG1427" s="18">
        <v>3</v>
      </c>
      <c r="AH1427" s="27">
        <v>13.587451691680602</v>
      </c>
      <c r="AI1427" s="27">
        <v>16.202014943214575</v>
      </c>
      <c r="AJ1427" s="27">
        <v>6.1345326449567875E-2</v>
      </c>
      <c r="AK1427" s="27">
        <v>1.3764051873883905</v>
      </c>
      <c r="AL1427" s="27">
        <v>7.729315453773305E-3</v>
      </c>
      <c r="AM1427" s="21">
        <v>2</v>
      </c>
      <c r="AN1427" s="21">
        <v>-999</v>
      </c>
      <c r="AO1427" s="21">
        <v>-999</v>
      </c>
      <c r="AP1427" s="21">
        <v>-999</v>
      </c>
      <c r="AQ1427" s="21">
        <v>-999</v>
      </c>
      <c r="AR1427" s="21">
        <v>-999</v>
      </c>
      <c r="AS1427" s="21">
        <v>-999</v>
      </c>
      <c r="AT1427" s="21">
        <v>123467</v>
      </c>
    </row>
    <row r="1428" spans="1:46">
      <c r="A1428" s="18" t="s">
        <v>3</v>
      </c>
      <c r="B1428" s="19" t="s">
        <v>4</v>
      </c>
      <c r="C1428" s="18">
        <v>89</v>
      </c>
      <c r="D1428" s="18">
        <v>1</v>
      </c>
      <c r="E1428" s="18">
        <v>15</v>
      </c>
      <c r="F1428" s="18">
        <v>2</v>
      </c>
      <c r="G1428" s="8">
        <f t="shared" si="30"/>
        <v>890115</v>
      </c>
      <c r="H1428" s="18">
        <v>13</v>
      </c>
      <c r="I1428" s="20">
        <v>40784</v>
      </c>
      <c r="J1428" s="21">
        <v>2011</v>
      </c>
      <c r="K1428" s="21">
        <v>8</v>
      </c>
      <c r="L1428" s="21">
        <v>29</v>
      </c>
      <c r="M1428" s="22">
        <v>0.4312037037037037</v>
      </c>
      <c r="N1428" s="23">
        <v>31.950700000000001</v>
      </c>
      <c r="O1428" s="23">
        <v>-120.9</v>
      </c>
      <c r="P1428" s="18">
        <v>4337</v>
      </c>
      <c r="Q1428" s="24">
        <v>79.935000000000002</v>
      </c>
      <c r="R1428" s="25">
        <v>12.662000000000001</v>
      </c>
      <c r="S1428" s="25">
        <v>33.396599999999999</v>
      </c>
      <c r="T1428" s="21">
        <v>2</v>
      </c>
      <c r="U1428" s="18">
        <v>-999</v>
      </c>
      <c r="V1428" s="18">
        <v>9</v>
      </c>
      <c r="W1428" s="26">
        <v>209.55799999999999</v>
      </c>
      <c r="X1428" s="21">
        <v>2</v>
      </c>
      <c r="Y1428" s="27">
        <v>210.1406055749396</v>
      </c>
      <c r="Z1428" s="21">
        <v>2</v>
      </c>
      <c r="AA1428" s="28">
        <v>2076.1</v>
      </c>
      <c r="AB1428" s="21">
        <v>2</v>
      </c>
      <c r="AC1428" s="28">
        <v>2224.83</v>
      </c>
      <c r="AD1428" s="18">
        <v>2</v>
      </c>
      <c r="AE1428" s="23">
        <v>7.7542859132677151</v>
      </c>
      <c r="AF1428" s="21">
        <v>25</v>
      </c>
      <c r="AG1428" s="18">
        <v>2</v>
      </c>
      <c r="AH1428" s="27">
        <v>7.1764966677396176</v>
      </c>
      <c r="AI1428" s="27">
        <v>11.115106754399823</v>
      </c>
      <c r="AJ1428" s="27">
        <v>5.9877518209361227E-2</v>
      </c>
      <c r="AK1428" s="27">
        <v>1.1033313281813177</v>
      </c>
      <c r="AL1428" s="27">
        <v>7.3379311531079931E-3</v>
      </c>
      <c r="AM1428" s="21">
        <v>2</v>
      </c>
      <c r="AN1428" s="21">
        <v>-999</v>
      </c>
      <c r="AO1428" s="21">
        <v>-999</v>
      </c>
      <c r="AP1428" s="21">
        <v>-999</v>
      </c>
      <c r="AQ1428" s="21">
        <v>-999</v>
      </c>
      <c r="AR1428" s="21">
        <v>-999</v>
      </c>
      <c r="AS1428" s="21">
        <v>-999</v>
      </c>
      <c r="AT1428" s="21">
        <v>123467</v>
      </c>
    </row>
    <row r="1429" spans="1:46">
      <c r="A1429" s="18" t="s">
        <v>3</v>
      </c>
      <c r="B1429" s="19" t="s">
        <v>4</v>
      </c>
      <c r="C1429" s="18">
        <v>89</v>
      </c>
      <c r="D1429" s="18">
        <v>1</v>
      </c>
      <c r="E1429" s="18">
        <v>16</v>
      </c>
      <c r="F1429" s="18">
        <v>2</v>
      </c>
      <c r="G1429" s="8">
        <f t="shared" si="30"/>
        <v>890116</v>
      </c>
      <c r="H1429" s="18">
        <v>13</v>
      </c>
      <c r="I1429" s="20">
        <v>40784</v>
      </c>
      <c r="J1429" s="21">
        <v>2011</v>
      </c>
      <c r="K1429" s="21">
        <v>8</v>
      </c>
      <c r="L1429" s="21">
        <v>29</v>
      </c>
      <c r="M1429" s="22">
        <v>0.43197916666666664</v>
      </c>
      <c r="N1429" s="23">
        <v>31.950700000000001</v>
      </c>
      <c r="O1429" s="23">
        <v>-120.9</v>
      </c>
      <c r="P1429" s="18">
        <v>4337</v>
      </c>
      <c r="Q1429" s="24">
        <v>60.116</v>
      </c>
      <c r="R1429" s="25">
        <v>15.292999999999999</v>
      </c>
      <c r="S1429" s="25">
        <v>33.409199999999998</v>
      </c>
      <c r="T1429" s="21">
        <v>2</v>
      </c>
      <c r="U1429" s="18">
        <v>-999</v>
      </c>
      <c r="V1429" s="18">
        <v>9</v>
      </c>
      <c r="W1429" s="26">
        <v>238.643</v>
      </c>
      <c r="X1429" s="21">
        <v>2</v>
      </c>
      <c r="Y1429" s="21">
        <v>-999</v>
      </c>
      <c r="Z1429" s="21">
        <v>9</v>
      </c>
      <c r="AA1429" s="28">
        <v>2021.4</v>
      </c>
      <c r="AB1429" s="21">
        <v>2</v>
      </c>
      <c r="AC1429" s="28">
        <v>2234.58</v>
      </c>
      <c r="AD1429" s="18">
        <v>2</v>
      </c>
      <c r="AE1429" s="23">
        <v>7.9000621555667854</v>
      </c>
      <c r="AF1429" s="21">
        <v>25</v>
      </c>
      <c r="AG1429" s="18">
        <v>2</v>
      </c>
      <c r="AH1429" s="27">
        <v>1.121812475009369</v>
      </c>
      <c r="AI1429" s="27">
        <v>1.3360780707071291</v>
      </c>
      <c r="AJ1429" s="27">
        <v>0.15849783791341163</v>
      </c>
      <c r="AK1429" s="27">
        <v>0.50611686143585077</v>
      </c>
      <c r="AL1429" s="27">
        <v>1.0674144516267412</v>
      </c>
      <c r="AM1429" s="21">
        <v>2</v>
      </c>
      <c r="AN1429" s="21">
        <v>-999</v>
      </c>
      <c r="AO1429" s="21">
        <v>-999</v>
      </c>
      <c r="AP1429" s="21">
        <v>-999</v>
      </c>
      <c r="AQ1429" s="21">
        <v>-999</v>
      </c>
      <c r="AR1429" s="21">
        <v>-999</v>
      </c>
      <c r="AS1429" s="21">
        <v>-999</v>
      </c>
      <c r="AT1429" s="21">
        <v>123467</v>
      </c>
    </row>
    <row r="1430" spans="1:46">
      <c r="A1430" s="18" t="s">
        <v>3</v>
      </c>
      <c r="B1430" s="19" t="s">
        <v>4</v>
      </c>
      <c r="C1430" s="18">
        <v>89</v>
      </c>
      <c r="D1430" s="18">
        <v>1</v>
      </c>
      <c r="E1430" s="18">
        <v>17</v>
      </c>
      <c r="F1430" s="18">
        <v>2</v>
      </c>
      <c r="G1430" s="8">
        <f t="shared" si="30"/>
        <v>890117</v>
      </c>
      <c r="H1430" s="18">
        <v>13</v>
      </c>
      <c r="I1430" s="20">
        <v>40784</v>
      </c>
      <c r="J1430" s="21">
        <v>2011</v>
      </c>
      <c r="K1430" s="21">
        <v>8</v>
      </c>
      <c r="L1430" s="21">
        <v>29</v>
      </c>
      <c r="M1430" s="22">
        <v>0.43270833333333331</v>
      </c>
      <c r="N1430" s="23">
        <v>31.950700000000001</v>
      </c>
      <c r="O1430" s="23">
        <v>-120.9</v>
      </c>
      <c r="P1430" s="18">
        <v>4337</v>
      </c>
      <c r="Q1430" s="24">
        <v>49.616</v>
      </c>
      <c r="R1430" s="25">
        <v>15.503</v>
      </c>
      <c r="S1430" s="25">
        <v>33.426699999999997</v>
      </c>
      <c r="T1430" s="21">
        <v>2</v>
      </c>
      <c r="U1430" s="18">
        <v>-999</v>
      </c>
      <c r="V1430" s="18">
        <v>9</v>
      </c>
      <c r="W1430" s="26">
        <v>240.11099999999999</v>
      </c>
      <c r="X1430" s="21">
        <v>2</v>
      </c>
      <c r="Y1430" s="21">
        <v>-999</v>
      </c>
      <c r="Z1430" s="21">
        <v>9</v>
      </c>
      <c r="AA1430" s="28">
        <v>2019.7</v>
      </c>
      <c r="AB1430" s="21">
        <v>2</v>
      </c>
      <c r="AC1430" s="28">
        <v>2235.11</v>
      </c>
      <c r="AD1430" s="18">
        <v>2</v>
      </c>
      <c r="AE1430" s="23">
        <v>7.9123801080658414</v>
      </c>
      <c r="AF1430" s="21">
        <v>25</v>
      </c>
      <c r="AG1430" s="18">
        <v>2</v>
      </c>
      <c r="AH1430" s="27">
        <v>0.76762837231885972</v>
      </c>
      <c r="AI1430" s="27">
        <v>0.93698405833516696</v>
      </c>
      <c r="AJ1430" s="27">
        <v>0.12366585044749412</v>
      </c>
      <c r="AK1430" s="27">
        <v>0.46227938557310888</v>
      </c>
      <c r="AL1430" s="27">
        <v>0.97279236629702048</v>
      </c>
      <c r="AM1430" s="21">
        <v>2</v>
      </c>
      <c r="AN1430" s="21">
        <v>-999</v>
      </c>
      <c r="AO1430" s="21">
        <v>-999</v>
      </c>
      <c r="AP1430" s="21">
        <v>-999</v>
      </c>
      <c r="AQ1430" s="21">
        <v>-999</v>
      </c>
      <c r="AR1430" s="21">
        <v>-999</v>
      </c>
      <c r="AS1430" s="21">
        <v>-999</v>
      </c>
      <c r="AT1430" s="21">
        <v>123467</v>
      </c>
    </row>
    <row r="1431" spans="1:46">
      <c r="A1431" s="18" t="s">
        <v>3</v>
      </c>
      <c r="B1431" s="19" t="s">
        <v>4</v>
      </c>
      <c r="C1431" s="18">
        <v>89</v>
      </c>
      <c r="D1431" s="18">
        <v>1</v>
      </c>
      <c r="E1431" s="18">
        <v>18</v>
      </c>
      <c r="F1431" s="18">
        <v>2</v>
      </c>
      <c r="G1431" s="8">
        <f t="shared" si="30"/>
        <v>890118</v>
      </c>
      <c r="H1431" s="18">
        <v>13</v>
      </c>
      <c r="I1431" s="20">
        <v>40784</v>
      </c>
      <c r="J1431" s="21">
        <v>2011</v>
      </c>
      <c r="K1431" s="21">
        <v>8</v>
      </c>
      <c r="L1431" s="21">
        <v>29</v>
      </c>
      <c r="M1431" s="22">
        <v>0.43327546296296293</v>
      </c>
      <c r="N1431" s="23">
        <v>31.950700000000001</v>
      </c>
      <c r="O1431" s="23">
        <v>-120.9</v>
      </c>
      <c r="P1431" s="18">
        <v>4337</v>
      </c>
      <c r="Q1431" s="24">
        <v>40.597999999999999</v>
      </c>
      <c r="R1431" s="25">
        <v>15.568</v>
      </c>
      <c r="S1431" s="25">
        <v>33.397799999999997</v>
      </c>
      <c r="T1431" s="21">
        <v>2</v>
      </c>
      <c r="U1431" s="18">
        <v>-999</v>
      </c>
      <c r="V1431" s="18">
        <v>9</v>
      </c>
      <c r="W1431" s="26">
        <v>250.876</v>
      </c>
      <c r="X1431" s="21">
        <v>2</v>
      </c>
      <c r="Y1431" s="27">
        <v>250.27756594850467</v>
      </c>
      <c r="Z1431" s="21">
        <v>2</v>
      </c>
      <c r="AA1431" s="28">
        <v>2015.4</v>
      </c>
      <c r="AB1431" s="21">
        <v>2</v>
      </c>
      <c r="AC1431" s="28">
        <v>2236.15</v>
      </c>
      <c r="AD1431" s="18">
        <v>2</v>
      </c>
      <c r="AE1431" s="23">
        <v>7.9156856197634502</v>
      </c>
      <c r="AF1431" s="21">
        <v>25</v>
      </c>
      <c r="AG1431" s="18">
        <v>2</v>
      </c>
      <c r="AH1431" s="27">
        <v>0.76979721523800548</v>
      </c>
      <c r="AI1431" s="27">
        <v>0.65092283591490219</v>
      </c>
      <c r="AJ1431" s="27">
        <v>9.8328190304295307E-2</v>
      </c>
      <c r="AK1431" s="27">
        <v>0.44017763997912895</v>
      </c>
      <c r="AL1431" s="27">
        <v>0.86939731248156016</v>
      </c>
      <c r="AM1431" s="21">
        <v>2</v>
      </c>
      <c r="AN1431" s="21">
        <v>-999</v>
      </c>
      <c r="AO1431" s="21">
        <v>-999</v>
      </c>
      <c r="AP1431" s="21">
        <v>-999</v>
      </c>
      <c r="AQ1431" s="21">
        <v>-999</v>
      </c>
      <c r="AR1431" s="21">
        <v>-999</v>
      </c>
      <c r="AS1431" s="21">
        <v>-999</v>
      </c>
      <c r="AT1431" s="21">
        <v>123467</v>
      </c>
    </row>
    <row r="1432" spans="1:46">
      <c r="A1432" s="18" t="s">
        <v>3</v>
      </c>
      <c r="B1432" s="19" t="s">
        <v>4</v>
      </c>
      <c r="C1432" s="18">
        <v>89</v>
      </c>
      <c r="D1432" s="18">
        <v>1</v>
      </c>
      <c r="E1432" s="18">
        <v>19</v>
      </c>
      <c r="F1432" s="18">
        <v>2</v>
      </c>
      <c r="G1432" s="8">
        <f t="shared" si="30"/>
        <v>890119</v>
      </c>
      <c r="H1432" s="18">
        <v>13</v>
      </c>
      <c r="I1432" s="20">
        <v>40784</v>
      </c>
      <c r="J1432" s="21">
        <v>2011</v>
      </c>
      <c r="K1432" s="21">
        <v>8</v>
      </c>
      <c r="L1432" s="21">
        <v>29</v>
      </c>
      <c r="M1432" s="22">
        <v>0.43392361111111111</v>
      </c>
      <c r="N1432" s="23">
        <v>31.950700000000001</v>
      </c>
      <c r="O1432" s="23">
        <v>-120.9</v>
      </c>
      <c r="P1432" s="18">
        <v>4337</v>
      </c>
      <c r="Q1432" s="24">
        <v>30.204999999999998</v>
      </c>
      <c r="R1432" s="25">
        <v>15.597</v>
      </c>
      <c r="S1432" s="25">
        <v>33.350999999999999</v>
      </c>
      <c r="T1432" s="21">
        <v>2</v>
      </c>
      <c r="U1432" s="18">
        <v>-999</v>
      </c>
      <c r="V1432" s="18">
        <v>9</v>
      </c>
      <c r="W1432" s="26">
        <v>241.47499999999999</v>
      </c>
      <c r="X1432" s="21">
        <v>2</v>
      </c>
      <c r="Y1432" s="21">
        <v>-999</v>
      </c>
      <c r="Z1432" s="21">
        <v>9</v>
      </c>
      <c r="AA1432" s="28">
        <v>2017.3</v>
      </c>
      <c r="AB1432" s="21">
        <v>2</v>
      </c>
      <c r="AC1432" s="28">
        <v>2232.31</v>
      </c>
      <c r="AD1432" s="18">
        <v>2</v>
      </c>
      <c r="AE1432" s="23">
        <v>7.913491262742526</v>
      </c>
      <c r="AF1432" s="21">
        <v>25</v>
      </c>
      <c r="AG1432" s="18">
        <v>2</v>
      </c>
      <c r="AH1432" s="27">
        <v>1.1282204519090919</v>
      </c>
      <c r="AI1432" s="27">
        <v>0.60026298434327274</v>
      </c>
      <c r="AJ1432" s="27">
        <v>8.2481124010004722E-2</v>
      </c>
      <c r="AK1432" s="27">
        <v>0.43275683451512564</v>
      </c>
      <c r="AL1432" s="27">
        <v>0.83498684733259831</v>
      </c>
      <c r="AM1432" s="21">
        <v>2</v>
      </c>
      <c r="AN1432" s="31">
        <v>0.50300997495651245</v>
      </c>
      <c r="AO1432" s="21">
        <v>-999</v>
      </c>
      <c r="AP1432" s="21">
        <v>-999</v>
      </c>
      <c r="AQ1432" s="21">
        <v>-999</v>
      </c>
      <c r="AR1432" s="21">
        <v>-999</v>
      </c>
      <c r="AS1432" s="21">
        <v>-999</v>
      </c>
      <c r="AT1432" s="21">
        <v>123467</v>
      </c>
    </row>
    <row r="1433" spans="1:46">
      <c r="A1433" s="18" t="s">
        <v>3</v>
      </c>
      <c r="B1433" s="19" t="s">
        <v>4</v>
      </c>
      <c r="C1433" s="18">
        <v>89</v>
      </c>
      <c r="D1433" s="18">
        <v>1</v>
      </c>
      <c r="E1433" s="18">
        <v>20</v>
      </c>
      <c r="F1433" s="18">
        <v>2</v>
      </c>
      <c r="G1433" s="8">
        <f t="shared" si="30"/>
        <v>890120</v>
      </c>
      <c r="H1433" s="18">
        <v>13</v>
      </c>
      <c r="I1433" s="20">
        <v>40784</v>
      </c>
      <c r="J1433" s="21">
        <v>2011</v>
      </c>
      <c r="K1433" s="21">
        <v>8</v>
      </c>
      <c r="L1433" s="21">
        <v>29</v>
      </c>
      <c r="M1433" s="22">
        <v>0.4343981481481482</v>
      </c>
      <c r="N1433" s="23">
        <v>31.950700000000001</v>
      </c>
      <c r="O1433" s="23">
        <v>-120.9</v>
      </c>
      <c r="P1433" s="18">
        <v>4337</v>
      </c>
      <c r="Q1433" s="24">
        <v>20.364999999999998</v>
      </c>
      <c r="R1433" s="25">
        <v>16.689</v>
      </c>
      <c r="S1433" s="25">
        <v>33.4054</v>
      </c>
      <c r="T1433" s="21">
        <v>2</v>
      </c>
      <c r="U1433" s="18">
        <v>-999</v>
      </c>
      <c r="V1433" s="18">
        <v>9</v>
      </c>
      <c r="W1433" s="26">
        <v>240.98699999999999</v>
      </c>
      <c r="X1433" s="21">
        <v>2</v>
      </c>
      <c r="Y1433" s="21">
        <v>-999</v>
      </c>
      <c r="Z1433" s="21">
        <v>9</v>
      </c>
      <c r="AA1433" s="28">
        <v>2005</v>
      </c>
      <c r="AB1433" s="21">
        <v>2</v>
      </c>
      <c r="AC1433" s="28">
        <v>2233.1799999999998</v>
      </c>
      <c r="AD1433" s="18">
        <v>2</v>
      </c>
      <c r="AE1433" s="23">
        <v>7.9377254641766903</v>
      </c>
      <c r="AF1433" s="21">
        <v>25</v>
      </c>
      <c r="AG1433" s="18">
        <v>2</v>
      </c>
      <c r="AH1433" s="27">
        <v>0.41777016502884173</v>
      </c>
      <c r="AI1433" s="27">
        <v>0.20135152216144178</v>
      </c>
      <c r="AJ1433" s="27">
        <v>4.7549484825296737E-2</v>
      </c>
      <c r="AK1433" s="27">
        <v>0.34517403799104301</v>
      </c>
      <c r="AL1433" s="27">
        <v>0.24733559184845716</v>
      </c>
      <c r="AM1433" s="21">
        <v>2</v>
      </c>
      <c r="AN1433" s="31">
        <v>0.56304001808166504</v>
      </c>
      <c r="AO1433" s="21">
        <v>-999</v>
      </c>
      <c r="AP1433" s="21">
        <v>-999</v>
      </c>
      <c r="AQ1433" s="21">
        <v>-999</v>
      </c>
      <c r="AR1433" s="21">
        <v>-999</v>
      </c>
      <c r="AS1433" s="21">
        <v>-999</v>
      </c>
      <c r="AT1433" s="21">
        <v>123467</v>
      </c>
    </row>
    <row r="1434" spans="1:46">
      <c r="A1434" s="18" t="s">
        <v>3</v>
      </c>
      <c r="B1434" s="19" t="s">
        <v>4</v>
      </c>
      <c r="C1434" s="18">
        <v>89</v>
      </c>
      <c r="D1434" s="18">
        <v>1</v>
      </c>
      <c r="E1434" s="18">
        <v>21</v>
      </c>
      <c r="F1434" s="18">
        <v>2</v>
      </c>
      <c r="G1434" s="8">
        <f t="shared" si="30"/>
        <v>890121</v>
      </c>
      <c r="H1434" s="18">
        <v>13</v>
      </c>
      <c r="I1434" s="20">
        <v>40784</v>
      </c>
      <c r="J1434" s="21">
        <v>2011</v>
      </c>
      <c r="K1434" s="21">
        <v>8</v>
      </c>
      <c r="L1434" s="21">
        <v>29</v>
      </c>
      <c r="M1434" s="22">
        <v>0.43473379629629627</v>
      </c>
      <c r="N1434" s="23">
        <v>31.950700000000001</v>
      </c>
      <c r="O1434" s="23">
        <v>-120.9</v>
      </c>
      <c r="P1434" s="18">
        <v>4337</v>
      </c>
      <c r="Q1434" s="24">
        <v>20.337</v>
      </c>
      <c r="R1434" s="25">
        <v>16.832999999999998</v>
      </c>
      <c r="S1434" s="25">
        <v>33.413200000000003</v>
      </c>
      <c r="T1434" s="21">
        <v>2</v>
      </c>
      <c r="U1434" s="18">
        <v>-999</v>
      </c>
      <c r="V1434" s="18">
        <v>9</v>
      </c>
      <c r="W1434" s="26">
        <v>240.22499999999999</v>
      </c>
      <c r="X1434" s="21">
        <v>2</v>
      </c>
      <c r="Y1434" s="21">
        <v>-999</v>
      </c>
      <c r="Z1434" s="21">
        <v>9</v>
      </c>
      <c r="AA1434" s="21">
        <v>-999</v>
      </c>
      <c r="AB1434" s="18">
        <v>9</v>
      </c>
      <c r="AC1434" s="21">
        <v>-999</v>
      </c>
      <c r="AD1434" s="18">
        <v>9</v>
      </c>
      <c r="AE1434" s="21">
        <v>-999</v>
      </c>
      <c r="AF1434" s="21">
        <v>25</v>
      </c>
      <c r="AG1434" s="18">
        <v>9</v>
      </c>
      <c r="AH1434" s="21">
        <v>-999</v>
      </c>
      <c r="AI1434" s="21">
        <v>-999</v>
      </c>
      <c r="AJ1434" s="21">
        <v>-999</v>
      </c>
      <c r="AK1434" s="21">
        <v>-999</v>
      </c>
      <c r="AL1434" s="21">
        <v>-999</v>
      </c>
      <c r="AM1434" s="21">
        <v>9</v>
      </c>
      <c r="AN1434" s="21">
        <v>-999</v>
      </c>
      <c r="AO1434" s="27">
        <v>1.3534314804063892</v>
      </c>
      <c r="AP1434" s="27">
        <v>12.553567354494042</v>
      </c>
      <c r="AQ1434" s="27">
        <v>1.3212775310495335</v>
      </c>
      <c r="AR1434" s="27">
        <v>12.255327824227555</v>
      </c>
      <c r="AS1434" s="28">
        <v>9.2753623188405783</v>
      </c>
      <c r="AT1434" s="21">
        <v>123467</v>
      </c>
    </row>
    <row r="1435" spans="1:46">
      <c r="A1435" s="18" t="s">
        <v>3</v>
      </c>
      <c r="B1435" s="19" t="s">
        <v>4</v>
      </c>
      <c r="C1435" s="18">
        <v>89</v>
      </c>
      <c r="D1435" s="18">
        <v>1</v>
      </c>
      <c r="E1435" s="18">
        <v>22</v>
      </c>
      <c r="F1435" s="18">
        <v>2</v>
      </c>
      <c r="G1435" s="8">
        <f t="shared" si="30"/>
        <v>890122</v>
      </c>
      <c r="H1435" s="18">
        <v>13</v>
      </c>
      <c r="I1435" s="20">
        <v>40784</v>
      </c>
      <c r="J1435" s="21">
        <v>2011</v>
      </c>
      <c r="K1435" s="21">
        <v>8</v>
      </c>
      <c r="L1435" s="21">
        <v>29</v>
      </c>
      <c r="M1435" s="22">
        <v>0.43541666666666662</v>
      </c>
      <c r="N1435" s="23">
        <v>31.950700000000001</v>
      </c>
      <c r="O1435" s="23">
        <v>-120.9</v>
      </c>
      <c r="P1435" s="18">
        <v>4337</v>
      </c>
      <c r="Q1435" s="24">
        <v>9.891</v>
      </c>
      <c r="R1435" s="25">
        <v>16.946999999999999</v>
      </c>
      <c r="S1435" s="25">
        <v>33.417700000000004</v>
      </c>
      <c r="T1435" s="21">
        <v>2</v>
      </c>
      <c r="U1435" s="18">
        <v>-999</v>
      </c>
      <c r="V1435" s="18">
        <v>9</v>
      </c>
      <c r="W1435" s="26">
        <v>240.29499999999999</v>
      </c>
      <c r="X1435" s="21">
        <v>2</v>
      </c>
      <c r="Y1435" s="21">
        <v>-999</v>
      </c>
      <c r="Z1435" s="21">
        <v>9</v>
      </c>
      <c r="AA1435" s="28">
        <v>2001.6</v>
      </c>
      <c r="AB1435" s="21">
        <v>2</v>
      </c>
      <c r="AC1435" s="28">
        <v>2232.38</v>
      </c>
      <c r="AD1435" s="18">
        <v>2</v>
      </c>
      <c r="AE1435" s="23">
        <v>7.9465440390367839</v>
      </c>
      <c r="AF1435" s="21">
        <v>25</v>
      </c>
      <c r="AG1435" s="18">
        <v>2</v>
      </c>
      <c r="AH1435" s="27">
        <v>0.50997826762449006</v>
      </c>
      <c r="AI1435" s="27">
        <v>7.6068700830319608E-2</v>
      </c>
      <c r="AJ1435" s="27">
        <v>1.1887263216570847E-2</v>
      </c>
      <c r="AK1435" s="27">
        <v>0.31029181309756737</v>
      </c>
      <c r="AL1435" s="27">
        <v>3.0623155446803909E-2</v>
      </c>
      <c r="AM1435" s="21">
        <v>2</v>
      </c>
      <c r="AN1435" s="31">
        <v>0.61685997247695923</v>
      </c>
      <c r="AO1435" s="21">
        <v>-999</v>
      </c>
      <c r="AP1435" s="21">
        <v>-999</v>
      </c>
      <c r="AQ1435" s="21">
        <v>-999</v>
      </c>
      <c r="AR1435" s="21">
        <v>-999</v>
      </c>
      <c r="AS1435" s="21">
        <v>-999</v>
      </c>
      <c r="AT1435" s="21">
        <v>123467</v>
      </c>
    </row>
    <row r="1436" spans="1:46">
      <c r="A1436" s="18" t="s">
        <v>3</v>
      </c>
      <c r="B1436" s="19" t="s">
        <v>4</v>
      </c>
      <c r="C1436" s="18">
        <v>89</v>
      </c>
      <c r="D1436" s="18">
        <v>1</v>
      </c>
      <c r="E1436" s="18">
        <v>23</v>
      </c>
      <c r="F1436" s="18">
        <v>2</v>
      </c>
      <c r="G1436" s="8">
        <f t="shared" si="30"/>
        <v>890123</v>
      </c>
      <c r="H1436" s="18">
        <v>13</v>
      </c>
      <c r="I1436" s="20">
        <v>40784</v>
      </c>
      <c r="J1436" s="21">
        <v>2011</v>
      </c>
      <c r="K1436" s="21">
        <v>8</v>
      </c>
      <c r="L1436" s="21">
        <v>29</v>
      </c>
      <c r="M1436" s="22">
        <v>0.43586805555555558</v>
      </c>
      <c r="N1436" s="23">
        <v>31.950700000000001</v>
      </c>
      <c r="O1436" s="23">
        <v>-120.9</v>
      </c>
      <c r="P1436" s="18">
        <v>4337</v>
      </c>
      <c r="Q1436" s="24">
        <v>4.391</v>
      </c>
      <c r="R1436" s="25">
        <v>16.95</v>
      </c>
      <c r="S1436" s="25">
        <v>33.417400000000001</v>
      </c>
      <c r="T1436" s="21">
        <v>2</v>
      </c>
      <c r="U1436" s="18">
        <v>33.421500000000002</v>
      </c>
      <c r="V1436" s="18">
        <v>2</v>
      </c>
      <c r="W1436" s="26">
        <v>248.05600000000001</v>
      </c>
      <c r="X1436" s="21">
        <v>2</v>
      </c>
      <c r="Y1436" s="27">
        <v>248.17121504170152</v>
      </c>
      <c r="Z1436" s="21">
        <v>2</v>
      </c>
      <c r="AA1436" s="28">
        <v>2001.2</v>
      </c>
      <c r="AB1436" s="21">
        <v>6</v>
      </c>
      <c r="AC1436" s="28">
        <v>2233.1149999999998</v>
      </c>
      <c r="AD1436" s="18">
        <v>6</v>
      </c>
      <c r="AE1436" s="23">
        <v>7.944376051593359</v>
      </c>
      <c r="AF1436" s="21">
        <v>25</v>
      </c>
      <c r="AG1436" s="18">
        <v>6</v>
      </c>
      <c r="AH1436" s="27">
        <v>0.42412590503467218</v>
      </c>
      <c r="AI1436" s="27">
        <v>0.10106621912360239</v>
      </c>
      <c r="AJ1436" s="27">
        <v>9.5880827435750569E-3</v>
      </c>
      <c r="AK1436" s="27">
        <v>0.31180836432422149</v>
      </c>
      <c r="AL1436" s="27">
        <v>3.0036136757934109E-2</v>
      </c>
      <c r="AM1436" s="21">
        <v>2</v>
      </c>
      <c r="AN1436" s="31">
        <v>0.54440999031066895</v>
      </c>
      <c r="AO1436" s="21">
        <v>-999</v>
      </c>
      <c r="AP1436" s="21">
        <v>-999</v>
      </c>
      <c r="AQ1436" s="21">
        <v>-999</v>
      </c>
      <c r="AR1436" s="21">
        <v>-999</v>
      </c>
      <c r="AS1436" s="21">
        <v>-999</v>
      </c>
      <c r="AT1436" s="21">
        <v>123467</v>
      </c>
    </row>
    <row r="1437" spans="1:46">
      <c r="A1437" s="18" t="s">
        <v>3</v>
      </c>
      <c r="B1437" s="19" t="s">
        <v>4</v>
      </c>
      <c r="C1437" s="18">
        <v>89</v>
      </c>
      <c r="D1437" s="18">
        <v>1</v>
      </c>
      <c r="E1437" s="18">
        <v>24</v>
      </c>
      <c r="F1437" s="18">
        <v>2</v>
      </c>
      <c r="G1437" s="8">
        <f t="shared" si="30"/>
        <v>890124</v>
      </c>
      <c r="H1437" s="18">
        <v>13</v>
      </c>
      <c r="I1437" s="20">
        <v>40784</v>
      </c>
      <c r="J1437" s="21">
        <v>2011</v>
      </c>
      <c r="K1437" s="21">
        <v>8</v>
      </c>
      <c r="L1437" s="21">
        <v>29</v>
      </c>
      <c r="M1437" s="22">
        <v>0.43607638888888883</v>
      </c>
      <c r="N1437" s="23">
        <v>31.950700000000001</v>
      </c>
      <c r="O1437" s="23">
        <v>-120.9</v>
      </c>
      <c r="P1437" s="18">
        <v>4337</v>
      </c>
      <c r="Q1437" s="24">
        <v>4.141</v>
      </c>
      <c r="R1437" s="25">
        <v>16.951000000000001</v>
      </c>
      <c r="S1437" s="25">
        <v>33.417700000000004</v>
      </c>
      <c r="T1437" s="21">
        <v>2</v>
      </c>
      <c r="U1437" s="18">
        <v>-999</v>
      </c>
      <c r="V1437" s="18">
        <v>9</v>
      </c>
      <c r="W1437" s="26">
        <v>240.39500000000001</v>
      </c>
      <c r="X1437" s="21">
        <v>2</v>
      </c>
      <c r="Y1437" s="21">
        <v>-999</v>
      </c>
      <c r="Z1437" s="21">
        <v>9</v>
      </c>
      <c r="AA1437" s="21">
        <v>-999</v>
      </c>
      <c r="AB1437" s="18">
        <v>9</v>
      </c>
      <c r="AC1437" s="21">
        <v>-999</v>
      </c>
      <c r="AD1437" s="18">
        <v>9</v>
      </c>
      <c r="AE1437" s="21">
        <v>-999</v>
      </c>
      <c r="AF1437" s="21">
        <v>25</v>
      </c>
      <c r="AG1437" s="18">
        <v>9</v>
      </c>
      <c r="AH1437" s="21">
        <v>-999</v>
      </c>
      <c r="AI1437" s="21">
        <v>-999</v>
      </c>
      <c r="AJ1437" s="21">
        <v>-999</v>
      </c>
      <c r="AK1437" s="21">
        <v>-999</v>
      </c>
      <c r="AL1437" s="21">
        <v>-999</v>
      </c>
      <c r="AM1437" s="21">
        <v>9</v>
      </c>
      <c r="AN1437" s="21">
        <v>-999</v>
      </c>
      <c r="AO1437" s="27">
        <v>1.4047693714285714</v>
      </c>
      <c r="AP1437" s="27">
        <v>13.042893399999999</v>
      </c>
      <c r="AQ1437" s="27">
        <v>1.3714285714285714</v>
      </c>
      <c r="AR1437" s="27">
        <v>12.733333333333333</v>
      </c>
      <c r="AS1437" s="28">
        <v>9.2847222222222214</v>
      </c>
      <c r="AT1437" s="21">
        <v>123467</v>
      </c>
    </row>
    <row r="1438" spans="1:46">
      <c r="A1438" s="18" t="s">
        <v>3</v>
      </c>
      <c r="B1438" s="19" t="s">
        <v>4</v>
      </c>
      <c r="C1438" s="18">
        <v>90</v>
      </c>
      <c r="D1438" s="18">
        <v>1</v>
      </c>
      <c r="E1438" s="18">
        <v>1</v>
      </c>
      <c r="F1438" s="18">
        <v>2</v>
      </c>
      <c r="G1438" s="8">
        <f t="shared" si="30"/>
        <v>900101</v>
      </c>
      <c r="H1438" s="18">
        <v>13</v>
      </c>
      <c r="I1438" s="20">
        <v>40784</v>
      </c>
      <c r="J1438" s="21">
        <v>2011</v>
      </c>
      <c r="K1438" s="21">
        <v>8</v>
      </c>
      <c r="L1438" s="21">
        <v>29</v>
      </c>
      <c r="M1438" s="22">
        <v>0.73244212962962962</v>
      </c>
      <c r="N1438" s="23">
        <v>32.342199999999998</v>
      </c>
      <c r="O1438" s="23">
        <v>-120.0878</v>
      </c>
      <c r="P1438" s="18">
        <v>2130</v>
      </c>
      <c r="Q1438" s="24">
        <v>2110.277</v>
      </c>
      <c r="R1438" s="25">
        <v>1.9079999999999999</v>
      </c>
      <c r="S1438" s="25">
        <v>34.639600000000002</v>
      </c>
      <c r="T1438" s="21">
        <v>2</v>
      </c>
      <c r="U1438" s="18">
        <v>34.640300000000003</v>
      </c>
      <c r="V1438" s="18">
        <v>2</v>
      </c>
      <c r="W1438" s="26">
        <v>90.733000000000004</v>
      </c>
      <c r="X1438" s="21">
        <v>2</v>
      </c>
      <c r="Y1438" s="27">
        <v>90.932488201232886</v>
      </c>
      <c r="Z1438" s="21">
        <v>6</v>
      </c>
      <c r="AA1438" s="28">
        <v>2362.6999999999998</v>
      </c>
      <c r="AB1438" s="21">
        <v>6</v>
      </c>
      <c r="AC1438" s="28">
        <v>2426</v>
      </c>
      <c r="AD1438" s="18">
        <v>2</v>
      </c>
      <c r="AE1438" s="23">
        <v>7.4717174055463591</v>
      </c>
      <c r="AF1438" s="21">
        <v>25</v>
      </c>
      <c r="AG1438" s="18">
        <v>6</v>
      </c>
      <c r="AH1438" s="27">
        <v>163.57277584976211</v>
      </c>
      <c r="AI1438" s="27">
        <v>39.614376829112153</v>
      </c>
      <c r="AJ1438" s="27">
        <v>1.8382133101335765E-2</v>
      </c>
      <c r="AK1438" s="27">
        <v>2.8255196345523959</v>
      </c>
      <c r="AL1438" s="27">
        <v>1.080439206222129E-2</v>
      </c>
      <c r="AM1438" s="21">
        <v>2</v>
      </c>
      <c r="AN1438" s="21">
        <v>-999</v>
      </c>
      <c r="AO1438" s="21">
        <v>-999</v>
      </c>
      <c r="AP1438" s="21">
        <v>-999</v>
      </c>
      <c r="AQ1438" s="21">
        <v>-999</v>
      </c>
      <c r="AR1438" s="21">
        <v>-999</v>
      </c>
      <c r="AS1438" s="21">
        <v>-999</v>
      </c>
      <c r="AT1438" s="21">
        <v>123467</v>
      </c>
    </row>
    <row r="1439" spans="1:46">
      <c r="A1439" s="18" t="s">
        <v>3</v>
      </c>
      <c r="B1439" s="19" t="s">
        <v>4</v>
      </c>
      <c r="C1439" s="18">
        <v>90</v>
      </c>
      <c r="D1439" s="18">
        <v>1</v>
      </c>
      <c r="E1439" s="18">
        <v>2</v>
      </c>
      <c r="F1439" s="18">
        <v>2</v>
      </c>
      <c r="G1439" s="8">
        <f t="shared" si="30"/>
        <v>900102</v>
      </c>
      <c r="H1439" s="18">
        <v>13</v>
      </c>
      <c r="I1439" s="20">
        <v>40784</v>
      </c>
      <c r="J1439" s="21">
        <v>2011</v>
      </c>
      <c r="K1439" s="21">
        <v>8</v>
      </c>
      <c r="L1439" s="21">
        <v>29</v>
      </c>
      <c r="M1439" s="22">
        <v>0.73277777777777775</v>
      </c>
      <c r="N1439" s="23">
        <v>32.342199999999998</v>
      </c>
      <c r="O1439" s="23">
        <v>-120.0878</v>
      </c>
      <c r="P1439" s="18">
        <v>2130</v>
      </c>
      <c r="Q1439" s="24">
        <v>2110.2040000000002</v>
      </c>
      <c r="R1439" s="25">
        <v>1.905</v>
      </c>
      <c r="S1439" s="25">
        <v>34.639899999999997</v>
      </c>
      <c r="T1439" s="21">
        <v>2</v>
      </c>
      <c r="U1439" s="18">
        <v>-999</v>
      </c>
      <c r="V1439" s="18">
        <v>9</v>
      </c>
      <c r="W1439" s="26">
        <v>86.926000000000002</v>
      </c>
      <c r="X1439" s="21">
        <v>2</v>
      </c>
      <c r="Y1439" s="21">
        <v>-999</v>
      </c>
      <c r="Z1439" s="21">
        <v>9</v>
      </c>
      <c r="AA1439" s="21">
        <v>-999</v>
      </c>
      <c r="AB1439" s="18">
        <v>9</v>
      </c>
      <c r="AC1439" s="21">
        <v>-999</v>
      </c>
      <c r="AD1439" s="18">
        <v>9</v>
      </c>
      <c r="AE1439" s="21">
        <v>-999</v>
      </c>
      <c r="AF1439" s="21">
        <v>25</v>
      </c>
      <c r="AG1439" s="18">
        <v>9</v>
      </c>
      <c r="AH1439" s="21">
        <v>-999</v>
      </c>
      <c r="AI1439" s="21">
        <v>-999</v>
      </c>
      <c r="AJ1439" s="21">
        <v>-999</v>
      </c>
      <c r="AK1439" s="21">
        <v>-999</v>
      </c>
      <c r="AL1439" s="21">
        <v>-999</v>
      </c>
      <c r="AM1439" s="21">
        <v>9</v>
      </c>
      <c r="AN1439" s="21">
        <v>-999</v>
      </c>
      <c r="AO1439" s="27">
        <v>0.47485099730080482</v>
      </c>
      <c r="AP1439" s="27">
        <v>3.8300265560836544</v>
      </c>
      <c r="AQ1439" s="27">
        <v>0.46205327667023111</v>
      </c>
      <c r="AR1439" s="27">
        <v>3.7268034184024526</v>
      </c>
      <c r="AS1439" s="28">
        <v>8.0657439446366794</v>
      </c>
      <c r="AT1439" s="21">
        <v>123467</v>
      </c>
    </row>
    <row r="1440" spans="1:46">
      <c r="A1440" s="18" t="s">
        <v>3</v>
      </c>
      <c r="B1440" s="19" t="s">
        <v>4</v>
      </c>
      <c r="C1440" s="18">
        <v>90</v>
      </c>
      <c r="D1440" s="18">
        <v>1</v>
      </c>
      <c r="E1440" s="18">
        <v>3</v>
      </c>
      <c r="F1440" s="18">
        <v>2</v>
      </c>
      <c r="G1440" s="8">
        <f t="shared" si="30"/>
        <v>900103</v>
      </c>
      <c r="H1440" s="18">
        <v>13</v>
      </c>
      <c r="I1440" s="20">
        <v>40784</v>
      </c>
      <c r="J1440" s="21">
        <v>2011</v>
      </c>
      <c r="K1440" s="21">
        <v>8</v>
      </c>
      <c r="L1440" s="21">
        <v>29</v>
      </c>
      <c r="M1440" s="22">
        <v>0.73511574074074071</v>
      </c>
      <c r="N1440" s="23">
        <v>32.342199999999998</v>
      </c>
      <c r="O1440" s="23">
        <v>-120.0878</v>
      </c>
      <c r="P1440" s="18">
        <v>2130</v>
      </c>
      <c r="Q1440" s="24">
        <v>2000.51</v>
      </c>
      <c r="R1440" s="25">
        <v>2.004</v>
      </c>
      <c r="S1440" s="25">
        <v>34.628399999999999</v>
      </c>
      <c r="T1440" s="21">
        <v>2</v>
      </c>
      <c r="U1440" s="18">
        <v>-999</v>
      </c>
      <c r="V1440" s="18">
        <v>9</v>
      </c>
      <c r="W1440" s="26">
        <v>79.25</v>
      </c>
      <c r="X1440" s="21">
        <v>2</v>
      </c>
      <c r="Y1440" s="21">
        <v>-999</v>
      </c>
      <c r="Z1440" s="21">
        <v>9</v>
      </c>
      <c r="AA1440" s="28">
        <v>2364.6999999999998</v>
      </c>
      <c r="AB1440" s="21">
        <v>2</v>
      </c>
      <c r="AC1440" s="28">
        <v>2419.63</v>
      </c>
      <c r="AD1440" s="18">
        <v>2</v>
      </c>
      <c r="AE1440" s="23">
        <v>7.4538424542773827</v>
      </c>
      <c r="AF1440" s="21">
        <v>25</v>
      </c>
      <c r="AG1440" s="18">
        <v>2</v>
      </c>
      <c r="AH1440" s="27">
        <v>163.5378022855007</v>
      </c>
      <c r="AI1440" s="27">
        <v>40.207337150573828</v>
      </c>
      <c r="AJ1440" s="27">
        <v>1.4177826139522884E-2</v>
      </c>
      <c r="AK1440" s="27">
        <v>2.8689075638602821</v>
      </c>
      <c r="AL1440" s="27">
        <v>1.4764494807365209E-2</v>
      </c>
      <c r="AM1440" s="21">
        <v>2</v>
      </c>
      <c r="AN1440" s="21">
        <v>-999</v>
      </c>
      <c r="AO1440" s="21">
        <v>-999</v>
      </c>
      <c r="AP1440" s="21">
        <v>-999</v>
      </c>
      <c r="AQ1440" s="21">
        <v>-999</v>
      </c>
      <c r="AR1440" s="21">
        <v>-999</v>
      </c>
      <c r="AS1440" s="21">
        <v>-999</v>
      </c>
      <c r="AT1440" s="21">
        <v>123467</v>
      </c>
    </row>
    <row r="1441" spans="1:46">
      <c r="A1441" s="18" t="s">
        <v>3</v>
      </c>
      <c r="B1441" s="19" t="s">
        <v>4</v>
      </c>
      <c r="C1441" s="18">
        <v>90</v>
      </c>
      <c r="D1441" s="18">
        <v>1</v>
      </c>
      <c r="E1441" s="18">
        <v>4</v>
      </c>
      <c r="F1441" s="18">
        <v>2</v>
      </c>
      <c r="G1441" s="8">
        <f t="shared" si="30"/>
        <v>900104</v>
      </c>
      <c r="H1441" s="18">
        <v>13</v>
      </c>
      <c r="I1441" s="20">
        <v>40784</v>
      </c>
      <c r="J1441" s="21">
        <v>2011</v>
      </c>
      <c r="K1441" s="21">
        <v>8</v>
      </c>
      <c r="L1441" s="21">
        <v>29</v>
      </c>
      <c r="M1441" s="22">
        <v>0.74509259259259253</v>
      </c>
      <c r="N1441" s="23">
        <v>32.342199999999998</v>
      </c>
      <c r="O1441" s="23">
        <v>-120.0878</v>
      </c>
      <c r="P1441" s="18">
        <v>2130</v>
      </c>
      <c r="Q1441" s="24">
        <v>1500.989</v>
      </c>
      <c r="R1441" s="25">
        <v>2.7829999999999999</v>
      </c>
      <c r="S1441" s="25">
        <v>34.559699999999999</v>
      </c>
      <c r="T1441" s="21">
        <v>2</v>
      </c>
      <c r="U1441" s="18">
        <v>-999</v>
      </c>
      <c r="V1441" s="18">
        <v>9</v>
      </c>
      <c r="W1441" s="26">
        <v>47.021999999999998</v>
      </c>
      <c r="X1441" s="21">
        <v>2</v>
      </c>
      <c r="Y1441" s="27">
        <v>47.243418252084538</v>
      </c>
      <c r="Z1441" s="21">
        <v>2</v>
      </c>
      <c r="AA1441" s="28">
        <v>2368.1999999999998</v>
      </c>
      <c r="AB1441" s="21">
        <v>2</v>
      </c>
      <c r="AC1441" s="28">
        <v>2401.39</v>
      </c>
      <c r="AD1441" s="18">
        <v>2</v>
      </c>
      <c r="AE1441" s="23">
        <v>7.3798097506205158</v>
      </c>
      <c r="AF1441" s="21">
        <v>25</v>
      </c>
      <c r="AG1441" s="18">
        <v>2</v>
      </c>
      <c r="AH1441" s="27">
        <v>147.40621054630739</v>
      </c>
      <c r="AI1441" s="27">
        <v>42.169435740624294</v>
      </c>
      <c r="AJ1441" s="27">
        <v>1.7698734783487723E-2</v>
      </c>
      <c r="AK1441" s="27">
        <v>3.0657924401474617</v>
      </c>
      <c r="AL1441" s="27">
        <v>1.4569676700219174E-2</v>
      </c>
      <c r="AM1441" s="21">
        <v>2</v>
      </c>
      <c r="AN1441" s="21">
        <v>-999</v>
      </c>
      <c r="AO1441" s="21">
        <v>-999</v>
      </c>
      <c r="AP1441" s="21">
        <v>-999</v>
      </c>
      <c r="AQ1441" s="21">
        <v>-999</v>
      </c>
      <c r="AR1441" s="21">
        <v>-999</v>
      </c>
      <c r="AS1441" s="21">
        <v>-999</v>
      </c>
      <c r="AT1441" s="21">
        <v>123467</v>
      </c>
    </row>
    <row r="1442" spans="1:46">
      <c r="A1442" s="18" t="s">
        <v>3</v>
      </c>
      <c r="B1442" s="19" t="s">
        <v>4</v>
      </c>
      <c r="C1442" s="18">
        <v>90</v>
      </c>
      <c r="D1442" s="18">
        <v>1</v>
      </c>
      <c r="E1442" s="18">
        <v>5</v>
      </c>
      <c r="F1442" s="18">
        <v>2</v>
      </c>
      <c r="G1442" s="8">
        <f t="shared" si="30"/>
        <v>900105</v>
      </c>
      <c r="H1442" s="18">
        <v>13</v>
      </c>
      <c r="I1442" s="20">
        <v>40784</v>
      </c>
      <c r="J1442" s="21">
        <v>2011</v>
      </c>
      <c r="K1442" s="21">
        <v>8</v>
      </c>
      <c r="L1442" s="21">
        <v>29</v>
      </c>
      <c r="M1442" s="22">
        <v>0.75715277777777779</v>
      </c>
      <c r="N1442" s="23">
        <v>32.342199999999998</v>
      </c>
      <c r="O1442" s="23">
        <v>-120.0878</v>
      </c>
      <c r="P1442" s="18">
        <v>2130</v>
      </c>
      <c r="Q1442" s="24">
        <v>1000.372</v>
      </c>
      <c r="R1442" s="25">
        <v>4.1870000000000003</v>
      </c>
      <c r="S1442" s="25">
        <v>34.469499999999996</v>
      </c>
      <c r="T1442" s="21">
        <v>2</v>
      </c>
      <c r="U1442" s="18">
        <v>-999</v>
      </c>
      <c r="V1442" s="18">
        <v>9</v>
      </c>
      <c r="W1442" s="26">
        <v>18.795000000000002</v>
      </c>
      <c r="X1442" s="21">
        <v>2</v>
      </c>
      <c r="Y1442" s="21">
        <v>-999</v>
      </c>
      <c r="Z1442" s="21">
        <v>9</v>
      </c>
      <c r="AA1442" s="28">
        <v>2351.6</v>
      </c>
      <c r="AB1442" s="21">
        <v>2</v>
      </c>
      <c r="AC1442" s="28">
        <v>2364.63</v>
      </c>
      <c r="AD1442" s="18">
        <v>2</v>
      </c>
      <c r="AE1442" s="23">
        <v>7.332793960276156</v>
      </c>
      <c r="AF1442" s="21">
        <v>25</v>
      </c>
      <c r="AG1442" s="18">
        <v>2</v>
      </c>
      <c r="AH1442" s="27">
        <v>113.1410652730891</v>
      </c>
      <c r="AI1442" s="27">
        <v>42.607013297968592</v>
      </c>
      <c r="AJ1442" s="27">
        <v>1.6428647705786132E-2</v>
      </c>
      <c r="AK1442" s="27">
        <v>3.1898957628734741</v>
      </c>
      <c r="AL1442" s="27">
        <v>1.4375066742562866E-2</v>
      </c>
      <c r="AM1442" s="21">
        <v>2</v>
      </c>
      <c r="AN1442" s="21">
        <v>-999</v>
      </c>
      <c r="AO1442" s="21">
        <v>-999</v>
      </c>
      <c r="AP1442" s="21">
        <v>-999</v>
      </c>
      <c r="AQ1442" s="21">
        <v>-999</v>
      </c>
      <c r="AR1442" s="21">
        <v>-999</v>
      </c>
      <c r="AS1442" s="21">
        <v>-999</v>
      </c>
      <c r="AT1442" s="21">
        <v>123467</v>
      </c>
    </row>
    <row r="1443" spans="1:46">
      <c r="A1443" s="18" t="s">
        <v>3</v>
      </c>
      <c r="B1443" s="19" t="s">
        <v>4</v>
      </c>
      <c r="C1443" s="18">
        <v>90</v>
      </c>
      <c r="D1443" s="18">
        <v>1</v>
      </c>
      <c r="E1443" s="18">
        <v>6</v>
      </c>
      <c r="F1443" s="18">
        <v>2</v>
      </c>
      <c r="G1443" s="8">
        <f t="shared" si="30"/>
        <v>900106</v>
      </c>
      <c r="H1443" s="18">
        <v>13</v>
      </c>
      <c r="I1443" s="20">
        <v>40784</v>
      </c>
      <c r="J1443" s="21">
        <v>2011</v>
      </c>
      <c r="K1443" s="21">
        <v>8</v>
      </c>
      <c r="L1443" s="21">
        <v>29</v>
      </c>
      <c r="M1443" s="22">
        <v>0.76359953703703709</v>
      </c>
      <c r="N1443" s="23">
        <v>32.342199999999998</v>
      </c>
      <c r="O1443" s="23">
        <v>-120.0878</v>
      </c>
      <c r="P1443" s="18">
        <v>2130</v>
      </c>
      <c r="Q1443" s="24">
        <v>750.18399999999997</v>
      </c>
      <c r="R1443" s="25">
        <v>4.9290000000000003</v>
      </c>
      <c r="S1443" s="25">
        <v>34.398400000000002</v>
      </c>
      <c r="T1443" s="21">
        <v>2</v>
      </c>
      <c r="U1443" s="18">
        <v>-999</v>
      </c>
      <c r="V1443" s="18">
        <v>9</v>
      </c>
      <c r="W1443" s="26">
        <v>12.048</v>
      </c>
      <c r="X1443" s="21">
        <v>2</v>
      </c>
      <c r="Y1443" s="27">
        <v>11.521383934513759</v>
      </c>
      <c r="Z1443" s="21">
        <v>2</v>
      </c>
      <c r="AA1443" s="28">
        <v>2330.5</v>
      </c>
      <c r="AB1443" s="21">
        <v>2</v>
      </c>
      <c r="AC1443" s="28">
        <v>2346.0100000000002</v>
      </c>
      <c r="AD1443" s="18">
        <v>2</v>
      </c>
      <c r="AE1443" s="23">
        <v>7.3127299633525782</v>
      </c>
      <c r="AF1443" s="21">
        <v>25</v>
      </c>
      <c r="AG1443" s="18">
        <v>2</v>
      </c>
      <c r="AH1443" s="27">
        <v>97.000506534323534</v>
      </c>
      <c r="AI1443" s="27">
        <v>41.946786116298256</v>
      </c>
      <c r="AJ1443" s="27">
        <v>1.036623791071118E-2</v>
      </c>
      <c r="AK1443" s="27">
        <v>3.1824350385883324</v>
      </c>
      <c r="AL1443" s="27">
        <v>3.1587687218487849E-2</v>
      </c>
      <c r="AM1443" s="21">
        <v>2</v>
      </c>
      <c r="AN1443" s="21">
        <v>-999</v>
      </c>
      <c r="AO1443" s="21">
        <v>-999</v>
      </c>
      <c r="AP1443" s="21">
        <v>-999</v>
      </c>
      <c r="AQ1443" s="21">
        <v>-999</v>
      </c>
      <c r="AR1443" s="21">
        <v>-999</v>
      </c>
      <c r="AS1443" s="21">
        <v>-999</v>
      </c>
      <c r="AT1443" s="21">
        <v>123467</v>
      </c>
    </row>
    <row r="1444" spans="1:46">
      <c r="A1444" s="18" t="s">
        <v>3</v>
      </c>
      <c r="B1444" s="19" t="s">
        <v>4</v>
      </c>
      <c r="C1444" s="18">
        <v>90</v>
      </c>
      <c r="D1444" s="18">
        <v>1</v>
      </c>
      <c r="E1444" s="18">
        <v>7</v>
      </c>
      <c r="F1444" s="18">
        <v>2</v>
      </c>
      <c r="G1444" s="8">
        <f t="shared" si="30"/>
        <v>900107</v>
      </c>
      <c r="H1444" s="18">
        <v>13</v>
      </c>
      <c r="I1444" s="20">
        <v>40784</v>
      </c>
      <c r="J1444" s="21">
        <v>2011</v>
      </c>
      <c r="K1444" s="21">
        <v>8</v>
      </c>
      <c r="L1444" s="21">
        <v>29</v>
      </c>
      <c r="M1444" s="22">
        <v>0.77021990740740742</v>
      </c>
      <c r="N1444" s="23">
        <v>32.342199999999998</v>
      </c>
      <c r="O1444" s="23">
        <v>-120.0878</v>
      </c>
      <c r="P1444" s="18">
        <v>2130</v>
      </c>
      <c r="Q1444" s="24">
        <v>501.73700000000002</v>
      </c>
      <c r="R1444" s="25">
        <v>5.7030000000000003</v>
      </c>
      <c r="S1444" s="25">
        <v>34.225299999999997</v>
      </c>
      <c r="T1444" s="21">
        <v>2</v>
      </c>
      <c r="U1444" s="18">
        <v>-999</v>
      </c>
      <c r="V1444" s="18">
        <v>9</v>
      </c>
      <c r="W1444" s="26">
        <v>18.664999999999999</v>
      </c>
      <c r="X1444" s="21">
        <v>2</v>
      </c>
      <c r="Y1444" s="21">
        <v>-999</v>
      </c>
      <c r="Z1444" s="21">
        <v>9</v>
      </c>
      <c r="AA1444" s="28">
        <v>2308.8000000000002</v>
      </c>
      <c r="AB1444" s="21">
        <v>2</v>
      </c>
      <c r="AC1444" s="28">
        <v>2312.0300000000002</v>
      </c>
      <c r="AD1444" s="18">
        <v>2</v>
      </c>
      <c r="AE1444" s="23">
        <v>7.3067647487478666</v>
      </c>
      <c r="AF1444" s="21">
        <v>25</v>
      </c>
      <c r="AG1444" s="18">
        <v>2</v>
      </c>
      <c r="AH1444" s="27">
        <v>78.373090777381634</v>
      </c>
      <c r="AI1444" s="27">
        <v>39.626090865868647</v>
      </c>
      <c r="AJ1444" s="27">
        <v>1.3888619884123828E-2</v>
      </c>
      <c r="AK1444" s="27">
        <v>3.0291862424732328</v>
      </c>
      <c r="AL1444" s="27">
        <v>1.3888619884123828E-2</v>
      </c>
      <c r="AM1444" s="21">
        <v>2</v>
      </c>
      <c r="AN1444" s="21">
        <v>-999</v>
      </c>
      <c r="AO1444" s="21">
        <v>-999</v>
      </c>
      <c r="AP1444" s="21">
        <v>-999</v>
      </c>
      <c r="AQ1444" s="21">
        <v>-999</v>
      </c>
      <c r="AR1444" s="21">
        <v>-999</v>
      </c>
      <c r="AS1444" s="21">
        <v>-999</v>
      </c>
      <c r="AT1444" s="21">
        <v>123467</v>
      </c>
    </row>
    <row r="1445" spans="1:46">
      <c r="A1445" s="18" t="s">
        <v>3</v>
      </c>
      <c r="B1445" s="19" t="s">
        <v>4</v>
      </c>
      <c r="C1445" s="18">
        <v>90</v>
      </c>
      <c r="D1445" s="18">
        <v>1</v>
      </c>
      <c r="E1445" s="18">
        <v>8</v>
      </c>
      <c r="F1445" s="18">
        <v>2</v>
      </c>
      <c r="G1445" s="8">
        <f t="shared" si="30"/>
        <v>900108</v>
      </c>
      <c r="H1445" s="18">
        <v>13</v>
      </c>
      <c r="I1445" s="20">
        <v>40784</v>
      </c>
      <c r="J1445" s="21">
        <v>2011</v>
      </c>
      <c r="K1445" s="21">
        <v>8</v>
      </c>
      <c r="L1445" s="21">
        <v>29</v>
      </c>
      <c r="M1445" s="22">
        <v>0.77315972222222218</v>
      </c>
      <c r="N1445" s="23">
        <v>32.342199999999998</v>
      </c>
      <c r="O1445" s="23">
        <v>-120.0878</v>
      </c>
      <c r="P1445" s="18">
        <v>2130</v>
      </c>
      <c r="Q1445" s="24">
        <v>399.85500000000002</v>
      </c>
      <c r="R1445" s="25">
        <v>6.1630000000000003</v>
      </c>
      <c r="S1445" s="25">
        <v>34.146099999999997</v>
      </c>
      <c r="T1445" s="21">
        <v>2</v>
      </c>
      <c r="U1445" s="18">
        <v>-999</v>
      </c>
      <c r="V1445" s="18">
        <v>9</v>
      </c>
      <c r="W1445" s="26">
        <v>35.15</v>
      </c>
      <c r="X1445" s="21">
        <v>2</v>
      </c>
      <c r="Y1445" s="27">
        <v>34.662927286171453</v>
      </c>
      <c r="Z1445" s="21">
        <v>2</v>
      </c>
      <c r="AA1445" s="28">
        <v>2285.8000000000002</v>
      </c>
      <c r="AB1445" s="21">
        <v>2</v>
      </c>
      <c r="AC1445" s="28">
        <v>2297.25</v>
      </c>
      <c r="AD1445" s="18">
        <v>2</v>
      </c>
      <c r="AE1445" s="23">
        <v>7.3244739626403179</v>
      </c>
      <c r="AF1445" s="21">
        <v>25</v>
      </c>
      <c r="AG1445" s="18">
        <v>2</v>
      </c>
      <c r="AH1445" s="27">
        <v>67.737386262806481</v>
      </c>
      <c r="AI1445" s="27">
        <v>37.9191251263533</v>
      </c>
      <c r="AJ1445" s="27">
        <v>1.2617863495497657E-2</v>
      </c>
      <c r="AK1445" s="27">
        <v>2.8646462650592239</v>
      </c>
      <c r="AL1445" s="27">
        <v>2.2496965922205125E-2</v>
      </c>
      <c r="AM1445" s="21">
        <v>2</v>
      </c>
      <c r="AN1445" s="21">
        <v>-999</v>
      </c>
      <c r="AO1445" s="21">
        <v>-999</v>
      </c>
      <c r="AP1445" s="21">
        <v>-999</v>
      </c>
      <c r="AQ1445" s="21">
        <v>-999</v>
      </c>
      <c r="AR1445" s="21">
        <v>-999</v>
      </c>
      <c r="AS1445" s="21">
        <v>-999</v>
      </c>
      <c r="AT1445" s="21">
        <v>123467</v>
      </c>
    </row>
    <row r="1446" spans="1:46">
      <c r="A1446" s="18" t="s">
        <v>3</v>
      </c>
      <c r="B1446" s="19" t="s">
        <v>4</v>
      </c>
      <c r="C1446" s="18">
        <v>90</v>
      </c>
      <c r="D1446" s="18">
        <v>1</v>
      </c>
      <c r="E1446" s="18">
        <v>9</v>
      </c>
      <c r="F1446" s="18">
        <v>4</v>
      </c>
      <c r="G1446" s="8">
        <f t="shared" si="30"/>
        <v>900109</v>
      </c>
      <c r="H1446" s="18">
        <v>13</v>
      </c>
      <c r="I1446" s="20">
        <v>40784</v>
      </c>
      <c r="J1446" s="21">
        <v>2011</v>
      </c>
      <c r="K1446" s="21">
        <v>8</v>
      </c>
      <c r="L1446" s="21">
        <v>29</v>
      </c>
      <c r="M1446" s="22">
        <v>0.7764699074074074</v>
      </c>
      <c r="N1446" s="23">
        <v>32.342199999999998</v>
      </c>
      <c r="O1446" s="23">
        <v>-120.0878</v>
      </c>
      <c r="P1446" s="18">
        <v>2130</v>
      </c>
      <c r="Q1446" s="24">
        <v>299.73599999999999</v>
      </c>
      <c r="R1446" s="25">
        <v>7.0279999999999996</v>
      </c>
      <c r="S1446" s="25">
        <v>34.074399999999997</v>
      </c>
      <c r="T1446" s="21">
        <v>2</v>
      </c>
      <c r="U1446" s="18">
        <v>-999</v>
      </c>
      <c r="V1446" s="18">
        <v>9</v>
      </c>
      <c r="W1446" s="26">
        <v>61.156999999999996</v>
      </c>
      <c r="X1446" s="21">
        <v>2</v>
      </c>
      <c r="Y1446" s="21">
        <v>-999</v>
      </c>
      <c r="Z1446" s="21">
        <v>9</v>
      </c>
      <c r="AA1446" s="21">
        <v>-999</v>
      </c>
      <c r="AB1446" s="18">
        <v>9</v>
      </c>
      <c r="AC1446" s="28">
        <v>2222.62</v>
      </c>
      <c r="AD1446" s="18">
        <v>4</v>
      </c>
      <c r="AE1446" s="21">
        <v>-999</v>
      </c>
      <c r="AF1446" s="21">
        <v>25</v>
      </c>
      <c r="AG1446" s="18">
        <v>9</v>
      </c>
      <c r="AH1446" s="21">
        <v>-999</v>
      </c>
      <c r="AI1446" s="21">
        <v>-999</v>
      </c>
      <c r="AJ1446" s="21">
        <v>-999</v>
      </c>
      <c r="AK1446" s="21">
        <v>-999</v>
      </c>
      <c r="AL1446" s="21">
        <v>-999</v>
      </c>
      <c r="AM1446" s="21">
        <v>9</v>
      </c>
      <c r="AN1446" s="21">
        <v>-999</v>
      </c>
      <c r="AO1446" s="21">
        <v>-999</v>
      </c>
      <c r="AP1446" s="21">
        <v>-999</v>
      </c>
      <c r="AQ1446" s="21">
        <v>-999</v>
      </c>
      <c r="AR1446" s="21">
        <v>-999</v>
      </c>
      <c r="AS1446" s="21">
        <v>-999</v>
      </c>
      <c r="AT1446" s="21">
        <v>123467</v>
      </c>
    </row>
    <row r="1447" spans="1:46">
      <c r="A1447" s="18" t="s">
        <v>3</v>
      </c>
      <c r="B1447" s="19" t="s">
        <v>4</v>
      </c>
      <c r="C1447" s="18">
        <v>90</v>
      </c>
      <c r="D1447" s="18">
        <v>1</v>
      </c>
      <c r="E1447" s="18">
        <v>10</v>
      </c>
      <c r="F1447" s="18">
        <v>2</v>
      </c>
      <c r="G1447" s="8">
        <f t="shared" si="30"/>
        <v>900110</v>
      </c>
      <c r="H1447" s="18">
        <v>13</v>
      </c>
      <c r="I1447" s="20">
        <v>40784</v>
      </c>
      <c r="J1447" s="21">
        <v>2011</v>
      </c>
      <c r="K1447" s="21">
        <v>8</v>
      </c>
      <c r="L1447" s="21">
        <v>29</v>
      </c>
      <c r="M1447" s="22">
        <v>0.77840277777777767</v>
      </c>
      <c r="N1447" s="23">
        <v>32.342199999999998</v>
      </c>
      <c r="O1447" s="23">
        <v>-120.0878</v>
      </c>
      <c r="P1447" s="18">
        <v>2130</v>
      </c>
      <c r="Q1447" s="24">
        <v>248.459</v>
      </c>
      <c r="R1447" s="25">
        <v>7.6929999999999996</v>
      </c>
      <c r="S1447" s="25">
        <v>34.023499999999999</v>
      </c>
      <c r="T1447" s="21">
        <v>2</v>
      </c>
      <c r="U1447" s="18">
        <v>-999</v>
      </c>
      <c r="V1447" s="18">
        <v>9</v>
      </c>
      <c r="W1447" s="26">
        <v>96.986999999999995</v>
      </c>
      <c r="X1447" s="21">
        <v>2</v>
      </c>
      <c r="Y1447" s="27">
        <v>97.842252944866701</v>
      </c>
      <c r="Z1447" s="21">
        <v>2</v>
      </c>
      <c r="AA1447" s="28">
        <v>2215.3000000000002</v>
      </c>
      <c r="AB1447" s="21">
        <v>2</v>
      </c>
      <c r="AC1447" s="28">
        <v>2267.4299999999998</v>
      </c>
      <c r="AD1447" s="18">
        <v>2</v>
      </c>
      <c r="AE1447" s="23">
        <v>7.451792895022729</v>
      </c>
      <c r="AF1447" s="21">
        <v>25</v>
      </c>
      <c r="AG1447" s="18">
        <v>3</v>
      </c>
      <c r="AH1447" s="27">
        <v>41.448831935756736</v>
      </c>
      <c r="AI1447" s="27">
        <v>30.519404593707947</v>
      </c>
      <c r="AJ1447" s="27">
        <v>6.6518783049845836E-3</v>
      </c>
      <c r="AK1447" s="27">
        <v>2.2617364454345377</v>
      </c>
      <c r="AL1447" s="27">
        <v>1.3499400089527538E-2</v>
      </c>
      <c r="AM1447" s="21">
        <v>2</v>
      </c>
      <c r="AN1447" s="21">
        <v>-999</v>
      </c>
      <c r="AO1447" s="21">
        <v>-999</v>
      </c>
      <c r="AP1447" s="21">
        <v>-999</v>
      </c>
      <c r="AQ1447" s="21">
        <v>-999</v>
      </c>
      <c r="AR1447" s="21">
        <v>-999</v>
      </c>
      <c r="AS1447" s="21">
        <v>-999</v>
      </c>
      <c r="AT1447" s="21">
        <v>123467</v>
      </c>
    </row>
    <row r="1448" spans="1:46">
      <c r="A1448" s="18" t="s">
        <v>3</v>
      </c>
      <c r="B1448" s="19" t="s">
        <v>4</v>
      </c>
      <c r="C1448" s="18">
        <v>90</v>
      </c>
      <c r="D1448" s="18">
        <v>1</v>
      </c>
      <c r="E1448" s="18">
        <v>11</v>
      </c>
      <c r="F1448" s="18">
        <v>2</v>
      </c>
      <c r="G1448" s="8">
        <f t="shared" si="30"/>
        <v>900111</v>
      </c>
      <c r="H1448" s="18">
        <v>13</v>
      </c>
      <c r="I1448" s="20">
        <v>40784</v>
      </c>
      <c r="J1448" s="21">
        <v>2011</v>
      </c>
      <c r="K1448" s="21">
        <v>8</v>
      </c>
      <c r="L1448" s="21">
        <v>29</v>
      </c>
      <c r="M1448" s="22">
        <v>0.78045138888888888</v>
      </c>
      <c r="N1448" s="23">
        <v>32.342199999999998</v>
      </c>
      <c r="O1448" s="23">
        <v>-120.0878</v>
      </c>
      <c r="P1448" s="18">
        <v>2130</v>
      </c>
      <c r="Q1448" s="24">
        <v>200.57900000000001</v>
      </c>
      <c r="R1448" s="25">
        <v>8.6859999999999999</v>
      </c>
      <c r="S1448" s="25">
        <v>34.064500000000002</v>
      </c>
      <c r="T1448" s="21">
        <v>2</v>
      </c>
      <c r="U1448" s="18">
        <v>-999</v>
      </c>
      <c r="V1448" s="18">
        <v>9</v>
      </c>
      <c r="W1448" s="26">
        <v>84.188999999999993</v>
      </c>
      <c r="X1448" s="21">
        <v>2</v>
      </c>
      <c r="Y1448" s="21">
        <v>-999</v>
      </c>
      <c r="Z1448" s="21">
        <v>9</v>
      </c>
      <c r="AA1448" s="28">
        <v>2209.6</v>
      </c>
      <c r="AB1448" s="21">
        <v>2</v>
      </c>
      <c r="AC1448" s="28">
        <v>2266.6799999999998</v>
      </c>
      <c r="AD1448" s="18">
        <v>2</v>
      </c>
      <c r="AE1448" s="23">
        <v>7.4520922521152242</v>
      </c>
      <c r="AF1448" s="21">
        <v>25</v>
      </c>
      <c r="AG1448" s="18">
        <v>2</v>
      </c>
      <c r="AH1448" s="27">
        <v>35.783773336840319</v>
      </c>
      <c r="AI1448" s="27">
        <v>28.93049165842633</v>
      </c>
      <c r="AJ1448" s="27">
        <v>5.3800330042786896E-3</v>
      </c>
      <c r="AK1448" s="27">
        <v>2.2429846688747341</v>
      </c>
      <c r="AL1448" s="27">
        <v>4.4996639672149046E-3</v>
      </c>
      <c r="AM1448" s="21">
        <v>2</v>
      </c>
      <c r="AN1448" s="21">
        <v>-999</v>
      </c>
      <c r="AO1448" s="21">
        <v>-999</v>
      </c>
      <c r="AP1448" s="21">
        <v>-999</v>
      </c>
      <c r="AQ1448" s="21">
        <v>-999</v>
      </c>
      <c r="AR1448" s="21">
        <v>-999</v>
      </c>
      <c r="AS1448" s="21">
        <v>-999</v>
      </c>
      <c r="AT1448" s="21">
        <v>123467</v>
      </c>
    </row>
    <row r="1449" spans="1:46">
      <c r="A1449" s="18" t="s">
        <v>3</v>
      </c>
      <c r="B1449" s="19" t="s">
        <v>4</v>
      </c>
      <c r="C1449" s="18">
        <v>90</v>
      </c>
      <c r="D1449" s="18">
        <v>1</v>
      </c>
      <c r="E1449" s="18">
        <v>12</v>
      </c>
      <c r="F1449" s="18">
        <v>2</v>
      </c>
      <c r="G1449" s="8">
        <f t="shared" si="30"/>
        <v>900112</v>
      </c>
      <c r="H1449" s="18">
        <v>13</v>
      </c>
      <c r="I1449" s="20">
        <v>40784</v>
      </c>
      <c r="J1449" s="21">
        <v>2011</v>
      </c>
      <c r="K1449" s="21">
        <v>8</v>
      </c>
      <c r="L1449" s="21">
        <v>29</v>
      </c>
      <c r="M1449" s="22">
        <v>0.78250000000000008</v>
      </c>
      <c r="N1449" s="23">
        <v>32.342199999999998</v>
      </c>
      <c r="O1449" s="23">
        <v>-120.0878</v>
      </c>
      <c r="P1449" s="18">
        <v>2130</v>
      </c>
      <c r="Q1449" s="24">
        <v>149.97399999999999</v>
      </c>
      <c r="R1449" s="25">
        <v>9.3789999999999996</v>
      </c>
      <c r="S1449" s="25">
        <v>33.791200000000003</v>
      </c>
      <c r="T1449" s="21">
        <v>2</v>
      </c>
      <c r="U1449" s="18">
        <v>-999</v>
      </c>
      <c r="V1449" s="18">
        <v>9</v>
      </c>
      <c r="W1449" s="26">
        <v>129.77500000000001</v>
      </c>
      <c r="X1449" s="21">
        <v>2</v>
      </c>
      <c r="Y1449" s="27">
        <v>124.86827828017638</v>
      </c>
      <c r="Z1449" s="21">
        <v>2</v>
      </c>
      <c r="AA1449" s="28">
        <v>2174.6999999999998</v>
      </c>
      <c r="AB1449" s="21">
        <v>2</v>
      </c>
      <c r="AC1449" s="28">
        <v>2243.25</v>
      </c>
      <c r="AD1449" s="18">
        <v>2</v>
      </c>
      <c r="AE1449" s="23">
        <v>7.5089093176936927</v>
      </c>
      <c r="AF1449" s="21">
        <v>25</v>
      </c>
      <c r="AG1449" s="18">
        <v>2</v>
      </c>
      <c r="AH1449" s="27">
        <v>26.566968666201387</v>
      </c>
      <c r="AI1449" s="27">
        <v>25.376763304082722</v>
      </c>
      <c r="AJ1449" s="27">
        <v>1.3697390110695679E-2</v>
      </c>
      <c r="AK1449" s="27">
        <v>1.9579440778231565</v>
      </c>
      <c r="AL1449" s="27">
        <v>2.1817985676322402E-2</v>
      </c>
      <c r="AM1449" s="21">
        <v>2</v>
      </c>
      <c r="AN1449" s="21">
        <v>-999</v>
      </c>
      <c r="AO1449" s="21">
        <v>-999</v>
      </c>
      <c r="AP1449" s="21">
        <v>-999</v>
      </c>
      <c r="AQ1449" s="21">
        <v>-999</v>
      </c>
      <c r="AR1449" s="21">
        <v>-999</v>
      </c>
      <c r="AS1449" s="21">
        <v>-999</v>
      </c>
      <c r="AT1449" s="21">
        <v>123467</v>
      </c>
    </row>
    <row r="1450" spans="1:46">
      <c r="A1450" s="18" t="s">
        <v>3</v>
      </c>
      <c r="B1450" s="19" t="s">
        <v>4</v>
      </c>
      <c r="C1450" s="18">
        <v>90</v>
      </c>
      <c r="D1450" s="18">
        <v>1</v>
      </c>
      <c r="E1450" s="18">
        <v>13</v>
      </c>
      <c r="F1450" s="18">
        <v>2</v>
      </c>
      <c r="G1450" s="8">
        <f t="shared" si="30"/>
        <v>900113</v>
      </c>
      <c r="H1450" s="18">
        <v>13</v>
      </c>
      <c r="I1450" s="20">
        <v>40784</v>
      </c>
      <c r="J1450" s="21">
        <v>2011</v>
      </c>
      <c r="K1450" s="21">
        <v>8</v>
      </c>
      <c r="L1450" s="21">
        <v>29</v>
      </c>
      <c r="M1450" s="22">
        <v>0.78432870370370367</v>
      </c>
      <c r="N1450" s="23">
        <v>32.342199999999998</v>
      </c>
      <c r="O1450" s="23">
        <v>-120.0878</v>
      </c>
      <c r="P1450" s="18">
        <v>2130</v>
      </c>
      <c r="Q1450" s="24">
        <v>100.864</v>
      </c>
      <c r="R1450" s="25">
        <v>10.183999999999999</v>
      </c>
      <c r="S1450" s="25">
        <v>33.376899999999999</v>
      </c>
      <c r="T1450" s="21">
        <v>2</v>
      </c>
      <c r="U1450" s="18">
        <v>-999</v>
      </c>
      <c r="V1450" s="18">
        <v>9</v>
      </c>
      <c r="W1450" s="26">
        <v>191.23599999999999</v>
      </c>
      <c r="X1450" s="21">
        <v>2</v>
      </c>
      <c r="Y1450" s="21">
        <v>-999</v>
      </c>
      <c r="Z1450" s="21">
        <v>9</v>
      </c>
      <c r="AA1450" s="28">
        <v>2089.4</v>
      </c>
      <c r="AB1450" s="21">
        <v>2</v>
      </c>
      <c r="AC1450" s="28">
        <v>2224.46</v>
      </c>
      <c r="AD1450" s="18">
        <v>2</v>
      </c>
      <c r="AE1450" s="23">
        <v>7.6869177363775512</v>
      </c>
      <c r="AF1450" s="21">
        <v>25</v>
      </c>
      <c r="AG1450" s="18">
        <v>2</v>
      </c>
      <c r="AH1450" s="27">
        <v>13.075707894593846</v>
      </c>
      <c r="AI1450" s="27">
        <v>14.715199370588278</v>
      </c>
      <c r="AJ1450" s="27">
        <v>1.7224838811784864E-2</v>
      </c>
      <c r="AK1450" s="27">
        <v>1.2670043366895845</v>
      </c>
      <c r="AL1450" s="27">
        <v>4.0126044959271565E-3</v>
      </c>
      <c r="AM1450" s="21">
        <v>2</v>
      </c>
      <c r="AN1450" s="21">
        <v>-999</v>
      </c>
      <c r="AO1450" s="21">
        <v>-999</v>
      </c>
      <c r="AP1450" s="21">
        <v>-999</v>
      </c>
      <c r="AQ1450" s="21">
        <v>-999</v>
      </c>
      <c r="AR1450" s="21">
        <v>-999</v>
      </c>
      <c r="AS1450" s="21">
        <v>-999</v>
      </c>
      <c r="AT1450" s="21">
        <v>123467</v>
      </c>
    </row>
    <row r="1451" spans="1:46">
      <c r="A1451" s="18" t="s">
        <v>3</v>
      </c>
      <c r="B1451" s="19" t="s">
        <v>4</v>
      </c>
      <c r="C1451" s="18">
        <v>90</v>
      </c>
      <c r="D1451" s="18">
        <v>1</v>
      </c>
      <c r="E1451" s="18">
        <v>14</v>
      </c>
      <c r="F1451" s="18">
        <v>2</v>
      </c>
      <c r="G1451" s="8">
        <f t="shared" si="30"/>
        <v>900114</v>
      </c>
      <c r="H1451" s="18">
        <v>13</v>
      </c>
      <c r="I1451" s="20">
        <v>40784</v>
      </c>
      <c r="J1451" s="21">
        <v>2011</v>
      </c>
      <c r="K1451" s="21">
        <v>8</v>
      </c>
      <c r="L1451" s="21">
        <v>29</v>
      </c>
      <c r="M1451" s="22">
        <v>0.78527777777777785</v>
      </c>
      <c r="N1451" s="23">
        <v>32.342199999999998</v>
      </c>
      <c r="O1451" s="23">
        <v>-120.0878</v>
      </c>
      <c r="P1451" s="18">
        <v>2130</v>
      </c>
      <c r="Q1451" s="24">
        <v>80.781000000000006</v>
      </c>
      <c r="R1451" s="25">
        <v>11.041</v>
      </c>
      <c r="S1451" s="25">
        <v>33.143300000000004</v>
      </c>
      <c r="T1451" s="21">
        <v>2</v>
      </c>
      <c r="U1451" s="18">
        <v>-999</v>
      </c>
      <c r="V1451" s="18">
        <v>9</v>
      </c>
      <c r="W1451" s="26">
        <v>232.97399999999999</v>
      </c>
      <c r="X1451" s="21">
        <v>2</v>
      </c>
      <c r="Y1451" s="27">
        <v>230.06903655360188</v>
      </c>
      <c r="Z1451" s="21">
        <v>2</v>
      </c>
      <c r="AA1451" s="28">
        <v>2049.3000000000002</v>
      </c>
      <c r="AB1451" s="21">
        <v>2</v>
      </c>
      <c r="AC1451" s="28">
        <v>2207.08</v>
      </c>
      <c r="AD1451" s="18">
        <v>2</v>
      </c>
      <c r="AE1451" s="23">
        <v>7.7749429095271196</v>
      </c>
      <c r="AF1451" s="21">
        <v>25</v>
      </c>
      <c r="AG1451" s="18">
        <v>2</v>
      </c>
      <c r="AH1451" s="27">
        <v>6.5174947389319779</v>
      </c>
      <c r="AI1451" s="27">
        <v>7.828178465323087</v>
      </c>
      <c r="AJ1451" s="27">
        <v>3.9839303707332435E-2</v>
      </c>
      <c r="AK1451" s="27">
        <v>0.86804654859121377</v>
      </c>
      <c r="AL1451" s="27">
        <v>1.2627199455149592E-2</v>
      </c>
      <c r="AM1451" s="21">
        <v>2</v>
      </c>
      <c r="AN1451" s="21">
        <v>-999</v>
      </c>
      <c r="AO1451" s="21">
        <v>-999</v>
      </c>
      <c r="AP1451" s="21">
        <v>-999</v>
      </c>
      <c r="AQ1451" s="21">
        <v>-999</v>
      </c>
      <c r="AR1451" s="21">
        <v>-999</v>
      </c>
      <c r="AS1451" s="21">
        <v>-999</v>
      </c>
      <c r="AT1451" s="21">
        <v>123467</v>
      </c>
    </row>
    <row r="1452" spans="1:46">
      <c r="A1452" s="18" t="s">
        <v>3</v>
      </c>
      <c r="B1452" s="19" t="s">
        <v>4</v>
      </c>
      <c r="C1452" s="18">
        <v>90</v>
      </c>
      <c r="D1452" s="18">
        <v>1</v>
      </c>
      <c r="E1452" s="18">
        <v>15</v>
      </c>
      <c r="F1452" s="18">
        <v>2</v>
      </c>
      <c r="G1452" s="8">
        <f t="shared" si="30"/>
        <v>900115</v>
      </c>
      <c r="H1452" s="18">
        <v>13</v>
      </c>
      <c r="I1452" s="20">
        <v>40784</v>
      </c>
      <c r="J1452" s="21">
        <v>2011</v>
      </c>
      <c r="K1452" s="21">
        <v>8</v>
      </c>
      <c r="L1452" s="21">
        <v>29</v>
      </c>
      <c r="M1452" s="22">
        <v>0.78623842592592597</v>
      </c>
      <c r="N1452" s="23">
        <v>32.342199999999998</v>
      </c>
      <c r="O1452" s="23">
        <v>-120.0878</v>
      </c>
      <c r="P1452" s="18">
        <v>2130</v>
      </c>
      <c r="Q1452" s="24">
        <v>60.912999999999997</v>
      </c>
      <c r="R1452" s="25">
        <v>13.500999999999999</v>
      </c>
      <c r="S1452" s="25">
        <v>33.148499999999999</v>
      </c>
      <c r="T1452" s="21">
        <v>2</v>
      </c>
      <c r="U1452" s="18">
        <v>-999</v>
      </c>
      <c r="V1452" s="18">
        <v>9</v>
      </c>
      <c r="W1452" s="26">
        <v>244.595</v>
      </c>
      <c r="X1452" s="21">
        <v>2</v>
      </c>
      <c r="Y1452" s="21">
        <v>-999</v>
      </c>
      <c r="Z1452" s="21">
        <v>9</v>
      </c>
      <c r="AA1452" s="28">
        <v>2018.7</v>
      </c>
      <c r="AB1452" s="21">
        <v>2</v>
      </c>
      <c r="AC1452" s="28">
        <v>2212.92</v>
      </c>
      <c r="AD1452" s="18">
        <v>2</v>
      </c>
      <c r="AE1452" s="23">
        <v>7.8638708231939694</v>
      </c>
      <c r="AF1452" s="21">
        <v>25</v>
      </c>
      <c r="AG1452" s="18">
        <v>2</v>
      </c>
      <c r="AH1452" s="27">
        <v>2.0927789832822268</v>
      </c>
      <c r="AI1452" s="27">
        <v>1.9396870127558754</v>
      </c>
      <c r="AJ1452" s="27">
        <v>0.28670484761616666</v>
      </c>
      <c r="AK1452" s="27">
        <v>0.57487796860694673</v>
      </c>
      <c r="AL1452" s="27">
        <v>0.5934760980187157</v>
      </c>
      <c r="AM1452" s="21">
        <v>2</v>
      </c>
      <c r="AN1452" s="21">
        <v>-999</v>
      </c>
      <c r="AO1452" s="21">
        <v>-999</v>
      </c>
      <c r="AP1452" s="21">
        <v>-999</v>
      </c>
      <c r="AQ1452" s="21">
        <v>-999</v>
      </c>
      <c r="AR1452" s="21">
        <v>-999</v>
      </c>
      <c r="AS1452" s="21">
        <v>-999</v>
      </c>
      <c r="AT1452" s="21">
        <v>123467</v>
      </c>
    </row>
    <row r="1453" spans="1:46">
      <c r="A1453" s="18" t="s">
        <v>3</v>
      </c>
      <c r="B1453" s="19" t="s">
        <v>4</v>
      </c>
      <c r="C1453" s="18">
        <v>90</v>
      </c>
      <c r="D1453" s="18">
        <v>1</v>
      </c>
      <c r="E1453" s="18">
        <v>16</v>
      </c>
      <c r="F1453" s="18">
        <v>2</v>
      </c>
      <c r="G1453" s="8">
        <f t="shared" si="30"/>
        <v>900116</v>
      </c>
      <c r="H1453" s="18">
        <v>13</v>
      </c>
      <c r="I1453" s="20">
        <v>40784</v>
      </c>
      <c r="J1453" s="21">
        <v>2011</v>
      </c>
      <c r="K1453" s="21">
        <v>8</v>
      </c>
      <c r="L1453" s="21">
        <v>29</v>
      </c>
      <c r="M1453" s="22">
        <v>0.78701388888888879</v>
      </c>
      <c r="N1453" s="23">
        <v>32.342199999999998</v>
      </c>
      <c r="O1453" s="23">
        <v>-120.0878</v>
      </c>
      <c r="P1453" s="18">
        <v>2130</v>
      </c>
      <c r="Q1453" s="24">
        <v>50.223999999999997</v>
      </c>
      <c r="R1453" s="25">
        <v>13.923</v>
      </c>
      <c r="S1453" s="25">
        <v>33.087699999999998</v>
      </c>
      <c r="T1453" s="21">
        <v>2</v>
      </c>
      <c r="U1453" s="18">
        <v>-999</v>
      </c>
      <c r="V1453" s="18">
        <v>9</v>
      </c>
      <c r="W1453" s="26">
        <v>249.93899999999999</v>
      </c>
      <c r="X1453" s="21">
        <v>2</v>
      </c>
      <c r="Y1453" s="21">
        <v>-999</v>
      </c>
      <c r="Z1453" s="21">
        <v>9</v>
      </c>
      <c r="AA1453" s="28">
        <v>2007.1</v>
      </c>
      <c r="AB1453" s="21">
        <v>2</v>
      </c>
      <c r="AC1453" s="28">
        <v>2213.5100000000002</v>
      </c>
      <c r="AD1453" s="18">
        <v>2</v>
      </c>
      <c r="AE1453" s="23">
        <v>7.8800769283987542</v>
      </c>
      <c r="AF1453" s="21">
        <v>25</v>
      </c>
      <c r="AG1453" s="18">
        <v>2</v>
      </c>
      <c r="AH1453" s="27">
        <v>1.76259440571641</v>
      </c>
      <c r="AI1453" s="27">
        <v>1.1793700655376711</v>
      </c>
      <c r="AJ1453" s="27">
        <v>0.12794129114025038</v>
      </c>
      <c r="AK1453" s="27">
        <v>0.50119312214084299</v>
      </c>
      <c r="AL1453" s="27">
        <v>0.59379638259889722</v>
      </c>
      <c r="AM1453" s="21">
        <v>2</v>
      </c>
      <c r="AN1453" s="21">
        <v>-999</v>
      </c>
      <c r="AO1453" s="21">
        <v>-999</v>
      </c>
      <c r="AP1453" s="21">
        <v>-999</v>
      </c>
      <c r="AQ1453" s="21">
        <v>-999</v>
      </c>
      <c r="AR1453" s="21">
        <v>-999</v>
      </c>
      <c r="AS1453" s="21">
        <v>-999</v>
      </c>
      <c r="AT1453" s="21">
        <v>123467</v>
      </c>
    </row>
    <row r="1454" spans="1:46">
      <c r="A1454" s="18" t="s">
        <v>3</v>
      </c>
      <c r="B1454" s="19" t="s">
        <v>4</v>
      </c>
      <c r="C1454" s="18">
        <v>90</v>
      </c>
      <c r="D1454" s="18">
        <v>1</v>
      </c>
      <c r="E1454" s="18">
        <v>17</v>
      </c>
      <c r="F1454" s="18">
        <v>2</v>
      </c>
      <c r="G1454" s="8">
        <f t="shared" si="30"/>
        <v>900117</v>
      </c>
      <c r="H1454" s="18">
        <v>13</v>
      </c>
      <c r="I1454" s="20">
        <v>40784</v>
      </c>
      <c r="J1454" s="21">
        <v>2011</v>
      </c>
      <c r="K1454" s="21">
        <v>8</v>
      </c>
      <c r="L1454" s="21">
        <v>29</v>
      </c>
      <c r="M1454" s="22">
        <v>0.78781249999999992</v>
      </c>
      <c r="N1454" s="23">
        <v>32.342199999999998</v>
      </c>
      <c r="O1454" s="23">
        <v>-120.0878</v>
      </c>
      <c r="P1454" s="18">
        <v>2130</v>
      </c>
      <c r="Q1454" s="24">
        <v>40.860999999999997</v>
      </c>
      <c r="R1454" s="25">
        <v>15.118</v>
      </c>
      <c r="S1454" s="25">
        <v>33.1389</v>
      </c>
      <c r="T1454" s="21">
        <v>2</v>
      </c>
      <c r="U1454" s="18">
        <v>-999</v>
      </c>
      <c r="V1454" s="18">
        <v>9</v>
      </c>
      <c r="W1454" s="26">
        <v>255.46899999999999</v>
      </c>
      <c r="X1454" s="21">
        <v>2</v>
      </c>
      <c r="Y1454" s="27">
        <v>257.84302587166923</v>
      </c>
      <c r="Z1454" s="21">
        <v>2</v>
      </c>
      <c r="AA1454" s="28">
        <v>2000.1</v>
      </c>
      <c r="AB1454" s="21">
        <v>2</v>
      </c>
      <c r="AC1454" s="28">
        <v>2218.7399999999998</v>
      </c>
      <c r="AD1454" s="18">
        <v>2</v>
      </c>
      <c r="AE1454" s="23">
        <v>7.9015221686625647</v>
      </c>
      <c r="AF1454" s="21">
        <v>25</v>
      </c>
      <c r="AG1454" s="18">
        <v>2</v>
      </c>
      <c r="AH1454" s="27">
        <v>1.2541101122888356</v>
      </c>
      <c r="AI1454" s="27">
        <v>0.58780293664490002</v>
      </c>
      <c r="AJ1454" s="27">
        <v>4.5614682510661683E-2</v>
      </c>
      <c r="AK1454" s="27">
        <v>0.43108811540118891</v>
      </c>
      <c r="AL1454" s="27">
        <v>0.479345708701095</v>
      </c>
      <c r="AM1454" s="21">
        <v>2</v>
      </c>
      <c r="AN1454" s="21">
        <v>-999</v>
      </c>
      <c r="AO1454" s="21">
        <v>-999</v>
      </c>
      <c r="AP1454" s="21">
        <v>-999</v>
      </c>
      <c r="AQ1454" s="21">
        <v>-999</v>
      </c>
      <c r="AR1454" s="21">
        <v>-999</v>
      </c>
      <c r="AS1454" s="21">
        <v>-999</v>
      </c>
      <c r="AT1454" s="21">
        <v>123467</v>
      </c>
    </row>
    <row r="1455" spans="1:46">
      <c r="A1455" s="18" t="s">
        <v>3</v>
      </c>
      <c r="B1455" s="19" t="s">
        <v>4</v>
      </c>
      <c r="C1455" s="18">
        <v>90</v>
      </c>
      <c r="D1455" s="18">
        <v>1</v>
      </c>
      <c r="E1455" s="18">
        <v>18</v>
      </c>
      <c r="F1455" s="18">
        <v>2</v>
      </c>
      <c r="G1455" s="8">
        <f t="shared" si="30"/>
        <v>900118</v>
      </c>
      <c r="H1455" s="18">
        <v>13</v>
      </c>
      <c r="I1455" s="20">
        <v>40784</v>
      </c>
      <c r="J1455" s="21">
        <v>2011</v>
      </c>
      <c r="K1455" s="21">
        <v>8</v>
      </c>
      <c r="L1455" s="21">
        <v>29</v>
      </c>
      <c r="M1455" s="22">
        <v>0.78800925925925924</v>
      </c>
      <c r="N1455" s="23">
        <v>32.342199999999998</v>
      </c>
      <c r="O1455" s="23">
        <v>-120.0878</v>
      </c>
      <c r="P1455" s="18">
        <v>2130</v>
      </c>
      <c r="Q1455" s="24">
        <v>40.767000000000003</v>
      </c>
      <c r="R1455" s="25">
        <v>15.131</v>
      </c>
      <c r="S1455" s="25">
        <v>33.142400000000002</v>
      </c>
      <c r="T1455" s="21">
        <v>2</v>
      </c>
      <c r="U1455" s="18">
        <v>-999</v>
      </c>
      <c r="V1455" s="18">
        <v>9</v>
      </c>
      <c r="W1455" s="26">
        <v>249.21700000000001</v>
      </c>
      <c r="X1455" s="21">
        <v>2</v>
      </c>
      <c r="Y1455" s="21">
        <v>-999</v>
      </c>
      <c r="Z1455" s="21">
        <v>9</v>
      </c>
      <c r="AA1455" s="21">
        <v>-999</v>
      </c>
      <c r="AB1455" s="18">
        <v>9</v>
      </c>
      <c r="AC1455" s="21">
        <v>-999</v>
      </c>
      <c r="AD1455" s="18">
        <v>9</v>
      </c>
      <c r="AE1455" s="21">
        <v>-999</v>
      </c>
      <c r="AF1455" s="21">
        <v>25</v>
      </c>
      <c r="AG1455" s="18">
        <v>9</v>
      </c>
      <c r="AH1455" s="21">
        <v>-999</v>
      </c>
      <c r="AI1455" s="21">
        <v>-999</v>
      </c>
      <c r="AJ1455" s="21">
        <v>-999</v>
      </c>
      <c r="AK1455" s="21">
        <v>-999</v>
      </c>
      <c r="AL1455" s="21">
        <v>-999</v>
      </c>
      <c r="AM1455" s="21">
        <v>9</v>
      </c>
      <c r="AN1455" s="21">
        <v>-999</v>
      </c>
      <c r="AO1455" s="27">
        <v>1.4709034992857142</v>
      </c>
      <c r="AP1455" s="27">
        <v>11.508661210000001</v>
      </c>
      <c r="AQ1455" s="27">
        <v>1.4357142857142857</v>
      </c>
      <c r="AR1455" s="27">
        <v>11.233333333333334</v>
      </c>
      <c r="AS1455" s="28">
        <v>7.824212271973467</v>
      </c>
      <c r="AT1455" s="21">
        <v>123467</v>
      </c>
    </row>
    <row r="1456" spans="1:46">
      <c r="A1456" s="18" t="s">
        <v>3</v>
      </c>
      <c r="B1456" s="19" t="s">
        <v>4</v>
      </c>
      <c r="C1456" s="18">
        <v>90</v>
      </c>
      <c r="D1456" s="18">
        <v>1</v>
      </c>
      <c r="E1456" s="18">
        <v>19</v>
      </c>
      <c r="F1456" s="18">
        <v>2</v>
      </c>
      <c r="G1456" s="8">
        <f t="shared" si="30"/>
        <v>900119</v>
      </c>
      <c r="H1456" s="18">
        <v>13</v>
      </c>
      <c r="I1456" s="20">
        <v>40784</v>
      </c>
      <c r="J1456" s="21">
        <v>2011</v>
      </c>
      <c r="K1456" s="21">
        <v>8</v>
      </c>
      <c r="L1456" s="21">
        <v>29</v>
      </c>
      <c r="M1456" s="22">
        <v>0.7888425925925926</v>
      </c>
      <c r="N1456" s="23">
        <v>32.342199999999998</v>
      </c>
      <c r="O1456" s="23">
        <v>-120.0878</v>
      </c>
      <c r="P1456" s="18">
        <v>2130</v>
      </c>
      <c r="Q1456" s="24">
        <v>31.004999999999999</v>
      </c>
      <c r="R1456" s="25">
        <v>16.791</v>
      </c>
      <c r="S1456" s="25">
        <v>33.367199999999997</v>
      </c>
      <c r="T1456" s="21">
        <v>2</v>
      </c>
      <c r="U1456" s="18">
        <v>-999</v>
      </c>
      <c r="V1456" s="18">
        <v>9</v>
      </c>
      <c r="W1456" s="26">
        <v>241.643</v>
      </c>
      <c r="X1456" s="21">
        <v>2</v>
      </c>
      <c r="Y1456" s="21">
        <v>-999</v>
      </c>
      <c r="Z1456" s="21">
        <v>9</v>
      </c>
      <c r="AA1456" s="28">
        <v>1994.7</v>
      </c>
      <c r="AB1456" s="21">
        <v>2</v>
      </c>
      <c r="AC1456" s="28">
        <v>2245.67</v>
      </c>
      <c r="AD1456" s="18">
        <v>4</v>
      </c>
      <c r="AE1456" s="23">
        <v>7.938138801987396</v>
      </c>
      <c r="AF1456" s="21">
        <v>25</v>
      </c>
      <c r="AG1456" s="18">
        <v>3</v>
      </c>
      <c r="AH1456" s="27">
        <v>0.56754292574315579</v>
      </c>
      <c r="AI1456" s="27">
        <v>0.12771917884028597</v>
      </c>
      <c r="AJ1456" s="27">
        <v>1.5659056409536978E-2</v>
      </c>
      <c r="AK1456" s="27">
        <v>0.34263972806118098</v>
      </c>
      <c r="AL1456" s="27">
        <v>8.2307915252628733E-2</v>
      </c>
      <c r="AM1456" s="21">
        <v>2</v>
      </c>
      <c r="AN1456" s="21">
        <v>-999</v>
      </c>
      <c r="AO1456" s="21">
        <v>-999</v>
      </c>
      <c r="AP1456" s="21">
        <v>-999</v>
      </c>
      <c r="AQ1456" s="21">
        <v>-999</v>
      </c>
      <c r="AR1456" s="21">
        <v>-999</v>
      </c>
      <c r="AS1456" s="21">
        <v>-999</v>
      </c>
      <c r="AT1456" s="21">
        <v>123467</v>
      </c>
    </row>
    <row r="1457" spans="1:46">
      <c r="A1457" s="18" t="s">
        <v>3</v>
      </c>
      <c r="B1457" s="19" t="s">
        <v>4</v>
      </c>
      <c r="C1457" s="18">
        <v>90</v>
      </c>
      <c r="D1457" s="18">
        <v>1</v>
      </c>
      <c r="E1457" s="18">
        <v>20</v>
      </c>
      <c r="F1457" s="18">
        <v>2</v>
      </c>
      <c r="G1457" s="8">
        <f t="shared" si="30"/>
        <v>900120</v>
      </c>
      <c r="H1457" s="18">
        <v>13</v>
      </c>
      <c r="I1457" s="20">
        <v>40784</v>
      </c>
      <c r="J1457" s="21">
        <v>2011</v>
      </c>
      <c r="K1457" s="21">
        <v>8</v>
      </c>
      <c r="L1457" s="21">
        <v>29</v>
      </c>
      <c r="M1457" s="22">
        <v>0.789525462962963</v>
      </c>
      <c r="N1457" s="23">
        <v>32.342199999999998</v>
      </c>
      <c r="O1457" s="23">
        <v>-120.0878</v>
      </c>
      <c r="P1457" s="18">
        <v>2130</v>
      </c>
      <c r="Q1457" s="24">
        <v>21.506</v>
      </c>
      <c r="R1457" s="25">
        <v>16.725999999999999</v>
      </c>
      <c r="S1457" s="25">
        <v>33.255299999999998</v>
      </c>
      <c r="T1457" s="21">
        <v>2</v>
      </c>
      <c r="U1457" s="18">
        <v>-999</v>
      </c>
      <c r="V1457" s="18">
        <v>9</v>
      </c>
      <c r="W1457" s="26">
        <v>242.40799999999999</v>
      </c>
      <c r="X1457" s="21">
        <v>2</v>
      </c>
      <c r="Y1457" s="21">
        <v>-999</v>
      </c>
      <c r="Z1457" s="21">
        <v>9</v>
      </c>
      <c r="AA1457" s="28">
        <v>1989.8</v>
      </c>
      <c r="AB1457" s="21">
        <v>2</v>
      </c>
      <c r="AC1457" s="28">
        <v>2225.4499999999998</v>
      </c>
      <c r="AD1457" s="18">
        <v>2</v>
      </c>
      <c r="AE1457" s="23">
        <v>7.9338786165822501</v>
      </c>
      <c r="AF1457" s="21">
        <v>25</v>
      </c>
      <c r="AG1457" s="18">
        <v>3</v>
      </c>
      <c r="AH1457" s="27">
        <v>0.59333147002931674</v>
      </c>
      <c r="AI1457" s="27">
        <v>0.12029105520719735</v>
      </c>
      <c r="AJ1457" s="27">
        <v>2.3979909296796869E-2</v>
      </c>
      <c r="AK1457" s="27">
        <v>0.33473995834712361</v>
      </c>
      <c r="AL1457" s="27">
        <v>2.9167399879369251E-2</v>
      </c>
      <c r="AM1457" s="21">
        <v>2</v>
      </c>
      <c r="AN1457" s="21">
        <v>-999</v>
      </c>
      <c r="AO1457" s="21">
        <v>-999</v>
      </c>
      <c r="AP1457" s="21">
        <v>-999</v>
      </c>
      <c r="AQ1457" s="21">
        <v>-999</v>
      </c>
      <c r="AR1457" s="21">
        <v>-999</v>
      </c>
      <c r="AS1457" s="21">
        <v>-999</v>
      </c>
      <c r="AT1457" s="21">
        <v>123467</v>
      </c>
    </row>
    <row r="1458" spans="1:46">
      <c r="A1458" s="18" t="s">
        <v>3</v>
      </c>
      <c r="B1458" s="19" t="s">
        <v>4</v>
      </c>
      <c r="C1458" s="18">
        <v>90</v>
      </c>
      <c r="D1458" s="18">
        <v>1</v>
      </c>
      <c r="E1458" s="18">
        <v>21</v>
      </c>
      <c r="F1458" s="18">
        <v>2</v>
      </c>
      <c r="G1458" s="8">
        <f t="shared" si="30"/>
        <v>900121</v>
      </c>
      <c r="H1458" s="18">
        <v>13</v>
      </c>
      <c r="I1458" s="20">
        <v>40784</v>
      </c>
      <c r="J1458" s="21">
        <v>2011</v>
      </c>
      <c r="K1458" s="21">
        <v>8</v>
      </c>
      <c r="L1458" s="21">
        <v>29</v>
      </c>
      <c r="M1458" s="22">
        <v>0.79033564814814816</v>
      </c>
      <c r="N1458" s="23">
        <v>32.342199999999998</v>
      </c>
      <c r="O1458" s="23">
        <v>-120.0878</v>
      </c>
      <c r="P1458" s="18">
        <v>2130</v>
      </c>
      <c r="Q1458" s="24">
        <v>9.7769999999999992</v>
      </c>
      <c r="R1458" s="25">
        <v>16.73</v>
      </c>
      <c r="S1458" s="25">
        <v>33.253</v>
      </c>
      <c r="T1458" s="21">
        <v>2</v>
      </c>
      <c r="U1458" s="18">
        <v>-999</v>
      </c>
      <c r="V1458" s="18">
        <v>9</v>
      </c>
      <c r="W1458" s="26">
        <v>242.554</v>
      </c>
      <c r="X1458" s="21">
        <v>2</v>
      </c>
      <c r="Y1458" s="21">
        <v>-999</v>
      </c>
      <c r="Z1458" s="21">
        <v>9</v>
      </c>
      <c r="AA1458" s="28">
        <v>1996</v>
      </c>
      <c r="AB1458" s="21">
        <v>2</v>
      </c>
      <c r="AC1458" s="28">
        <v>2223.77</v>
      </c>
      <c r="AD1458" s="18">
        <v>2</v>
      </c>
      <c r="AE1458" s="23">
        <v>7.944713030540802</v>
      </c>
      <c r="AF1458" s="21">
        <v>25</v>
      </c>
      <c r="AG1458" s="18">
        <v>3</v>
      </c>
      <c r="AH1458" s="27">
        <v>0.79711311276819763</v>
      </c>
      <c r="AI1458" s="27">
        <v>1.3996460599932743E-2</v>
      </c>
      <c r="AJ1458" s="27">
        <v>8.4174518293301821E-3</v>
      </c>
      <c r="AK1458" s="27">
        <v>0.33043392297463597</v>
      </c>
      <c r="AL1458" s="27">
        <v>2.8971694668392254E-2</v>
      </c>
      <c r="AM1458" s="21">
        <v>2</v>
      </c>
      <c r="AN1458" s="21">
        <v>-999</v>
      </c>
      <c r="AO1458" s="21">
        <v>-999</v>
      </c>
      <c r="AP1458" s="21">
        <v>-999</v>
      </c>
      <c r="AQ1458" s="21">
        <v>-999</v>
      </c>
      <c r="AR1458" s="21">
        <v>-999</v>
      </c>
      <c r="AS1458" s="21">
        <v>-999</v>
      </c>
      <c r="AT1458" s="21">
        <v>123467</v>
      </c>
    </row>
    <row r="1459" spans="1:46">
      <c r="A1459" s="18" t="s">
        <v>3</v>
      </c>
      <c r="B1459" s="19" t="s">
        <v>4</v>
      </c>
      <c r="C1459" s="18">
        <v>90</v>
      </c>
      <c r="D1459" s="18">
        <v>1</v>
      </c>
      <c r="E1459" s="18">
        <v>22</v>
      </c>
      <c r="F1459" s="18">
        <v>2</v>
      </c>
      <c r="G1459" s="8">
        <f t="shared" si="30"/>
        <v>900122</v>
      </c>
      <c r="H1459" s="18">
        <v>13</v>
      </c>
      <c r="I1459" s="20">
        <v>40784</v>
      </c>
      <c r="J1459" s="21">
        <v>2011</v>
      </c>
      <c r="K1459" s="21">
        <v>8</v>
      </c>
      <c r="L1459" s="21">
        <v>29</v>
      </c>
      <c r="M1459" s="22">
        <v>0.79084490740740743</v>
      </c>
      <c r="N1459" s="23">
        <v>32.342199999999998</v>
      </c>
      <c r="O1459" s="23">
        <v>-120.0878</v>
      </c>
      <c r="P1459" s="18">
        <v>2130</v>
      </c>
      <c r="Q1459" s="24">
        <v>4.3070000000000004</v>
      </c>
      <c r="R1459" s="25">
        <v>16.734000000000002</v>
      </c>
      <c r="S1459" s="25">
        <v>33.254899999999999</v>
      </c>
      <c r="T1459" s="21">
        <v>2</v>
      </c>
      <c r="U1459" s="18">
        <v>33.258200000000002</v>
      </c>
      <c r="V1459" s="18">
        <v>2</v>
      </c>
      <c r="W1459" s="26">
        <v>248.37200000000001</v>
      </c>
      <c r="X1459" s="21">
        <v>2</v>
      </c>
      <c r="Y1459" s="27">
        <v>251.72110567431235</v>
      </c>
      <c r="Z1459" s="21">
        <v>2</v>
      </c>
      <c r="AA1459" s="28">
        <v>1996.3</v>
      </c>
      <c r="AB1459" s="21">
        <v>6</v>
      </c>
      <c r="AC1459" s="28">
        <v>2224.7799999999997</v>
      </c>
      <c r="AD1459" s="18">
        <v>6</v>
      </c>
      <c r="AE1459" s="23">
        <v>7.9303095250080951</v>
      </c>
      <c r="AF1459" s="21">
        <v>25</v>
      </c>
      <c r="AG1459" s="18">
        <v>6</v>
      </c>
      <c r="AH1459" s="27">
        <v>0.82285370179143003</v>
      </c>
      <c r="AI1459" s="27">
        <v>7.2624889583589994E-2</v>
      </c>
      <c r="AJ1459" s="27">
        <v>1.1941019581129352E-2</v>
      </c>
      <c r="AK1459" s="27">
        <v>0.3262247398680666</v>
      </c>
      <c r="AL1459" s="27">
        <v>1.986907356532179E-2</v>
      </c>
      <c r="AM1459" s="21">
        <v>2</v>
      </c>
      <c r="AN1459" s="21">
        <v>-999</v>
      </c>
      <c r="AO1459" s="21">
        <v>-999</v>
      </c>
      <c r="AP1459" s="21">
        <v>-999</v>
      </c>
      <c r="AQ1459" s="21">
        <v>-999</v>
      </c>
      <c r="AR1459" s="21">
        <v>-999</v>
      </c>
      <c r="AS1459" s="21">
        <v>-999</v>
      </c>
      <c r="AT1459" s="21">
        <v>123467</v>
      </c>
    </row>
    <row r="1460" spans="1:46">
      <c r="A1460" s="18" t="s">
        <v>3</v>
      </c>
      <c r="B1460" s="19" t="s">
        <v>4</v>
      </c>
      <c r="C1460" s="18">
        <v>90</v>
      </c>
      <c r="D1460" s="18">
        <v>1</v>
      </c>
      <c r="E1460" s="18">
        <v>23</v>
      </c>
      <c r="F1460" s="18">
        <v>2</v>
      </c>
      <c r="G1460" s="8">
        <f t="shared" si="30"/>
        <v>900123</v>
      </c>
      <c r="H1460" s="18">
        <v>13</v>
      </c>
      <c r="I1460" s="20">
        <v>40784</v>
      </c>
      <c r="J1460" s="21">
        <v>2011</v>
      </c>
      <c r="K1460" s="21">
        <v>8</v>
      </c>
      <c r="L1460" s="21">
        <v>29</v>
      </c>
      <c r="M1460" s="22">
        <v>0.79096064814814815</v>
      </c>
      <c r="N1460" s="23">
        <v>32.342199999999998</v>
      </c>
      <c r="O1460" s="23">
        <v>-120.0878</v>
      </c>
      <c r="P1460" s="18">
        <v>2130</v>
      </c>
      <c r="Q1460" s="24">
        <v>4.1319999999999997</v>
      </c>
      <c r="R1460" s="25">
        <v>16.734000000000002</v>
      </c>
      <c r="S1460" s="25">
        <v>33.254899999999999</v>
      </c>
      <c r="T1460" s="21">
        <v>2</v>
      </c>
      <c r="U1460" s="18">
        <v>-999</v>
      </c>
      <c r="V1460" s="18">
        <v>9</v>
      </c>
      <c r="W1460" s="26">
        <v>242.77199999999999</v>
      </c>
      <c r="X1460" s="21">
        <v>2</v>
      </c>
      <c r="Y1460" s="21">
        <v>-999</v>
      </c>
      <c r="Z1460" s="21">
        <v>9</v>
      </c>
      <c r="AA1460" s="21">
        <v>-999</v>
      </c>
      <c r="AB1460" s="18">
        <v>9</v>
      </c>
      <c r="AC1460" s="21">
        <v>-999</v>
      </c>
      <c r="AD1460" s="18">
        <v>9</v>
      </c>
      <c r="AE1460" s="21">
        <v>-999</v>
      </c>
      <c r="AF1460" s="21">
        <v>25</v>
      </c>
      <c r="AG1460" s="18">
        <v>9</v>
      </c>
      <c r="AH1460" s="21">
        <v>-999</v>
      </c>
      <c r="AI1460" s="21">
        <v>-999</v>
      </c>
      <c r="AJ1460" s="21">
        <v>-999</v>
      </c>
      <c r="AK1460" s="21">
        <v>-999</v>
      </c>
      <c r="AL1460" s="21">
        <v>-999</v>
      </c>
      <c r="AM1460" s="21">
        <v>9</v>
      </c>
      <c r="AN1460" s="21">
        <v>-999</v>
      </c>
      <c r="AO1460" s="27">
        <v>1.2633478215620504</v>
      </c>
      <c r="AP1460" s="27">
        <v>11.85059824565923</v>
      </c>
      <c r="AQ1460" s="27">
        <v>1.2334533527240883</v>
      </c>
      <c r="AR1460" s="27">
        <v>11.570178765038257</v>
      </c>
      <c r="AS1460" s="28">
        <v>9.3803131991051423</v>
      </c>
      <c r="AT1460" s="21">
        <v>123467</v>
      </c>
    </row>
    <row r="1461" spans="1:46">
      <c r="A1461" s="18" t="s">
        <v>3</v>
      </c>
      <c r="B1461" s="19" t="s">
        <v>4</v>
      </c>
      <c r="C1461" s="18">
        <v>91</v>
      </c>
      <c r="D1461" s="18">
        <v>1</v>
      </c>
      <c r="E1461" s="18">
        <v>1</v>
      </c>
      <c r="F1461" s="18">
        <v>2</v>
      </c>
      <c r="G1461" s="8">
        <f t="shared" si="30"/>
        <v>910101</v>
      </c>
      <c r="H1461" s="18">
        <v>13</v>
      </c>
      <c r="I1461" s="20">
        <v>40784</v>
      </c>
      <c r="J1461" s="21">
        <v>2011</v>
      </c>
      <c r="K1461" s="21">
        <v>8</v>
      </c>
      <c r="L1461" s="21">
        <v>29</v>
      </c>
      <c r="M1461" s="22">
        <v>0.8930555555555556</v>
      </c>
      <c r="N1461" s="23">
        <v>32.389099999999999</v>
      </c>
      <c r="O1461" s="23">
        <v>-120.0018</v>
      </c>
      <c r="P1461" s="18">
        <v>1180</v>
      </c>
      <c r="Q1461" s="24">
        <v>1151.741</v>
      </c>
      <c r="R1461" s="25">
        <v>3.6709999999999998</v>
      </c>
      <c r="S1461" s="25">
        <v>34.502000000000002</v>
      </c>
      <c r="T1461" s="21">
        <v>2</v>
      </c>
      <c r="U1461" s="18">
        <v>34.503599999999999</v>
      </c>
      <c r="V1461" s="18">
        <v>2</v>
      </c>
      <c r="W1461" s="26">
        <v>28.672999999999998</v>
      </c>
      <c r="X1461" s="21">
        <v>2</v>
      </c>
      <c r="Y1461" s="27">
        <v>28.732165699550816</v>
      </c>
      <c r="Z1461" s="21">
        <v>6</v>
      </c>
      <c r="AA1461" s="28">
        <v>2366.4</v>
      </c>
      <c r="AB1461" s="21">
        <v>6</v>
      </c>
      <c r="AC1461" s="28">
        <v>2372.9300000000003</v>
      </c>
      <c r="AD1461" s="18">
        <v>6</v>
      </c>
      <c r="AE1461" s="23">
        <v>7.3472381388072288</v>
      </c>
      <c r="AF1461" s="21">
        <v>25</v>
      </c>
      <c r="AG1461" s="18">
        <v>6</v>
      </c>
      <c r="AH1461" s="27">
        <v>124.95098189476721</v>
      </c>
      <c r="AI1461" s="27">
        <v>42.308397951383569</v>
      </c>
      <c r="AJ1461" s="27">
        <v>1.554959635121513E-2</v>
      </c>
      <c r="AK1461" s="27">
        <v>3.1552967086516044</v>
      </c>
      <c r="AL1461" s="27">
        <v>4.4008291560042835E-3</v>
      </c>
      <c r="AM1461" s="21">
        <v>2</v>
      </c>
      <c r="AN1461" s="21">
        <v>-999</v>
      </c>
      <c r="AO1461" s="21">
        <v>-999</v>
      </c>
      <c r="AP1461" s="21">
        <v>-999</v>
      </c>
      <c r="AQ1461" s="21">
        <v>-999</v>
      </c>
      <c r="AR1461" s="21">
        <v>-999</v>
      </c>
      <c r="AS1461" s="21">
        <v>-999</v>
      </c>
      <c r="AT1461" s="21">
        <v>123467</v>
      </c>
    </row>
    <row r="1462" spans="1:46">
      <c r="A1462" s="18" t="s">
        <v>3</v>
      </c>
      <c r="B1462" s="19" t="s">
        <v>4</v>
      </c>
      <c r="C1462" s="18">
        <v>91</v>
      </c>
      <c r="D1462" s="18">
        <v>1</v>
      </c>
      <c r="E1462" s="18">
        <v>2</v>
      </c>
      <c r="F1462" s="18">
        <v>2</v>
      </c>
      <c r="G1462" s="8">
        <f t="shared" si="30"/>
        <v>910102</v>
      </c>
      <c r="H1462" s="18">
        <v>13</v>
      </c>
      <c r="I1462" s="20">
        <v>40784</v>
      </c>
      <c r="J1462" s="21">
        <v>2011</v>
      </c>
      <c r="K1462" s="21">
        <v>8</v>
      </c>
      <c r="L1462" s="21">
        <v>29</v>
      </c>
      <c r="M1462" s="22">
        <v>0.89315972222222229</v>
      </c>
      <c r="N1462" s="23">
        <v>32.389099999999999</v>
      </c>
      <c r="O1462" s="23">
        <v>-120.0018</v>
      </c>
      <c r="P1462" s="18">
        <v>1180</v>
      </c>
      <c r="Q1462" s="24">
        <v>1153.6659999999999</v>
      </c>
      <c r="R1462" s="25">
        <v>3.6709999999999998</v>
      </c>
      <c r="S1462" s="25">
        <v>34.502000000000002</v>
      </c>
      <c r="T1462" s="21">
        <v>2</v>
      </c>
      <c r="U1462" s="18">
        <v>-999</v>
      </c>
      <c r="V1462" s="18">
        <v>9</v>
      </c>
      <c r="W1462" s="26">
        <v>27.093</v>
      </c>
      <c r="X1462" s="21">
        <v>2</v>
      </c>
      <c r="Y1462" s="21">
        <v>-999</v>
      </c>
      <c r="Z1462" s="21">
        <v>9</v>
      </c>
      <c r="AA1462" s="21">
        <v>-999</v>
      </c>
      <c r="AB1462" s="18">
        <v>9</v>
      </c>
      <c r="AC1462" s="21">
        <v>-999</v>
      </c>
      <c r="AD1462" s="18">
        <v>9</v>
      </c>
      <c r="AE1462" s="21">
        <v>-999</v>
      </c>
      <c r="AF1462" s="21">
        <v>25</v>
      </c>
      <c r="AG1462" s="18">
        <v>9</v>
      </c>
      <c r="AH1462" s="21">
        <v>-999</v>
      </c>
      <c r="AI1462" s="21">
        <v>-999</v>
      </c>
      <c r="AJ1462" s="21">
        <v>-999</v>
      </c>
      <c r="AK1462" s="21">
        <v>-999</v>
      </c>
      <c r="AL1462" s="21">
        <v>-999</v>
      </c>
      <c r="AM1462" s="21">
        <v>9</v>
      </c>
      <c r="AN1462" s="21">
        <v>-999</v>
      </c>
      <c r="AO1462" s="27">
        <v>0.38895522642857139</v>
      </c>
      <c r="AP1462" s="27">
        <v>3.5788773349999992</v>
      </c>
      <c r="AQ1462" s="27">
        <v>0.37857142857142856</v>
      </c>
      <c r="AR1462" s="27">
        <v>3.4833333333333329</v>
      </c>
      <c r="AS1462" s="28">
        <v>9.2012578616352201</v>
      </c>
      <c r="AT1462" s="21">
        <v>123467</v>
      </c>
    </row>
    <row r="1463" spans="1:46">
      <c r="A1463" s="18" t="s">
        <v>3</v>
      </c>
      <c r="B1463" s="19" t="s">
        <v>4</v>
      </c>
      <c r="C1463" s="18">
        <v>91</v>
      </c>
      <c r="D1463" s="18">
        <v>1</v>
      </c>
      <c r="E1463" s="18">
        <v>3</v>
      </c>
      <c r="F1463" s="18">
        <v>2</v>
      </c>
      <c r="G1463" s="8">
        <f t="shared" si="30"/>
        <v>910103</v>
      </c>
      <c r="H1463" s="18">
        <v>13</v>
      </c>
      <c r="I1463" s="20">
        <v>40784</v>
      </c>
      <c r="J1463" s="21">
        <v>2011</v>
      </c>
      <c r="K1463" s="21">
        <v>8</v>
      </c>
      <c r="L1463" s="21">
        <v>29</v>
      </c>
      <c r="M1463" s="22">
        <v>0.89749999999999996</v>
      </c>
      <c r="N1463" s="23">
        <v>32.389099999999999</v>
      </c>
      <c r="O1463" s="23">
        <v>-120.0018</v>
      </c>
      <c r="P1463" s="18">
        <v>1180</v>
      </c>
      <c r="Q1463" s="24">
        <v>1000.582</v>
      </c>
      <c r="R1463" s="25">
        <v>4.1470000000000002</v>
      </c>
      <c r="S1463" s="25">
        <v>34.468899999999998</v>
      </c>
      <c r="T1463" s="21">
        <v>2</v>
      </c>
      <c r="U1463" s="18">
        <v>-999</v>
      </c>
      <c r="V1463" s="18">
        <v>9</v>
      </c>
      <c r="W1463" s="26">
        <v>20.928999999999998</v>
      </c>
      <c r="X1463" s="21">
        <v>2</v>
      </c>
      <c r="Y1463" s="27">
        <v>21.909334669115264</v>
      </c>
      <c r="Z1463" s="21">
        <v>2</v>
      </c>
      <c r="AA1463" s="28">
        <v>2358</v>
      </c>
      <c r="AB1463" s="21">
        <v>2</v>
      </c>
      <c r="AC1463" s="28">
        <v>2366.8200000000002</v>
      </c>
      <c r="AD1463" s="18">
        <v>2</v>
      </c>
      <c r="AE1463" s="23">
        <v>7.3329751177149154</v>
      </c>
      <c r="AF1463" s="21">
        <v>25</v>
      </c>
      <c r="AG1463" s="18">
        <v>2</v>
      </c>
      <c r="AH1463" s="27">
        <v>113.45624171958009</v>
      </c>
      <c r="AI1463" s="27">
        <v>42.432265311245395</v>
      </c>
      <c r="AJ1463" s="27">
        <v>8.0194843561082769E-3</v>
      </c>
      <c r="AK1463" s="27">
        <v>3.2082827353918537</v>
      </c>
      <c r="AL1463" s="27">
        <v>3.7163464089282256E-3</v>
      </c>
      <c r="AM1463" s="21">
        <v>2</v>
      </c>
      <c r="AN1463" s="21">
        <v>-999</v>
      </c>
      <c r="AO1463" s="21">
        <v>-999</v>
      </c>
      <c r="AP1463" s="21">
        <v>-999</v>
      </c>
      <c r="AQ1463" s="21">
        <v>-999</v>
      </c>
      <c r="AR1463" s="21">
        <v>-999</v>
      </c>
      <c r="AS1463" s="21">
        <v>-999</v>
      </c>
      <c r="AT1463" s="21">
        <v>123467</v>
      </c>
    </row>
    <row r="1464" spans="1:46">
      <c r="A1464" s="18" t="s">
        <v>3</v>
      </c>
      <c r="B1464" s="19" t="s">
        <v>4</v>
      </c>
      <c r="C1464" s="18">
        <v>91</v>
      </c>
      <c r="D1464" s="18">
        <v>1</v>
      </c>
      <c r="E1464" s="18">
        <v>4</v>
      </c>
      <c r="F1464" s="18">
        <v>2</v>
      </c>
      <c r="G1464" s="8">
        <f t="shared" si="30"/>
        <v>910104</v>
      </c>
      <c r="H1464" s="18">
        <v>13</v>
      </c>
      <c r="I1464" s="20">
        <v>40784</v>
      </c>
      <c r="J1464" s="21">
        <v>2011</v>
      </c>
      <c r="K1464" s="21">
        <v>8</v>
      </c>
      <c r="L1464" s="21">
        <v>29</v>
      </c>
      <c r="M1464" s="22">
        <v>0.90375000000000005</v>
      </c>
      <c r="N1464" s="23">
        <v>32.389099999999999</v>
      </c>
      <c r="O1464" s="23">
        <v>-120.0018</v>
      </c>
      <c r="P1464" s="18">
        <v>1180</v>
      </c>
      <c r="Q1464" s="24">
        <v>750.40099999999995</v>
      </c>
      <c r="R1464" s="25">
        <v>4.9660000000000002</v>
      </c>
      <c r="S1464" s="25">
        <v>34.407699999999998</v>
      </c>
      <c r="T1464" s="21">
        <v>2</v>
      </c>
      <c r="U1464" s="18">
        <v>-999</v>
      </c>
      <c r="V1464" s="18">
        <v>9</v>
      </c>
      <c r="W1464" s="26">
        <v>10.788</v>
      </c>
      <c r="X1464" s="21">
        <v>2</v>
      </c>
      <c r="Y1464" s="21">
        <v>-999</v>
      </c>
      <c r="Z1464" s="21">
        <v>9</v>
      </c>
      <c r="AA1464" s="28">
        <v>2341.8000000000002</v>
      </c>
      <c r="AB1464" s="21">
        <v>2</v>
      </c>
      <c r="AC1464" s="28">
        <v>2343.48</v>
      </c>
      <c r="AD1464" s="18">
        <v>2</v>
      </c>
      <c r="AE1464" s="23">
        <v>7.318249960248151</v>
      </c>
      <c r="AF1464" s="21">
        <v>25</v>
      </c>
      <c r="AG1464" s="18">
        <v>2</v>
      </c>
      <c r="AH1464" s="27">
        <v>97.867258492490421</v>
      </c>
      <c r="AI1464" s="27">
        <v>41.287439457622682</v>
      </c>
      <c r="AJ1464" s="27">
        <v>-3.32530206528778E-3</v>
      </c>
      <c r="AK1464" s="27">
        <v>3.2007988438433288</v>
      </c>
      <c r="AL1464" s="27">
        <v>2.9732112583749564E-2</v>
      </c>
      <c r="AM1464" s="21">
        <v>2</v>
      </c>
      <c r="AN1464" s="21">
        <v>-999</v>
      </c>
      <c r="AO1464" s="21">
        <v>-999</v>
      </c>
      <c r="AP1464" s="21">
        <v>-999</v>
      </c>
      <c r="AQ1464" s="21">
        <v>-999</v>
      </c>
      <c r="AR1464" s="21">
        <v>-999</v>
      </c>
      <c r="AS1464" s="21">
        <v>-999</v>
      </c>
      <c r="AT1464" s="21">
        <v>123467</v>
      </c>
    </row>
    <row r="1465" spans="1:46">
      <c r="A1465" s="18" t="s">
        <v>3</v>
      </c>
      <c r="B1465" s="19" t="s">
        <v>4</v>
      </c>
      <c r="C1465" s="18">
        <v>91</v>
      </c>
      <c r="D1465" s="18">
        <v>1</v>
      </c>
      <c r="E1465" s="18">
        <v>5</v>
      </c>
      <c r="F1465" s="18">
        <v>2</v>
      </c>
      <c r="G1465" s="8">
        <f t="shared" si="30"/>
        <v>910105</v>
      </c>
      <c r="H1465" s="18">
        <v>13</v>
      </c>
      <c r="I1465" s="20">
        <v>40784</v>
      </c>
      <c r="J1465" s="21">
        <v>2011</v>
      </c>
      <c r="K1465" s="21">
        <v>8</v>
      </c>
      <c r="L1465" s="21">
        <v>29</v>
      </c>
      <c r="M1465" s="22">
        <v>0.90981481481481474</v>
      </c>
      <c r="N1465" s="23">
        <v>32.389099999999999</v>
      </c>
      <c r="O1465" s="23">
        <v>-120.0018</v>
      </c>
      <c r="P1465" s="18">
        <v>1180</v>
      </c>
      <c r="Q1465" s="24">
        <v>506.58800000000002</v>
      </c>
      <c r="R1465" s="25">
        <v>5.9530000000000003</v>
      </c>
      <c r="S1465" s="25">
        <v>34.275300000000001</v>
      </c>
      <c r="T1465" s="21">
        <v>2</v>
      </c>
      <c r="U1465" s="18">
        <v>-999</v>
      </c>
      <c r="V1465" s="18">
        <v>9</v>
      </c>
      <c r="W1465" s="26">
        <v>18.405000000000001</v>
      </c>
      <c r="X1465" s="21">
        <v>2</v>
      </c>
      <c r="Y1465" s="27">
        <v>16.916188471380426</v>
      </c>
      <c r="Z1465" s="21">
        <v>2</v>
      </c>
      <c r="AA1465" s="28">
        <v>2313</v>
      </c>
      <c r="AB1465" s="21">
        <v>2</v>
      </c>
      <c r="AC1465" s="28">
        <v>2309.5500000000002</v>
      </c>
      <c r="AD1465" s="18">
        <v>2</v>
      </c>
      <c r="AE1465" s="23">
        <v>7.3091482082587653</v>
      </c>
      <c r="AF1465" s="21">
        <v>25</v>
      </c>
      <c r="AG1465" s="18">
        <v>2</v>
      </c>
      <c r="AH1465" s="27">
        <v>76.954511300752586</v>
      </c>
      <c r="AI1465" s="27">
        <v>39.092643296910076</v>
      </c>
      <c r="AJ1465" s="27">
        <v>4.4993772137890695E-3</v>
      </c>
      <c r="AK1465" s="27">
        <v>3.0502843133046116</v>
      </c>
      <c r="AL1465" s="27">
        <v>1.1639693226976071E-2</v>
      </c>
      <c r="AM1465" s="21">
        <v>2</v>
      </c>
      <c r="AN1465" s="21">
        <v>-999</v>
      </c>
      <c r="AO1465" s="21">
        <v>-999</v>
      </c>
      <c r="AP1465" s="21">
        <v>-999</v>
      </c>
      <c r="AQ1465" s="21">
        <v>-999</v>
      </c>
      <c r="AR1465" s="21">
        <v>-999</v>
      </c>
      <c r="AS1465" s="21">
        <v>-999</v>
      </c>
      <c r="AT1465" s="21">
        <v>123467</v>
      </c>
    </row>
    <row r="1466" spans="1:46">
      <c r="A1466" s="18" t="s">
        <v>3</v>
      </c>
      <c r="B1466" s="19" t="s">
        <v>4</v>
      </c>
      <c r="C1466" s="18">
        <v>91</v>
      </c>
      <c r="D1466" s="18">
        <v>1</v>
      </c>
      <c r="E1466" s="18">
        <v>6</v>
      </c>
      <c r="F1466" s="18">
        <v>2</v>
      </c>
      <c r="G1466" s="8">
        <f t="shared" si="30"/>
        <v>910106</v>
      </c>
      <c r="H1466" s="18">
        <v>13</v>
      </c>
      <c r="I1466" s="20">
        <v>40784</v>
      </c>
      <c r="J1466" s="21">
        <v>2011</v>
      </c>
      <c r="K1466" s="21">
        <v>8</v>
      </c>
      <c r="L1466" s="21">
        <v>29</v>
      </c>
      <c r="M1466" s="22">
        <v>0.91218749999999993</v>
      </c>
      <c r="N1466" s="23">
        <v>32.389099999999999</v>
      </c>
      <c r="O1466" s="23">
        <v>-120.0018</v>
      </c>
      <c r="P1466" s="18">
        <v>1180</v>
      </c>
      <c r="Q1466" s="24">
        <v>402.94099999999997</v>
      </c>
      <c r="R1466" s="25">
        <v>6.13</v>
      </c>
      <c r="S1466" s="25">
        <v>34.157600000000002</v>
      </c>
      <c r="T1466" s="21">
        <v>2</v>
      </c>
      <c r="U1466" s="18">
        <v>-999</v>
      </c>
      <c r="V1466" s="18">
        <v>9</v>
      </c>
      <c r="W1466" s="26">
        <v>30.581</v>
      </c>
      <c r="X1466" s="21">
        <v>2</v>
      </c>
      <c r="Y1466" s="21">
        <v>-999</v>
      </c>
      <c r="Z1466" s="21">
        <v>9</v>
      </c>
      <c r="AA1466" s="28">
        <v>2291.1999999999998</v>
      </c>
      <c r="AB1466" s="21">
        <v>2</v>
      </c>
      <c r="AC1466" s="28">
        <v>2294.84</v>
      </c>
      <c r="AD1466" s="18">
        <v>2</v>
      </c>
      <c r="AE1466" s="23">
        <v>7.3237054558805657</v>
      </c>
      <c r="AF1466" s="21">
        <v>25</v>
      </c>
      <c r="AG1466" s="18">
        <v>2</v>
      </c>
      <c r="AH1466" s="27">
        <v>68.81788097269785</v>
      </c>
      <c r="AI1466" s="27">
        <v>37.939203832925926</v>
      </c>
      <c r="AJ1466" s="27">
        <v>2.7389889912204832E-3</v>
      </c>
      <c r="AK1466" s="27">
        <v>2.8775035773479192</v>
      </c>
      <c r="AL1466" s="27">
        <v>2.4455258850182887E-3</v>
      </c>
      <c r="AM1466" s="21">
        <v>2</v>
      </c>
      <c r="AN1466" s="21">
        <v>-999</v>
      </c>
      <c r="AO1466" s="21">
        <v>-999</v>
      </c>
      <c r="AP1466" s="21">
        <v>-999</v>
      </c>
      <c r="AQ1466" s="21">
        <v>-999</v>
      </c>
      <c r="AR1466" s="21">
        <v>-999</v>
      </c>
      <c r="AS1466" s="21">
        <v>-999</v>
      </c>
      <c r="AT1466" s="21">
        <v>123467</v>
      </c>
    </row>
    <row r="1467" spans="1:46">
      <c r="A1467" s="18" t="s">
        <v>3</v>
      </c>
      <c r="B1467" s="19" t="s">
        <v>4</v>
      </c>
      <c r="C1467" s="18">
        <v>91</v>
      </c>
      <c r="D1467" s="18">
        <v>1</v>
      </c>
      <c r="E1467" s="18">
        <v>7</v>
      </c>
      <c r="F1467" s="18">
        <v>2</v>
      </c>
      <c r="G1467" s="8">
        <f t="shared" si="30"/>
        <v>910107</v>
      </c>
      <c r="H1467" s="18">
        <v>13</v>
      </c>
      <c r="I1467" s="20">
        <v>40784</v>
      </c>
      <c r="J1467" s="21">
        <v>2011</v>
      </c>
      <c r="K1467" s="21">
        <v>8</v>
      </c>
      <c r="L1467" s="21">
        <v>29</v>
      </c>
      <c r="M1467" s="22">
        <v>0.91439814814814813</v>
      </c>
      <c r="N1467" s="23">
        <v>32.389099999999999</v>
      </c>
      <c r="O1467" s="23">
        <v>-120.0018</v>
      </c>
      <c r="P1467" s="18">
        <v>1180</v>
      </c>
      <c r="Q1467" s="24">
        <v>302.25799999999998</v>
      </c>
      <c r="R1467" s="25">
        <v>7.0590000000000002</v>
      </c>
      <c r="S1467" s="25">
        <v>34.089100000000002</v>
      </c>
      <c r="T1467" s="21">
        <v>2</v>
      </c>
      <c r="U1467" s="18">
        <v>-999</v>
      </c>
      <c r="V1467" s="18">
        <v>9</v>
      </c>
      <c r="W1467" s="26">
        <v>60.859000000000002</v>
      </c>
      <c r="X1467" s="21">
        <v>2</v>
      </c>
      <c r="Y1467" s="27">
        <v>60.376219829577053</v>
      </c>
      <c r="Z1467" s="21">
        <v>2</v>
      </c>
      <c r="AA1467" s="28">
        <v>2258.3000000000002</v>
      </c>
      <c r="AB1467" s="21">
        <v>2</v>
      </c>
      <c r="AC1467" s="28">
        <v>2277.2600000000002</v>
      </c>
      <c r="AD1467" s="18">
        <v>2</v>
      </c>
      <c r="AE1467" s="23">
        <v>7.3770789006920232</v>
      </c>
      <c r="AF1467" s="21">
        <v>25</v>
      </c>
      <c r="AG1467" s="18">
        <v>2</v>
      </c>
      <c r="AH1467" s="27">
        <v>53.397232536822479</v>
      </c>
      <c r="AI1467" s="27">
        <v>34.475536740557871</v>
      </c>
      <c r="AJ1467" s="27">
        <v>8.804337777831967E-4</v>
      </c>
      <c r="AK1467" s="27">
        <v>2.5980622522629044</v>
      </c>
      <c r="AL1467" s="27">
        <v>1.0858683259326095E-2</v>
      </c>
      <c r="AM1467" s="21">
        <v>2</v>
      </c>
      <c r="AN1467" s="21">
        <v>-999</v>
      </c>
      <c r="AO1467" s="21">
        <v>-999</v>
      </c>
      <c r="AP1467" s="21">
        <v>-999</v>
      </c>
      <c r="AQ1467" s="21">
        <v>-999</v>
      </c>
      <c r="AR1467" s="21">
        <v>-999</v>
      </c>
      <c r="AS1467" s="21">
        <v>-999</v>
      </c>
      <c r="AT1467" s="21">
        <v>123467</v>
      </c>
    </row>
    <row r="1468" spans="1:46">
      <c r="A1468" s="18" t="s">
        <v>3</v>
      </c>
      <c r="B1468" s="19" t="s">
        <v>4</v>
      </c>
      <c r="C1468" s="18">
        <v>91</v>
      </c>
      <c r="D1468" s="18">
        <v>1</v>
      </c>
      <c r="E1468" s="18">
        <v>8</v>
      </c>
      <c r="F1468" s="18">
        <v>2</v>
      </c>
      <c r="G1468" s="8">
        <f t="shared" si="30"/>
        <v>910108</v>
      </c>
      <c r="H1468" s="18">
        <v>13</v>
      </c>
      <c r="I1468" s="20">
        <v>40784</v>
      </c>
      <c r="J1468" s="21">
        <v>2011</v>
      </c>
      <c r="K1468" s="21">
        <v>8</v>
      </c>
      <c r="L1468" s="21">
        <v>29</v>
      </c>
      <c r="M1468" s="22">
        <v>0.91650462962962964</v>
      </c>
      <c r="N1468" s="23">
        <v>32.389099999999999</v>
      </c>
      <c r="O1468" s="23">
        <v>-120.0018</v>
      </c>
      <c r="P1468" s="18">
        <v>1180</v>
      </c>
      <c r="Q1468" s="24">
        <v>200.39699999999999</v>
      </c>
      <c r="R1468" s="25">
        <v>8.3989999999999991</v>
      </c>
      <c r="S1468" s="25">
        <v>34.003</v>
      </c>
      <c r="T1468" s="21">
        <v>2</v>
      </c>
      <c r="U1468" s="18">
        <v>-999</v>
      </c>
      <c r="V1468" s="18">
        <v>9</v>
      </c>
      <c r="W1468" s="26">
        <v>102.764</v>
      </c>
      <c r="X1468" s="21">
        <v>2</v>
      </c>
      <c r="Y1468" s="21">
        <v>-999</v>
      </c>
      <c r="Z1468" s="21">
        <v>9</v>
      </c>
      <c r="AA1468" s="28">
        <v>2208.6999999999998</v>
      </c>
      <c r="AB1468" s="21">
        <v>2</v>
      </c>
      <c r="AC1468" s="28">
        <v>2256.6</v>
      </c>
      <c r="AD1468" s="18">
        <v>2</v>
      </c>
      <c r="AE1468" s="23">
        <v>7.4731930732818874</v>
      </c>
      <c r="AF1468" s="21">
        <v>25</v>
      </c>
      <c r="AG1468" s="18">
        <v>2</v>
      </c>
      <c r="AH1468" s="27">
        <v>35.665896985614744</v>
      </c>
      <c r="AI1468" s="27">
        <v>28.571302602209972</v>
      </c>
      <c r="AJ1468" s="27">
        <v>8.707064454659871E-3</v>
      </c>
      <c r="AK1468" s="27">
        <v>2.1605259709742541</v>
      </c>
      <c r="AL1468" s="27">
        <v>1.5653149581411005E-3</v>
      </c>
      <c r="AM1468" s="21">
        <v>2</v>
      </c>
      <c r="AN1468" s="21">
        <v>-999</v>
      </c>
      <c r="AO1468" s="21">
        <v>-999</v>
      </c>
      <c r="AP1468" s="21">
        <v>-999</v>
      </c>
      <c r="AQ1468" s="21">
        <v>-999</v>
      </c>
      <c r="AR1468" s="21">
        <v>-999</v>
      </c>
      <c r="AS1468" s="21">
        <v>-999</v>
      </c>
      <c r="AT1468" s="21">
        <v>123467</v>
      </c>
    </row>
    <row r="1469" spans="1:46">
      <c r="A1469" s="18" t="s">
        <v>3</v>
      </c>
      <c r="B1469" s="19" t="s">
        <v>4</v>
      </c>
      <c r="C1469" s="18">
        <v>91</v>
      </c>
      <c r="D1469" s="18">
        <v>1</v>
      </c>
      <c r="E1469" s="18">
        <v>9</v>
      </c>
      <c r="F1469" s="18">
        <v>2</v>
      </c>
      <c r="G1469" s="8">
        <f t="shared" si="30"/>
        <v>910109</v>
      </c>
      <c r="H1469" s="18">
        <v>13</v>
      </c>
      <c r="I1469" s="20">
        <v>40784</v>
      </c>
      <c r="J1469" s="21">
        <v>2011</v>
      </c>
      <c r="K1469" s="21">
        <v>8</v>
      </c>
      <c r="L1469" s="21">
        <v>29</v>
      </c>
      <c r="M1469" s="22">
        <v>0.91751157407407413</v>
      </c>
      <c r="N1469" s="23">
        <v>32.389099999999999</v>
      </c>
      <c r="O1469" s="23">
        <v>-120.0018</v>
      </c>
      <c r="P1469" s="18">
        <v>1180</v>
      </c>
      <c r="Q1469" s="24">
        <v>148.941</v>
      </c>
      <c r="R1469" s="25">
        <v>9.0660000000000007</v>
      </c>
      <c r="S1469" s="25">
        <v>33.802100000000003</v>
      </c>
      <c r="T1469" s="21">
        <v>2</v>
      </c>
      <c r="U1469" s="18">
        <v>-999</v>
      </c>
      <c r="V1469" s="18">
        <v>9</v>
      </c>
      <c r="W1469" s="26">
        <v>137.57599999999999</v>
      </c>
      <c r="X1469" s="21">
        <v>2</v>
      </c>
      <c r="Y1469" s="27">
        <v>139.52731267833983</v>
      </c>
      <c r="Z1469" s="21">
        <v>2</v>
      </c>
      <c r="AA1469" s="28">
        <v>2174.1</v>
      </c>
      <c r="AB1469" s="21">
        <v>2</v>
      </c>
      <c r="AC1469" s="28">
        <v>2240.7800000000002</v>
      </c>
      <c r="AD1469" s="18">
        <v>2</v>
      </c>
      <c r="AE1469" s="23">
        <v>7.5397766065374325</v>
      </c>
      <c r="AF1469" s="21">
        <v>25</v>
      </c>
      <c r="AG1469" s="18">
        <v>2</v>
      </c>
      <c r="AH1469" s="27">
        <v>26.634941459184475</v>
      </c>
      <c r="AI1469" s="27">
        <v>24.804523695475574</v>
      </c>
      <c r="AJ1469" s="27">
        <v>6.9471139799717786E-3</v>
      </c>
      <c r="AK1469" s="27">
        <v>1.9031178438091705</v>
      </c>
      <c r="AL1469" s="27">
        <v>9.9803609289735411E-3</v>
      </c>
      <c r="AM1469" s="21">
        <v>2</v>
      </c>
      <c r="AN1469" s="21">
        <v>-999</v>
      </c>
      <c r="AO1469" s="21">
        <v>-999</v>
      </c>
      <c r="AP1469" s="21">
        <v>-999</v>
      </c>
      <c r="AQ1469" s="21">
        <v>-999</v>
      </c>
      <c r="AR1469" s="21">
        <v>-999</v>
      </c>
      <c r="AS1469" s="21">
        <v>-999</v>
      </c>
      <c r="AT1469" s="21">
        <v>123467</v>
      </c>
    </row>
    <row r="1470" spans="1:46">
      <c r="A1470" s="18" t="s">
        <v>3</v>
      </c>
      <c r="B1470" s="19" t="s">
        <v>4</v>
      </c>
      <c r="C1470" s="18">
        <v>91</v>
      </c>
      <c r="D1470" s="18">
        <v>1</v>
      </c>
      <c r="E1470" s="18">
        <v>10</v>
      </c>
      <c r="F1470" s="18">
        <v>2</v>
      </c>
      <c r="G1470" s="8">
        <f t="shared" si="30"/>
        <v>910110</v>
      </c>
      <c r="H1470" s="18">
        <v>13</v>
      </c>
      <c r="I1470" s="20">
        <v>40784</v>
      </c>
      <c r="J1470" s="21">
        <v>2011</v>
      </c>
      <c r="K1470" s="21">
        <v>8</v>
      </c>
      <c r="L1470" s="21">
        <v>29</v>
      </c>
      <c r="M1470" s="22">
        <v>0.91798611111111106</v>
      </c>
      <c r="N1470" s="23">
        <v>32.389099999999999</v>
      </c>
      <c r="O1470" s="23">
        <v>-120.0018</v>
      </c>
      <c r="P1470" s="18">
        <v>1180</v>
      </c>
      <c r="Q1470" s="24">
        <v>124.56399999999999</v>
      </c>
      <c r="R1470" s="25">
        <v>9.7080000000000002</v>
      </c>
      <c r="S1470" s="25">
        <v>33.552599999999998</v>
      </c>
      <c r="T1470" s="21">
        <v>2</v>
      </c>
      <c r="U1470" s="18">
        <v>-999</v>
      </c>
      <c r="V1470" s="18">
        <v>9</v>
      </c>
      <c r="W1470" s="26">
        <v>158.863</v>
      </c>
      <c r="X1470" s="21">
        <v>2</v>
      </c>
      <c r="Y1470" s="21">
        <v>-999</v>
      </c>
      <c r="Z1470" s="21">
        <v>9</v>
      </c>
      <c r="AA1470" s="28">
        <v>2129.6</v>
      </c>
      <c r="AB1470" s="21">
        <v>2</v>
      </c>
      <c r="AC1470" s="28">
        <v>2223.44</v>
      </c>
      <c r="AD1470" s="18">
        <v>2</v>
      </c>
      <c r="AE1470" s="23">
        <v>7.6245534617501844</v>
      </c>
      <c r="AF1470" s="21">
        <v>25</v>
      </c>
      <c r="AG1470" s="18">
        <v>2</v>
      </c>
      <c r="AH1470" s="27">
        <v>18.311655228496612</v>
      </c>
      <c r="AI1470" s="27">
        <v>19.138122416088287</v>
      </c>
      <c r="AJ1470" s="27">
        <v>1.9572935170910053E-2</v>
      </c>
      <c r="AK1470" s="27">
        <v>1.5353988994820391</v>
      </c>
      <c r="AL1470" s="27">
        <v>6.8505273098185188E-4</v>
      </c>
      <c r="AM1470" s="21">
        <v>2</v>
      </c>
      <c r="AN1470" s="21">
        <v>-999</v>
      </c>
      <c r="AO1470" s="21">
        <v>-999</v>
      </c>
      <c r="AP1470" s="21">
        <v>-999</v>
      </c>
      <c r="AQ1470" s="21">
        <v>-999</v>
      </c>
      <c r="AR1470" s="21">
        <v>-999</v>
      </c>
      <c r="AS1470" s="21">
        <v>-999</v>
      </c>
      <c r="AT1470" s="21">
        <v>123467</v>
      </c>
    </row>
    <row r="1471" spans="1:46">
      <c r="A1471" s="18" t="s">
        <v>3</v>
      </c>
      <c r="B1471" s="19" t="s">
        <v>4</v>
      </c>
      <c r="C1471" s="18">
        <v>91</v>
      </c>
      <c r="D1471" s="18">
        <v>1</v>
      </c>
      <c r="E1471" s="18">
        <v>11</v>
      </c>
      <c r="F1471" s="18">
        <v>2</v>
      </c>
      <c r="G1471" s="8">
        <f t="shared" si="30"/>
        <v>910111</v>
      </c>
      <c r="H1471" s="18">
        <v>13</v>
      </c>
      <c r="I1471" s="20">
        <v>40784</v>
      </c>
      <c r="J1471" s="21">
        <v>2011</v>
      </c>
      <c r="K1471" s="21">
        <v>8</v>
      </c>
      <c r="L1471" s="21">
        <v>29</v>
      </c>
      <c r="M1471" s="22">
        <v>0.91841435185185183</v>
      </c>
      <c r="N1471" s="23">
        <v>32.389099999999999</v>
      </c>
      <c r="O1471" s="23">
        <v>-120.0018</v>
      </c>
      <c r="P1471" s="18">
        <v>1180</v>
      </c>
      <c r="Q1471" s="24">
        <v>103.209</v>
      </c>
      <c r="R1471" s="25">
        <v>10.15</v>
      </c>
      <c r="S1471" s="25">
        <v>33.381300000000003</v>
      </c>
      <c r="T1471" s="21">
        <v>2</v>
      </c>
      <c r="U1471" s="18">
        <v>-999</v>
      </c>
      <c r="V1471" s="18">
        <v>9</v>
      </c>
      <c r="W1471" s="26">
        <v>187.005</v>
      </c>
      <c r="X1471" s="21">
        <v>2</v>
      </c>
      <c r="Y1471" s="21">
        <v>-999</v>
      </c>
      <c r="Z1471" s="21">
        <v>9</v>
      </c>
      <c r="AA1471" s="28">
        <v>2102</v>
      </c>
      <c r="AB1471" s="21">
        <v>2</v>
      </c>
      <c r="AC1471" s="28">
        <v>2218.88</v>
      </c>
      <c r="AD1471" s="18">
        <v>2</v>
      </c>
      <c r="AE1471" s="23">
        <v>7.6822231567502337</v>
      </c>
      <c r="AF1471" s="21">
        <v>25</v>
      </c>
      <c r="AG1471" s="18">
        <v>2</v>
      </c>
      <c r="AH1471" s="27">
        <v>13.715313383550498</v>
      </c>
      <c r="AI1471" s="27">
        <v>15.362681786428855</v>
      </c>
      <c r="AJ1471" s="27">
        <v>2.260959545273011E-2</v>
      </c>
      <c r="AK1471" s="27">
        <v>1.3034284962944023</v>
      </c>
      <c r="AL1471" s="27">
        <v>1.9575407318381049E-4</v>
      </c>
      <c r="AM1471" s="21">
        <v>2</v>
      </c>
      <c r="AN1471" s="21">
        <v>-999</v>
      </c>
      <c r="AO1471" s="21">
        <v>-999</v>
      </c>
      <c r="AP1471" s="21">
        <v>-999</v>
      </c>
      <c r="AQ1471" s="21">
        <v>-999</v>
      </c>
      <c r="AR1471" s="21">
        <v>-999</v>
      </c>
      <c r="AS1471" s="21">
        <v>-999</v>
      </c>
      <c r="AT1471" s="21">
        <v>123467</v>
      </c>
    </row>
    <row r="1472" spans="1:46">
      <c r="A1472" s="18" t="s">
        <v>3</v>
      </c>
      <c r="B1472" s="19" t="s">
        <v>4</v>
      </c>
      <c r="C1472" s="18">
        <v>91</v>
      </c>
      <c r="D1472" s="18">
        <v>1</v>
      </c>
      <c r="E1472" s="18">
        <v>12</v>
      </c>
      <c r="F1472" s="18">
        <v>2</v>
      </c>
      <c r="G1472" s="8">
        <f t="shared" si="30"/>
        <v>910112</v>
      </c>
      <c r="H1472" s="18">
        <v>13</v>
      </c>
      <c r="I1472" s="20">
        <v>40784</v>
      </c>
      <c r="J1472" s="21">
        <v>2011</v>
      </c>
      <c r="K1472" s="21">
        <v>8</v>
      </c>
      <c r="L1472" s="21">
        <v>29</v>
      </c>
      <c r="M1472" s="22">
        <v>0.91890046296296291</v>
      </c>
      <c r="N1472" s="23">
        <v>32.389099999999999</v>
      </c>
      <c r="O1472" s="23">
        <v>-120.0018</v>
      </c>
      <c r="P1472" s="18">
        <v>1180</v>
      </c>
      <c r="Q1472" s="24">
        <v>80.608000000000004</v>
      </c>
      <c r="R1472" s="25">
        <v>10.831</v>
      </c>
      <c r="S1472" s="25">
        <v>33.173400000000001</v>
      </c>
      <c r="T1472" s="21">
        <v>2</v>
      </c>
      <c r="U1472" s="18">
        <v>-999</v>
      </c>
      <c r="V1472" s="18">
        <v>9</v>
      </c>
      <c r="W1472" s="26">
        <v>207.99799999999999</v>
      </c>
      <c r="X1472" s="21">
        <v>2</v>
      </c>
      <c r="Y1472" s="21">
        <v>-999</v>
      </c>
      <c r="Z1472" s="21">
        <v>9</v>
      </c>
      <c r="AA1472" s="28">
        <v>2072.9</v>
      </c>
      <c r="AB1472" s="21">
        <v>2</v>
      </c>
      <c r="AC1472" s="28">
        <v>2206.96</v>
      </c>
      <c r="AD1472" s="18">
        <v>2</v>
      </c>
      <c r="AE1472" s="23">
        <v>7.7339367292636796</v>
      </c>
      <c r="AF1472" s="21">
        <v>25</v>
      </c>
      <c r="AG1472" s="18">
        <v>3</v>
      </c>
      <c r="AH1472" s="27">
        <v>9.295240853658866</v>
      </c>
      <c r="AI1472" s="27">
        <v>10.97829871322199</v>
      </c>
      <c r="AJ1472" s="27">
        <v>2.554982268050808E-2</v>
      </c>
      <c r="AK1472" s="27">
        <v>1.0456827811233229</v>
      </c>
      <c r="AL1472" s="27">
        <v>-1.9578408184297379E-4</v>
      </c>
      <c r="AM1472" s="21">
        <v>2</v>
      </c>
      <c r="AN1472" s="21">
        <v>-999</v>
      </c>
      <c r="AO1472" s="21">
        <v>-999</v>
      </c>
      <c r="AP1472" s="21">
        <v>-999</v>
      </c>
      <c r="AQ1472" s="21">
        <v>-999</v>
      </c>
      <c r="AR1472" s="21">
        <v>-999</v>
      </c>
      <c r="AS1472" s="21">
        <v>-999</v>
      </c>
      <c r="AT1472" s="21">
        <v>123467</v>
      </c>
    </row>
    <row r="1473" spans="1:46">
      <c r="A1473" s="18" t="s">
        <v>3</v>
      </c>
      <c r="B1473" s="19" t="s">
        <v>4</v>
      </c>
      <c r="C1473" s="18">
        <v>91</v>
      </c>
      <c r="D1473" s="18">
        <v>1</v>
      </c>
      <c r="E1473" s="18">
        <v>13</v>
      </c>
      <c r="F1473" s="18">
        <v>2</v>
      </c>
      <c r="G1473" s="8">
        <f t="shared" si="30"/>
        <v>910113</v>
      </c>
      <c r="H1473" s="18">
        <v>13</v>
      </c>
      <c r="I1473" s="20">
        <v>40784</v>
      </c>
      <c r="J1473" s="21">
        <v>2011</v>
      </c>
      <c r="K1473" s="21">
        <v>8</v>
      </c>
      <c r="L1473" s="21">
        <v>29</v>
      </c>
      <c r="M1473" s="22">
        <v>0.91932870370370379</v>
      </c>
      <c r="N1473" s="23">
        <v>32.389099999999999</v>
      </c>
      <c r="O1473" s="23">
        <v>-120.0018</v>
      </c>
      <c r="P1473" s="18">
        <v>1180</v>
      </c>
      <c r="Q1473" s="24">
        <v>59.497</v>
      </c>
      <c r="R1473" s="25">
        <v>12.365</v>
      </c>
      <c r="S1473" s="25">
        <v>33.078400000000002</v>
      </c>
      <c r="T1473" s="21">
        <v>2</v>
      </c>
      <c r="U1473" s="18">
        <v>-999</v>
      </c>
      <c r="V1473" s="18">
        <v>9</v>
      </c>
      <c r="W1473" s="26">
        <v>232.69499999999999</v>
      </c>
      <c r="X1473" s="21">
        <v>2</v>
      </c>
      <c r="Y1473" s="21">
        <v>-999</v>
      </c>
      <c r="Z1473" s="21">
        <v>9</v>
      </c>
      <c r="AA1473" s="28">
        <v>2033.8</v>
      </c>
      <c r="AB1473" s="21">
        <v>2</v>
      </c>
      <c r="AC1473" s="28">
        <v>2207.4499999999998</v>
      </c>
      <c r="AD1473" s="18">
        <v>2</v>
      </c>
      <c r="AE1473" s="23">
        <v>7.8202706479474484</v>
      </c>
      <c r="AF1473" s="21">
        <v>25</v>
      </c>
      <c r="AG1473" s="18">
        <v>2</v>
      </c>
      <c r="AH1473" s="27">
        <v>3.8067986528321573</v>
      </c>
      <c r="AI1473" s="27">
        <v>4.8503030077386242</v>
      </c>
      <c r="AJ1473" s="27">
        <v>0.37093892492171904</v>
      </c>
      <c r="AK1473" s="27">
        <v>0.7214169801393896</v>
      </c>
      <c r="AL1473" s="27">
        <v>2.5943207997956064E-2</v>
      </c>
      <c r="AM1473" s="21">
        <v>2</v>
      </c>
      <c r="AN1473" s="21">
        <v>-999</v>
      </c>
      <c r="AO1473" s="21">
        <v>-999</v>
      </c>
      <c r="AP1473" s="21">
        <v>-999</v>
      </c>
      <c r="AQ1473" s="21">
        <v>-999</v>
      </c>
      <c r="AR1473" s="21">
        <v>-999</v>
      </c>
      <c r="AS1473" s="21">
        <v>-999</v>
      </c>
      <c r="AT1473" s="21">
        <v>123467</v>
      </c>
    </row>
    <row r="1474" spans="1:46">
      <c r="A1474" s="18" t="s">
        <v>3</v>
      </c>
      <c r="B1474" s="19" t="s">
        <v>4</v>
      </c>
      <c r="C1474" s="18">
        <v>91</v>
      </c>
      <c r="D1474" s="18">
        <v>1</v>
      </c>
      <c r="E1474" s="18">
        <v>14</v>
      </c>
      <c r="F1474" s="18">
        <v>2</v>
      </c>
      <c r="G1474" s="8">
        <f t="shared" ref="G1474:G1521" si="31">(C1474*10000)+(D1474*100)+E1474</f>
        <v>910114</v>
      </c>
      <c r="H1474" s="18">
        <v>13</v>
      </c>
      <c r="I1474" s="20">
        <v>40784</v>
      </c>
      <c r="J1474" s="21">
        <v>2011</v>
      </c>
      <c r="K1474" s="21">
        <v>8</v>
      </c>
      <c r="L1474" s="21">
        <v>29</v>
      </c>
      <c r="M1474" s="22">
        <v>0.91950231481481481</v>
      </c>
      <c r="N1474" s="23">
        <v>32.389099999999999</v>
      </c>
      <c r="O1474" s="23">
        <v>-120.0018</v>
      </c>
      <c r="P1474" s="18">
        <v>1180</v>
      </c>
      <c r="Q1474" s="24">
        <v>50.1</v>
      </c>
      <c r="R1474" s="25">
        <v>13.784000000000001</v>
      </c>
      <c r="S1474" s="25">
        <v>33.120800000000003</v>
      </c>
      <c r="T1474" s="21">
        <v>2</v>
      </c>
      <c r="U1474" s="18">
        <v>-999</v>
      </c>
      <c r="V1474" s="18">
        <v>9</v>
      </c>
      <c r="W1474" s="26">
        <v>243.965</v>
      </c>
      <c r="X1474" s="21">
        <v>2</v>
      </c>
      <c r="Y1474" s="21">
        <v>-999</v>
      </c>
      <c r="Z1474" s="21">
        <v>9</v>
      </c>
      <c r="AA1474" s="28">
        <v>2024.3</v>
      </c>
      <c r="AB1474" s="21">
        <v>2</v>
      </c>
      <c r="AC1474" s="28">
        <v>2206.71</v>
      </c>
      <c r="AD1474" s="18">
        <v>2</v>
      </c>
      <c r="AE1474" s="23">
        <v>7.8500232979340012</v>
      </c>
      <c r="AF1474" s="21">
        <v>25</v>
      </c>
      <c r="AG1474" s="18">
        <v>2</v>
      </c>
      <c r="AH1474" s="27">
        <v>2.5827858824084426</v>
      </c>
      <c r="AI1474" s="27">
        <v>2.4951691077901068</v>
      </c>
      <c r="AJ1474" s="27">
        <v>0.28732428324560433</v>
      </c>
      <c r="AK1474" s="27">
        <v>0.59217192141487585</v>
      </c>
      <c r="AL1474" s="27">
        <v>0.46911685359895605</v>
      </c>
      <c r="AM1474" s="21">
        <v>2</v>
      </c>
      <c r="AN1474" s="21">
        <v>-999</v>
      </c>
      <c r="AO1474" s="21">
        <v>-999</v>
      </c>
      <c r="AP1474" s="21">
        <v>-999</v>
      </c>
      <c r="AQ1474" s="21">
        <v>-999</v>
      </c>
      <c r="AR1474" s="21">
        <v>-999</v>
      </c>
      <c r="AS1474" s="21">
        <v>-999</v>
      </c>
      <c r="AT1474" s="21">
        <v>123467</v>
      </c>
    </row>
    <row r="1475" spans="1:46">
      <c r="A1475" s="18" t="s">
        <v>3</v>
      </c>
      <c r="B1475" s="19" t="s">
        <v>4</v>
      </c>
      <c r="C1475" s="18">
        <v>91</v>
      </c>
      <c r="D1475" s="18">
        <v>1</v>
      </c>
      <c r="E1475" s="18">
        <v>15</v>
      </c>
      <c r="F1475" s="18">
        <v>2</v>
      </c>
      <c r="G1475" s="8">
        <f t="shared" si="31"/>
        <v>910115</v>
      </c>
      <c r="H1475" s="18">
        <v>13</v>
      </c>
      <c r="I1475" s="20">
        <v>40784</v>
      </c>
      <c r="J1475" s="21">
        <v>2011</v>
      </c>
      <c r="K1475" s="21">
        <v>8</v>
      </c>
      <c r="L1475" s="21">
        <v>29</v>
      </c>
      <c r="M1475" s="22">
        <v>0.91967592592592595</v>
      </c>
      <c r="N1475" s="23">
        <v>32.389099999999999</v>
      </c>
      <c r="O1475" s="23">
        <v>-120.0018</v>
      </c>
      <c r="P1475" s="18">
        <v>1180</v>
      </c>
      <c r="Q1475" s="24">
        <v>43.654000000000003</v>
      </c>
      <c r="R1475" s="25">
        <v>14.853999999999999</v>
      </c>
      <c r="S1475" s="25">
        <v>33.218000000000004</v>
      </c>
      <c r="T1475" s="21">
        <v>2</v>
      </c>
      <c r="U1475" s="18">
        <v>-999</v>
      </c>
      <c r="V1475" s="18">
        <v>9</v>
      </c>
      <c r="W1475" s="26">
        <v>243.548</v>
      </c>
      <c r="X1475" s="21">
        <v>2</v>
      </c>
      <c r="Y1475" s="21">
        <v>-999</v>
      </c>
      <c r="Z1475" s="21">
        <v>9</v>
      </c>
      <c r="AA1475" s="28">
        <v>2021.2</v>
      </c>
      <c r="AB1475" s="21">
        <v>2</v>
      </c>
      <c r="AC1475" s="28">
        <v>2220.39</v>
      </c>
      <c r="AD1475" s="18">
        <v>2</v>
      </c>
      <c r="AE1475" s="23">
        <v>7.8920186430693926</v>
      </c>
      <c r="AF1475" s="21">
        <v>25</v>
      </c>
      <c r="AG1475" s="18">
        <v>2</v>
      </c>
      <c r="AH1475" s="27">
        <v>1.358598958587597</v>
      </c>
      <c r="AI1475" s="27">
        <v>1.0928308072391337</v>
      </c>
      <c r="AJ1475" s="27">
        <v>0.10229381884314713</v>
      </c>
      <c r="AK1475" s="27">
        <v>0.84928341845276989</v>
      </c>
      <c r="AL1475" s="27">
        <v>0.79730445404539085</v>
      </c>
      <c r="AM1475" s="21">
        <v>2</v>
      </c>
      <c r="AN1475" s="31">
        <v>0.4367699921131134</v>
      </c>
      <c r="AO1475" s="21">
        <v>-999</v>
      </c>
      <c r="AP1475" s="21">
        <v>-999</v>
      </c>
      <c r="AQ1475" s="21">
        <v>-999</v>
      </c>
      <c r="AR1475" s="21">
        <v>-999</v>
      </c>
      <c r="AS1475" s="21">
        <v>-999</v>
      </c>
      <c r="AT1475" s="21">
        <v>123467</v>
      </c>
    </row>
    <row r="1476" spans="1:46">
      <c r="A1476" s="18" t="s">
        <v>3</v>
      </c>
      <c r="B1476" s="19" t="s">
        <v>4</v>
      </c>
      <c r="C1476" s="18">
        <v>91</v>
      </c>
      <c r="D1476" s="18">
        <v>1</v>
      </c>
      <c r="E1476" s="18">
        <v>16</v>
      </c>
      <c r="F1476" s="18">
        <v>2</v>
      </c>
      <c r="G1476" s="8">
        <f t="shared" si="31"/>
        <v>910116</v>
      </c>
      <c r="H1476" s="18">
        <v>13</v>
      </c>
      <c r="I1476" s="20">
        <v>40784</v>
      </c>
      <c r="J1476" s="21">
        <v>2011</v>
      </c>
      <c r="K1476" s="21">
        <v>8</v>
      </c>
      <c r="L1476" s="21">
        <v>29</v>
      </c>
      <c r="M1476" s="22">
        <v>0.91973379629629637</v>
      </c>
      <c r="N1476" s="23">
        <v>32.389099999999999</v>
      </c>
      <c r="O1476" s="23">
        <v>-120.0018</v>
      </c>
      <c r="P1476" s="18">
        <v>1180</v>
      </c>
      <c r="Q1476" s="24">
        <v>41.927999999999997</v>
      </c>
      <c r="R1476" s="25">
        <v>15.138</v>
      </c>
      <c r="S1476" s="25">
        <v>33.243000000000002</v>
      </c>
      <c r="T1476" s="21">
        <v>2</v>
      </c>
      <c r="U1476" s="18">
        <v>-999</v>
      </c>
      <c r="V1476" s="18">
        <v>9</v>
      </c>
      <c r="W1476" s="26">
        <v>245.06399999999999</v>
      </c>
      <c r="X1476" s="21">
        <v>2</v>
      </c>
      <c r="Y1476" s="21">
        <v>-999</v>
      </c>
      <c r="Z1476" s="21">
        <v>9</v>
      </c>
      <c r="AA1476" s="21">
        <v>-999</v>
      </c>
      <c r="AB1476" s="18">
        <v>9</v>
      </c>
      <c r="AC1476" s="21">
        <v>-999</v>
      </c>
      <c r="AD1476" s="18">
        <v>9</v>
      </c>
      <c r="AE1476" s="21">
        <v>-999</v>
      </c>
      <c r="AF1476" s="21">
        <v>25</v>
      </c>
      <c r="AG1476" s="18">
        <v>9</v>
      </c>
      <c r="AH1476" s="21">
        <v>-999</v>
      </c>
      <c r="AI1476" s="21">
        <v>-999</v>
      </c>
      <c r="AJ1476" s="21">
        <v>-999</v>
      </c>
      <c r="AK1476" s="21">
        <v>-999</v>
      </c>
      <c r="AL1476" s="21">
        <v>-999</v>
      </c>
      <c r="AM1476" s="21">
        <v>9</v>
      </c>
      <c r="AN1476" s="21">
        <v>-999</v>
      </c>
      <c r="AO1476" s="27">
        <v>0.72969162850622105</v>
      </c>
      <c r="AP1476" s="27">
        <v>6.2116891023157166</v>
      </c>
      <c r="AQ1476" s="27">
        <v>0.71217532041300302</v>
      </c>
      <c r="AR1476" s="27">
        <v>6.0625769899591759</v>
      </c>
      <c r="AS1476" s="28">
        <v>8.5127591706539061</v>
      </c>
      <c r="AT1476" s="21">
        <v>123467</v>
      </c>
    </row>
    <row r="1477" spans="1:46">
      <c r="A1477" s="18" t="s">
        <v>3</v>
      </c>
      <c r="B1477" s="19" t="s">
        <v>4</v>
      </c>
      <c r="C1477" s="18">
        <v>91</v>
      </c>
      <c r="D1477" s="18">
        <v>1</v>
      </c>
      <c r="E1477" s="18">
        <v>17</v>
      </c>
      <c r="F1477" s="18">
        <v>2</v>
      </c>
      <c r="G1477" s="8">
        <f t="shared" si="31"/>
        <v>910117</v>
      </c>
      <c r="H1477" s="18">
        <v>13</v>
      </c>
      <c r="I1477" s="20">
        <v>40784</v>
      </c>
      <c r="J1477" s="21">
        <v>2011</v>
      </c>
      <c r="K1477" s="21">
        <v>8</v>
      </c>
      <c r="L1477" s="21">
        <v>29</v>
      </c>
      <c r="M1477" s="22">
        <v>0.92009259259259257</v>
      </c>
      <c r="N1477" s="23">
        <v>32.389099999999999</v>
      </c>
      <c r="O1477" s="23">
        <v>-120.0018</v>
      </c>
      <c r="P1477" s="18">
        <v>1180</v>
      </c>
      <c r="Q1477" s="24">
        <v>30.535</v>
      </c>
      <c r="R1477" s="25">
        <v>16.794</v>
      </c>
      <c r="S1477" s="25">
        <v>33.332299999999996</v>
      </c>
      <c r="T1477" s="21">
        <v>2</v>
      </c>
      <c r="U1477" s="18">
        <v>-999</v>
      </c>
      <c r="V1477" s="18">
        <v>9</v>
      </c>
      <c r="W1477" s="26">
        <v>248.13800000000001</v>
      </c>
      <c r="X1477" s="21">
        <v>2</v>
      </c>
      <c r="Y1477" s="27">
        <v>252.66761956939587</v>
      </c>
      <c r="Z1477" s="21">
        <v>2</v>
      </c>
      <c r="AA1477" s="28">
        <v>2005.1</v>
      </c>
      <c r="AB1477" s="21">
        <v>2</v>
      </c>
      <c r="AC1477" s="28">
        <v>2222.84</v>
      </c>
      <c r="AD1477" s="18">
        <v>2</v>
      </c>
      <c r="AE1477" s="23">
        <v>7.9295201160328741</v>
      </c>
      <c r="AF1477" s="21">
        <v>25</v>
      </c>
      <c r="AG1477" s="18">
        <v>2</v>
      </c>
      <c r="AH1477" s="27">
        <v>0.84549238706417662</v>
      </c>
      <c r="AI1477" s="27">
        <v>0.19272684766489509</v>
      </c>
      <c r="AJ1477" s="27">
        <v>2.3197695732138209E-2</v>
      </c>
      <c r="AK1477" s="27">
        <v>0.35197853946316032</v>
      </c>
      <c r="AL1477" s="27">
        <v>0.11344358377024552</v>
      </c>
      <c r="AM1477" s="21">
        <v>2</v>
      </c>
      <c r="AN1477" s="31">
        <v>0.6292799711227417</v>
      </c>
      <c r="AO1477" s="21">
        <v>-999</v>
      </c>
      <c r="AP1477" s="21">
        <v>-999</v>
      </c>
      <c r="AQ1477" s="21">
        <v>-999</v>
      </c>
      <c r="AR1477" s="21">
        <v>-999</v>
      </c>
      <c r="AS1477" s="21">
        <v>-999</v>
      </c>
      <c r="AT1477" s="21">
        <v>123467</v>
      </c>
    </row>
    <row r="1478" spans="1:46">
      <c r="A1478" s="18" t="s">
        <v>3</v>
      </c>
      <c r="B1478" s="19" t="s">
        <v>4</v>
      </c>
      <c r="C1478" s="18">
        <v>91</v>
      </c>
      <c r="D1478" s="18">
        <v>1</v>
      </c>
      <c r="E1478" s="18">
        <v>18</v>
      </c>
      <c r="F1478" s="18">
        <v>2</v>
      </c>
      <c r="G1478" s="8">
        <f t="shared" si="31"/>
        <v>910118</v>
      </c>
      <c r="H1478" s="18">
        <v>13</v>
      </c>
      <c r="I1478" s="20">
        <v>40784</v>
      </c>
      <c r="J1478" s="21">
        <v>2011</v>
      </c>
      <c r="K1478" s="21">
        <v>8</v>
      </c>
      <c r="L1478" s="21">
        <v>29</v>
      </c>
      <c r="M1478" s="22">
        <v>0.92033564814814817</v>
      </c>
      <c r="N1478" s="23">
        <v>32.389099999999999</v>
      </c>
      <c r="O1478" s="23">
        <v>-120.0018</v>
      </c>
      <c r="P1478" s="18">
        <v>1180</v>
      </c>
      <c r="Q1478" s="24">
        <v>20.89</v>
      </c>
      <c r="R1478" s="25">
        <v>16.765999999999998</v>
      </c>
      <c r="S1478" s="25">
        <v>33.303400000000003</v>
      </c>
      <c r="T1478" s="21">
        <v>2</v>
      </c>
      <c r="U1478" s="18">
        <v>-999</v>
      </c>
      <c r="V1478" s="18">
        <v>9</v>
      </c>
      <c r="W1478" s="26">
        <v>242.386</v>
      </c>
      <c r="X1478" s="21">
        <v>2</v>
      </c>
      <c r="Y1478" s="21">
        <v>-999</v>
      </c>
      <c r="Z1478" s="21">
        <v>9</v>
      </c>
      <c r="AA1478" s="28">
        <v>2001.8</v>
      </c>
      <c r="AB1478" s="21">
        <v>2</v>
      </c>
      <c r="AC1478" s="28">
        <v>2227.4</v>
      </c>
      <c r="AD1478" s="18">
        <v>2</v>
      </c>
      <c r="AE1478" s="23">
        <v>7.9363331856626633</v>
      </c>
      <c r="AF1478" s="21">
        <v>25</v>
      </c>
      <c r="AG1478" s="18">
        <v>3</v>
      </c>
      <c r="AH1478" s="27">
        <v>0.68782144037471493</v>
      </c>
      <c r="AI1478" s="27">
        <v>0.193220367624831</v>
      </c>
      <c r="AJ1478" s="27">
        <v>1.664005192311108E-2</v>
      </c>
      <c r="AK1478" s="27">
        <v>0.33681422745544248</v>
      </c>
      <c r="AL1478" s="27">
        <v>4.1991660441262658E-2</v>
      </c>
      <c r="AM1478" s="21">
        <v>2</v>
      </c>
      <c r="AN1478" s="21">
        <v>-999</v>
      </c>
      <c r="AO1478" s="21">
        <v>-999</v>
      </c>
      <c r="AP1478" s="21">
        <v>-999</v>
      </c>
      <c r="AQ1478" s="21">
        <v>-999</v>
      </c>
      <c r="AR1478" s="21">
        <v>-999</v>
      </c>
      <c r="AS1478" s="21">
        <v>-999</v>
      </c>
      <c r="AT1478" s="21">
        <v>123467</v>
      </c>
    </row>
    <row r="1479" spans="1:46">
      <c r="A1479" s="18" t="s">
        <v>3</v>
      </c>
      <c r="B1479" s="19" t="s">
        <v>4</v>
      </c>
      <c r="C1479" s="18">
        <v>91</v>
      </c>
      <c r="D1479" s="18">
        <v>1</v>
      </c>
      <c r="E1479" s="18">
        <v>19</v>
      </c>
      <c r="F1479" s="18">
        <v>2</v>
      </c>
      <c r="G1479" s="8">
        <f t="shared" si="31"/>
        <v>910119</v>
      </c>
      <c r="H1479" s="18">
        <v>13</v>
      </c>
      <c r="I1479" s="20">
        <v>40784</v>
      </c>
      <c r="J1479" s="21">
        <v>2011</v>
      </c>
      <c r="K1479" s="21">
        <v>8</v>
      </c>
      <c r="L1479" s="21">
        <v>29</v>
      </c>
      <c r="M1479" s="22">
        <v>0.92047453703703708</v>
      </c>
      <c r="N1479" s="23">
        <v>32.389099999999999</v>
      </c>
      <c r="O1479" s="23">
        <v>-120.0018</v>
      </c>
      <c r="P1479" s="18">
        <v>1180</v>
      </c>
      <c r="Q1479" s="24">
        <v>15.539</v>
      </c>
      <c r="R1479" s="25">
        <v>16.748999999999999</v>
      </c>
      <c r="S1479" s="25">
        <v>33.293399999999998</v>
      </c>
      <c r="T1479" s="21">
        <v>2</v>
      </c>
      <c r="U1479" s="18">
        <v>-999</v>
      </c>
      <c r="V1479" s="18">
        <v>9</v>
      </c>
      <c r="W1479" s="26">
        <v>248.86199999999999</v>
      </c>
      <c r="X1479" s="21">
        <v>2</v>
      </c>
      <c r="Y1479" s="27">
        <v>251.58362148395798</v>
      </c>
      <c r="Z1479" s="21">
        <v>2</v>
      </c>
      <c r="AA1479" s="28">
        <v>1999.5</v>
      </c>
      <c r="AB1479" s="21">
        <v>2</v>
      </c>
      <c r="AC1479" s="28">
        <v>2225.63</v>
      </c>
      <c r="AD1479" s="18">
        <v>2</v>
      </c>
      <c r="AE1479" s="23">
        <v>7.9386269857720793</v>
      </c>
      <c r="AF1479" s="21">
        <v>25</v>
      </c>
      <c r="AG1479" s="18">
        <v>3</v>
      </c>
      <c r="AH1479" s="27">
        <v>0.70789260463972792</v>
      </c>
      <c r="AI1479" s="27">
        <v>0.12812934450683128</v>
      </c>
      <c r="AJ1479" s="27">
        <v>1.4780390390016445E-2</v>
      </c>
      <c r="AK1479" s="27">
        <v>0.33632729390792387</v>
      </c>
      <c r="AL1479" s="27">
        <v>3.2693048942155578E-2</v>
      </c>
      <c r="AM1479" s="21">
        <v>2</v>
      </c>
      <c r="AN1479" s="21">
        <v>-999</v>
      </c>
      <c r="AO1479" s="21">
        <v>-999</v>
      </c>
      <c r="AP1479" s="21">
        <v>-999</v>
      </c>
      <c r="AQ1479" s="21">
        <v>-999</v>
      </c>
      <c r="AR1479" s="21">
        <v>-999</v>
      </c>
      <c r="AS1479" s="21">
        <v>-999</v>
      </c>
      <c r="AT1479" s="21">
        <v>123467</v>
      </c>
    </row>
    <row r="1480" spans="1:46">
      <c r="A1480" s="18" t="s">
        <v>3</v>
      </c>
      <c r="B1480" s="19" t="s">
        <v>4</v>
      </c>
      <c r="C1480" s="18">
        <v>91</v>
      </c>
      <c r="D1480" s="18">
        <v>1</v>
      </c>
      <c r="E1480" s="18">
        <v>20</v>
      </c>
      <c r="F1480" s="18">
        <v>2</v>
      </c>
      <c r="G1480" s="8">
        <f t="shared" si="31"/>
        <v>910120</v>
      </c>
      <c r="H1480" s="18">
        <v>13</v>
      </c>
      <c r="I1480" s="20">
        <v>40784</v>
      </c>
      <c r="J1480" s="21">
        <v>2011</v>
      </c>
      <c r="K1480" s="21">
        <v>8</v>
      </c>
      <c r="L1480" s="21">
        <v>29</v>
      </c>
      <c r="M1480" s="22">
        <v>0.92060185185185184</v>
      </c>
      <c r="N1480" s="23">
        <v>32.389099999999999</v>
      </c>
      <c r="O1480" s="23">
        <v>-120.0018</v>
      </c>
      <c r="P1480" s="18">
        <v>1180</v>
      </c>
      <c r="Q1480" s="24">
        <v>10.912000000000001</v>
      </c>
      <c r="R1480" s="25">
        <v>16.760999999999999</v>
      </c>
      <c r="S1480" s="25">
        <v>33.300800000000002</v>
      </c>
      <c r="T1480" s="21">
        <v>2</v>
      </c>
      <c r="U1480" s="18">
        <v>-999</v>
      </c>
      <c r="V1480" s="18">
        <v>9</v>
      </c>
      <c r="W1480" s="26">
        <v>243.10400000000001</v>
      </c>
      <c r="X1480" s="21">
        <v>2</v>
      </c>
      <c r="Y1480" s="21">
        <v>-999</v>
      </c>
      <c r="Z1480" s="21">
        <v>9</v>
      </c>
      <c r="AA1480" s="28">
        <v>1999.8</v>
      </c>
      <c r="AB1480" s="21">
        <v>2</v>
      </c>
      <c r="AC1480" s="28">
        <v>2224.12</v>
      </c>
      <c r="AD1480" s="18">
        <v>2</v>
      </c>
      <c r="AE1480" s="23">
        <v>7.9374045452532842</v>
      </c>
      <c r="AF1480" s="21">
        <v>25</v>
      </c>
      <c r="AG1480" s="18">
        <v>2</v>
      </c>
      <c r="AH1480" s="27">
        <v>0.90570997414285526</v>
      </c>
      <c r="AI1480" s="27">
        <v>0.12382180020433502</v>
      </c>
      <c r="AJ1480" s="27">
        <v>1.3018418519507158E-2</v>
      </c>
      <c r="AK1480" s="27">
        <v>0.33211649651644953</v>
      </c>
      <c r="AL1480" s="27">
        <v>1.448666120967714E-2</v>
      </c>
      <c r="AM1480" s="21">
        <v>2</v>
      </c>
      <c r="AN1480" s="31">
        <v>0.47196000814437866</v>
      </c>
      <c r="AO1480" s="21">
        <v>-999</v>
      </c>
      <c r="AP1480" s="21">
        <v>-999</v>
      </c>
      <c r="AQ1480" s="21">
        <v>-999</v>
      </c>
      <c r="AR1480" s="21">
        <v>-999</v>
      </c>
      <c r="AS1480" s="21">
        <v>-999</v>
      </c>
      <c r="AT1480" s="21">
        <v>123467</v>
      </c>
    </row>
    <row r="1481" spans="1:46">
      <c r="A1481" s="18" t="s">
        <v>3</v>
      </c>
      <c r="B1481" s="19" t="s">
        <v>4</v>
      </c>
      <c r="C1481" s="18">
        <v>91</v>
      </c>
      <c r="D1481" s="18">
        <v>1</v>
      </c>
      <c r="E1481" s="18">
        <v>21</v>
      </c>
      <c r="F1481" s="18">
        <v>2</v>
      </c>
      <c r="G1481" s="8">
        <f t="shared" si="31"/>
        <v>910121</v>
      </c>
      <c r="H1481" s="18">
        <v>13</v>
      </c>
      <c r="I1481" s="20">
        <v>40784</v>
      </c>
      <c r="J1481" s="21">
        <v>2011</v>
      </c>
      <c r="K1481" s="21">
        <v>8</v>
      </c>
      <c r="L1481" s="21">
        <v>29</v>
      </c>
      <c r="M1481" s="22">
        <v>0.9208101851851852</v>
      </c>
      <c r="N1481" s="23">
        <v>32.389099999999999</v>
      </c>
      <c r="O1481" s="23">
        <v>-120.0018</v>
      </c>
      <c r="P1481" s="18">
        <v>1180</v>
      </c>
      <c r="Q1481" s="24">
        <v>6.4989999999999997</v>
      </c>
      <c r="R1481" s="25">
        <v>16.741</v>
      </c>
      <c r="S1481" s="25">
        <v>33.289900000000003</v>
      </c>
      <c r="T1481" s="21">
        <v>2</v>
      </c>
      <c r="U1481" s="18">
        <v>33.2986</v>
      </c>
      <c r="V1481" s="18">
        <v>2</v>
      </c>
      <c r="W1481" s="26">
        <v>248.54599999999999</v>
      </c>
      <c r="X1481" s="21">
        <v>2</v>
      </c>
      <c r="Y1481" s="27">
        <v>251.45324378834005</v>
      </c>
      <c r="Z1481" s="21">
        <v>6</v>
      </c>
      <c r="AA1481" s="28">
        <v>2000.1</v>
      </c>
      <c r="AB1481" s="21">
        <v>6</v>
      </c>
      <c r="AC1481" s="28">
        <v>2225.12</v>
      </c>
      <c r="AD1481" s="18">
        <v>6</v>
      </c>
      <c r="AE1481" s="23">
        <v>7.9371813381513441</v>
      </c>
      <c r="AF1481" s="21">
        <v>25</v>
      </c>
      <c r="AG1481" s="18">
        <v>2</v>
      </c>
      <c r="AH1481" s="27">
        <v>0.74802672079668109</v>
      </c>
      <c r="AI1481" s="27">
        <v>-6.8518542862820832E-3</v>
      </c>
      <c r="AJ1481" s="27">
        <v>1.605291575643231E-2</v>
      </c>
      <c r="AK1481" s="27">
        <v>0.3280080530475894</v>
      </c>
      <c r="AL1481" s="27">
        <v>1.3997359470547683E-2</v>
      </c>
      <c r="AM1481" s="21">
        <v>2</v>
      </c>
      <c r="AN1481" s="31">
        <v>0.49472999572753906</v>
      </c>
      <c r="AO1481" s="21">
        <v>-999</v>
      </c>
      <c r="AP1481" s="21">
        <v>-999</v>
      </c>
      <c r="AQ1481" s="21">
        <v>-999</v>
      </c>
      <c r="AR1481" s="21">
        <v>-999</v>
      </c>
      <c r="AS1481" s="21">
        <v>-999</v>
      </c>
      <c r="AT1481" s="21">
        <v>123467</v>
      </c>
    </row>
    <row r="1482" spans="1:46">
      <c r="A1482" s="18" t="s">
        <v>3</v>
      </c>
      <c r="B1482" s="19" t="s">
        <v>4</v>
      </c>
      <c r="C1482" s="18">
        <v>91</v>
      </c>
      <c r="D1482" s="18">
        <v>1</v>
      </c>
      <c r="E1482" s="18">
        <v>22</v>
      </c>
      <c r="F1482" s="18">
        <v>2</v>
      </c>
      <c r="G1482" s="8">
        <f t="shared" si="31"/>
        <v>910122</v>
      </c>
      <c r="H1482" s="18">
        <v>13</v>
      </c>
      <c r="I1482" s="20">
        <v>40784</v>
      </c>
      <c r="J1482" s="21">
        <v>2011</v>
      </c>
      <c r="K1482" s="21">
        <v>8</v>
      </c>
      <c r="L1482" s="21">
        <v>29</v>
      </c>
      <c r="M1482" s="22">
        <v>0.92086805555555562</v>
      </c>
      <c r="N1482" s="23">
        <v>32.389099999999999</v>
      </c>
      <c r="O1482" s="23">
        <v>-120.0018</v>
      </c>
      <c r="P1482" s="18">
        <v>1180</v>
      </c>
      <c r="Q1482" s="24">
        <v>5.5570000000000004</v>
      </c>
      <c r="R1482" s="25">
        <v>16.739000000000001</v>
      </c>
      <c r="S1482" s="25">
        <v>33.288699999999999</v>
      </c>
      <c r="T1482" s="21">
        <v>2</v>
      </c>
      <c r="U1482" s="18">
        <v>-999</v>
      </c>
      <c r="V1482" s="18">
        <v>9</v>
      </c>
      <c r="W1482" s="26">
        <v>243.12200000000001</v>
      </c>
      <c r="X1482" s="21">
        <v>2</v>
      </c>
      <c r="Y1482" s="21">
        <v>-999</v>
      </c>
      <c r="Z1482" s="21">
        <v>9</v>
      </c>
      <c r="AA1482" s="21">
        <v>-999</v>
      </c>
      <c r="AB1482" s="18">
        <v>9</v>
      </c>
      <c r="AC1482" s="21">
        <v>-999</v>
      </c>
      <c r="AD1482" s="18">
        <v>9</v>
      </c>
      <c r="AE1482" s="21">
        <v>-999</v>
      </c>
      <c r="AF1482" s="21">
        <v>25</v>
      </c>
      <c r="AG1482" s="18">
        <v>9</v>
      </c>
      <c r="AH1482" s="21">
        <v>-999</v>
      </c>
      <c r="AI1482" s="21">
        <v>-999</v>
      </c>
      <c r="AJ1482" s="21">
        <v>-999</v>
      </c>
      <c r="AK1482" s="21">
        <v>-999</v>
      </c>
      <c r="AL1482" s="21">
        <v>-999</v>
      </c>
      <c r="AM1482" s="21">
        <v>9</v>
      </c>
      <c r="AN1482" s="21">
        <v>-999</v>
      </c>
      <c r="AO1482" s="27">
        <v>0.93993987350542674</v>
      </c>
      <c r="AP1482" s="27">
        <v>8.7210015016014939</v>
      </c>
      <c r="AQ1482" s="27">
        <v>0.91767586406459656</v>
      </c>
      <c r="AR1482" s="27">
        <v>8.5144303524906153</v>
      </c>
      <c r="AS1482" s="28">
        <v>9.2782546494992832</v>
      </c>
      <c r="AT1482" s="21">
        <v>123467</v>
      </c>
    </row>
    <row r="1483" spans="1:46">
      <c r="A1483" s="18" t="s">
        <v>3</v>
      </c>
      <c r="B1483" s="19" t="s">
        <v>4</v>
      </c>
      <c r="C1483" s="18">
        <v>93</v>
      </c>
      <c r="D1483" s="18">
        <v>1</v>
      </c>
      <c r="E1483" s="18">
        <v>1</v>
      </c>
      <c r="F1483" s="18">
        <v>2</v>
      </c>
      <c r="G1483" s="8">
        <f t="shared" si="31"/>
        <v>930101</v>
      </c>
      <c r="H1483" s="18">
        <v>13</v>
      </c>
      <c r="I1483" s="20">
        <v>40785</v>
      </c>
      <c r="J1483" s="21">
        <v>2011</v>
      </c>
      <c r="K1483" s="21">
        <v>8</v>
      </c>
      <c r="L1483" s="21">
        <v>30</v>
      </c>
      <c r="M1483" s="22">
        <v>0.52827546296296302</v>
      </c>
      <c r="N1483" s="23">
        <v>33.349499999999999</v>
      </c>
      <c r="O1483" s="23">
        <v>-118.03019999999999</v>
      </c>
      <c r="P1483" s="18">
        <v>735</v>
      </c>
      <c r="Q1483" s="24">
        <v>724.31600000000003</v>
      </c>
      <c r="R1483" s="25">
        <v>5.19</v>
      </c>
      <c r="S1483" s="25">
        <v>34.395600000000002</v>
      </c>
      <c r="T1483" s="21">
        <v>2</v>
      </c>
      <c r="U1483" s="18">
        <v>34.3977</v>
      </c>
      <c r="V1483" s="18">
        <v>2</v>
      </c>
      <c r="W1483" s="26">
        <v>10.346</v>
      </c>
      <c r="X1483" s="21">
        <v>2</v>
      </c>
      <c r="Y1483" s="27">
        <v>9.5217621590437407</v>
      </c>
      <c r="Z1483" s="21">
        <v>6</v>
      </c>
      <c r="AA1483" s="28">
        <v>2344.9</v>
      </c>
      <c r="AB1483" s="21">
        <v>6</v>
      </c>
      <c r="AC1483" s="28">
        <v>2343.6149999999998</v>
      </c>
      <c r="AD1483" s="18">
        <v>6</v>
      </c>
      <c r="AE1483" s="23">
        <v>7.3107463752584056</v>
      </c>
      <c r="AF1483" s="21">
        <v>25</v>
      </c>
      <c r="AG1483" s="18">
        <v>6</v>
      </c>
      <c r="AH1483" s="27">
        <v>95.352336675813859</v>
      </c>
      <c r="AI1483" s="27">
        <v>40.628028778536944</v>
      </c>
      <c r="AJ1483" s="27">
        <v>1.7658809393954013E-2</v>
      </c>
      <c r="AK1483" s="27">
        <v>3.2064191051642426</v>
      </c>
      <c r="AL1483" s="27">
        <v>1.672939837321959E-2</v>
      </c>
      <c r="AM1483" s="21">
        <v>2</v>
      </c>
      <c r="AN1483" s="21">
        <v>-999</v>
      </c>
      <c r="AO1483" s="21">
        <v>-999</v>
      </c>
      <c r="AP1483" s="21">
        <v>-999</v>
      </c>
      <c r="AQ1483" s="21">
        <v>-999</v>
      </c>
      <c r="AR1483" s="21">
        <v>-999</v>
      </c>
      <c r="AS1483" s="21">
        <v>-999</v>
      </c>
      <c r="AT1483" s="21">
        <v>123467</v>
      </c>
    </row>
    <row r="1484" spans="1:46">
      <c r="A1484" s="18" t="s">
        <v>3</v>
      </c>
      <c r="B1484" s="19" t="s">
        <v>4</v>
      </c>
      <c r="C1484" s="18">
        <v>93</v>
      </c>
      <c r="D1484" s="18">
        <v>1</v>
      </c>
      <c r="E1484" s="18">
        <v>2</v>
      </c>
      <c r="F1484" s="18">
        <v>2</v>
      </c>
      <c r="G1484" s="8">
        <f t="shared" si="31"/>
        <v>930102</v>
      </c>
      <c r="H1484" s="18">
        <v>13</v>
      </c>
      <c r="I1484" s="20">
        <v>40785</v>
      </c>
      <c r="J1484" s="21">
        <v>2011</v>
      </c>
      <c r="K1484" s="21">
        <v>8</v>
      </c>
      <c r="L1484" s="21">
        <v>30</v>
      </c>
      <c r="M1484" s="22">
        <v>0.52862268518518518</v>
      </c>
      <c r="N1484" s="23">
        <v>33.349499999999999</v>
      </c>
      <c r="O1484" s="23">
        <v>-118.03019999999999</v>
      </c>
      <c r="P1484" s="18">
        <v>735</v>
      </c>
      <c r="Q1484" s="24">
        <v>724.28200000000004</v>
      </c>
      <c r="R1484" s="25">
        <v>5.1849999999999996</v>
      </c>
      <c r="S1484" s="25">
        <v>34.395499999999998</v>
      </c>
      <c r="T1484" s="21">
        <v>2</v>
      </c>
      <c r="U1484" s="18">
        <v>-999</v>
      </c>
      <c r="V1484" s="18">
        <v>9</v>
      </c>
      <c r="W1484" s="26">
        <v>9.2449999999999992</v>
      </c>
      <c r="X1484" s="21">
        <v>2</v>
      </c>
      <c r="Y1484" s="21">
        <v>-999</v>
      </c>
      <c r="Z1484" s="21">
        <v>9</v>
      </c>
      <c r="AA1484" s="21">
        <v>-999</v>
      </c>
      <c r="AB1484" s="18">
        <v>9</v>
      </c>
      <c r="AC1484" s="21">
        <v>-999</v>
      </c>
      <c r="AD1484" s="18">
        <v>9</v>
      </c>
      <c r="AE1484" s="21">
        <v>-999</v>
      </c>
      <c r="AF1484" s="21">
        <v>25</v>
      </c>
      <c r="AG1484" s="18">
        <v>9</v>
      </c>
      <c r="AH1484" s="21">
        <v>-999</v>
      </c>
      <c r="AI1484" s="21">
        <v>-999</v>
      </c>
      <c r="AJ1484" s="21">
        <v>-999</v>
      </c>
      <c r="AK1484" s="21">
        <v>-999</v>
      </c>
      <c r="AL1484" s="21">
        <v>-999</v>
      </c>
      <c r="AM1484" s="21">
        <v>9</v>
      </c>
      <c r="AN1484" s="21">
        <v>-999</v>
      </c>
      <c r="AO1484" s="27">
        <v>0.737824134627728</v>
      </c>
      <c r="AP1484" s="27">
        <v>6.190983411968249</v>
      </c>
      <c r="AQ1484" s="27">
        <v>0.71830142032472233</v>
      </c>
      <c r="AR1484" s="27">
        <v>6.0271709331754728</v>
      </c>
      <c r="AS1484" s="28">
        <v>8.3908659549228943</v>
      </c>
      <c r="AT1484" s="21">
        <v>123467</v>
      </c>
    </row>
    <row r="1485" spans="1:46">
      <c r="A1485" s="18" t="s">
        <v>3</v>
      </c>
      <c r="B1485" s="19" t="s">
        <v>4</v>
      </c>
      <c r="C1485" s="18">
        <v>93</v>
      </c>
      <c r="D1485" s="18">
        <v>1</v>
      </c>
      <c r="E1485" s="18">
        <v>3</v>
      </c>
      <c r="F1485" s="18">
        <v>2</v>
      </c>
      <c r="G1485" s="8">
        <f t="shared" si="31"/>
        <v>930103</v>
      </c>
      <c r="H1485" s="18">
        <v>13</v>
      </c>
      <c r="I1485" s="20">
        <v>40785</v>
      </c>
      <c r="J1485" s="21">
        <v>2011</v>
      </c>
      <c r="K1485" s="21">
        <v>8</v>
      </c>
      <c r="L1485" s="21">
        <v>30</v>
      </c>
      <c r="M1485" s="22">
        <v>0.5319328703703704</v>
      </c>
      <c r="N1485" s="23">
        <v>33.349499999999999</v>
      </c>
      <c r="O1485" s="23">
        <v>-118.03019999999999</v>
      </c>
      <c r="P1485" s="18">
        <v>735</v>
      </c>
      <c r="Q1485" s="24">
        <v>500.399</v>
      </c>
      <c r="R1485" s="25">
        <v>6.625</v>
      </c>
      <c r="S1485" s="25">
        <v>34.308199999999999</v>
      </c>
      <c r="T1485" s="21">
        <v>2</v>
      </c>
      <c r="U1485" s="18">
        <v>-999</v>
      </c>
      <c r="V1485" s="18">
        <v>9</v>
      </c>
      <c r="W1485" s="26">
        <v>14.72</v>
      </c>
      <c r="X1485" s="21">
        <v>2</v>
      </c>
      <c r="Y1485" s="21">
        <v>-999</v>
      </c>
      <c r="Z1485" s="21">
        <v>9</v>
      </c>
      <c r="AA1485" s="28">
        <v>2310</v>
      </c>
      <c r="AB1485" s="21">
        <v>2</v>
      </c>
      <c r="AC1485" s="28">
        <v>2311.88</v>
      </c>
      <c r="AD1485" s="18">
        <v>2</v>
      </c>
      <c r="AE1485" s="23">
        <v>7.3182466459004827</v>
      </c>
      <c r="AF1485" s="21">
        <v>25</v>
      </c>
      <c r="AG1485" s="18">
        <v>2</v>
      </c>
      <c r="AH1485" s="27">
        <v>69.457300364355802</v>
      </c>
      <c r="AI1485" s="27">
        <v>37.449945088792205</v>
      </c>
      <c r="AJ1485" s="27">
        <v>1.3012591593431487E-2</v>
      </c>
      <c r="AK1485" s="27">
        <v>3.0197039619524015</v>
      </c>
      <c r="AL1485" s="27">
        <v>5.1854688304651796E-3</v>
      </c>
      <c r="AM1485" s="21">
        <v>2</v>
      </c>
      <c r="AN1485" s="21">
        <v>-999</v>
      </c>
      <c r="AO1485" s="21">
        <v>-999</v>
      </c>
      <c r="AP1485" s="21">
        <v>-999</v>
      </c>
      <c r="AQ1485" s="21">
        <v>-999</v>
      </c>
      <c r="AR1485" s="21">
        <v>-999</v>
      </c>
      <c r="AS1485" s="21">
        <v>-999</v>
      </c>
      <c r="AT1485" s="21">
        <v>123467</v>
      </c>
    </row>
    <row r="1486" spans="1:46">
      <c r="A1486" s="18" t="s">
        <v>3</v>
      </c>
      <c r="B1486" s="19" t="s">
        <v>4</v>
      </c>
      <c r="C1486" s="18">
        <v>93</v>
      </c>
      <c r="D1486" s="18">
        <v>1</v>
      </c>
      <c r="E1486" s="18">
        <v>4</v>
      </c>
      <c r="F1486" s="18">
        <v>2</v>
      </c>
      <c r="G1486" s="8">
        <f t="shared" si="31"/>
        <v>930104</v>
      </c>
      <c r="H1486" s="18">
        <v>13</v>
      </c>
      <c r="I1486" s="20">
        <v>40785</v>
      </c>
      <c r="J1486" s="21">
        <v>2011</v>
      </c>
      <c r="K1486" s="21">
        <v>8</v>
      </c>
      <c r="L1486" s="21">
        <v>30</v>
      </c>
      <c r="M1486" s="22">
        <v>0.53375000000000006</v>
      </c>
      <c r="N1486" s="23">
        <v>33.349499999999999</v>
      </c>
      <c r="O1486" s="23">
        <v>-118.03019999999999</v>
      </c>
      <c r="P1486" s="18">
        <v>735</v>
      </c>
      <c r="Q1486" s="24">
        <v>399.27600000000001</v>
      </c>
      <c r="R1486" s="25">
        <v>7.5039999999999996</v>
      </c>
      <c r="S1486" s="25">
        <v>34.296999999999997</v>
      </c>
      <c r="T1486" s="21">
        <v>2</v>
      </c>
      <c r="U1486" s="18">
        <v>-999</v>
      </c>
      <c r="V1486" s="18">
        <v>9</v>
      </c>
      <c r="W1486" s="26">
        <v>24.033000000000001</v>
      </c>
      <c r="X1486" s="21">
        <v>2</v>
      </c>
      <c r="Y1486" s="27">
        <v>22.878025184752197</v>
      </c>
      <c r="Z1486" s="21">
        <v>2</v>
      </c>
      <c r="AA1486" s="28">
        <v>2292.8000000000002</v>
      </c>
      <c r="AB1486" s="21">
        <v>2</v>
      </c>
      <c r="AC1486" s="28">
        <v>2298.3200000000002</v>
      </c>
      <c r="AD1486" s="18">
        <v>2</v>
      </c>
      <c r="AE1486" s="23">
        <v>7.3394209134688122</v>
      </c>
      <c r="AF1486" s="21">
        <v>25</v>
      </c>
      <c r="AG1486" s="18">
        <v>2</v>
      </c>
      <c r="AH1486" s="27">
        <v>57.888703234320978</v>
      </c>
      <c r="AI1486" s="27">
        <v>34.978623830592255</v>
      </c>
      <c r="AJ1486" s="27">
        <v>-1.2719179371643771E-3</v>
      </c>
      <c r="AK1486" s="27">
        <v>2.8686641475122721</v>
      </c>
      <c r="AL1486" s="27">
        <v>5.6747107965795284E-3</v>
      </c>
      <c r="AM1486" s="21">
        <v>2</v>
      </c>
      <c r="AN1486" s="21">
        <v>-999</v>
      </c>
      <c r="AO1486" s="21">
        <v>-999</v>
      </c>
      <c r="AP1486" s="21">
        <v>-999</v>
      </c>
      <c r="AQ1486" s="21">
        <v>-999</v>
      </c>
      <c r="AR1486" s="21">
        <v>-999</v>
      </c>
      <c r="AS1486" s="21">
        <v>-999</v>
      </c>
      <c r="AT1486" s="21">
        <v>123467</v>
      </c>
    </row>
    <row r="1487" spans="1:46">
      <c r="A1487" s="18" t="s">
        <v>3</v>
      </c>
      <c r="B1487" s="19" t="s">
        <v>4</v>
      </c>
      <c r="C1487" s="18">
        <v>93</v>
      </c>
      <c r="D1487" s="18">
        <v>1</v>
      </c>
      <c r="E1487" s="18">
        <v>5</v>
      </c>
      <c r="F1487" s="18">
        <v>2</v>
      </c>
      <c r="G1487" s="8">
        <f t="shared" si="31"/>
        <v>930105</v>
      </c>
      <c r="H1487" s="18">
        <v>13</v>
      </c>
      <c r="I1487" s="20">
        <v>40785</v>
      </c>
      <c r="J1487" s="21">
        <v>2011</v>
      </c>
      <c r="K1487" s="21">
        <v>8</v>
      </c>
      <c r="L1487" s="21">
        <v>30</v>
      </c>
      <c r="M1487" s="22">
        <v>0.53575231481481478</v>
      </c>
      <c r="N1487" s="23">
        <v>33.349499999999999</v>
      </c>
      <c r="O1487" s="23">
        <v>-118.03019999999999</v>
      </c>
      <c r="P1487" s="18">
        <v>735</v>
      </c>
      <c r="Q1487" s="24">
        <v>299.96300000000002</v>
      </c>
      <c r="R1487" s="25">
        <v>8.0410000000000004</v>
      </c>
      <c r="S1487" s="25">
        <v>34.223100000000002</v>
      </c>
      <c r="T1487" s="21">
        <v>2</v>
      </c>
      <c r="U1487" s="18">
        <v>-999</v>
      </c>
      <c r="V1487" s="18">
        <v>9</v>
      </c>
      <c r="W1487" s="26">
        <v>41.243000000000002</v>
      </c>
      <c r="X1487" s="21">
        <v>2</v>
      </c>
      <c r="Y1487" s="21">
        <v>-999</v>
      </c>
      <c r="Z1487" s="21">
        <v>9</v>
      </c>
      <c r="AA1487" s="28">
        <v>2264.3000000000002</v>
      </c>
      <c r="AB1487" s="21">
        <v>2</v>
      </c>
      <c r="AC1487" s="28">
        <v>2286.7199999999998</v>
      </c>
      <c r="AD1487" s="18">
        <v>2</v>
      </c>
      <c r="AE1487" s="23">
        <v>7.3724804727650692</v>
      </c>
      <c r="AF1487" s="21">
        <v>25</v>
      </c>
      <c r="AG1487" s="18">
        <v>2</v>
      </c>
      <c r="AH1487" s="27">
        <v>48.458894189988776</v>
      </c>
      <c r="AI1487" s="27">
        <v>32.852394705693442</v>
      </c>
      <c r="AJ1487" s="27">
        <v>3.6202710995406158E-3</v>
      </c>
      <c r="AK1487" s="27">
        <v>2.6460267931047801</v>
      </c>
      <c r="AL1487" s="27">
        <v>6.0664002208518425E-3</v>
      </c>
      <c r="AM1487" s="21">
        <v>2</v>
      </c>
      <c r="AN1487" s="21">
        <v>-999</v>
      </c>
      <c r="AO1487" s="21">
        <v>-999</v>
      </c>
      <c r="AP1487" s="21">
        <v>-999</v>
      </c>
      <c r="AQ1487" s="21">
        <v>-999</v>
      </c>
      <c r="AR1487" s="21">
        <v>-999</v>
      </c>
      <c r="AS1487" s="21">
        <v>-999</v>
      </c>
      <c r="AT1487" s="21">
        <v>123467</v>
      </c>
    </row>
    <row r="1488" spans="1:46">
      <c r="A1488" s="18" t="s">
        <v>3</v>
      </c>
      <c r="B1488" s="19" t="s">
        <v>4</v>
      </c>
      <c r="C1488" s="18">
        <v>93</v>
      </c>
      <c r="D1488" s="18">
        <v>1</v>
      </c>
      <c r="E1488" s="18">
        <v>6</v>
      </c>
      <c r="F1488" s="18">
        <v>2</v>
      </c>
      <c r="G1488" s="8">
        <f t="shared" si="31"/>
        <v>930106</v>
      </c>
      <c r="H1488" s="18">
        <v>13</v>
      </c>
      <c r="I1488" s="20">
        <v>40785</v>
      </c>
      <c r="J1488" s="21">
        <v>2011</v>
      </c>
      <c r="K1488" s="21">
        <v>8</v>
      </c>
      <c r="L1488" s="21">
        <v>30</v>
      </c>
      <c r="M1488" s="22">
        <v>0.53759259259259262</v>
      </c>
      <c r="N1488" s="23">
        <v>33.349499999999999</v>
      </c>
      <c r="O1488" s="23">
        <v>-118.03019999999999</v>
      </c>
      <c r="P1488" s="18">
        <v>735</v>
      </c>
      <c r="Q1488" s="24">
        <v>200.37</v>
      </c>
      <c r="R1488" s="25">
        <v>8.8870000000000005</v>
      </c>
      <c r="S1488" s="25">
        <v>34.094799999999999</v>
      </c>
      <c r="T1488" s="21">
        <v>2</v>
      </c>
      <c r="U1488" s="18">
        <v>-999</v>
      </c>
      <c r="V1488" s="18">
        <v>9</v>
      </c>
      <c r="W1488" s="26">
        <v>79.536000000000001</v>
      </c>
      <c r="X1488" s="21">
        <v>2</v>
      </c>
      <c r="Y1488" s="27">
        <v>78.883729588298266</v>
      </c>
      <c r="Z1488" s="21">
        <v>2</v>
      </c>
      <c r="AA1488" s="28">
        <v>2225.5</v>
      </c>
      <c r="AB1488" s="21">
        <v>2</v>
      </c>
      <c r="AC1488" s="28">
        <v>2268.5100000000002</v>
      </c>
      <c r="AD1488" s="18">
        <v>2</v>
      </c>
      <c r="AE1488" s="23">
        <v>7.4406770540982574</v>
      </c>
      <c r="AF1488" s="21">
        <v>25</v>
      </c>
      <c r="AG1488" s="18">
        <v>2</v>
      </c>
      <c r="AH1488" s="27">
        <v>36.534138948719942</v>
      </c>
      <c r="AI1488" s="27">
        <v>29.26248003322377</v>
      </c>
      <c r="AJ1488" s="27">
        <v>2.2897931480212956E-2</v>
      </c>
      <c r="AK1488" s="27">
        <v>2.2990893167846296</v>
      </c>
      <c r="AL1488" s="27">
        <v>0.13670260802503204</v>
      </c>
      <c r="AM1488" s="21">
        <v>2</v>
      </c>
      <c r="AN1488" s="21">
        <v>-999</v>
      </c>
      <c r="AO1488" s="21">
        <v>-999</v>
      </c>
      <c r="AP1488" s="21">
        <v>-999</v>
      </c>
      <c r="AQ1488" s="21">
        <v>-999</v>
      </c>
      <c r="AR1488" s="21">
        <v>-999</v>
      </c>
      <c r="AS1488" s="21">
        <v>-999</v>
      </c>
      <c r="AT1488" s="21">
        <v>123467</v>
      </c>
    </row>
    <row r="1489" spans="1:46">
      <c r="A1489" s="18" t="s">
        <v>3</v>
      </c>
      <c r="B1489" s="19" t="s">
        <v>4</v>
      </c>
      <c r="C1489" s="18">
        <v>93</v>
      </c>
      <c r="D1489" s="18">
        <v>1</v>
      </c>
      <c r="E1489" s="18">
        <v>7</v>
      </c>
      <c r="F1489" s="18">
        <v>2</v>
      </c>
      <c r="G1489" s="8">
        <f t="shared" si="31"/>
        <v>930107</v>
      </c>
      <c r="H1489" s="18">
        <v>13</v>
      </c>
      <c r="I1489" s="20">
        <v>40785</v>
      </c>
      <c r="J1489" s="21">
        <v>2011</v>
      </c>
      <c r="K1489" s="21">
        <v>8</v>
      </c>
      <c r="L1489" s="21">
        <v>30</v>
      </c>
      <c r="M1489" s="22">
        <v>0.53879629629629633</v>
      </c>
      <c r="N1489" s="23">
        <v>33.349499999999999</v>
      </c>
      <c r="O1489" s="23">
        <v>-118.03019999999999</v>
      </c>
      <c r="P1489" s="18">
        <v>735</v>
      </c>
      <c r="Q1489" s="24">
        <v>149.48400000000001</v>
      </c>
      <c r="R1489" s="25">
        <v>9.1010000000000009</v>
      </c>
      <c r="S1489" s="25">
        <v>33.9131</v>
      </c>
      <c r="T1489" s="21">
        <v>2</v>
      </c>
      <c r="U1489" s="18">
        <v>-999</v>
      </c>
      <c r="V1489" s="18">
        <v>9</v>
      </c>
      <c r="W1489" s="26">
        <v>108.226</v>
      </c>
      <c r="X1489" s="21">
        <v>2</v>
      </c>
      <c r="Y1489" s="21">
        <v>-999</v>
      </c>
      <c r="Z1489" s="21">
        <v>9</v>
      </c>
      <c r="AA1489" s="28">
        <v>2194.8000000000002</v>
      </c>
      <c r="AB1489" s="21">
        <v>2</v>
      </c>
      <c r="AC1489" s="28">
        <v>2253.81</v>
      </c>
      <c r="AD1489" s="18">
        <v>2</v>
      </c>
      <c r="AE1489" s="23">
        <v>7.4942061536708753</v>
      </c>
      <c r="AF1489" s="21">
        <v>25</v>
      </c>
      <c r="AG1489" s="18">
        <v>2</v>
      </c>
      <c r="AH1489" s="27">
        <v>30.309858404105881</v>
      </c>
      <c r="AI1489" s="27">
        <v>26.794751400621021</v>
      </c>
      <c r="AJ1489" s="27">
        <v>8.6123400146634593E-3</v>
      </c>
      <c r="AK1489" s="27">
        <v>2.0690168210227298</v>
      </c>
      <c r="AL1489" s="27">
        <v>7.0464600119973754E-3</v>
      </c>
      <c r="AM1489" s="21">
        <v>2</v>
      </c>
      <c r="AN1489" s="21">
        <v>-999</v>
      </c>
      <c r="AO1489" s="21">
        <v>-999</v>
      </c>
      <c r="AP1489" s="21">
        <v>-999</v>
      </c>
      <c r="AQ1489" s="21">
        <v>-999</v>
      </c>
      <c r="AR1489" s="21">
        <v>-999</v>
      </c>
      <c r="AS1489" s="21">
        <v>-999</v>
      </c>
      <c r="AT1489" s="21">
        <v>123467</v>
      </c>
    </row>
    <row r="1490" spans="1:46">
      <c r="A1490" s="18" t="s">
        <v>3</v>
      </c>
      <c r="B1490" s="19" t="s">
        <v>4</v>
      </c>
      <c r="C1490" s="18">
        <v>93</v>
      </c>
      <c r="D1490" s="18">
        <v>1</v>
      </c>
      <c r="E1490" s="18">
        <v>8</v>
      </c>
      <c r="F1490" s="18">
        <v>2</v>
      </c>
      <c r="G1490" s="8">
        <f t="shared" si="31"/>
        <v>930108</v>
      </c>
      <c r="H1490" s="18">
        <v>13</v>
      </c>
      <c r="I1490" s="20">
        <v>40785</v>
      </c>
      <c r="J1490" s="21">
        <v>2011</v>
      </c>
      <c r="K1490" s="21">
        <v>8</v>
      </c>
      <c r="L1490" s="21">
        <v>30</v>
      </c>
      <c r="M1490" s="22">
        <v>0.53983796296296294</v>
      </c>
      <c r="N1490" s="23">
        <v>33.349499999999999</v>
      </c>
      <c r="O1490" s="23">
        <v>-118.03019999999999</v>
      </c>
      <c r="P1490" s="18">
        <v>735</v>
      </c>
      <c r="Q1490" s="24">
        <v>124.78400000000001</v>
      </c>
      <c r="R1490" s="25">
        <v>9.2330000000000005</v>
      </c>
      <c r="S1490" s="25">
        <v>33.746000000000002</v>
      </c>
      <c r="T1490" s="21">
        <v>2</v>
      </c>
      <c r="U1490" s="18">
        <v>-999</v>
      </c>
      <c r="V1490" s="18">
        <v>9</v>
      </c>
      <c r="W1490" s="26">
        <v>139.66499999999999</v>
      </c>
      <c r="X1490" s="21">
        <v>2</v>
      </c>
      <c r="Y1490" s="27">
        <v>139.75562282019766</v>
      </c>
      <c r="Z1490" s="21">
        <v>2</v>
      </c>
      <c r="AA1490" s="28">
        <v>2171.3000000000002</v>
      </c>
      <c r="AB1490" s="21">
        <v>2</v>
      </c>
      <c r="AC1490" s="28">
        <v>2242.0500000000002</v>
      </c>
      <c r="AD1490" s="18">
        <v>2</v>
      </c>
      <c r="AE1490" s="23">
        <v>7.5411328105666557</v>
      </c>
      <c r="AF1490" s="21">
        <v>25</v>
      </c>
      <c r="AG1490" s="18">
        <v>2</v>
      </c>
      <c r="AH1490" s="27">
        <v>25.330736125901346</v>
      </c>
      <c r="AI1490" s="27">
        <v>24.196018593075848</v>
      </c>
      <c r="AJ1490" s="27">
        <v>3.8173021461394251E-3</v>
      </c>
      <c r="AK1490" s="27">
        <v>1.8650946767868397</v>
      </c>
      <c r="AL1490" s="27">
        <v>7.4388452078614437E-3</v>
      </c>
      <c r="AM1490" s="21">
        <v>2</v>
      </c>
      <c r="AN1490" s="21">
        <v>-999</v>
      </c>
      <c r="AO1490" s="21">
        <v>-999</v>
      </c>
      <c r="AP1490" s="21">
        <v>-999</v>
      </c>
      <c r="AQ1490" s="21">
        <v>-999</v>
      </c>
      <c r="AR1490" s="21">
        <v>-999</v>
      </c>
      <c r="AS1490" s="21">
        <v>-999</v>
      </c>
      <c r="AT1490" s="21">
        <v>123467</v>
      </c>
    </row>
    <row r="1491" spans="1:46">
      <c r="A1491" s="18" t="s">
        <v>3</v>
      </c>
      <c r="B1491" s="19" t="s">
        <v>4</v>
      </c>
      <c r="C1491" s="18">
        <v>93</v>
      </c>
      <c r="D1491" s="18">
        <v>1</v>
      </c>
      <c r="E1491" s="18">
        <v>9</v>
      </c>
      <c r="F1491" s="18">
        <v>2</v>
      </c>
      <c r="G1491" s="8">
        <f t="shared" si="31"/>
        <v>930109</v>
      </c>
      <c r="H1491" s="18">
        <v>13</v>
      </c>
      <c r="I1491" s="20">
        <v>40785</v>
      </c>
      <c r="J1491" s="21">
        <v>2011</v>
      </c>
      <c r="K1491" s="21">
        <v>8</v>
      </c>
      <c r="L1491" s="21">
        <v>30</v>
      </c>
      <c r="M1491" s="22">
        <v>0.54069444444444448</v>
      </c>
      <c r="N1491" s="23">
        <v>33.349499999999999</v>
      </c>
      <c r="O1491" s="23">
        <v>-118.03019999999999</v>
      </c>
      <c r="P1491" s="18">
        <v>735</v>
      </c>
      <c r="Q1491" s="24">
        <v>99.802999999999997</v>
      </c>
      <c r="R1491" s="25">
        <v>9.84</v>
      </c>
      <c r="S1491" s="25">
        <v>33.543700000000001</v>
      </c>
      <c r="T1491" s="21">
        <v>2</v>
      </c>
      <c r="U1491" s="18">
        <v>-999</v>
      </c>
      <c r="V1491" s="18">
        <v>9</v>
      </c>
      <c r="W1491" s="26">
        <v>160.28700000000001</v>
      </c>
      <c r="X1491" s="21">
        <v>2</v>
      </c>
      <c r="Y1491" s="21">
        <v>-999</v>
      </c>
      <c r="Z1491" s="21">
        <v>9</v>
      </c>
      <c r="AA1491" s="28">
        <v>2145.1</v>
      </c>
      <c r="AB1491" s="21">
        <v>2</v>
      </c>
      <c r="AC1491" s="28">
        <v>2229.5</v>
      </c>
      <c r="AD1491" s="18">
        <v>2</v>
      </c>
      <c r="AE1491" s="23">
        <v>7.6067766165034456</v>
      </c>
      <c r="AF1491" s="21">
        <v>25</v>
      </c>
      <c r="AG1491" s="18">
        <v>2</v>
      </c>
      <c r="AH1491" s="27">
        <v>19.459002266345198</v>
      </c>
      <c r="AI1491" s="27">
        <v>20.443817147414503</v>
      </c>
      <c r="AJ1491" s="27">
        <v>3.9157649346692157E-3</v>
      </c>
      <c r="AK1491" s="27">
        <v>1.6347339661010305</v>
      </c>
      <c r="AL1491" s="27">
        <v>7.9294239927051608E-3</v>
      </c>
      <c r="AM1491" s="21">
        <v>2</v>
      </c>
      <c r="AN1491" s="21">
        <v>-999</v>
      </c>
      <c r="AO1491" s="21">
        <v>-999</v>
      </c>
      <c r="AP1491" s="21">
        <v>-999</v>
      </c>
      <c r="AQ1491" s="21">
        <v>-999</v>
      </c>
      <c r="AR1491" s="21">
        <v>-999</v>
      </c>
      <c r="AS1491" s="21">
        <v>-999</v>
      </c>
      <c r="AT1491" s="21">
        <v>123467</v>
      </c>
    </row>
    <row r="1492" spans="1:46">
      <c r="A1492" s="18" t="s">
        <v>3</v>
      </c>
      <c r="B1492" s="19" t="s">
        <v>4</v>
      </c>
      <c r="C1492" s="18">
        <v>93</v>
      </c>
      <c r="D1492" s="18">
        <v>1</v>
      </c>
      <c r="E1492" s="18">
        <v>10</v>
      </c>
      <c r="F1492" s="18">
        <v>2</v>
      </c>
      <c r="G1492" s="8">
        <f t="shared" si="31"/>
        <v>930110</v>
      </c>
      <c r="H1492" s="18">
        <v>13</v>
      </c>
      <c r="I1492" s="20">
        <v>40785</v>
      </c>
      <c r="J1492" s="21">
        <v>2011</v>
      </c>
      <c r="K1492" s="21">
        <v>8</v>
      </c>
      <c r="L1492" s="21">
        <v>30</v>
      </c>
      <c r="M1492" s="22">
        <v>0.54173611111111108</v>
      </c>
      <c r="N1492" s="23">
        <v>33.349499999999999</v>
      </c>
      <c r="O1492" s="23">
        <v>-118.03019999999999</v>
      </c>
      <c r="P1492" s="18">
        <v>735</v>
      </c>
      <c r="Q1492" s="24">
        <v>81.224000000000004</v>
      </c>
      <c r="R1492" s="25">
        <v>10.518000000000001</v>
      </c>
      <c r="S1492" s="25">
        <v>33.414700000000003</v>
      </c>
      <c r="T1492" s="21">
        <v>2</v>
      </c>
      <c r="U1492" s="18">
        <v>-999</v>
      </c>
      <c r="V1492" s="18">
        <v>9</v>
      </c>
      <c r="W1492" s="26">
        <v>184.858</v>
      </c>
      <c r="X1492" s="21">
        <v>2</v>
      </c>
      <c r="Y1492" s="27">
        <v>185.933418151463</v>
      </c>
      <c r="Z1492" s="21">
        <v>2</v>
      </c>
      <c r="AA1492" s="28">
        <v>2120.5</v>
      </c>
      <c r="AB1492" s="21">
        <v>2</v>
      </c>
      <c r="AC1492" s="28">
        <v>2222.9899999999998</v>
      </c>
      <c r="AD1492" s="18">
        <v>2</v>
      </c>
      <c r="AE1492" s="23">
        <v>7.6475243558645083</v>
      </c>
      <c r="AF1492" s="21">
        <v>25</v>
      </c>
      <c r="AG1492" s="18">
        <v>2</v>
      </c>
      <c r="AH1492" s="27">
        <v>14.654184306946131</v>
      </c>
      <c r="AI1492" s="27">
        <v>16.917319825648477</v>
      </c>
      <c r="AJ1492" s="27">
        <v>1.850374688677725E-2</v>
      </c>
      <c r="AK1492" s="27">
        <v>1.426844482158157</v>
      </c>
      <c r="AL1492" s="27">
        <v>8.419694350597055E-3</v>
      </c>
      <c r="AM1492" s="21">
        <v>2</v>
      </c>
      <c r="AN1492" s="21">
        <v>-999</v>
      </c>
      <c r="AO1492" s="21">
        <v>-999</v>
      </c>
      <c r="AP1492" s="21">
        <v>-999</v>
      </c>
      <c r="AQ1492" s="21">
        <v>-999</v>
      </c>
      <c r="AR1492" s="21">
        <v>-999</v>
      </c>
      <c r="AS1492" s="21">
        <v>-999</v>
      </c>
      <c r="AT1492" s="21">
        <v>123467</v>
      </c>
    </row>
    <row r="1493" spans="1:46">
      <c r="A1493" s="18" t="s">
        <v>3</v>
      </c>
      <c r="B1493" s="19" t="s">
        <v>4</v>
      </c>
      <c r="C1493" s="18">
        <v>93</v>
      </c>
      <c r="D1493" s="18">
        <v>1</v>
      </c>
      <c r="E1493" s="18">
        <v>11</v>
      </c>
      <c r="F1493" s="18">
        <v>2</v>
      </c>
      <c r="G1493" s="8">
        <f t="shared" si="31"/>
        <v>930111</v>
      </c>
      <c r="H1493" s="18">
        <v>13</v>
      </c>
      <c r="I1493" s="20">
        <v>40785</v>
      </c>
      <c r="J1493" s="21">
        <v>2011</v>
      </c>
      <c r="K1493" s="21">
        <v>8</v>
      </c>
      <c r="L1493" s="21">
        <v>30</v>
      </c>
      <c r="M1493" s="22">
        <v>0.5429166666666666</v>
      </c>
      <c r="N1493" s="23">
        <v>33.349499999999999</v>
      </c>
      <c r="O1493" s="23">
        <v>-118.03019999999999</v>
      </c>
      <c r="P1493" s="18">
        <v>735</v>
      </c>
      <c r="Q1493" s="24">
        <v>59.857999999999997</v>
      </c>
      <c r="R1493" s="25">
        <v>11.204000000000001</v>
      </c>
      <c r="S1493" s="25">
        <v>33.292700000000004</v>
      </c>
      <c r="T1493" s="21">
        <v>2</v>
      </c>
      <c r="U1493" s="18">
        <v>-999</v>
      </c>
      <c r="V1493" s="18">
        <v>9</v>
      </c>
      <c r="W1493" s="26">
        <v>203.83199999999999</v>
      </c>
      <c r="X1493" s="21">
        <v>2</v>
      </c>
      <c r="Y1493" s="21">
        <v>-999</v>
      </c>
      <c r="Z1493" s="21">
        <v>9</v>
      </c>
      <c r="AA1493" s="28">
        <v>2092.1</v>
      </c>
      <c r="AB1493" s="21">
        <v>2</v>
      </c>
      <c r="AC1493" s="28">
        <v>2217.62</v>
      </c>
      <c r="AD1493" s="18">
        <v>2</v>
      </c>
      <c r="AE1493" s="23">
        <v>7.7207472286419661</v>
      </c>
      <c r="AF1493" s="21">
        <v>25</v>
      </c>
      <c r="AG1493" s="18">
        <v>2</v>
      </c>
      <c r="AH1493" s="27">
        <v>9.6695169508101682</v>
      </c>
      <c r="AI1493" s="27">
        <v>12.674638757408847</v>
      </c>
      <c r="AJ1493" s="27">
        <v>2.3401020193440768E-2</v>
      </c>
      <c r="AK1493" s="27">
        <v>1.166036608718352</v>
      </c>
      <c r="AL1493" s="27">
        <v>6.8538552867818147E-4</v>
      </c>
      <c r="AM1493" s="21">
        <v>2</v>
      </c>
      <c r="AN1493" s="21">
        <v>-999</v>
      </c>
      <c r="AO1493" s="21">
        <v>-999</v>
      </c>
      <c r="AP1493" s="21">
        <v>-999</v>
      </c>
      <c r="AQ1493" s="21">
        <v>-999</v>
      </c>
      <c r="AR1493" s="21">
        <v>-999</v>
      </c>
      <c r="AS1493" s="21">
        <v>-999</v>
      </c>
      <c r="AT1493" s="21">
        <v>123467</v>
      </c>
    </row>
    <row r="1494" spans="1:46">
      <c r="A1494" s="18" t="s">
        <v>3</v>
      </c>
      <c r="B1494" s="19" t="s">
        <v>4</v>
      </c>
      <c r="C1494" s="18">
        <v>93</v>
      </c>
      <c r="D1494" s="18">
        <v>1</v>
      </c>
      <c r="E1494" s="18">
        <v>12</v>
      </c>
      <c r="F1494" s="18">
        <v>2</v>
      </c>
      <c r="G1494" s="8">
        <f t="shared" si="31"/>
        <v>930112</v>
      </c>
      <c r="H1494" s="18">
        <v>13</v>
      </c>
      <c r="I1494" s="20">
        <v>40785</v>
      </c>
      <c r="J1494" s="21">
        <v>2011</v>
      </c>
      <c r="K1494" s="21">
        <v>8</v>
      </c>
      <c r="L1494" s="21">
        <v>30</v>
      </c>
      <c r="M1494" s="22">
        <v>0.54362268518518519</v>
      </c>
      <c r="N1494" s="23">
        <v>33.349499999999999</v>
      </c>
      <c r="O1494" s="23">
        <v>-118.03019999999999</v>
      </c>
      <c r="P1494" s="18">
        <v>735</v>
      </c>
      <c r="Q1494" s="24">
        <v>50.259</v>
      </c>
      <c r="R1494" s="25">
        <v>12.145</v>
      </c>
      <c r="S1494" s="25">
        <v>33.264299999999999</v>
      </c>
      <c r="T1494" s="21">
        <v>2</v>
      </c>
      <c r="U1494" s="18">
        <v>-999</v>
      </c>
      <c r="V1494" s="18">
        <v>9</v>
      </c>
      <c r="W1494" s="26">
        <v>221.25399999999999</v>
      </c>
      <c r="X1494" s="21">
        <v>2</v>
      </c>
      <c r="Y1494" s="27">
        <v>221.2498494029947</v>
      </c>
      <c r="Z1494" s="21">
        <v>2</v>
      </c>
      <c r="AA1494" s="28">
        <v>2072</v>
      </c>
      <c r="AB1494" s="21">
        <v>2</v>
      </c>
      <c r="AC1494" s="28">
        <v>2217.37</v>
      </c>
      <c r="AD1494" s="18">
        <v>2</v>
      </c>
      <c r="AE1494" s="23">
        <v>7.7565187433372245</v>
      </c>
      <c r="AF1494" s="21">
        <v>25</v>
      </c>
      <c r="AG1494" s="18">
        <v>2</v>
      </c>
      <c r="AH1494" s="27">
        <v>6.6449516652270031</v>
      </c>
      <c r="AI1494" s="27">
        <v>9.9472082019019599</v>
      </c>
      <c r="AJ1494" s="27">
        <v>2.3499423851093802E-2</v>
      </c>
      <c r="AK1494" s="27">
        <v>1.0069503120193692</v>
      </c>
      <c r="AL1494" s="27">
        <v>1.17497119255469E-3</v>
      </c>
      <c r="AM1494" s="21">
        <v>2</v>
      </c>
      <c r="AN1494" s="21">
        <v>-999</v>
      </c>
      <c r="AO1494" s="21">
        <v>-999</v>
      </c>
      <c r="AP1494" s="21">
        <v>-999</v>
      </c>
      <c r="AQ1494" s="21">
        <v>-999</v>
      </c>
      <c r="AR1494" s="21">
        <v>-999</v>
      </c>
      <c r="AS1494" s="21">
        <v>-999</v>
      </c>
      <c r="AT1494" s="21">
        <v>123467</v>
      </c>
    </row>
    <row r="1495" spans="1:46">
      <c r="A1495" s="18" t="s">
        <v>3</v>
      </c>
      <c r="B1495" s="19" t="s">
        <v>4</v>
      </c>
      <c r="C1495" s="18">
        <v>93</v>
      </c>
      <c r="D1495" s="18">
        <v>1</v>
      </c>
      <c r="E1495" s="18">
        <v>13</v>
      </c>
      <c r="F1495" s="18">
        <v>2</v>
      </c>
      <c r="G1495" s="8">
        <f t="shared" si="31"/>
        <v>930113</v>
      </c>
      <c r="H1495" s="18">
        <v>13</v>
      </c>
      <c r="I1495" s="20">
        <v>40785</v>
      </c>
      <c r="J1495" s="21">
        <v>2011</v>
      </c>
      <c r="K1495" s="21">
        <v>8</v>
      </c>
      <c r="L1495" s="21">
        <v>30</v>
      </c>
      <c r="M1495" s="22">
        <v>0.54432870370370368</v>
      </c>
      <c r="N1495" s="23">
        <v>33.349499999999999</v>
      </c>
      <c r="O1495" s="23">
        <v>-118.03019999999999</v>
      </c>
      <c r="P1495" s="18">
        <v>735</v>
      </c>
      <c r="Q1495" s="24">
        <v>39.927</v>
      </c>
      <c r="R1495" s="25">
        <v>13.226000000000001</v>
      </c>
      <c r="S1495" s="25">
        <v>33.247999999999998</v>
      </c>
      <c r="T1495" s="21">
        <v>2</v>
      </c>
      <c r="U1495" s="18">
        <v>-999</v>
      </c>
      <c r="V1495" s="18">
        <v>9</v>
      </c>
      <c r="W1495" s="26">
        <v>226.44800000000001</v>
      </c>
      <c r="X1495" s="21">
        <v>2</v>
      </c>
      <c r="Y1495" s="21">
        <v>-999</v>
      </c>
      <c r="Z1495" s="21">
        <v>9</v>
      </c>
      <c r="AA1495" s="28">
        <v>2052.1</v>
      </c>
      <c r="AB1495" s="21">
        <v>2</v>
      </c>
      <c r="AC1495" s="28">
        <v>2218.79</v>
      </c>
      <c r="AD1495" s="18">
        <v>2</v>
      </c>
      <c r="AE1495" s="23">
        <v>7.8120829054077294</v>
      </c>
      <c r="AF1495" s="21">
        <v>25</v>
      </c>
      <c r="AG1495" s="18">
        <v>2</v>
      </c>
      <c r="AH1495" s="27">
        <v>3.9766398180707436</v>
      </c>
      <c r="AI1495" s="27">
        <v>5.7991399272414714</v>
      </c>
      <c r="AJ1495" s="27">
        <v>0.47714194552135358</v>
      </c>
      <c r="AK1495" s="27">
        <v>0.78361727683303772</v>
      </c>
      <c r="AL1495" s="27">
        <v>1.7918525760395591E-2</v>
      </c>
      <c r="AM1495" s="21">
        <v>2</v>
      </c>
      <c r="AN1495" s="21">
        <v>-999</v>
      </c>
      <c r="AO1495" s="21">
        <v>-999</v>
      </c>
      <c r="AP1495" s="21">
        <v>-999</v>
      </c>
      <c r="AQ1495" s="21">
        <v>-999</v>
      </c>
      <c r="AR1495" s="21">
        <v>-999</v>
      </c>
      <c r="AS1495" s="21">
        <v>-999</v>
      </c>
      <c r="AT1495" s="21">
        <v>123467</v>
      </c>
    </row>
    <row r="1496" spans="1:46">
      <c r="A1496" s="18" t="s">
        <v>3</v>
      </c>
      <c r="B1496" s="19" t="s">
        <v>4</v>
      </c>
      <c r="C1496" s="18">
        <v>93</v>
      </c>
      <c r="D1496" s="18">
        <v>1</v>
      </c>
      <c r="E1496" s="18">
        <v>14</v>
      </c>
      <c r="F1496" s="18">
        <v>2</v>
      </c>
      <c r="G1496" s="8">
        <f t="shared" si="31"/>
        <v>930114</v>
      </c>
      <c r="H1496" s="18">
        <v>13</v>
      </c>
      <c r="I1496" s="20">
        <v>40785</v>
      </c>
      <c r="J1496" s="21">
        <v>2011</v>
      </c>
      <c r="K1496" s="21">
        <v>8</v>
      </c>
      <c r="L1496" s="21">
        <v>30</v>
      </c>
      <c r="M1496" s="22">
        <v>0.54524305555555552</v>
      </c>
      <c r="N1496" s="23">
        <v>33.349499999999999</v>
      </c>
      <c r="O1496" s="23">
        <v>-118.03019999999999</v>
      </c>
      <c r="P1496" s="18">
        <v>735</v>
      </c>
      <c r="Q1496" s="24">
        <v>30.076000000000001</v>
      </c>
      <c r="R1496" s="25">
        <v>14.125999999999999</v>
      </c>
      <c r="S1496" s="25">
        <v>33.320900000000002</v>
      </c>
      <c r="T1496" s="21">
        <v>2</v>
      </c>
      <c r="U1496" s="18">
        <v>-999</v>
      </c>
      <c r="V1496" s="18">
        <v>9</v>
      </c>
      <c r="W1496" s="26">
        <v>173.62</v>
      </c>
      <c r="X1496" s="21">
        <v>3</v>
      </c>
      <c r="Y1496" s="27">
        <v>239.36584739184937</v>
      </c>
      <c r="Z1496" s="21">
        <v>2</v>
      </c>
      <c r="AA1496" s="28">
        <v>2048.1999999999998</v>
      </c>
      <c r="AB1496" s="21">
        <v>2</v>
      </c>
      <c r="AC1496" s="28">
        <v>2224.64</v>
      </c>
      <c r="AD1496" s="18">
        <v>2</v>
      </c>
      <c r="AE1496" s="23">
        <v>7.837317456451613</v>
      </c>
      <c r="AF1496" s="21">
        <v>25</v>
      </c>
      <c r="AG1496" s="18">
        <v>3</v>
      </c>
      <c r="AH1496" s="27">
        <v>3.09479408862151</v>
      </c>
      <c r="AI1496" s="27">
        <v>3.8907549391347755</v>
      </c>
      <c r="AJ1496" s="27">
        <v>1.0757881597902095</v>
      </c>
      <c r="AK1496" s="27">
        <v>0.71087689958196298</v>
      </c>
      <c r="AL1496" s="27">
        <v>0.21833971297676152</v>
      </c>
      <c r="AM1496" s="21">
        <v>2</v>
      </c>
      <c r="AN1496" s="31">
        <v>0.64998000860214233</v>
      </c>
      <c r="AO1496" s="21">
        <v>-999</v>
      </c>
      <c r="AP1496" s="21">
        <v>-999</v>
      </c>
      <c r="AQ1496" s="21">
        <v>-999</v>
      </c>
      <c r="AR1496" s="21">
        <v>-999</v>
      </c>
      <c r="AS1496" s="21">
        <v>-999</v>
      </c>
      <c r="AT1496" s="21">
        <v>123467</v>
      </c>
    </row>
    <row r="1497" spans="1:46">
      <c r="A1497" s="18" t="s">
        <v>3</v>
      </c>
      <c r="B1497" s="19" t="s">
        <v>4</v>
      </c>
      <c r="C1497" s="18">
        <v>93</v>
      </c>
      <c r="D1497" s="18">
        <v>1</v>
      </c>
      <c r="E1497" s="18">
        <v>15</v>
      </c>
      <c r="F1497" s="18">
        <v>2</v>
      </c>
      <c r="G1497" s="8">
        <f t="shared" si="31"/>
        <v>930115</v>
      </c>
      <c r="H1497" s="18">
        <v>13</v>
      </c>
      <c r="I1497" s="20">
        <v>40785</v>
      </c>
      <c r="J1497" s="21">
        <v>2011</v>
      </c>
      <c r="K1497" s="21">
        <v>8</v>
      </c>
      <c r="L1497" s="21">
        <v>30</v>
      </c>
      <c r="M1497" s="22">
        <v>0.54579861111111116</v>
      </c>
      <c r="N1497" s="23">
        <v>33.349499999999999</v>
      </c>
      <c r="O1497" s="23">
        <v>-118.03019999999999</v>
      </c>
      <c r="P1497" s="18">
        <v>735</v>
      </c>
      <c r="Q1497" s="24">
        <v>25.048999999999999</v>
      </c>
      <c r="R1497" s="25">
        <v>14.475</v>
      </c>
      <c r="S1497" s="25">
        <v>33.325899999999997</v>
      </c>
      <c r="T1497" s="21">
        <v>2</v>
      </c>
      <c r="U1497" s="18">
        <v>-999</v>
      </c>
      <c r="V1497" s="18">
        <v>9</v>
      </c>
      <c r="W1497" s="26">
        <v>237.065</v>
      </c>
      <c r="X1497" s="21">
        <v>2</v>
      </c>
      <c r="Y1497" s="21">
        <v>-999</v>
      </c>
      <c r="Z1497" s="21">
        <v>9</v>
      </c>
      <c r="AA1497" s="21">
        <v>-999</v>
      </c>
      <c r="AB1497" s="18">
        <v>9</v>
      </c>
      <c r="AC1497" s="21">
        <v>-999</v>
      </c>
      <c r="AD1497" s="18">
        <v>9</v>
      </c>
      <c r="AE1497" s="21">
        <v>-999</v>
      </c>
      <c r="AF1497" s="21">
        <v>25</v>
      </c>
      <c r="AG1497" s="18">
        <v>9</v>
      </c>
      <c r="AH1497" s="21">
        <v>-999</v>
      </c>
      <c r="AI1497" s="21">
        <v>-999</v>
      </c>
      <c r="AJ1497" s="21">
        <v>-999</v>
      </c>
      <c r="AK1497" s="21">
        <v>-999</v>
      </c>
      <c r="AL1497" s="21">
        <v>-999</v>
      </c>
      <c r="AM1497" s="21">
        <v>9</v>
      </c>
      <c r="AN1497" s="21">
        <v>-999</v>
      </c>
      <c r="AO1497" s="27">
        <v>1.8592769157142854</v>
      </c>
      <c r="AP1497" s="27">
        <v>14.236156384166664</v>
      </c>
      <c r="AQ1497" s="27">
        <v>1.8142857142857143</v>
      </c>
      <c r="AR1497" s="27">
        <v>13.891666666666666</v>
      </c>
      <c r="AS1497" s="28">
        <v>7.6568241469816272</v>
      </c>
      <c r="AT1497" s="21">
        <v>123467</v>
      </c>
    </row>
    <row r="1498" spans="1:46">
      <c r="A1498" s="18" t="s">
        <v>3</v>
      </c>
      <c r="B1498" s="19" t="s">
        <v>4</v>
      </c>
      <c r="C1498" s="18">
        <v>93</v>
      </c>
      <c r="D1498" s="18">
        <v>1</v>
      </c>
      <c r="E1498" s="18">
        <v>16</v>
      </c>
      <c r="F1498" s="18">
        <v>2</v>
      </c>
      <c r="G1498" s="8">
        <f t="shared" si="31"/>
        <v>930116</v>
      </c>
      <c r="H1498" s="18">
        <v>13</v>
      </c>
      <c r="I1498" s="20">
        <v>40785</v>
      </c>
      <c r="J1498" s="21">
        <v>2011</v>
      </c>
      <c r="K1498" s="21">
        <v>8</v>
      </c>
      <c r="L1498" s="21">
        <v>30</v>
      </c>
      <c r="M1498" s="22">
        <v>0.54648148148148146</v>
      </c>
      <c r="N1498" s="23">
        <v>33.349499999999999</v>
      </c>
      <c r="O1498" s="23">
        <v>-118.03019999999999</v>
      </c>
      <c r="P1498" s="18">
        <v>735</v>
      </c>
      <c r="Q1498" s="24">
        <v>19.972000000000001</v>
      </c>
      <c r="R1498" s="25">
        <v>15.920999999999999</v>
      </c>
      <c r="S1498" s="25">
        <v>33.402500000000003</v>
      </c>
      <c r="T1498" s="21">
        <v>2</v>
      </c>
      <c r="U1498" s="18">
        <v>-999</v>
      </c>
      <c r="V1498" s="18">
        <v>9</v>
      </c>
      <c r="W1498" s="26">
        <v>178.22399999999999</v>
      </c>
      <c r="X1498" s="21">
        <v>3</v>
      </c>
      <c r="Y1498" s="27">
        <v>253.78198645565195</v>
      </c>
      <c r="Z1498" s="21">
        <v>2</v>
      </c>
      <c r="AA1498" s="28">
        <v>2017.4</v>
      </c>
      <c r="AB1498" s="21">
        <v>2</v>
      </c>
      <c r="AC1498" s="28">
        <v>2230.9899999999998</v>
      </c>
      <c r="AD1498" s="18">
        <v>2</v>
      </c>
      <c r="AE1498" s="23">
        <v>7.9127854368998731</v>
      </c>
      <c r="AF1498" s="21">
        <v>25</v>
      </c>
      <c r="AG1498" s="18">
        <v>2</v>
      </c>
      <c r="AH1498" s="27">
        <v>1.8562655698577697</v>
      </c>
      <c r="AI1498" s="27">
        <v>0.99343495450141295</v>
      </c>
      <c r="AJ1498" s="27">
        <v>0.24593560714571294</v>
      </c>
      <c r="AK1498" s="27">
        <v>0.46063974188717333</v>
      </c>
      <c r="AL1498" s="27">
        <v>0.19052177209616139</v>
      </c>
      <c r="AM1498" s="21">
        <v>2</v>
      </c>
      <c r="AN1498" s="21">
        <v>-999</v>
      </c>
      <c r="AO1498" s="21">
        <v>-999</v>
      </c>
      <c r="AP1498" s="21">
        <v>-999</v>
      </c>
      <c r="AQ1498" s="21">
        <v>-999</v>
      </c>
      <c r="AR1498" s="21">
        <v>-999</v>
      </c>
      <c r="AS1498" s="21">
        <v>-999</v>
      </c>
      <c r="AT1498" s="21">
        <v>123467</v>
      </c>
    </row>
    <row r="1499" spans="1:46">
      <c r="A1499" s="18" t="s">
        <v>3</v>
      </c>
      <c r="B1499" s="19" t="s">
        <v>4</v>
      </c>
      <c r="C1499" s="18">
        <v>93</v>
      </c>
      <c r="D1499" s="18">
        <v>1</v>
      </c>
      <c r="E1499" s="18">
        <v>17</v>
      </c>
      <c r="F1499" s="18">
        <v>2</v>
      </c>
      <c r="G1499" s="8">
        <f t="shared" si="31"/>
        <v>930117</v>
      </c>
      <c r="H1499" s="18">
        <v>13</v>
      </c>
      <c r="I1499" s="20">
        <v>40785</v>
      </c>
      <c r="J1499" s="21">
        <v>2011</v>
      </c>
      <c r="K1499" s="21">
        <v>8</v>
      </c>
      <c r="L1499" s="21">
        <v>30</v>
      </c>
      <c r="M1499" s="22">
        <v>0.54724537037037035</v>
      </c>
      <c r="N1499" s="23">
        <v>33.349499999999999</v>
      </c>
      <c r="O1499" s="23">
        <v>-118.03019999999999</v>
      </c>
      <c r="P1499" s="18">
        <v>735</v>
      </c>
      <c r="Q1499" s="24">
        <v>9.9979999999999993</v>
      </c>
      <c r="R1499" s="25">
        <v>17.713000000000001</v>
      </c>
      <c r="S1499" s="25">
        <v>33.569699999999997</v>
      </c>
      <c r="T1499" s="21">
        <v>2</v>
      </c>
      <c r="U1499" s="18">
        <v>-999</v>
      </c>
      <c r="V1499" s="18">
        <v>9</v>
      </c>
      <c r="W1499" s="26">
        <v>240.60900000000001</v>
      </c>
      <c r="X1499" s="21">
        <v>2</v>
      </c>
      <c r="Y1499" s="21">
        <v>-999</v>
      </c>
      <c r="Z1499" s="21">
        <v>9</v>
      </c>
      <c r="AA1499" s="28">
        <v>2009.4</v>
      </c>
      <c r="AB1499" s="21">
        <v>2</v>
      </c>
      <c r="AC1499" s="28">
        <v>2239.13</v>
      </c>
      <c r="AD1499" s="18">
        <v>2</v>
      </c>
      <c r="AE1499" s="23">
        <v>7.9479167714635368</v>
      </c>
      <c r="AF1499" s="21">
        <v>25</v>
      </c>
      <c r="AG1499" s="18">
        <v>2</v>
      </c>
      <c r="AH1499" s="27">
        <v>1.1493528980660601</v>
      </c>
      <c r="AI1499" s="27">
        <v>0.28799899719873512</v>
      </c>
      <c r="AJ1499" s="27">
        <v>3.8471653942591062E-2</v>
      </c>
      <c r="AK1499" s="27">
        <v>0.35417415766996047</v>
      </c>
      <c r="AL1499" s="27">
        <v>4.414940439722282E-2</v>
      </c>
      <c r="AM1499" s="21">
        <v>2</v>
      </c>
      <c r="AN1499" s="31">
        <v>0.28979998826980591</v>
      </c>
      <c r="AO1499" s="21">
        <v>-999</v>
      </c>
      <c r="AP1499" s="21">
        <v>-999</v>
      </c>
      <c r="AQ1499" s="21">
        <v>-999</v>
      </c>
      <c r="AR1499" s="21">
        <v>-999</v>
      </c>
      <c r="AS1499" s="21">
        <v>-999</v>
      </c>
      <c r="AT1499" s="21">
        <v>123467</v>
      </c>
    </row>
    <row r="1500" spans="1:46">
      <c r="A1500" s="18" t="s">
        <v>3</v>
      </c>
      <c r="B1500" s="19" t="s">
        <v>4</v>
      </c>
      <c r="C1500" s="18">
        <v>93</v>
      </c>
      <c r="D1500" s="18">
        <v>1</v>
      </c>
      <c r="E1500" s="18">
        <v>18</v>
      </c>
      <c r="F1500" s="18">
        <v>2</v>
      </c>
      <c r="G1500" s="8">
        <f t="shared" si="31"/>
        <v>930118</v>
      </c>
      <c r="H1500" s="18">
        <v>13</v>
      </c>
      <c r="I1500" s="20">
        <v>40785</v>
      </c>
      <c r="J1500" s="21">
        <v>2011</v>
      </c>
      <c r="K1500" s="21">
        <v>8</v>
      </c>
      <c r="L1500" s="21">
        <v>30</v>
      </c>
      <c r="M1500" s="22">
        <v>0.54783564814814811</v>
      </c>
      <c r="N1500" s="23">
        <v>33.349499999999999</v>
      </c>
      <c r="O1500" s="23">
        <v>-118.03019999999999</v>
      </c>
      <c r="P1500" s="18">
        <v>735</v>
      </c>
      <c r="Q1500" s="24">
        <v>3.24</v>
      </c>
      <c r="R1500" s="25">
        <v>19.879000000000001</v>
      </c>
      <c r="S1500" s="25">
        <v>33.535499999999999</v>
      </c>
      <c r="T1500" s="21">
        <v>2</v>
      </c>
      <c r="U1500" s="18">
        <v>33.537599999999998</v>
      </c>
      <c r="V1500" s="18">
        <v>2</v>
      </c>
      <c r="W1500" s="26">
        <v>230.054</v>
      </c>
      <c r="X1500" s="21">
        <v>2</v>
      </c>
      <c r="Y1500" s="27">
        <v>240.64965023042058</v>
      </c>
      <c r="Z1500" s="21">
        <v>2</v>
      </c>
      <c r="AA1500" s="28">
        <v>2003</v>
      </c>
      <c r="AB1500" s="21">
        <v>6</v>
      </c>
      <c r="AC1500" s="28">
        <v>2240.855</v>
      </c>
      <c r="AD1500" s="18">
        <v>6</v>
      </c>
      <c r="AE1500" s="23">
        <v>7.9562909685881813</v>
      </c>
      <c r="AF1500" s="21">
        <v>25</v>
      </c>
      <c r="AG1500" s="18">
        <v>6</v>
      </c>
      <c r="AH1500" s="27">
        <v>0.79931128522033135</v>
      </c>
      <c r="AI1500" s="27">
        <v>0.24542233827891868</v>
      </c>
      <c r="AJ1500" s="27">
        <v>1.448843480864777E-2</v>
      </c>
      <c r="AK1500" s="27">
        <v>0.33470242304572112</v>
      </c>
      <c r="AL1500" s="27">
        <v>1.2041064063943755E-2</v>
      </c>
      <c r="AM1500" s="21">
        <v>2</v>
      </c>
      <c r="AN1500" s="31">
        <v>0.24632999300956726</v>
      </c>
      <c r="AO1500" s="21">
        <v>-999</v>
      </c>
      <c r="AP1500" s="21">
        <v>-999</v>
      </c>
      <c r="AQ1500" s="21">
        <v>-999</v>
      </c>
      <c r="AR1500" s="21">
        <v>-999</v>
      </c>
      <c r="AS1500" s="21">
        <v>-999</v>
      </c>
      <c r="AT1500" s="21">
        <v>123467</v>
      </c>
    </row>
    <row r="1501" spans="1:46">
      <c r="A1501" s="18" t="s">
        <v>3</v>
      </c>
      <c r="B1501" s="19" t="s">
        <v>4</v>
      </c>
      <c r="C1501" s="18">
        <v>93</v>
      </c>
      <c r="D1501" s="18">
        <v>1</v>
      </c>
      <c r="E1501" s="18">
        <v>19</v>
      </c>
      <c r="F1501" s="18">
        <v>2</v>
      </c>
      <c r="G1501" s="8">
        <f t="shared" si="31"/>
        <v>930119</v>
      </c>
      <c r="H1501" s="18">
        <v>13</v>
      </c>
      <c r="I1501" s="20">
        <v>40785</v>
      </c>
      <c r="J1501" s="21">
        <v>2011</v>
      </c>
      <c r="K1501" s="21">
        <v>8</v>
      </c>
      <c r="L1501" s="21">
        <v>30</v>
      </c>
      <c r="M1501" s="22">
        <v>0.54796296296296299</v>
      </c>
      <c r="N1501" s="23">
        <v>33.349499999999999</v>
      </c>
      <c r="O1501" s="23">
        <v>-118.03019999999999</v>
      </c>
      <c r="P1501" s="18">
        <v>735</v>
      </c>
      <c r="Q1501" s="24">
        <v>3.22</v>
      </c>
      <c r="R1501" s="25">
        <v>19.939</v>
      </c>
      <c r="S1501" s="25">
        <v>33.533900000000003</v>
      </c>
      <c r="T1501" s="21">
        <v>2</v>
      </c>
      <c r="U1501" s="18">
        <v>-999</v>
      </c>
      <c r="V1501" s="18">
        <v>9</v>
      </c>
      <c r="W1501" s="26">
        <v>195.792</v>
      </c>
      <c r="X1501" s="21">
        <v>2</v>
      </c>
      <c r="Y1501" s="21">
        <v>-999</v>
      </c>
      <c r="Z1501" s="21">
        <v>9</v>
      </c>
      <c r="AA1501" s="21">
        <v>-999</v>
      </c>
      <c r="AB1501" s="18">
        <v>9</v>
      </c>
      <c r="AC1501" s="21">
        <v>-999</v>
      </c>
      <c r="AD1501" s="18">
        <v>9</v>
      </c>
      <c r="AE1501" s="21">
        <v>-999</v>
      </c>
      <c r="AF1501" s="21">
        <v>25</v>
      </c>
      <c r="AG1501" s="18">
        <v>9</v>
      </c>
      <c r="AH1501" s="21">
        <v>-999</v>
      </c>
      <c r="AI1501" s="21">
        <v>-999</v>
      </c>
      <c r="AJ1501" s="21">
        <v>-999</v>
      </c>
      <c r="AK1501" s="21">
        <v>-999</v>
      </c>
      <c r="AL1501" s="21">
        <v>-999</v>
      </c>
      <c r="AM1501" s="21">
        <v>9</v>
      </c>
      <c r="AN1501" s="21">
        <v>-999</v>
      </c>
      <c r="AO1501" s="27">
        <v>2.0845083983420438</v>
      </c>
      <c r="AP1501" s="27">
        <v>18.520677918602537</v>
      </c>
      <c r="AQ1501" s="27">
        <v>2.0362940460663088</v>
      </c>
      <c r="AR1501" s="27">
        <v>18.092297543515937</v>
      </c>
      <c r="AS1501" s="28">
        <v>8.8849140321686075</v>
      </c>
      <c r="AT1501" s="21">
        <v>123467</v>
      </c>
    </row>
    <row r="1502" spans="1:46">
      <c r="A1502" s="18" t="s">
        <v>3</v>
      </c>
      <c r="B1502" s="19" t="s">
        <v>4</v>
      </c>
      <c r="C1502" s="18">
        <v>94</v>
      </c>
      <c r="D1502" s="18">
        <v>3</v>
      </c>
      <c r="E1502" s="18">
        <v>1</v>
      </c>
      <c r="F1502" s="18">
        <v>2</v>
      </c>
      <c r="G1502" s="8">
        <f t="shared" si="31"/>
        <v>940301</v>
      </c>
      <c r="H1502" s="18">
        <v>13</v>
      </c>
      <c r="I1502" s="20">
        <v>40785</v>
      </c>
      <c r="J1502" s="21">
        <v>2011</v>
      </c>
      <c r="K1502" s="21">
        <v>8</v>
      </c>
      <c r="L1502" s="21">
        <v>30</v>
      </c>
      <c r="M1502" s="22">
        <v>0.69984953703703701</v>
      </c>
      <c r="N1502" s="23">
        <v>33.482100000000003</v>
      </c>
      <c r="O1502" s="23">
        <v>-117.77119999999999</v>
      </c>
      <c r="P1502" s="18">
        <v>80</v>
      </c>
      <c r="Q1502" s="24">
        <v>67.963999999999999</v>
      </c>
      <c r="R1502" s="25">
        <v>10.602</v>
      </c>
      <c r="S1502" s="25">
        <v>33.468200000000003</v>
      </c>
      <c r="T1502" s="21">
        <v>2</v>
      </c>
      <c r="U1502" s="18">
        <v>33.459099999999999</v>
      </c>
      <c r="V1502" s="18">
        <v>2</v>
      </c>
      <c r="W1502" s="26">
        <v>181.203</v>
      </c>
      <c r="X1502" s="21">
        <v>2</v>
      </c>
      <c r="Y1502" s="27">
        <v>179.3984710981079</v>
      </c>
      <c r="Z1502" s="21">
        <v>6</v>
      </c>
      <c r="AA1502" s="28">
        <v>2116.5</v>
      </c>
      <c r="AB1502" s="21">
        <v>6</v>
      </c>
      <c r="AC1502" s="28">
        <v>2224.44</v>
      </c>
      <c r="AD1502" s="18">
        <v>6</v>
      </c>
      <c r="AE1502" s="23">
        <v>7.6482356241192884</v>
      </c>
      <c r="AF1502" s="21">
        <v>25</v>
      </c>
      <c r="AG1502" s="18">
        <v>6</v>
      </c>
      <c r="AH1502" s="27">
        <v>15.079714877864365</v>
      </c>
      <c r="AI1502" s="27">
        <v>16.758839281660258</v>
      </c>
      <c r="AJ1502" s="27">
        <v>7.9788146173433896E-2</v>
      </c>
      <c r="AK1502" s="27">
        <v>1.4143550279357051</v>
      </c>
      <c r="AL1502" s="27">
        <v>7.3865222439086969E-2</v>
      </c>
      <c r="AM1502" s="21">
        <v>2</v>
      </c>
      <c r="AN1502" s="21">
        <v>-999</v>
      </c>
      <c r="AO1502" s="21">
        <v>-999</v>
      </c>
      <c r="AP1502" s="21">
        <v>-999</v>
      </c>
      <c r="AQ1502" s="21">
        <v>-999</v>
      </c>
      <c r="AR1502" s="21">
        <v>-999</v>
      </c>
      <c r="AS1502" s="21">
        <v>-999</v>
      </c>
      <c r="AT1502" s="21">
        <v>123467</v>
      </c>
    </row>
    <row r="1503" spans="1:46">
      <c r="A1503" s="18" t="s">
        <v>3</v>
      </c>
      <c r="B1503" s="19" t="s">
        <v>4</v>
      </c>
      <c r="C1503" s="18">
        <v>94</v>
      </c>
      <c r="D1503" s="18">
        <v>3</v>
      </c>
      <c r="E1503" s="18">
        <v>2</v>
      </c>
      <c r="F1503" s="18">
        <v>2</v>
      </c>
      <c r="G1503" s="8">
        <f t="shared" si="31"/>
        <v>940302</v>
      </c>
      <c r="H1503" s="18">
        <v>13</v>
      </c>
      <c r="I1503" s="20">
        <v>40785</v>
      </c>
      <c r="J1503" s="21">
        <v>2011</v>
      </c>
      <c r="K1503" s="21">
        <v>8</v>
      </c>
      <c r="L1503" s="21">
        <v>30</v>
      </c>
      <c r="M1503" s="22">
        <v>0.70012731481481483</v>
      </c>
      <c r="N1503" s="23">
        <v>33.482100000000003</v>
      </c>
      <c r="O1503" s="23">
        <v>-117.77119999999999</v>
      </c>
      <c r="P1503" s="18">
        <v>80</v>
      </c>
      <c r="Q1503" s="24">
        <v>68.213999999999999</v>
      </c>
      <c r="R1503" s="25">
        <v>10.603</v>
      </c>
      <c r="S1503" s="25">
        <v>33.4679</v>
      </c>
      <c r="T1503" s="21">
        <v>2</v>
      </c>
      <c r="U1503" s="18">
        <v>-999</v>
      </c>
      <c r="V1503" s="18">
        <v>9</v>
      </c>
      <c r="W1503" s="26">
        <v>174.43</v>
      </c>
      <c r="X1503" s="21">
        <v>2</v>
      </c>
      <c r="Y1503" s="21">
        <v>-999</v>
      </c>
      <c r="Z1503" s="21">
        <v>9</v>
      </c>
      <c r="AA1503" s="21">
        <v>-999</v>
      </c>
      <c r="AB1503" s="18">
        <v>9</v>
      </c>
      <c r="AC1503" s="21">
        <v>-999</v>
      </c>
      <c r="AD1503" s="18">
        <v>9</v>
      </c>
      <c r="AE1503" s="21">
        <v>-999</v>
      </c>
      <c r="AF1503" s="21">
        <v>25</v>
      </c>
      <c r="AG1503" s="18">
        <v>9</v>
      </c>
      <c r="AH1503" s="21">
        <v>-999</v>
      </c>
      <c r="AI1503" s="21">
        <v>-999</v>
      </c>
      <c r="AJ1503" s="21">
        <v>-999</v>
      </c>
      <c r="AK1503" s="21">
        <v>-999</v>
      </c>
      <c r="AL1503" s="21">
        <v>-999</v>
      </c>
      <c r="AM1503" s="21">
        <v>9</v>
      </c>
      <c r="AN1503" s="21">
        <v>-999</v>
      </c>
      <c r="AO1503" s="27">
        <v>0.57143050714285715</v>
      </c>
      <c r="AP1503" s="27">
        <v>6.0171144000000005</v>
      </c>
      <c r="AQ1503" s="27">
        <v>0.55714285714285716</v>
      </c>
      <c r="AR1503" s="27">
        <v>5.8666666666666671</v>
      </c>
      <c r="AS1503" s="28">
        <v>10.52991452991453</v>
      </c>
      <c r="AT1503" s="21">
        <v>123467</v>
      </c>
    </row>
    <row r="1504" spans="1:46">
      <c r="A1504" s="18" t="s">
        <v>3</v>
      </c>
      <c r="B1504" s="19" t="s">
        <v>4</v>
      </c>
      <c r="C1504" s="18">
        <v>94</v>
      </c>
      <c r="D1504" s="18">
        <v>3</v>
      </c>
      <c r="E1504" s="18">
        <v>3</v>
      </c>
      <c r="F1504" s="18">
        <v>2</v>
      </c>
      <c r="G1504" s="8">
        <f t="shared" si="31"/>
        <v>940303</v>
      </c>
      <c r="H1504" s="18">
        <v>13</v>
      </c>
      <c r="I1504" s="20">
        <v>40785</v>
      </c>
      <c r="J1504" s="21">
        <v>2011</v>
      </c>
      <c r="K1504" s="21">
        <v>8</v>
      </c>
      <c r="L1504" s="21">
        <v>30</v>
      </c>
      <c r="M1504" s="22">
        <v>0.70094907407407403</v>
      </c>
      <c r="N1504" s="23">
        <v>33.482100000000003</v>
      </c>
      <c r="O1504" s="23">
        <v>-117.77119999999999</v>
      </c>
      <c r="P1504" s="18">
        <v>80</v>
      </c>
      <c r="Q1504" s="24">
        <v>59.951000000000001</v>
      </c>
      <c r="R1504" s="25">
        <v>10.824999999999999</v>
      </c>
      <c r="S1504" s="25">
        <v>33.438000000000002</v>
      </c>
      <c r="T1504" s="21">
        <v>2</v>
      </c>
      <c r="U1504" s="18">
        <v>-999</v>
      </c>
      <c r="V1504" s="18">
        <v>9</v>
      </c>
      <c r="W1504" s="26">
        <v>179.25700000000001</v>
      </c>
      <c r="X1504" s="21">
        <v>2</v>
      </c>
      <c r="Y1504" s="21">
        <v>-999</v>
      </c>
      <c r="Z1504" s="21">
        <v>9</v>
      </c>
      <c r="AA1504" s="28">
        <v>2111.6999999999998</v>
      </c>
      <c r="AB1504" s="21">
        <v>2</v>
      </c>
      <c r="AC1504" s="28">
        <v>2225.64</v>
      </c>
      <c r="AD1504" s="18">
        <v>2</v>
      </c>
      <c r="AE1504" s="23">
        <v>7.6570991281811231</v>
      </c>
      <c r="AF1504" s="21">
        <v>25</v>
      </c>
      <c r="AG1504" s="18">
        <v>2</v>
      </c>
      <c r="AH1504" s="27">
        <v>13.842229534987929</v>
      </c>
      <c r="AI1504" s="27">
        <v>16.027004830822758</v>
      </c>
      <c r="AJ1504" s="27">
        <v>0.10661499808048615</v>
      </c>
      <c r="AK1504" s="27">
        <v>1.3606384236203823</v>
      </c>
      <c r="AL1504" s="27">
        <v>6.2363410263792177E-2</v>
      </c>
      <c r="AM1504" s="21">
        <v>2</v>
      </c>
      <c r="AN1504" s="21">
        <v>-999</v>
      </c>
      <c r="AO1504" s="21">
        <v>-999</v>
      </c>
      <c r="AP1504" s="21">
        <v>-999</v>
      </c>
      <c r="AQ1504" s="21">
        <v>-999</v>
      </c>
      <c r="AR1504" s="21">
        <v>-999</v>
      </c>
      <c r="AS1504" s="21">
        <v>-999</v>
      </c>
      <c r="AT1504" s="21">
        <v>123467</v>
      </c>
    </row>
    <row r="1505" spans="1:46">
      <c r="A1505" s="18" t="s">
        <v>3</v>
      </c>
      <c r="B1505" s="19" t="s">
        <v>4</v>
      </c>
      <c r="C1505" s="18">
        <v>94</v>
      </c>
      <c r="D1505" s="18">
        <v>3</v>
      </c>
      <c r="E1505" s="18">
        <v>4</v>
      </c>
      <c r="F1505" s="18">
        <v>2</v>
      </c>
      <c r="G1505" s="8">
        <f t="shared" si="31"/>
        <v>940304</v>
      </c>
      <c r="H1505" s="18">
        <v>13</v>
      </c>
      <c r="I1505" s="20">
        <v>40785</v>
      </c>
      <c r="J1505" s="21">
        <v>2011</v>
      </c>
      <c r="K1505" s="21">
        <v>8</v>
      </c>
      <c r="L1505" s="21">
        <v>30</v>
      </c>
      <c r="M1505" s="22">
        <v>0.70188657407407407</v>
      </c>
      <c r="N1505" s="23">
        <v>33.482100000000003</v>
      </c>
      <c r="O1505" s="23">
        <v>-117.77119999999999</v>
      </c>
      <c r="P1505" s="18">
        <v>80</v>
      </c>
      <c r="Q1505" s="24">
        <v>49.872</v>
      </c>
      <c r="R1505" s="25">
        <v>11.484</v>
      </c>
      <c r="S1505" s="25">
        <v>33.387799999999999</v>
      </c>
      <c r="T1505" s="21">
        <v>2</v>
      </c>
      <c r="U1505" s="18">
        <v>33.379800000000003</v>
      </c>
      <c r="V1505" s="18">
        <v>2</v>
      </c>
      <c r="W1505" s="26">
        <v>195.727</v>
      </c>
      <c r="X1505" s="21">
        <v>2</v>
      </c>
      <c r="Y1505" s="27">
        <v>195.42170832568087</v>
      </c>
      <c r="Z1505" s="21">
        <v>2</v>
      </c>
      <c r="AA1505" s="28">
        <v>2099.5</v>
      </c>
      <c r="AB1505" s="21">
        <v>2</v>
      </c>
      <c r="AC1505" s="28">
        <v>2223.23</v>
      </c>
      <c r="AD1505" s="18">
        <v>2</v>
      </c>
      <c r="AE1505" s="23">
        <v>7.6875144410145184</v>
      </c>
      <c r="AF1505" s="21">
        <v>25</v>
      </c>
      <c r="AG1505" s="18">
        <v>3</v>
      </c>
      <c r="AH1505" s="27">
        <v>11.352224626681334</v>
      </c>
      <c r="AI1505" s="27">
        <v>14.099057462328902</v>
      </c>
      <c r="AJ1505" s="27">
        <v>0.27589731005328111</v>
      </c>
      <c r="AK1505" s="27">
        <v>1.2619022105311355</v>
      </c>
      <c r="AL1505" s="27">
        <v>0.26689001675132873</v>
      </c>
      <c r="AM1505" s="21">
        <v>2</v>
      </c>
      <c r="AN1505" s="21">
        <v>-999</v>
      </c>
      <c r="AO1505" s="21">
        <v>-999</v>
      </c>
      <c r="AP1505" s="21">
        <v>-999</v>
      </c>
      <c r="AQ1505" s="21">
        <v>-999</v>
      </c>
      <c r="AR1505" s="21">
        <v>-999</v>
      </c>
      <c r="AS1505" s="21">
        <v>-999</v>
      </c>
      <c r="AT1505" s="21">
        <v>123467</v>
      </c>
    </row>
    <row r="1506" spans="1:46">
      <c r="A1506" s="18" t="s">
        <v>3</v>
      </c>
      <c r="B1506" s="19" t="s">
        <v>4</v>
      </c>
      <c r="C1506" s="18">
        <v>94</v>
      </c>
      <c r="D1506" s="18">
        <v>3</v>
      </c>
      <c r="E1506" s="18">
        <v>5</v>
      </c>
      <c r="F1506" s="18">
        <v>2</v>
      </c>
      <c r="G1506" s="8">
        <f t="shared" si="31"/>
        <v>940305</v>
      </c>
      <c r="H1506" s="18">
        <v>13</v>
      </c>
      <c r="I1506" s="20">
        <v>40785</v>
      </c>
      <c r="J1506" s="21">
        <v>2011</v>
      </c>
      <c r="K1506" s="21">
        <v>8</v>
      </c>
      <c r="L1506" s="21">
        <v>30</v>
      </c>
      <c r="M1506" s="22">
        <v>0.70255787037037043</v>
      </c>
      <c r="N1506" s="23">
        <v>33.482100000000003</v>
      </c>
      <c r="O1506" s="23">
        <v>-117.77119999999999</v>
      </c>
      <c r="P1506" s="18">
        <v>80</v>
      </c>
      <c r="Q1506" s="24">
        <v>40.177999999999997</v>
      </c>
      <c r="R1506" s="25">
        <v>11.95</v>
      </c>
      <c r="S1506" s="25">
        <v>33.3262</v>
      </c>
      <c r="T1506" s="21">
        <v>2</v>
      </c>
      <c r="U1506" s="18">
        <v>-999</v>
      </c>
      <c r="V1506" s="18">
        <v>9</v>
      </c>
      <c r="W1506" s="26">
        <v>194.41300000000001</v>
      </c>
      <c r="X1506" s="21">
        <v>2</v>
      </c>
      <c r="Y1506" s="21">
        <v>-999</v>
      </c>
      <c r="Z1506" s="21">
        <v>9</v>
      </c>
      <c r="AA1506" s="28">
        <v>2101.1999999999998</v>
      </c>
      <c r="AB1506" s="21">
        <v>2</v>
      </c>
      <c r="AC1506" s="28">
        <v>2225.89</v>
      </c>
      <c r="AD1506" s="18">
        <v>2</v>
      </c>
      <c r="AE1506" s="23">
        <v>7.7028802531605658</v>
      </c>
      <c r="AF1506" s="21">
        <v>25</v>
      </c>
      <c r="AG1506" s="18">
        <v>2</v>
      </c>
      <c r="AH1506" s="27">
        <v>10.467732866096762</v>
      </c>
      <c r="AI1506" s="27">
        <v>13.342952143126443</v>
      </c>
      <c r="AJ1506" s="27">
        <v>0.90488239999687847</v>
      </c>
      <c r="AK1506" s="27">
        <v>1.21603975416157</v>
      </c>
      <c r="AL1506" s="27">
        <v>1.5818307784407668</v>
      </c>
      <c r="AM1506" s="21">
        <v>2</v>
      </c>
      <c r="AN1506" s="21">
        <v>-999</v>
      </c>
      <c r="AO1506" s="21">
        <v>-999</v>
      </c>
      <c r="AP1506" s="21">
        <v>-999</v>
      </c>
      <c r="AQ1506" s="21">
        <v>-999</v>
      </c>
      <c r="AR1506" s="21">
        <v>-999</v>
      </c>
      <c r="AS1506" s="21">
        <v>-999</v>
      </c>
      <c r="AT1506" s="21">
        <v>123467</v>
      </c>
    </row>
    <row r="1507" spans="1:46">
      <c r="A1507" s="18" t="s">
        <v>3</v>
      </c>
      <c r="B1507" s="19" t="s">
        <v>4</v>
      </c>
      <c r="C1507" s="18">
        <v>94</v>
      </c>
      <c r="D1507" s="18">
        <v>3</v>
      </c>
      <c r="E1507" s="18">
        <v>6</v>
      </c>
      <c r="F1507" s="18">
        <v>2</v>
      </c>
      <c r="G1507" s="8">
        <f t="shared" si="31"/>
        <v>940306</v>
      </c>
      <c r="H1507" s="18">
        <v>13</v>
      </c>
      <c r="I1507" s="20">
        <v>40785</v>
      </c>
      <c r="J1507" s="21">
        <v>2011</v>
      </c>
      <c r="K1507" s="21">
        <v>8</v>
      </c>
      <c r="L1507" s="21">
        <v>30</v>
      </c>
      <c r="M1507" s="22">
        <v>0.70325231481481476</v>
      </c>
      <c r="N1507" s="23">
        <v>33.482100000000003</v>
      </c>
      <c r="O1507" s="23">
        <v>-117.77119999999999</v>
      </c>
      <c r="P1507" s="18">
        <v>80</v>
      </c>
      <c r="Q1507" s="24">
        <v>29.867000000000001</v>
      </c>
      <c r="R1507" s="25">
        <v>13.164999999999999</v>
      </c>
      <c r="S1507" s="25">
        <v>33.323700000000002</v>
      </c>
      <c r="T1507" s="21">
        <v>2</v>
      </c>
      <c r="U1507" s="18">
        <v>-999</v>
      </c>
      <c r="V1507" s="18">
        <v>9</v>
      </c>
      <c r="W1507" s="26">
        <v>223.773</v>
      </c>
      <c r="X1507" s="21">
        <v>2</v>
      </c>
      <c r="Y1507" s="27">
        <v>226.50675528436145</v>
      </c>
      <c r="Z1507" s="21">
        <v>2</v>
      </c>
      <c r="AA1507" s="28">
        <v>2066.8000000000002</v>
      </c>
      <c r="AB1507" s="21">
        <v>2</v>
      </c>
      <c r="AC1507" s="28">
        <v>2229.4699999999998</v>
      </c>
      <c r="AD1507" s="18">
        <v>2</v>
      </c>
      <c r="AE1507" s="23">
        <v>7.7847419682540213</v>
      </c>
      <c r="AF1507" s="21">
        <v>25</v>
      </c>
      <c r="AG1507" s="18">
        <v>2</v>
      </c>
      <c r="AH1507" s="27">
        <v>7.263060472443569</v>
      </c>
      <c r="AI1507" s="27">
        <v>7.1415541831470852</v>
      </c>
      <c r="AJ1507" s="27">
        <v>0.63426087192797942</v>
      </c>
      <c r="AK1507" s="27">
        <v>0.90929001506562901</v>
      </c>
      <c r="AL1507" s="27">
        <v>0.8884351886190931</v>
      </c>
      <c r="AM1507" s="21">
        <v>2</v>
      </c>
      <c r="AN1507" s="31">
        <v>0.78659999370574951</v>
      </c>
      <c r="AO1507" s="21">
        <v>-999</v>
      </c>
      <c r="AP1507" s="21">
        <v>-999</v>
      </c>
      <c r="AQ1507" s="21">
        <v>-999</v>
      </c>
      <c r="AR1507" s="21">
        <v>-999</v>
      </c>
      <c r="AS1507" s="21">
        <v>-999</v>
      </c>
      <c r="AT1507" s="21">
        <v>123467</v>
      </c>
    </row>
    <row r="1508" spans="1:46">
      <c r="A1508" s="18" t="s">
        <v>3</v>
      </c>
      <c r="B1508" s="19" t="s">
        <v>4</v>
      </c>
      <c r="C1508" s="18">
        <v>94</v>
      </c>
      <c r="D1508" s="18">
        <v>3</v>
      </c>
      <c r="E1508" s="18">
        <v>7</v>
      </c>
      <c r="F1508" s="18">
        <v>2</v>
      </c>
      <c r="G1508" s="8">
        <f t="shared" si="31"/>
        <v>940307</v>
      </c>
      <c r="H1508" s="18">
        <v>13</v>
      </c>
      <c r="I1508" s="20">
        <v>40785</v>
      </c>
      <c r="J1508" s="21">
        <v>2011</v>
      </c>
      <c r="K1508" s="21">
        <v>8</v>
      </c>
      <c r="L1508" s="21">
        <v>30</v>
      </c>
      <c r="M1508" s="22">
        <v>0.70366898148148149</v>
      </c>
      <c r="N1508" s="23">
        <v>33.482100000000003</v>
      </c>
      <c r="O1508" s="23">
        <v>-117.77119999999999</v>
      </c>
      <c r="P1508" s="18">
        <v>80</v>
      </c>
      <c r="Q1508" s="24">
        <v>29.632999999999999</v>
      </c>
      <c r="R1508" s="25">
        <v>13.272</v>
      </c>
      <c r="S1508" s="25">
        <v>33.334499999999998</v>
      </c>
      <c r="T1508" s="21">
        <v>2</v>
      </c>
      <c r="U1508" s="18">
        <v>-999</v>
      </c>
      <c r="V1508" s="18">
        <v>9</v>
      </c>
      <c r="W1508" s="26">
        <v>223.184</v>
      </c>
      <c r="X1508" s="21">
        <v>2</v>
      </c>
      <c r="Y1508" s="21">
        <v>-999</v>
      </c>
      <c r="Z1508" s="21">
        <v>9</v>
      </c>
      <c r="AA1508" s="21">
        <v>-999</v>
      </c>
      <c r="AB1508" s="18">
        <v>9</v>
      </c>
      <c r="AC1508" s="21">
        <v>-999</v>
      </c>
      <c r="AD1508" s="18">
        <v>9</v>
      </c>
      <c r="AE1508" s="21">
        <v>-999</v>
      </c>
      <c r="AF1508" s="21">
        <v>25</v>
      </c>
      <c r="AG1508" s="18">
        <v>9</v>
      </c>
      <c r="AH1508" s="21">
        <v>-999</v>
      </c>
      <c r="AI1508" s="21">
        <v>-999</v>
      </c>
      <c r="AJ1508" s="21">
        <v>-999</v>
      </c>
      <c r="AK1508" s="21">
        <v>-999</v>
      </c>
      <c r="AL1508" s="21">
        <v>-999</v>
      </c>
      <c r="AM1508" s="21">
        <v>9</v>
      </c>
      <c r="AN1508" s="21">
        <v>-999</v>
      </c>
      <c r="AO1508" s="27">
        <v>2.8186497092251477</v>
      </c>
      <c r="AP1508" s="27">
        <v>18.450202741628203</v>
      </c>
      <c r="AQ1508" s="27">
        <v>2.7497940414880739</v>
      </c>
      <c r="AR1508" s="27">
        <v>17.999490109440774</v>
      </c>
      <c r="AS1508" s="28">
        <v>6.5457593688362934</v>
      </c>
      <c r="AT1508" s="21">
        <v>123467</v>
      </c>
    </row>
    <row r="1509" spans="1:46">
      <c r="A1509" s="18" t="s">
        <v>3</v>
      </c>
      <c r="B1509" s="19" t="s">
        <v>4</v>
      </c>
      <c r="C1509" s="18">
        <v>94</v>
      </c>
      <c r="D1509" s="18">
        <v>3</v>
      </c>
      <c r="E1509" s="18">
        <v>8</v>
      </c>
      <c r="F1509" s="18">
        <v>2</v>
      </c>
      <c r="G1509" s="8">
        <f t="shared" si="31"/>
        <v>940308</v>
      </c>
      <c r="H1509" s="18">
        <v>13</v>
      </c>
      <c r="I1509" s="20">
        <v>40785</v>
      </c>
      <c r="J1509" s="21">
        <v>2011</v>
      </c>
      <c r="K1509" s="21">
        <v>8</v>
      </c>
      <c r="L1509" s="21">
        <v>30</v>
      </c>
      <c r="M1509" s="22">
        <v>0.70450231481481485</v>
      </c>
      <c r="N1509" s="23">
        <v>33.482100000000003</v>
      </c>
      <c r="O1509" s="23">
        <v>-117.77119999999999</v>
      </c>
      <c r="P1509" s="18">
        <v>80</v>
      </c>
      <c r="Q1509" s="24">
        <v>19.829000000000001</v>
      </c>
      <c r="R1509" s="25">
        <v>15.250999999999999</v>
      </c>
      <c r="S1509" s="25">
        <v>33.382800000000003</v>
      </c>
      <c r="T1509" s="21">
        <v>2</v>
      </c>
      <c r="U1509" s="18">
        <v>33.365600000000001</v>
      </c>
      <c r="V1509" s="18">
        <v>2</v>
      </c>
      <c r="W1509" s="26">
        <v>262.05799999999999</v>
      </c>
      <c r="X1509" s="21">
        <v>2</v>
      </c>
      <c r="Y1509" s="27">
        <v>260.24699472288404</v>
      </c>
      <c r="Z1509" s="21">
        <v>2</v>
      </c>
      <c r="AA1509" s="28">
        <v>2023.3</v>
      </c>
      <c r="AB1509" s="21">
        <v>2</v>
      </c>
      <c r="AC1509" s="28">
        <v>2234.48</v>
      </c>
      <c r="AD1509" s="18">
        <v>2</v>
      </c>
      <c r="AE1509" s="23">
        <v>7.8937169807434993</v>
      </c>
      <c r="AF1509" s="21">
        <v>25</v>
      </c>
      <c r="AG1509" s="18">
        <v>2</v>
      </c>
      <c r="AH1509" s="27">
        <v>4.4146669308562432</v>
      </c>
      <c r="AI1509" s="27">
        <v>1.1077053437649982</v>
      </c>
      <c r="AJ1509" s="27">
        <v>0.13608895420128581</v>
      </c>
      <c r="AK1509" s="27">
        <v>0.47376579092087912</v>
      </c>
      <c r="AL1509" s="27">
        <v>0.1622297820946263</v>
      </c>
      <c r="AM1509" s="21">
        <v>2</v>
      </c>
      <c r="AN1509" s="21">
        <v>-999</v>
      </c>
      <c r="AO1509" s="21">
        <v>-999</v>
      </c>
      <c r="AP1509" s="21">
        <v>-999</v>
      </c>
      <c r="AQ1509" s="21">
        <v>-999</v>
      </c>
      <c r="AR1509" s="21">
        <v>-999</v>
      </c>
      <c r="AS1509" s="21">
        <v>-999</v>
      </c>
      <c r="AT1509" s="21">
        <v>123467</v>
      </c>
    </row>
    <row r="1510" spans="1:46">
      <c r="A1510" s="18" t="s">
        <v>3</v>
      </c>
      <c r="B1510" s="19" t="s">
        <v>4</v>
      </c>
      <c r="C1510" s="18">
        <v>94</v>
      </c>
      <c r="D1510" s="18">
        <v>3</v>
      </c>
      <c r="E1510" s="18">
        <v>9</v>
      </c>
      <c r="F1510" s="18">
        <v>2</v>
      </c>
      <c r="G1510" s="8">
        <f t="shared" si="31"/>
        <v>940309</v>
      </c>
      <c r="H1510" s="18">
        <v>13</v>
      </c>
      <c r="I1510" s="20">
        <v>40785</v>
      </c>
      <c r="J1510" s="21">
        <v>2011</v>
      </c>
      <c r="K1510" s="21">
        <v>8</v>
      </c>
      <c r="L1510" s="21">
        <v>30</v>
      </c>
      <c r="M1510" s="22">
        <v>0.70540509259259254</v>
      </c>
      <c r="N1510" s="23">
        <v>33.482100000000003</v>
      </c>
      <c r="O1510" s="23">
        <v>-117.77119999999999</v>
      </c>
      <c r="P1510" s="18">
        <v>80</v>
      </c>
      <c r="Q1510" s="24">
        <v>14.861000000000001</v>
      </c>
      <c r="R1510" s="25">
        <v>16.010999999999999</v>
      </c>
      <c r="S1510" s="25">
        <v>33.419899999999998</v>
      </c>
      <c r="T1510" s="21">
        <v>2</v>
      </c>
      <c r="U1510" s="18">
        <v>-999</v>
      </c>
      <c r="V1510" s="18">
        <v>9</v>
      </c>
      <c r="W1510" s="26">
        <v>262.29500000000002</v>
      </c>
      <c r="X1510" s="21">
        <v>2</v>
      </c>
      <c r="Y1510" s="21">
        <v>-999</v>
      </c>
      <c r="Z1510" s="21">
        <v>9</v>
      </c>
      <c r="AA1510" s="28">
        <v>2005.7</v>
      </c>
      <c r="AB1510" s="21">
        <v>2</v>
      </c>
      <c r="AC1510" s="28">
        <v>2233.04</v>
      </c>
      <c r="AD1510" s="18">
        <v>2</v>
      </c>
      <c r="AE1510" s="23">
        <v>7.933674496291216</v>
      </c>
      <c r="AF1510" s="21">
        <v>25</v>
      </c>
      <c r="AG1510" s="18">
        <v>2</v>
      </c>
      <c r="AH1510" s="27">
        <v>2.9938752018537764</v>
      </c>
      <c r="AI1510" s="27">
        <v>0.33786341797244546</v>
      </c>
      <c r="AJ1510" s="27">
        <v>5.3944579340138354E-2</v>
      </c>
      <c r="AK1510" s="27">
        <v>0.38240930472337642</v>
      </c>
      <c r="AL1510" s="27">
        <v>0.10553948553297486</v>
      </c>
      <c r="AM1510" s="21">
        <v>2</v>
      </c>
      <c r="AN1510" s="21">
        <v>-999</v>
      </c>
      <c r="AO1510" s="21">
        <v>-999</v>
      </c>
      <c r="AP1510" s="21">
        <v>-999</v>
      </c>
      <c r="AQ1510" s="21">
        <v>-999</v>
      </c>
      <c r="AR1510" s="21">
        <v>-999</v>
      </c>
      <c r="AS1510" s="21">
        <v>-999</v>
      </c>
      <c r="AT1510" s="21">
        <v>123467</v>
      </c>
    </row>
    <row r="1511" spans="1:46">
      <c r="A1511" s="18" t="s">
        <v>3</v>
      </c>
      <c r="B1511" s="19" t="s">
        <v>4</v>
      </c>
      <c r="C1511" s="18">
        <v>94</v>
      </c>
      <c r="D1511" s="18">
        <v>3</v>
      </c>
      <c r="E1511" s="18">
        <v>10</v>
      </c>
      <c r="F1511" s="18">
        <v>2</v>
      </c>
      <c r="G1511" s="8">
        <f t="shared" si="31"/>
        <v>940310</v>
      </c>
      <c r="H1511" s="18">
        <v>13</v>
      </c>
      <c r="I1511" s="20">
        <v>40785</v>
      </c>
      <c r="J1511" s="21">
        <v>2011</v>
      </c>
      <c r="K1511" s="21">
        <v>8</v>
      </c>
      <c r="L1511" s="21">
        <v>30</v>
      </c>
      <c r="M1511" s="22">
        <v>0.70598379629629626</v>
      </c>
      <c r="N1511" s="23">
        <v>33.482100000000003</v>
      </c>
      <c r="O1511" s="23">
        <v>-117.77119999999999</v>
      </c>
      <c r="P1511" s="18">
        <v>80</v>
      </c>
      <c r="Q1511" s="24">
        <v>9.9160000000000004</v>
      </c>
      <c r="R1511" s="25">
        <v>16.721</v>
      </c>
      <c r="S1511" s="25">
        <v>33.468299999999999</v>
      </c>
      <c r="T1511" s="21">
        <v>2</v>
      </c>
      <c r="U1511" s="18">
        <v>-999</v>
      </c>
      <c r="V1511" s="18">
        <v>9</v>
      </c>
      <c r="W1511" s="26">
        <v>264.553</v>
      </c>
      <c r="X1511" s="21">
        <v>2</v>
      </c>
      <c r="Y1511" s="27">
        <v>265.76484634986792</v>
      </c>
      <c r="Z1511" s="21">
        <v>2</v>
      </c>
      <c r="AA1511" s="28">
        <v>2004.5</v>
      </c>
      <c r="AB1511" s="21">
        <v>2</v>
      </c>
      <c r="AC1511" s="28">
        <v>2237.9</v>
      </c>
      <c r="AD1511" s="18">
        <v>2</v>
      </c>
      <c r="AE1511" s="23">
        <v>7.9495015587264692</v>
      </c>
      <c r="AF1511" s="21">
        <v>25</v>
      </c>
      <c r="AG1511" s="18">
        <v>2</v>
      </c>
      <c r="AH1511" s="27">
        <v>1.929796100071971</v>
      </c>
      <c r="AI1511" s="27">
        <v>0.16476495720480555</v>
      </c>
      <c r="AJ1511" s="27">
        <v>3.9551421693845179E-2</v>
      </c>
      <c r="AK1511" s="27">
        <v>0.36281576434997587</v>
      </c>
      <c r="AL1511" s="27">
        <v>0.1305001116779595</v>
      </c>
      <c r="AM1511" s="21">
        <v>2</v>
      </c>
      <c r="AN1511" s="31">
        <v>0.52371001243591309</v>
      </c>
      <c r="AO1511" s="21">
        <v>-999</v>
      </c>
      <c r="AP1511" s="21">
        <v>-999</v>
      </c>
      <c r="AQ1511" s="21">
        <v>-999</v>
      </c>
      <c r="AR1511" s="21">
        <v>-999</v>
      </c>
      <c r="AS1511" s="21">
        <v>-999</v>
      </c>
      <c r="AT1511" s="21">
        <v>123467</v>
      </c>
    </row>
    <row r="1512" spans="1:46">
      <c r="A1512" s="18" t="s">
        <v>3</v>
      </c>
      <c r="B1512" s="19" t="s">
        <v>4</v>
      </c>
      <c r="C1512" s="18">
        <v>94</v>
      </c>
      <c r="D1512" s="18">
        <v>3</v>
      </c>
      <c r="E1512" s="18">
        <v>11</v>
      </c>
      <c r="F1512" s="18">
        <v>2</v>
      </c>
      <c r="G1512" s="8">
        <f t="shared" si="31"/>
        <v>940311</v>
      </c>
      <c r="H1512" s="18">
        <v>13</v>
      </c>
      <c r="I1512" s="20">
        <v>40785</v>
      </c>
      <c r="J1512" s="21">
        <v>2011</v>
      </c>
      <c r="K1512" s="21">
        <v>8</v>
      </c>
      <c r="L1512" s="21">
        <v>30</v>
      </c>
      <c r="M1512" s="22">
        <v>0.70666666666666667</v>
      </c>
      <c r="N1512" s="23">
        <v>33.482100000000003</v>
      </c>
      <c r="O1512" s="23">
        <v>-117.77119999999999</v>
      </c>
      <c r="P1512" s="18">
        <v>80</v>
      </c>
      <c r="Q1512" s="24">
        <v>2.9420000000000002</v>
      </c>
      <c r="R1512" s="25">
        <v>18.640999999999998</v>
      </c>
      <c r="S1512" s="25">
        <v>33.486400000000003</v>
      </c>
      <c r="T1512" s="21">
        <v>2</v>
      </c>
      <c r="U1512" s="18">
        <v>33.4664</v>
      </c>
      <c r="V1512" s="18">
        <v>2</v>
      </c>
      <c r="W1512" s="26">
        <v>261.06700000000001</v>
      </c>
      <c r="X1512" s="21">
        <v>2</v>
      </c>
      <c r="Y1512" s="27">
        <v>267.23298008781808</v>
      </c>
      <c r="Z1512" s="21">
        <v>2</v>
      </c>
      <c r="AA1512" s="28">
        <v>1997.2</v>
      </c>
      <c r="AB1512" s="21">
        <v>6</v>
      </c>
      <c r="AC1512" s="28">
        <v>2236.7950000000001</v>
      </c>
      <c r="AD1512" s="18">
        <v>6</v>
      </c>
      <c r="AE1512" s="23">
        <v>7.9621206539712359</v>
      </c>
      <c r="AF1512" s="21">
        <v>25</v>
      </c>
      <c r="AG1512" s="18">
        <v>6</v>
      </c>
      <c r="AH1512" s="27">
        <v>1.7580568427891212</v>
      </c>
      <c r="AI1512" s="27">
        <v>0.22379540832029907</v>
      </c>
      <c r="AJ1512" s="27">
        <v>3.4753880119731483E-2</v>
      </c>
      <c r="AK1512" s="27">
        <v>0.32805704867949353</v>
      </c>
      <c r="AL1512" s="27">
        <v>7.3717385155374113E-2</v>
      </c>
      <c r="AM1512" s="21">
        <v>2</v>
      </c>
      <c r="AN1512" s="31">
        <v>0.37880998849868774</v>
      </c>
      <c r="AO1512" s="21">
        <v>-999</v>
      </c>
      <c r="AP1512" s="21">
        <v>-999</v>
      </c>
      <c r="AQ1512" s="21">
        <v>-999</v>
      </c>
      <c r="AR1512" s="21">
        <v>-999</v>
      </c>
      <c r="AS1512" s="21">
        <v>-999</v>
      </c>
      <c r="AT1512" s="21">
        <v>123467</v>
      </c>
    </row>
    <row r="1513" spans="1:46">
      <c r="A1513" s="18" t="s">
        <v>3</v>
      </c>
      <c r="B1513" s="19" t="s">
        <v>4</v>
      </c>
      <c r="C1513" s="18">
        <v>94</v>
      </c>
      <c r="D1513" s="18">
        <v>3</v>
      </c>
      <c r="E1513" s="18">
        <v>12</v>
      </c>
      <c r="F1513" s="18">
        <v>2</v>
      </c>
      <c r="G1513" s="8">
        <f t="shared" si="31"/>
        <v>940312</v>
      </c>
      <c r="H1513" s="18">
        <v>13</v>
      </c>
      <c r="I1513" s="20">
        <v>40785</v>
      </c>
      <c r="J1513" s="21">
        <v>2011</v>
      </c>
      <c r="K1513" s="21">
        <v>8</v>
      </c>
      <c r="L1513" s="21">
        <v>30</v>
      </c>
      <c r="M1513" s="22">
        <v>0.7069212962962963</v>
      </c>
      <c r="N1513" s="23">
        <v>33.482100000000003</v>
      </c>
      <c r="O1513" s="23">
        <v>-117.77119999999999</v>
      </c>
      <c r="P1513" s="18">
        <v>80</v>
      </c>
      <c r="Q1513" s="24">
        <v>3.0049999999999999</v>
      </c>
      <c r="R1513" s="25">
        <v>18.702999999999999</v>
      </c>
      <c r="S1513" s="25">
        <v>33.4878</v>
      </c>
      <c r="T1513" s="21">
        <v>2</v>
      </c>
      <c r="U1513" s="18">
        <v>-999</v>
      </c>
      <c r="V1513" s="18">
        <v>9</v>
      </c>
      <c r="W1513" s="26">
        <v>245.911</v>
      </c>
      <c r="X1513" s="21">
        <v>2</v>
      </c>
      <c r="Y1513" s="21">
        <v>-999</v>
      </c>
      <c r="Z1513" s="21">
        <v>9</v>
      </c>
      <c r="AA1513" s="21">
        <v>-999</v>
      </c>
      <c r="AB1513" s="18">
        <v>9</v>
      </c>
      <c r="AC1513" s="21">
        <v>-999</v>
      </c>
      <c r="AD1513" s="18">
        <v>9</v>
      </c>
      <c r="AE1513" s="21">
        <v>-999</v>
      </c>
      <c r="AF1513" s="21">
        <v>25</v>
      </c>
      <c r="AG1513" s="18">
        <v>9</v>
      </c>
      <c r="AH1513" s="21">
        <v>-999</v>
      </c>
      <c r="AI1513" s="21">
        <v>-999</v>
      </c>
      <c r="AJ1513" s="21">
        <v>-999</v>
      </c>
      <c r="AK1513" s="21">
        <v>-999</v>
      </c>
      <c r="AL1513" s="21">
        <v>-999</v>
      </c>
      <c r="AM1513" s="21">
        <v>9</v>
      </c>
      <c r="AN1513" s="21">
        <v>-999</v>
      </c>
      <c r="AO1513" s="27">
        <v>1.4261833392857142</v>
      </c>
      <c r="AP1513" s="27">
        <v>10.307526766666667</v>
      </c>
      <c r="AQ1513" s="27">
        <v>1.3928571428571428</v>
      </c>
      <c r="AR1513" s="27">
        <v>10.066666666666668</v>
      </c>
      <c r="AS1513" s="28">
        <v>7.2273504273504292</v>
      </c>
      <c r="AT1513" s="21">
        <v>123467</v>
      </c>
    </row>
    <row r="1514" spans="1:46">
      <c r="A1514" s="18" t="s">
        <v>3</v>
      </c>
      <c r="B1514" s="19" t="s">
        <v>4</v>
      </c>
      <c r="C1514" s="18">
        <v>95</v>
      </c>
      <c r="D1514" s="18">
        <v>1</v>
      </c>
      <c r="E1514" s="18">
        <v>1</v>
      </c>
      <c r="F1514" s="18">
        <v>2</v>
      </c>
      <c r="G1514" s="8">
        <f t="shared" si="31"/>
        <v>950101</v>
      </c>
      <c r="H1514" s="18">
        <v>13</v>
      </c>
      <c r="I1514" s="20">
        <v>40785</v>
      </c>
      <c r="J1514" s="21">
        <v>2011</v>
      </c>
      <c r="K1514" s="21">
        <v>8</v>
      </c>
      <c r="L1514" s="21">
        <v>30</v>
      </c>
      <c r="M1514" s="22">
        <v>0.75459490740740742</v>
      </c>
      <c r="N1514" s="23">
        <v>33.488</v>
      </c>
      <c r="O1514" s="23">
        <v>-117.7538</v>
      </c>
      <c r="P1514" s="18">
        <v>41</v>
      </c>
      <c r="Q1514" s="24">
        <v>31.62</v>
      </c>
      <c r="R1514" s="25">
        <v>12.946</v>
      </c>
      <c r="S1514" s="25">
        <v>33.2988</v>
      </c>
      <c r="T1514" s="21">
        <v>2</v>
      </c>
      <c r="U1514" s="18">
        <v>33.296999999999997</v>
      </c>
      <c r="V1514" s="18">
        <v>2</v>
      </c>
      <c r="W1514" s="26">
        <v>227.47399999999999</v>
      </c>
      <c r="X1514" s="21">
        <v>2</v>
      </c>
      <c r="Y1514" s="27">
        <v>230.88526698811526</v>
      </c>
      <c r="Z1514" s="21">
        <v>6</v>
      </c>
      <c r="AA1514" s="28">
        <v>2077.6999999999998</v>
      </c>
      <c r="AB1514" s="21">
        <v>6</v>
      </c>
      <c r="AC1514" s="28">
        <v>2231.38</v>
      </c>
      <c r="AD1514" s="18">
        <v>6</v>
      </c>
      <c r="AE1514" s="23">
        <v>7.7795440649047576</v>
      </c>
      <c r="AF1514" s="21">
        <v>25</v>
      </c>
      <c r="AG1514" s="18">
        <v>6</v>
      </c>
      <c r="AH1514" s="27">
        <v>7.1229350236205091</v>
      </c>
      <c r="AI1514" s="27">
        <v>4.901757370770718</v>
      </c>
      <c r="AJ1514" s="27">
        <v>0.63329338381928768</v>
      </c>
      <c r="AK1514" s="27">
        <v>0.88526934598053331</v>
      </c>
      <c r="AL1514" s="27">
        <v>1.0429562653746216</v>
      </c>
      <c r="AM1514" s="21">
        <v>2</v>
      </c>
      <c r="AN1514" s="31">
        <v>0.88595998287200928</v>
      </c>
      <c r="AO1514" s="21">
        <v>-999</v>
      </c>
      <c r="AP1514" s="21">
        <v>-999</v>
      </c>
      <c r="AQ1514" s="21">
        <v>-999</v>
      </c>
      <c r="AR1514" s="21">
        <v>-999</v>
      </c>
      <c r="AS1514" s="21">
        <v>-999</v>
      </c>
      <c r="AT1514" s="21">
        <v>123467</v>
      </c>
    </row>
    <row r="1515" spans="1:46">
      <c r="A1515" s="18" t="s">
        <v>3</v>
      </c>
      <c r="B1515" s="19" t="s">
        <v>4</v>
      </c>
      <c r="C1515" s="18">
        <v>95</v>
      </c>
      <c r="D1515" s="18">
        <v>1</v>
      </c>
      <c r="E1515" s="18">
        <v>2</v>
      </c>
      <c r="F1515" s="18">
        <v>2</v>
      </c>
      <c r="G1515" s="8">
        <f t="shared" si="31"/>
        <v>950102</v>
      </c>
      <c r="H1515" s="18">
        <v>13</v>
      </c>
      <c r="I1515" s="20">
        <v>40785</v>
      </c>
      <c r="J1515" s="21">
        <v>2011</v>
      </c>
      <c r="K1515" s="21">
        <v>8</v>
      </c>
      <c r="L1515" s="21">
        <v>30</v>
      </c>
      <c r="M1515" s="22">
        <v>0.75491898148148151</v>
      </c>
      <c r="N1515" s="23">
        <v>33.488</v>
      </c>
      <c r="O1515" s="23">
        <v>-117.7538</v>
      </c>
      <c r="P1515" s="18">
        <v>41</v>
      </c>
      <c r="Q1515" s="24">
        <v>31.634</v>
      </c>
      <c r="R1515" s="25">
        <v>12.837999999999999</v>
      </c>
      <c r="S1515" s="25">
        <v>33.307000000000002</v>
      </c>
      <c r="T1515" s="21">
        <v>2</v>
      </c>
      <c r="U1515" s="18">
        <v>-999</v>
      </c>
      <c r="V1515" s="18">
        <v>9</v>
      </c>
      <c r="W1515" s="26">
        <v>218.488</v>
      </c>
      <c r="X1515" s="21">
        <v>2</v>
      </c>
      <c r="Y1515" s="21">
        <v>-999</v>
      </c>
      <c r="Z1515" s="21">
        <v>9</v>
      </c>
      <c r="AA1515" s="21">
        <v>-999</v>
      </c>
      <c r="AB1515" s="18">
        <v>9</v>
      </c>
      <c r="AC1515" s="21">
        <v>-999</v>
      </c>
      <c r="AD1515" s="18">
        <v>9</v>
      </c>
      <c r="AE1515" s="21">
        <v>-999</v>
      </c>
      <c r="AF1515" s="21">
        <v>25</v>
      </c>
      <c r="AG1515" s="18">
        <v>9</v>
      </c>
      <c r="AH1515" s="21">
        <v>-999</v>
      </c>
      <c r="AI1515" s="21">
        <v>-999</v>
      </c>
      <c r="AJ1515" s="21">
        <v>-999</v>
      </c>
      <c r="AK1515" s="21">
        <v>-999</v>
      </c>
      <c r="AL1515" s="21">
        <v>-999</v>
      </c>
      <c r="AM1515" s="21">
        <v>9</v>
      </c>
      <c r="AN1515" s="21">
        <v>-999</v>
      </c>
      <c r="AO1515" s="27">
        <v>1.0910041814285714</v>
      </c>
      <c r="AP1515" s="27">
        <v>8.8158995599999983</v>
      </c>
      <c r="AQ1515" s="27">
        <v>1.0642857142857143</v>
      </c>
      <c r="AR1515" s="27">
        <v>8.6</v>
      </c>
      <c r="AS1515" s="28">
        <v>8.0805369127516773</v>
      </c>
      <c r="AT1515" s="21">
        <v>123467</v>
      </c>
    </row>
    <row r="1516" spans="1:46">
      <c r="A1516" s="18" t="s">
        <v>3</v>
      </c>
      <c r="B1516" s="19" t="s">
        <v>4</v>
      </c>
      <c r="C1516" s="18">
        <v>95</v>
      </c>
      <c r="D1516" s="18">
        <v>1</v>
      </c>
      <c r="E1516" s="18">
        <v>3</v>
      </c>
      <c r="F1516" s="18">
        <v>2</v>
      </c>
      <c r="G1516" s="8">
        <f t="shared" si="31"/>
        <v>950103</v>
      </c>
      <c r="H1516" s="18">
        <v>13</v>
      </c>
      <c r="I1516" s="20">
        <v>40785</v>
      </c>
      <c r="J1516" s="21">
        <v>2011</v>
      </c>
      <c r="K1516" s="21">
        <v>8</v>
      </c>
      <c r="L1516" s="21">
        <v>30</v>
      </c>
      <c r="M1516" s="22">
        <v>0.75579861111111113</v>
      </c>
      <c r="N1516" s="23">
        <v>33.488</v>
      </c>
      <c r="O1516" s="23">
        <v>-117.7538</v>
      </c>
      <c r="P1516" s="18">
        <v>41</v>
      </c>
      <c r="Q1516" s="24">
        <v>19.806999999999999</v>
      </c>
      <c r="R1516" s="25">
        <v>14.224</v>
      </c>
      <c r="S1516" s="25">
        <v>33.337200000000003</v>
      </c>
      <c r="T1516" s="21">
        <v>2</v>
      </c>
      <c r="U1516" s="18">
        <v>-999</v>
      </c>
      <c r="V1516" s="18">
        <v>9</v>
      </c>
      <c r="W1516" s="26">
        <v>246.727</v>
      </c>
      <c r="X1516" s="21">
        <v>2</v>
      </c>
      <c r="Y1516" s="27">
        <v>248.73815717428792</v>
      </c>
      <c r="Z1516" s="21">
        <v>2</v>
      </c>
      <c r="AA1516" s="28">
        <v>2052.4</v>
      </c>
      <c r="AB1516" s="21">
        <v>2</v>
      </c>
      <c r="AC1516" s="28">
        <v>2235.64</v>
      </c>
      <c r="AD1516" s="18">
        <v>2</v>
      </c>
      <c r="AE1516" s="23">
        <v>7.843409714735083</v>
      </c>
      <c r="AF1516" s="21">
        <v>25</v>
      </c>
      <c r="AG1516" s="18">
        <v>2</v>
      </c>
      <c r="AH1516" s="27">
        <v>5.1696936371016946</v>
      </c>
      <c r="AI1516" s="27">
        <v>0.77955153763382679</v>
      </c>
      <c r="AJ1516" s="27">
        <v>0.18534175593328739</v>
      </c>
      <c r="AK1516" s="27">
        <v>0.59861568715061764</v>
      </c>
      <c r="AL1516" s="27">
        <v>0.23047780954408795</v>
      </c>
      <c r="AM1516" s="21">
        <v>2</v>
      </c>
      <c r="AN1516" s="21">
        <v>-999</v>
      </c>
      <c r="AO1516" s="21">
        <v>-999</v>
      </c>
      <c r="AP1516" s="21">
        <v>-999</v>
      </c>
      <c r="AQ1516" s="21">
        <v>-999</v>
      </c>
      <c r="AR1516" s="21">
        <v>-999</v>
      </c>
      <c r="AS1516" s="21">
        <v>-999</v>
      </c>
      <c r="AT1516" s="21">
        <v>123467</v>
      </c>
    </row>
    <row r="1517" spans="1:46">
      <c r="A1517" s="18" t="s">
        <v>3</v>
      </c>
      <c r="B1517" s="19" t="s">
        <v>4</v>
      </c>
      <c r="C1517" s="18">
        <v>95</v>
      </c>
      <c r="D1517" s="18">
        <v>1</v>
      </c>
      <c r="E1517" s="18">
        <v>4</v>
      </c>
      <c r="F1517" s="18">
        <v>2</v>
      </c>
      <c r="G1517" s="8">
        <f t="shared" si="31"/>
        <v>950104</v>
      </c>
      <c r="H1517" s="18">
        <v>13</v>
      </c>
      <c r="I1517" s="20">
        <v>40785</v>
      </c>
      <c r="J1517" s="21">
        <v>2011</v>
      </c>
      <c r="K1517" s="21">
        <v>8</v>
      </c>
      <c r="L1517" s="21">
        <v>30</v>
      </c>
      <c r="M1517" s="22">
        <v>0.75597222222222227</v>
      </c>
      <c r="N1517" s="23">
        <v>33.488</v>
      </c>
      <c r="O1517" s="23">
        <v>-117.7538</v>
      </c>
      <c r="P1517" s="18">
        <v>41</v>
      </c>
      <c r="Q1517" s="24">
        <v>19.747</v>
      </c>
      <c r="R1517" s="25">
        <v>14.209</v>
      </c>
      <c r="S1517" s="25">
        <v>33.334499999999998</v>
      </c>
      <c r="T1517" s="21">
        <v>2</v>
      </c>
      <c r="U1517" s="18">
        <v>-999</v>
      </c>
      <c r="V1517" s="18">
        <v>9</v>
      </c>
      <c r="W1517" s="26">
        <v>243.05699999999999</v>
      </c>
      <c r="X1517" s="21">
        <v>2</v>
      </c>
      <c r="Y1517" s="21">
        <v>-999</v>
      </c>
      <c r="Z1517" s="21">
        <v>9</v>
      </c>
      <c r="AA1517" s="21">
        <v>-999</v>
      </c>
      <c r="AB1517" s="18">
        <v>9</v>
      </c>
      <c r="AC1517" s="21">
        <v>-999</v>
      </c>
      <c r="AD1517" s="18">
        <v>9</v>
      </c>
      <c r="AE1517" s="21">
        <v>-999</v>
      </c>
      <c r="AF1517" s="21">
        <v>25</v>
      </c>
      <c r="AG1517" s="18">
        <v>9</v>
      </c>
      <c r="AH1517" s="21">
        <v>-999</v>
      </c>
      <c r="AI1517" s="21">
        <v>-999</v>
      </c>
      <c r="AJ1517" s="21">
        <v>-999</v>
      </c>
      <c r="AK1517" s="21">
        <v>-999</v>
      </c>
      <c r="AL1517" s="21">
        <v>-999</v>
      </c>
      <c r="AM1517" s="21">
        <v>9</v>
      </c>
      <c r="AN1517" s="21">
        <v>-999</v>
      </c>
      <c r="AO1517" s="27">
        <v>2.5811252876129847</v>
      </c>
      <c r="AP1517" s="27">
        <v>21.038678913831994</v>
      </c>
      <c r="AQ1517" s="27">
        <v>2.5185444940254405</v>
      </c>
      <c r="AR1517" s="27">
        <v>20.528584642631877</v>
      </c>
      <c r="AS1517" s="28">
        <v>8.1509715994020926</v>
      </c>
      <c r="AT1517" s="21">
        <v>123467</v>
      </c>
    </row>
    <row r="1518" spans="1:46">
      <c r="A1518" s="18" t="s">
        <v>3</v>
      </c>
      <c r="B1518" s="19" t="s">
        <v>4</v>
      </c>
      <c r="C1518" s="18">
        <v>95</v>
      </c>
      <c r="D1518" s="18">
        <v>1</v>
      </c>
      <c r="E1518" s="18">
        <v>5</v>
      </c>
      <c r="F1518" s="18">
        <v>2</v>
      </c>
      <c r="G1518" s="8">
        <f t="shared" si="31"/>
        <v>950105</v>
      </c>
      <c r="H1518" s="18">
        <v>13</v>
      </c>
      <c r="I1518" s="20">
        <v>40785</v>
      </c>
      <c r="J1518" s="21">
        <v>2011</v>
      </c>
      <c r="K1518" s="21">
        <v>8</v>
      </c>
      <c r="L1518" s="21">
        <v>30</v>
      </c>
      <c r="M1518" s="22">
        <v>0.75681712962962966</v>
      </c>
      <c r="N1518" s="23">
        <v>33.488</v>
      </c>
      <c r="O1518" s="23">
        <v>-117.7538</v>
      </c>
      <c r="P1518" s="18">
        <v>41</v>
      </c>
      <c r="Q1518" s="24">
        <v>14.867000000000001</v>
      </c>
      <c r="R1518" s="25">
        <v>15.414999999999999</v>
      </c>
      <c r="S1518" s="25">
        <v>33.384900000000002</v>
      </c>
      <c r="T1518" s="21">
        <v>2</v>
      </c>
      <c r="U1518" s="18">
        <v>-999</v>
      </c>
      <c r="V1518" s="18">
        <v>9</v>
      </c>
      <c r="W1518" s="26">
        <v>267.15199999999999</v>
      </c>
      <c r="X1518" s="21">
        <v>2</v>
      </c>
      <c r="Y1518" s="27">
        <v>263.61857823919632</v>
      </c>
      <c r="Z1518" s="21">
        <v>2</v>
      </c>
      <c r="AA1518" s="28">
        <v>2024.3</v>
      </c>
      <c r="AB1518" s="21">
        <v>2</v>
      </c>
      <c r="AC1518" s="28">
        <v>2237.42</v>
      </c>
      <c r="AD1518" s="18">
        <v>2</v>
      </c>
      <c r="AE1518" s="23">
        <v>7.8939993600198957</v>
      </c>
      <c r="AF1518" s="21">
        <v>25</v>
      </c>
      <c r="AG1518" s="18">
        <v>2</v>
      </c>
      <c r="AH1518" s="27">
        <v>3.9268945492322067</v>
      </c>
      <c r="AI1518" s="27">
        <v>0.22038544043286282</v>
      </c>
      <c r="AJ1518" s="27">
        <v>7.3918706142519525E-2</v>
      </c>
      <c r="AK1518" s="27">
        <v>0.43900858058683123</v>
      </c>
      <c r="AL1518" s="27">
        <v>3.4756477722641628E-2</v>
      </c>
      <c r="AM1518" s="21">
        <v>2</v>
      </c>
      <c r="AN1518" s="21">
        <v>-999</v>
      </c>
      <c r="AO1518" s="21">
        <v>-999</v>
      </c>
      <c r="AP1518" s="21">
        <v>-999</v>
      </c>
      <c r="AQ1518" s="21">
        <v>-999</v>
      </c>
      <c r="AR1518" s="21">
        <v>-999</v>
      </c>
      <c r="AS1518" s="21">
        <v>-999</v>
      </c>
      <c r="AT1518" s="21">
        <v>123467</v>
      </c>
    </row>
    <row r="1519" spans="1:46">
      <c r="A1519" s="18" t="s">
        <v>3</v>
      </c>
      <c r="B1519" s="19" t="s">
        <v>4</v>
      </c>
      <c r="C1519" s="18">
        <v>95</v>
      </c>
      <c r="D1519" s="18">
        <v>1</v>
      </c>
      <c r="E1519" s="18">
        <v>6</v>
      </c>
      <c r="F1519" s="18">
        <v>2</v>
      </c>
      <c r="G1519" s="8">
        <f t="shared" si="31"/>
        <v>950106</v>
      </c>
      <c r="H1519" s="18">
        <v>13</v>
      </c>
      <c r="I1519" s="20">
        <v>40785</v>
      </c>
      <c r="J1519" s="21">
        <v>2011</v>
      </c>
      <c r="K1519" s="21">
        <v>8</v>
      </c>
      <c r="L1519" s="21">
        <v>30</v>
      </c>
      <c r="M1519" s="22">
        <v>0.75762731481481482</v>
      </c>
      <c r="N1519" s="23">
        <v>33.488</v>
      </c>
      <c r="O1519" s="23">
        <v>-117.7538</v>
      </c>
      <c r="P1519" s="18">
        <v>41</v>
      </c>
      <c r="Q1519" s="24">
        <v>10.406000000000001</v>
      </c>
      <c r="R1519" s="25">
        <v>16.940999999999999</v>
      </c>
      <c r="S1519" s="25">
        <v>33.4041</v>
      </c>
      <c r="T1519" s="21">
        <v>2</v>
      </c>
      <c r="U1519" s="18">
        <v>-999</v>
      </c>
      <c r="V1519" s="18">
        <v>9</v>
      </c>
      <c r="W1519" s="26">
        <v>274.596</v>
      </c>
      <c r="X1519" s="21">
        <v>2</v>
      </c>
      <c r="Y1519" s="27">
        <v>271.46536680560615</v>
      </c>
      <c r="Z1519" s="21">
        <v>2</v>
      </c>
      <c r="AA1519" s="28">
        <v>2012</v>
      </c>
      <c r="AB1519" s="21">
        <v>2</v>
      </c>
      <c r="AC1519" s="28">
        <v>2236.6</v>
      </c>
      <c r="AD1519" s="18">
        <v>2</v>
      </c>
      <c r="AE1519" s="23">
        <v>7.9325378152067092</v>
      </c>
      <c r="AF1519" s="21">
        <v>25</v>
      </c>
      <c r="AG1519" s="18">
        <v>2</v>
      </c>
      <c r="AH1519" s="27">
        <v>3.3981564217035745</v>
      </c>
      <c r="AI1519" s="27">
        <v>0.10779250973222033</v>
      </c>
      <c r="AJ1519" s="27">
        <v>5.9525745610526759E-2</v>
      </c>
      <c r="AK1519" s="27">
        <v>0.37027363470232266</v>
      </c>
      <c r="AL1519" s="27">
        <v>2.7021555573199647E-2</v>
      </c>
      <c r="AM1519" s="21">
        <v>2</v>
      </c>
      <c r="AN1519" s="31">
        <v>1.1426399946212769</v>
      </c>
      <c r="AO1519" s="21">
        <v>-999</v>
      </c>
      <c r="AP1519" s="21">
        <v>-999</v>
      </c>
      <c r="AQ1519" s="21">
        <v>-999</v>
      </c>
      <c r="AR1519" s="21">
        <v>-999</v>
      </c>
      <c r="AS1519" s="21">
        <v>-999</v>
      </c>
      <c r="AT1519" s="21">
        <v>123467</v>
      </c>
    </row>
    <row r="1520" spans="1:46">
      <c r="A1520" s="18" t="s">
        <v>3</v>
      </c>
      <c r="B1520" s="19" t="s">
        <v>4</v>
      </c>
      <c r="C1520" s="18">
        <v>95</v>
      </c>
      <c r="D1520" s="18">
        <v>1</v>
      </c>
      <c r="E1520" s="18">
        <v>7</v>
      </c>
      <c r="F1520" s="18">
        <v>2</v>
      </c>
      <c r="G1520" s="8">
        <f t="shared" si="31"/>
        <v>950107</v>
      </c>
      <c r="H1520" s="18">
        <v>13</v>
      </c>
      <c r="I1520" s="20">
        <v>40785</v>
      </c>
      <c r="J1520" s="21">
        <v>2011</v>
      </c>
      <c r="K1520" s="21">
        <v>8</v>
      </c>
      <c r="L1520" s="21">
        <v>30</v>
      </c>
      <c r="M1520" s="22">
        <v>0.75829861111111108</v>
      </c>
      <c r="N1520" s="23">
        <v>33.488</v>
      </c>
      <c r="O1520" s="23">
        <v>-117.7538</v>
      </c>
      <c r="P1520" s="18">
        <v>41</v>
      </c>
      <c r="Q1520" s="24">
        <v>3.0760000000000001</v>
      </c>
      <c r="R1520" s="25">
        <v>18.460999999999999</v>
      </c>
      <c r="S1520" s="25">
        <v>33.437899999999999</v>
      </c>
      <c r="T1520" s="21">
        <v>2</v>
      </c>
      <c r="U1520" s="18">
        <v>33.416800000000002</v>
      </c>
      <c r="V1520" s="18">
        <v>2</v>
      </c>
      <c r="W1520" s="26">
        <v>275.37200000000001</v>
      </c>
      <c r="X1520" s="21">
        <v>2</v>
      </c>
      <c r="Y1520" s="27">
        <v>269.32162776428186</v>
      </c>
      <c r="Z1520" s="21">
        <v>2</v>
      </c>
      <c r="AA1520" s="28">
        <v>1995.3</v>
      </c>
      <c r="AB1520" s="21">
        <v>6</v>
      </c>
      <c r="AC1520" s="28">
        <v>2236.7150000000001</v>
      </c>
      <c r="AD1520" s="18">
        <v>6</v>
      </c>
      <c r="AE1520" s="23">
        <v>7.9671636248173616</v>
      </c>
      <c r="AF1520" s="21">
        <v>25</v>
      </c>
      <c r="AG1520" s="18">
        <v>6</v>
      </c>
      <c r="AH1520" s="27">
        <v>2.6908296033215242</v>
      </c>
      <c r="AI1520" s="27">
        <v>-9.4964697661338079E-3</v>
      </c>
      <c r="AJ1520" s="27">
        <v>4.9929892584827266E-2</v>
      </c>
      <c r="AK1520" s="27">
        <v>0.33169112956351915</v>
      </c>
      <c r="AL1520" s="27">
        <v>6.0209576352291704E-2</v>
      </c>
      <c r="AM1520" s="21">
        <v>2</v>
      </c>
      <c r="AN1520" s="31">
        <v>0.76590001583099365</v>
      </c>
      <c r="AO1520" s="21">
        <v>-999</v>
      </c>
      <c r="AP1520" s="21">
        <v>-999</v>
      </c>
      <c r="AQ1520" s="21">
        <v>-999</v>
      </c>
      <c r="AR1520" s="21">
        <v>-999</v>
      </c>
      <c r="AS1520" s="21">
        <v>-999</v>
      </c>
      <c r="AT1520" s="21">
        <v>123467</v>
      </c>
    </row>
    <row r="1521" spans="1:46">
      <c r="A1521" s="18" t="s">
        <v>3</v>
      </c>
      <c r="B1521" s="19" t="s">
        <v>4</v>
      </c>
      <c r="C1521" s="18">
        <v>95</v>
      </c>
      <c r="D1521" s="18">
        <v>1</v>
      </c>
      <c r="E1521" s="18">
        <v>8</v>
      </c>
      <c r="F1521" s="18">
        <v>2</v>
      </c>
      <c r="G1521" s="8">
        <f t="shared" si="31"/>
        <v>950108</v>
      </c>
      <c r="H1521" s="18">
        <v>13</v>
      </c>
      <c r="I1521" s="20">
        <v>40785</v>
      </c>
      <c r="J1521" s="21">
        <v>2011</v>
      </c>
      <c r="K1521" s="21">
        <v>8</v>
      </c>
      <c r="L1521" s="21">
        <v>30</v>
      </c>
      <c r="M1521" s="22">
        <v>0.7584953703703704</v>
      </c>
      <c r="N1521" s="23">
        <v>33.488</v>
      </c>
      <c r="O1521" s="23">
        <v>-117.7538</v>
      </c>
      <c r="P1521" s="18">
        <v>41</v>
      </c>
      <c r="Q1521" s="24">
        <v>2.9359999999999999</v>
      </c>
      <c r="R1521" s="25">
        <v>18.370999999999999</v>
      </c>
      <c r="S1521" s="25">
        <v>33.437199999999997</v>
      </c>
      <c r="T1521" s="21">
        <v>2</v>
      </c>
      <c r="U1521" s="18">
        <v>-999</v>
      </c>
      <c r="V1521" s="18">
        <v>9</v>
      </c>
      <c r="W1521" s="26">
        <v>254.33699999999999</v>
      </c>
      <c r="X1521" s="21">
        <v>2</v>
      </c>
      <c r="Y1521" s="21">
        <v>-999</v>
      </c>
      <c r="Z1521" s="21">
        <v>9</v>
      </c>
      <c r="AA1521" s="21">
        <v>-999</v>
      </c>
      <c r="AB1521" s="18">
        <v>9</v>
      </c>
      <c r="AC1521" s="21">
        <v>-999</v>
      </c>
      <c r="AD1521" s="18">
        <v>9</v>
      </c>
      <c r="AE1521" s="21">
        <v>-999</v>
      </c>
      <c r="AF1521" s="21">
        <v>25</v>
      </c>
      <c r="AG1521" s="18">
        <v>9</v>
      </c>
      <c r="AH1521" s="21">
        <v>-999</v>
      </c>
      <c r="AI1521" s="21">
        <v>-999</v>
      </c>
      <c r="AJ1521" s="21">
        <v>-999</v>
      </c>
      <c r="AK1521" s="21">
        <v>-999</v>
      </c>
      <c r="AL1521" s="21">
        <v>-999</v>
      </c>
      <c r="AM1521" s="21">
        <v>9</v>
      </c>
      <c r="AN1521" s="21">
        <v>-999</v>
      </c>
      <c r="AO1521" s="27">
        <v>1.7280640979277808</v>
      </c>
      <c r="AP1521" s="27">
        <v>14.856712143929443</v>
      </c>
      <c r="AQ1521" s="27">
        <v>1.6875988526391981</v>
      </c>
      <c r="AR1521" s="27">
        <v>14.508819665978606</v>
      </c>
      <c r="AS1521" s="28">
        <v>8.59731543624161</v>
      </c>
      <c r="AT1521" s="21">
        <v>123467</v>
      </c>
    </row>
    <row r="1522" spans="1:46">
      <c r="M1522" s="32"/>
    </row>
    <row r="1523" spans="1:46">
      <c r="M1523" s="32"/>
    </row>
    <row r="1524" spans="1:46">
      <c r="M1524" s="32"/>
    </row>
  </sheetData>
  <conditionalFormatting sqref="AM1:AM1048576 AG1:AG1048576 AD1:AD1048576 AB1:AB1048576 Z1:Z1048576 F1:F1048576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  <cfRule type="cellIs" dxfId="1" priority="4" operator="equal">
      <formula>6</formula>
    </cfRule>
    <cfRule type="cellIs" dxfId="0" priority="5" operator="equal">
      <formula>9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WCOA11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danag</dc:creator>
  <cp:lastModifiedBy>Dana Greeley</cp:lastModifiedBy>
  <dcterms:created xsi:type="dcterms:W3CDTF">2020-03-18T18:35:53Z</dcterms:created>
  <dcterms:modified xsi:type="dcterms:W3CDTF">2020-07-28T17:59:36Z</dcterms:modified>
</cp:coreProperties>
</file>