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inetin/Documents/GitHub/code/20171127股票数据处理/"/>
    </mc:Choice>
  </mc:AlternateContent>
  <bookViews>
    <workbookView xWindow="0" yWindow="460" windowWidth="28800" windowHeight="16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5" i="1"/>
  <c r="H15" i="1"/>
  <c r="H16" i="1"/>
  <c r="H17" i="1"/>
  <c r="H14" i="1"/>
  <c r="I14" i="1"/>
  <c r="J14" i="1"/>
  <c r="K14" i="1"/>
  <c r="I15" i="1"/>
  <c r="J15" i="1"/>
  <c r="E15" i="1"/>
  <c r="K15" i="1"/>
  <c r="I16" i="1"/>
  <c r="J16" i="1"/>
  <c r="E16" i="1"/>
  <c r="K16" i="1"/>
  <c r="I17" i="1"/>
  <c r="J17" i="1"/>
  <c r="E17" i="1"/>
  <c r="K17" i="1"/>
  <c r="E14" i="1"/>
  <c r="H5" i="1"/>
  <c r="I5" i="1"/>
  <c r="J5" i="1"/>
  <c r="E5" i="1"/>
  <c r="K5" i="1"/>
  <c r="I6" i="1"/>
  <c r="I7" i="1"/>
  <c r="I8" i="1"/>
  <c r="E6" i="1"/>
  <c r="E7" i="1"/>
  <c r="E8" i="1"/>
  <c r="I21" i="1"/>
  <c r="G21" i="1"/>
  <c r="J21" i="1"/>
  <c r="E21" i="1"/>
  <c r="K21" i="1"/>
  <c r="I22" i="1"/>
  <c r="G22" i="1"/>
  <c r="J22" i="1"/>
  <c r="E22" i="1"/>
  <c r="K22" i="1"/>
  <c r="I23" i="1"/>
  <c r="G23" i="1"/>
  <c r="J23" i="1"/>
  <c r="E23" i="1"/>
  <c r="K23" i="1"/>
  <c r="I24" i="1"/>
  <c r="G24" i="1"/>
  <c r="J24" i="1"/>
  <c r="E24" i="1"/>
  <c r="K24" i="1"/>
  <c r="I25" i="1"/>
  <c r="G25" i="1"/>
  <c r="J25" i="1"/>
  <c r="E25" i="1"/>
  <c r="K25" i="1"/>
  <c r="I9" i="1"/>
  <c r="G9" i="1"/>
  <c r="J9" i="1"/>
  <c r="E9" i="1"/>
  <c r="K9" i="1"/>
  <c r="I10" i="1"/>
  <c r="G10" i="1"/>
  <c r="J10" i="1"/>
  <c r="E10" i="1"/>
  <c r="K10" i="1"/>
  <c r="I11" i="1"/>
  <c r="G11" i="1"/>
  <c r="J11" i="1"/>
  <c r="E11" i="1"/>
  <c r="K11" i="1"/>
  <c r="I12" i="1"/>
  <c r="G12" i="1"/>
  <c r="J12" i="1"/>
  <c r="E12" i="1"/>
  <c r="K12" i="1"/>
  <c r="I13" i="1"/>
  <c r="G13" i="1"/>
  <c r="J13" i="1"/>
  <c r="E13" i="1"/>
  <c r="K13" i="1"/>
  <c r="I18" i="1"/>
  <c r="G18" i="1"/>
  <c r="J18" i="1"/>
  <c r="E18" i="1"/>
  <c r="K18" i="1"/>
  <c r="I19" i="1"/>
  <c r="G19" i="1"/>
  <c r="J19" i="1"/>
  <c r="E19" i="1"/>
  <c r="K19" i="1"/>
  <c r="E20" i="1"/>
  <c r="G20" i="1"/>
  <c r="J20" i="1"/>
  <c r="K20" i="1"/>
  <c r="I20" i="1"/>
  <c r="J6" i="1"/>
  <c r="H6" i="1"/>
  <c r="K6" i="1"/>
  <c r="J7" i="1"/>
  <c r="H7" i="1"/>
  <c r="K7" i="1"/>
  <c r="J8" i="1"/>
  <c r="H8" i="1"/>
  <c r="K8" i="1"/>
</calcChain>
</file>

<file path=xl/sharedStrings.xml><?xml version="1.0" encoding="utf-8"?>
<sst xmlns="http://schemas.openxmlformats.org/spreadsheetml/2006/main" count="56" uniqueCount="33">
  <si>
    <t>茅台</t>
  </si>
  <si>
    <t>五粮液</t>
  </si>
  <si>
    <t>格力</t>
  </si>
  <si>
    <t>美的</t>
  </si>
  <si>
    <t>平安</t>
  </si>
  <si>
    <t>苹果</t>
  </si>
  <si>
    <t>英伟达</t>
  </si>
  <si>
    <t>腾讯控股</t>
  </si>
  <si>
    <t>FaceBook</t>
  </si>
  <si>
    <t>阿里巴巴</t>
  </si>
  <si>
    <t>Googl</t>
  </si>
  <si>
    <t>微软</t>
  </si>
  <si>
    <t>亚马逊</t>
  </si>
  <si>
    <t>价格</t>
    <rPh sb="0" eb="1">
      <t>jia ge</t>
    </rPh>
    <phoneticPr fontId="3" type="noConversion"/>
  </si>
  <si>
    <t>净利润增长率</t>
    <rPh sb="0" eb="1">
      <t>jing li r</t>
    </rPh>
    <rPh sb="3" eb="4">
      <t>zeng zh lü</t>
    </rPh>
    <phoneticPr fontId="3" type="noConversion"/>
  </si>
  <si>
    <t>股票代码</t>
    <rPh sb="0" eb="1">
      <t>gu p</t>
    </rPh>
    <rPh sb="2" eb="3">
      <t>dai m</t>
    </rPh>
    <phoneticPr fontId="3" type="noConversion"/>
  </si>
  <si>
    <t>PE</t>
    <phoneticPr fontId="3" type="noConversion"/>
  </si>
  <si>
    <t>2016年12月</t>
    <rPh sb="4" eb="5">
      <t>nian</t>
    </rPh>
    <rPh sb="7" eb="8">
      <t>yue</t>
    </rPh>
    <phoneticPr fontId="3" type="noConversion"/>
  </si>
  <si>
    <t>同比增幅</t>
    <rPh sb="0" eb="1">
      <t>tong bi</t>
    </rPh>
    <rPh sb="2" eb="3">
      <t>zeng vu</t>
    </rPh>
    <phoneticPr fontId="3" type="noConversion"/>
  </si>
  <si>
    <t>2017年12月</t>
    <rPh sb="4" eb="5">
      <t>nian</t>
    </rPh>
    <rPh sb="7" eb="8">
      <t>yue</t>
    </rPh>
    <phoneticPr fontId="3" type="noConversion"/>
  </si>
  <si>
    <t>每股收益</t>
    <rPh sb="0" eb="1">
      <t>mei gu</t>
    </rPh>
    <rPh sb="2" eb="3">
      <t>shou yi</t>
    </rPh>
    <phoneticPr fontId="3" type="noConversion"/>
  </si>
  <si>
    <t>上证指数</t>
    <rPh sb="0" eb="1">
      <t>shang zheng zhi shu</t>
    </rPh>
    <phoneticPr fontId="3" type="noConversion"/>
  </si>
  <si>
    <t>深证成指</t>
    <rPh sb="0" eb="1">
      <t>shen zheng cheng zhi</t>
    </rPh>
    <phoneticPr fontId="3" type="noConversion"/>
  </si>
  <si>
    <t>上证50</t>
    <rPh sb="0" eb="1">
      <t>shang zheng</t>
    </rPh>
    <phoneticPr fontId="3" type="noConversion"/>
  </si>
  <si>
    <t>沪深300</t>
    <rPh sb="0" eb="1">
      <t>hu shen</t>
    </rPh>
    <phoneticPr fontId="3" type="noConversion"/>
  </si>
  <si>
    <t>海康威视</t>
    <rPh sb="0" eb="1">
      <t>hai kang wei shi</t>
    </rPh>
    <phoneticPr fontId="3" type="noConversion"/>
  </si>
  <si>
    <t>大族激光</t>
    <rPh sb="0" eb="1">
      <t>da zu ji g</t>
    </rPh>
    <phoneticPr fontId="3" type="noConversion"/>
  </si>
  <si>
    <t>三花智控</t>
    <phoneticPr fontId="3" type="noConversion"/>
  </si>
  <si>
    <t>老板电器</t>
    <rPh sb="0" eb="1">
      <t>lao ban dian qi</t>
    </rPh>
    <phoneticPr fontId="3" type="noConversion"/>
  </si>
  <si>
    <t>A股</t>
    <rPh sb="1" eb="2">
      <t>gu</t>
    </rPh>
    <phoneticPr fontId="3" type="noConversion"/>
  </si>
  <si>
    <t>美股</t>
    <rPh sb="0" eb="1">
      <t>mei gu</t>
    </rPh>
    <phoneticPr fontId="3" type="noConversion"/>
  </si>
  <si>
    <t>指数</t>
    <rPh sb="0" eb="1">
      <t>zhi shu</t>
    </rPh>
    <phoneticPr fontId="3" type="noConversion"/>
  </si>
  <si>
    <t>重点</t>
    <rPh sb="0" eb="1">
      <t>zhong dian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</si>
</sst>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color rgb="FF000000"/>
      <name val="Microsoft YaHei"/>
      <charset val="136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4"/>
      <color rgb="FFFF0000"/>
      <name val="Microsoft YaHei"/>
      <charset val="136"/>
    </font>
    <font>
      <b/>
      <sz val="12"/>
      <color rgb="FFFF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9" fontId="0" fillId="0" borderId="1" xfId="1" applyFont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9" fontId="0" fillId="3" borderId="1" xfId="1" applyFont="1" applyFill="1" applyBorder="1"/>
    <xf numFmtId="2" fontId="0" fillId="3" borderId="1" xfId="0" applyNumberFormat="1" applyFill="1" applyBorder="1"/>
    <xf numFmtId="3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4" borderId="1" xfId="1" applyFont="1" applyFill="1" applyBorder="1"/>
    <xf numFmtId="0" fontId="5" fillId="3" borderId="1" xfId="0" applyFont="1" applyFill="1" applyBorder="1"/>
    <xf numFmtId="9" fontId="6" fillId="0" borderId="1" xfId="1" applyFont="1" applyBorder="1"/>
    <xf numFmtId="0" fontId="5" fillId="0" borderId="1" xfId="0" applyFont="1" applyBorder="1"/>
    <xf numFmtId="9" fontId="4" fillId="4" borderId="1" xfId="1" applyFont="1" applyFill="1" applyBorder="1"/>
    <xf numFmtId="0" fontId="6" fillId="3" borderId="1" xfId="0" applyFont="1" applyFill="1" applyBorder="1"/>
    <xf numFmtId="2" fontId="0" fillId="0" borderId="0" xfId="0" applyNumberFormat="1" applyAlignment="1">
      <alignment horizontal="center"/>
    </xf>
  </cellXfs>
  <cellStyles count="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zoomScale="113" workbookViewId="0">
      <selection activeCell="L5" sqref="L5:L25"/>
    </sheetView>
  </sheetViews>
  <sheetFormatPr baseColWidth="10" defaultRowHeight="15" x14ac:dyDescent="0.15"/>
  <cols>
    <col min="2" max="2" width="12.1640625" bestFit="1" customWidth="1"/>
    <col min="3" max="3" width="9" customWidth="1"/>
    <col min="4" max="4" width="10.1640625" customWidth="1"/>
    <col min="5" max="5" width="9.6640625" bestFit="1" customWidth="1"/>
    <col min="6" max="6" width="9.1640625" customWidth="1"/>
    <col min="7" max="7" width="8.1640625" customWidth="1"/>
    <col min="8" max="8" width="9.6640625" bestFit="1" customWidth="1"/>
    <col min="11" max="11" width="13.5" bestFit="1" customWidth="1"/>
  </cols>
  <sheetData>
    <row r="2" spans="1:12" ht="15" customHeight="1" x14ac:dyDescent="0.15"/>
    <row r="3" spans="1:12" s="1" customFormat="1" x14ac:dyDescent="0.15">
      <c r="A3" s="7"/>
      <c r="B3" s="4"/>
      <c r="C3" s="13" t="s">
        <v>19</v>
      </c>
      <c r="D3" s="14"/>
      <c r="E3" s="14"/>
      <c r="F3" s="13" t="s">
        <v>17</v>
      </c>
      <c r="G3" s="14"/>
      <c r="H3" s="14"/>
      <c r="I3" s="13" t="s">
        <v>18</v>
      </c>
      <c r="J3" s="14"/>
      <c r="K3" s="14"/>
    </row>
    <row r="4" spans="1:12" s="1" customFormat="1" x14ac:dyDescent="0.15">
      <c r="A4" s="4" t="s">
        <v>31</v>
      </c>
      <c r="B4" s="4" t="s">
        <v>15</v>
      </c>
      <c r="C4" s="4" t="s">
        <v>13</v>
      </c>
      <c r="D4" s="4" t="s">
        <v>16</v>
      </c>
      <c r="E4" s="4" t="s">
        <v>20</v>
      </c>
      <c r="F4" s="4" t="s">
        <v>13</v>
      </c>
      <c r="G4" s="4" t="s">
        <v>16</v>
      </c>
      <c r="H4" s="4" t="s">
        <v>20</v>
      </c>
      <c r="I4" s="4" t="s">
        <v>13</v>
      </c>
      <c r="J4" s="4" t="s">
        <v>16</v>
      </c>
      <c r="K4" s="4" t="s">
        <v>14</v>
      </c>
    </row>
    <row r="5" spans="1:12" s="1" customFormat="1" x14ac:dyDescent="0.15">
      <c r="A5" s="4" t="s">
        <v>31</v>
      </c>
      <c r="B5" s="4" t="s">
        <v>21</v>
      </c>
      <c r="C5" s="4">
        <v>3297</v>
      </c>
      <c r="D5" s="4">
        <v>15</v>
      </c>
      <c r="E5" s="6">
        <f t="shared" ref="E5:E8" si="0">C5/D5</f>
        <v>219.8</v>
      </c>
      <c r="F5" s="4">
        <v>3103</v>
      </c>
      <c r="G5" s="6">
        <v>15.75</v>
      </c>
      <c r="H5" s="4">
        <f>F5/G5</f>
        <v>197.01587301587301</v>
      </c>
      <c r="I5" s="5">
        <f t="shared" ref="I5:I8" si="1">C5/F5</f>
        <v>1.0625201417982597</v>
      </c>
      <c r="J5" s="5">
        <f t="shared" ref="J5:J8" si="2">D5/G5</f>
        <v>0.95238095238095233</v>
      </c>
      <c r="K5" s="5">
        <f t="shared" ref="K5:K8" si="3">E5/H5</f>
        <v>1.1156461488881728</v>
      </c>
      <c r="L5" s="21">
        <f>D5/K5/100</f>
        <v>0.13445123272238832</v>
      </c>
    </row>
    <row r="6" spans="1:12" s="1" customFormat="1" x14ac:dyDescent="0.15">
      <c r="A6" s="4" t="s">
        <v>31</v>
      </c>
      <c r="B6" s="4" t="s">
        <v>22</v>
      </c>
      <c r="C6" s="4">
        <v>11094</v>
      </c>
      <c r="D6" s="4">
        <v>27</v>
      </c>
      <c r="E6" s="6">
        <f t="shared" si="0"/>
        <v>410.88888888888891</v>
      </c>
      <c r="F6" s="4">
        <v>10177</v>
      </c>
      <c r="G6" s="6">
        <v>30.5</v>
      </c>
      <c r="H6" s="4">
        <f t="shared" ref="H6:H8" si="4">F6/G6</f>
        <v>333.67213114754099</v>
      </c>
      <c r="I6" s="5">
        <f t="shared" si="1"/>
        <v>1.0901051390390095</v>
      </c>
      <c r="J6" s="5">
        <f t="shared" si="2"/>
        <v>0.88524590163934425</v>
      </c>
      <c r="K6" s="5">
        <f t="shared" si="3"/>
        <v>1.2314150644699924</v>
      </c>
      <c r="L6" s="21">
        <f t="shared" ref="L6:L25" si="5">D6/K6/100</f>
        <v>0.21925994556206721</v>
      </c>
    </row>
    <row r="7" spans="1:12" s="1" customFormat="1" x14ac:dyDescent="0.15">
      <c r="A7" s="4" t="s">
        <v>31</v>
      </c>
      <c r="B7" s="4" t="s">
        <v>23</v>
      </c>
      <c r="C7" s="4">
        <v>2880</v>
      </c>
      <c r="D7" s="4">
        <v>12</v>
      </c>
      <c r="E7" s="6">
        <f t="shared" si="0"/>
        <v>240</v>
      </c>
      <c r="F7" s="4">
        <v>2286</v>
      </c>
      <c r="G7" s="6">
        <v>10.23</v>
      </c>
      <c r="H7" s="4">
        <f t="shared" si="4"/>
        <v>223.46041055718473</v>
      </c>
      <c r="I7" s="5">
        <f t="shared" si="1"/>
        <v>1.2598425196850394</v>
      </c>
      <c r="J7" s="5">
        <f t="shared" si="2"/>
        <v>1.1730205278592374</v>
      </c>
      <c r="K7" s="5">
        <f t="shared" si="3"/>
        <v>1.0740157480314962</v>
      </c>
      <c r="L7" s="21">
        <f t="shared" si="5"/>
        <v>0.11173020527859237</v>
      </c>
    </row>
    <row r="8" spans="1:12" s="1" customFormat="1" x14ac:dyDescent="0.15">
      <c r="A8" s="4" t="s">
        <v>31</v>
      </c>
      <c r="B8" s="4" t="s">
        <v>24</v>
      </c>
      <c r="C8" s="4">
        <v>4054</v>
      </c>
      <c r="D8" s="4">
        <v>14</v>
      </c>
      <c r="E8" s="6">
        <f t="shared" si="0"/>
        <v>289.57142857142856</v>
      </c>
      <c r="F8" s="4">
        <v>3310</v>
      </c>
      <c r="G8" s="6">
        <v>12.9</v>
      </c>
      <c r="H8" s="4">
        <f t="shared" si="4"/>
        <v>256.58914728682169</v>
      </c>
      <c r="I8" s="5">
        <f t="shared" si="1"/>
        <v>1.224773413897281</v>
      </c>
      <c r="J8" s="5">
        <f t="shared" si="2"/>
        <v>1.0852713178294573</v>
      </c>
      <c r="K8" s="5">
        <f t="shared" si="3"/>
        <v>1.128541217091066</v>
      </c>
      <c r="L8" s="21">
        <f t="shared" si="5"/>
        <v>0.12405395379431933</v>
      </c>
    </row>
    <row r="9" spans="1:12" ht="21" x14ac:dyDescent="0.3">
      <c r="A9" s="20" t="s">
        <v>32</v>
      </c>
      <c r="B9" s="16" t="s">
        <v>0</v>
      </c>
      <c r="C9" s="8">
        <v>682</v>
      </c>
      <c r="D9" s="8">
        <v>35</v>
      </c>
      <c r="E9" s="10">
        <f>C9/D9</f>
        <v>19.485714285714284</v>
      </c>
      <c r="F9" s="8">
        <v>329</v>
      </c>
      <c r="G9" s="10">
        <f t="shared" ref="G9:G25" si="6">F9/H9-1</f>
        <v>32.16532258064516</v>
      </c>
      <c r="H9" s="12">
        <v>9.92</v>
      </c>
      <c r="I9" s="11">
        <f t="shared" ref="I9:I19" si="7">C9/F9</f>
        <v>2.072948328267477</v>
      </c>
      <c r="J9" s="11">
        <f t="shared" ref="J9:J19" si="8">D9/G9</f>
        <v>1.0881283690610506</v>
      </c>
      <c r="K9" s="11">
        <f t="shared" ref="K9:K19" si="9">E9/H9</f>
        <v>1.9642857142857142</v>
      </c>
      <c r="L9" s="21">
        <f t="shared" si="5"/>
        <v>0.17818181818181819</v>
      </c>
    </row>
    <row r="10" spans="1:12" ht="21" x14ac:dyDescent="0.3">
      <c r="A10" s="8" t="s">
        <v>29</v>
      </c>
      <c r="B10" s="9" t="s">
        <v>1</v>
      </c>
      <c r="C10" s="8">
        <v>80.58</v>
      </c>
      <c r="D10" s="8">
        <v>35</v>
      </c>
      <c r="E10" s="10">
        <f t="shared" ref="E10:E25" si="10">C10/D10</f>
        <v>2.302285714285714</v>
      </c>
      <c r="F10" s="8">
        <v>33.799999999999997</v>
      </c>
      <c r="G10" s="10">
        <f t="shared" si="6"/>
        <v>24.223880597014922</v>
      </c>
      <c r="H10" s="12">
        <v>1.34</v>
      </c>
      <c r="I10" s="11">
        <f t="shared" si="7"/>
        <v>2.3840236686390535</v>
      </c>
      <c r="J10" s="11">
        <f t="shared" si="8"/>
        <v>1.4448552064078868</v>
      </c>
      <c r="K10" s="11">
        <f t="shared" si="9"/>
        <v>1.7181236673773985</v>
      </c>
      <c r="L10" s="21">
        <f t="shared" si="5"/>
        <v>0.20371059816331599</v>
      </c>
    </row>
    <row r="11" spans="1:12" ht="21" x14ac:dyDescent="0.3">
      <c r="A11" s="20" t="s">
        <v>29</v>
      </c>
      <c r="B11" s="16" t="s">
        <v>2</v>
      </c>
      <c r="C11" s="8">
        <v>45.07</v>
      </c>
      <c r="D11" s="8">
        <v>14</v>
      </c>
      <c r="E11" s="10">
        <f t="shared" si="10"/>
        <v>3.2192857142857143</v>
      </c>
      <c r="F11" s="8">
        <v>23.5</v>
      </c>
      <c r="G11" s="10">
        <f t="shared" si="6"/>
        <v>11.566844919786096</v>
      </c>
      <c r="H11" s="12">
        <v>1.87</v>
      </c>
      <c r="I11" s="11">
        <f t="shared" si="7"/>
        <v>1.917872340425532</v>
      </c>
      <c r="J11" s="11">
        <f t="shared" si="8"/>
        <v>1.2103559870550162</v>
      </c>
      <c r="K11" s="11">
        <f t="shared" si="9"/>
        <v>1.7215431627196331</v>
      </c>
      <c r="L11" s="21">
        <f t="shared" si="5"/>
        <v>8.132238739738186E-2</v>
      </c>
    </row>
    <row r="12" spans="1:12" ht="21" x14ac:dyDescent="0.3">
      <c r="A12" s="8" t="s">
        <v>29</v>
      </c>
      <c r="B12" s="9" t="s">
        <v>3</v>
      </c>
      <c r="C12" s="8">
        <v>56.58</v>
      </c>
      <c r="D12" s="8">
        <v>22</v>
      </c>
      <c r="E12" s="10">
        <f t="shared" si="10"/>
        <v>2.5718181818181818</v>
      </c>
      <c r="F12" s="8">
        <v>27.37</v>
      </c>
      <c r="G12" s="10">
        <f t="shared" si="6"/>
        <v>12.685</v>
      </c>
      <c r="H12" s="12">
        <v>2</v>
      </c>
      <c r="I12" s="11">
        <f t="shared" si="7"/>
        <v>2.0672268907563023</v>
      </c>
      <c r="J12" s="11">
        <f t="shared" si="8"/>
        <v>1.73433188805676</v>
      </c>
      <c r="K12" s="15">
        <f t="shared" si="9"/>
        <v>1.2859090909090909</v>
      </c>
      <c r="L12" s="21">
        <f t="shared" si="5"/>
        <v>0.17108518911276069</v>
      </c>
    </row>
    <row r="13" spans="1:12" ht="21" x14ac:dyDescent="0.3">
      <c r="A13" s="8" t="s">
        <v>29</v>
      </c>
      <c r="B13" s="9" t="s">
        <v>4</v>
      </c>
      <c r="C13" s="8">
        <v>74.02</v>
      </c>
      <c r="D13" s="8">
        <v>19</v>
      </c>
      <c r="E13" s="10">
        <f t="shared" si="10"/>
        <v>3.8957894736842102</v>
      </c>
      <c r="F13" s="8">
        <v>34.74</v>
      </c>
      <c r="G13" s="10">
        <f t="shared" si="6"/>
        <v>9.9589905362776037</v>
      </c>
      <c r="H13" s="12">
        <v>3.17</v>
      </c>
      <c r="I13" s="11">
        <f t="shared" si="7"/>
        <v>2.1306850892343117</v>
      </c>
      <c r="J13" s="11">
        <f t="shared" si="8"/>
        <v>1.9078238834336394</v>
      </c>
      <c r="K13" s="15">
        <f t="shared" si="9"/>
        <v>1.2289556699319275</v>
      </c>
      <c r="L13" s="21">
        <f t="shared" si="5"/>
        <v>0.1546028100513375</v>
      </c>
    </row>
    <row r="14" spans="1:12" ht="21" x14ac:dyDescent="0.3">
      <c r="A14" s="8" t="s">
        <v>29</v>
      </c>
      <c r="B14" s="9" t="s">
        <v>25</v>
      </c>
      <c r="C14" s="8">
        <v>39.97</v>
      </c>
      <c r="D14" s="8">
        <v>42</v>
      </c>
      <c r="E14" s="10">
        <f t="shared" si="10"/>
        <v>0.95166666666666666</v>
      </c>
      <c r="F14" s="8">
        <v>15.63</v>
      </c>
      <c r="G14" s="10">
        <v>20.9</v>
      </c>
      <c r="H14" s="12">
        <f>F14/G14</f>
        <v>0.7478468899521532</v>
      </c>
      <c r="I14" s="11">
        <f t="shared" ref="I14:I17" si="11">C14/F14</f>
        <v>2.5572616762635954</v>
      </c>
      <c r="J14" s="11">
        <f t="shared" ref="J14:J17" si="12">D14/G14</f>
        <v>2.0095693779904309</v>
      </c>
      <c r="K14" s="15">
        <f t="shared" ref="K14:K17" si="13">E14/H14</f>
        <v>1.2725421198549796</v>
      </c>
      <c r="L14" s="21">
        <f t="shared" si="5"/>
        <v>0.33004801447975934</v>
      </c>
    </row>
    <row r="15" spans="1:12" ht="21" x14ac:dyDescent="0.3">
      <c r="A15" s="20" t="s">
        <v>29</v>
      </c>
      <c r="B15" s="16" t="s">
        <v>26</v>
      </c>
      <c r="C15" s="8">
        <v>54.17</v>
      </c>
      <c r="D15" s="8">
        <v>36</v>
      </c>
      <c r="E15" s="10">
        <f t="shared" si="10"/>
        <v>1.5047222222222223</v>
      </c>
      <c r="F15" s="8">
        <v>22.46</v>
      </c>
      <c r="G15" s="10">
        <v>31.36</v>
      </c>
      <c r="H15" s="12">
        <f t="shared" ref="H15:H17" si="14">F15/G15</f>
        <v>0.71619897959183676</v>
      </c>
      <c r="I15" s="11">
        <f t="shared" si="11"/>
        <v>2.4118432769367764</v>
      </c>
      <c r="J15" s="11">
        <f t="shared" si="12"/>
        <v>1.1479591836734695</v>
      </c>
      <c r="K15" s="11">
        <f t="shared" si="13"/>
        <v>2.1009834767982585</v>
      </c>
      <c r="L15" s="21">
        <f t="shared" si="5"/>
        <v>0.17134832518940751</v>
      </c>
    </row>
    <row r="16" spans="1:12" ht="21" x14ac:dyDescent="0.3">
      <c r="A16" s="8" t="s">
        <v>29</v>
      </c>
      <c r="B16" s="9" t="s">
        <v>27</v>
      </c>
      <c r="C16" s="8">
        <v>19.350000000000001</v>
      </c>
      <c r="D16" s="8">
        <v>35</v>
      </c>
      <c r="E16" s="10">
        <f t="shared" si="10"/>
        <v>0.55285714285714294</v>
      </c>
      <c r="F16" s="8">
        <v>10.36</v>
      </c>
      <c r="G16" s="10">
        <v>25.9</v>
      </c>
      <c r="H16" s="12">
        <f t="shared" si="14"/>
        <v>0.4</v>
      </c>
      <c r="I16" s="11">
        <f t="shared" si="11"/>
        <v>1.8677606177606181</v>
      </c>
      <c r="J16" s="11">
        <f t="shared" si="12"/>
        <v>1.3513513513513513</v>
      </c>
      <c r="K16" s="11">
        <f t="shared" si="13"/>
        <v>1.3821428571428573</v>
      </c>
      <c r="L16" s="21">
        <f t="shared" si="5"/>
        <v>0.25322997416020671</v>
      </c>
    </row>
    <row r="17" spans="1:12" ht="21" x14ac:dyDescent="0.3">
      <c r="A17" s="8" t="s">
        <v>29</v>
      </c>
      <c r="B17" s="16" t="s">
        <v>28</v>
      </c>
      <c r="C17" s="8">
        <v>49.85</v>
      </c>
      <c r="D17" s="8">
        <v>32</v>
      </c>
      <c r="E17" s="10">
        <f t="shared" si="10"/>
        <v>1.5578125</v>
      </c>
      <c r="F17" s="8">
        <v>28</v>
      </c>
      <c r="G17" s="10">
        <v>25.74</v>
      </c>
      <c r="H17" s="12">
        <f t="shared" si="14"/>
        <v>1.087801087801088</v>
      </c>
      <c r="I17" s="11">
        <f t="shared" si="11"/>
        <v>1.780357142857143</v>
      </c>
      <c r="J17" s="11">
        <f t="shared" si="12"/>
        <v>1.2432012432012434</v>
      </c>
      <c r="K17" s="11">
        <f t="shared" si="13"/>
        <v>1.432074776785714</v>
      </c>
      <c r="L17" s="21">
        <f t="shared" si="5"/>
        <v>0.22345201883817736</v>
      </c>
    </row>
    <row r="18" spans="1:12" ht="21" x14ac:dyDescent="0.3">
      <c r="A18" s="2" t="s">
        <v>30</v>
      </c>
      <c r="B18" s="3" t="s">
        <v>5</v>
      </c>
      <c r="C18" s="2">
        <v>175</v>
      </c>
      <c r="D18" s="2">
        <v>19</v>
      </c>
      <c r="E18" s="6">
        <f t="shared" si="10"/>
        <v>9.2105263157894743</v>
      </c>
      <c r="F18" s="2">
        <v>114</v>
      </c>
      <c r="G18" s="6">
        <f t="shared" si="6"/>
        <v>12.652694610778443</v>
      </c>
      <c r="H18" s="2">
        <v>8.35</v>
      </c>
      <c r="I18" s="5">
        <f t="shared" si="7"/>
        <v>1.5350877192982457</v>
      </c>
      <c r="J18" s="5">
        <f t="shared" si="8"/>
        <v>1.5016564126833885</v>
      </c>
      <c r="K18" s="15">
        <f t="shared" si="9"/>
        <v>1.1030570438071228</v>
      </c>
      <c r="L18" s="21">
        <f t="shared" si="5"/>
        <v>0.17224857142857139</v>
      </c>
    </row>
    <row r="19" spans="1:12" ht="21" x14ac:dyDescent="0.3">
      <c r="A19" s="20" t="s">
        <v>30</v>
      </c>
      <c r="B19" s="18" t="s">
        <v>6</v>
      </c>
      <c r="C19" s="2">
        <v>195</v>
      </c>
      <c r="D19" s="2">
        <v>46</v>
      </c>
      <c r="E19" s="6">
        <f t="shared" si="10"/>
        <v>4.2391304347826084</v>
      </c>
      <c r="F19" s="2">
        <v>106</v>
      </c>
      <c r="G19" s="6">
        <f t="shared" si="6"/>
        <v>55.084656084656089</v>
      </c>
      <c r="H19" s="2">
        <v>1.89</v>
      </c>
      <c r="I19" s="5">
        <f t="shared" si="7"/>
        <v>1.8396226415094339</v>
      </c>
      <c r="J19" s="19">
        <f t="shared" si="8"/>
        <v>0.83507828258572658</v>
      </c>
      <c r="K19" s="5">
        <f t="shared" si="9"/>
        <v>2.2429261559696343</v>
      </c>
      <c r="L19" s="21">
        <f t="shared" si="5"/>
        <v>0.20508923076923075</v>
      </c>
    </row>
    <row r="20" spans="1:12" ht="21" x14ac:dyDescent="0.3">
      <c r="A20" s="20" t="s">
        <v>30</v>
      </c>
      <c r="B20" s="18" t="s">
        <v>7</v>
      </c>
      <c r="C20" s="2">
        <v>405</v>
      </c>
      <c r="D20" s="2">
        <v>53</v>
      </c>
      <c r="E20" s="6">
        <f t="shared" si="10"/>
        <v>7.6415094339622645</v>
      </c>
      <c r="F20" s="2">
        <v>189</v>
      </c>
      <c r="G20" s="6">
        <f>F20/H20-1</f>
        <v>56.975460122699388</v>
      </c>
      <c r="H20" s="2">
        <v>3.26</v>
      </c>
      <c r="I20" s="5">
        <f>C20/F20</f>
        <v>2.1428571428571428</v>
      </c>
      <c r="J20" s="15">
        <f t="shared" ref="J20:K25" si="15">D20/G20</f>
        <v>0.93022504576289433</v>
      </c>
      <c r="K20" s="17">
        <f t="shared" si="15"/>
        <v>2.3440212987614308</v>
      </c>
      <c r="L20" s="21">
        <f t="shared" si="5"/>
        <v>0.22610716049382718</v>
      </c>
    </row>
    <row r="21" spans="1:12" ht="21" x14ac:dyDescent="0.3">
      <c r="A21" s="20" t="s">
        <v>30</v>
      </c>
      <c r="B21" s="18" t="s">
        <v>8</v>
      </c>
      <c r="C21" s="2">
        <v>177.2</v>
      </c>
      <c r="D21" s="2">
        <v>34</v>
      </c>
      <c r="E21" s="6">
        <f t="shared" si="10"/>
        <v>5.2117647058823522</v>
      </c>
      <c r="F21" s="2">
        <v>115</v>
      </c>
      <c r="G21" s="6">
        <f t="shared" si="6"/>
        <v>54.555555555555557</v>
      </c>
      <c r="H21" s="2">
        <v>2.0699999999999998</v>
      </c>
      <c r="I21" s="5">
        <f t="shared" ref="I21:I25" si="16">C21/F21</f>
        <v>1.5408695652173912</v>
      </c>
      <c r="J21" s="15">
        <f t="shared" si="15"/>
        <v>0.62321792260692466</v>
      </c>
      <c r="K21" s="5">
        <f t="shared" si="15"/>
        <v>2.5177607274793976</v>
      </c>
      <c r="L21" s="21">
        <f t="shared" si="5"/>
        <v>0.13504063205417607</v>
      </c>
    </row>
    <row r="22" spans="1:12" ht="21" x14ac:dyDescent="0.3">
      <c r="A22" s="2" t="s">
        <v>30</v>
      </c>
      <c r="B22" s="3" t="s">
        <v>9</v>
      </c>
      <c r="C22" s="2">
        <v>176.29</v>
      </c>
      <c r="D22" s="2">
        <v>49</v>
      </c>
      <c r="E22" s="6">
        <f t="shared" si="10"/>
        <v>3.5977551020408161</v>
      </c>
      <c r="F22" s="2">
        <v>87.8</v>
      </c>
      <c r="G22" s="6">
        <f t="shared" si="6"/>
        <v>13.32300163132137</v>
      </c>
      <c r="H22" s="2">
        <v>6.13</v>
      </c>
      <c r="I22" s="5">
        <f t="shared" si="16"/>
        <v>2.007858769931663</v>
      </c>
      <c r="J22" s="15">
        <f t="shared" si="15"/>
        <v>3.6778498836782174</v>
      </c>
      <c r="K22" s="5">
        <f t="shared" si="15"/>
        <v>0.58690947831008422</v>
      </c>
      <c r="L22" s="21">
        <f t="shared" si="5"/>
        <v>0.8348817289693119</v>
      </c>
    </row>
    <row r="23" spans="1:12" ht="21" x14ac:dyDescent="0.3">
      <c r="A23" s="2" t="s">
        <v>30</v>
      </c>
      <c r="B23" s="3" t="s">
        <v>10</v>
      </c>
      <c r="C23" s="2">
        <v>1068</v>
      </c>
      <c r="D23" s="2">
        <v>35</v>
      </c>
      <c r="E23" s="6">
        <f t="shared" si="10"/>
        <v>30.514285714285716</v>
      </c>
      <c r="F23" s="2">
        <v>792</v>
      </c>
      <c r="G23" s="6">
        <f t="shared" si="6"/>
        <v>37.465274405050998</v>
      </c>
      <c r="H23" s="2">
        <v>20.59</v>
      </c>
      <c r="I23" s="5">
        <f t="shared" si="16"/>
        <v>1.3484848484848484</v>
      </c>
      <c r="J23" s="15">
        <f t="shared" si="15"/>
        <v>0.93419841588778985</v>
      </c>
      <c r="K23" s="5">
        <f t="shared" si="15"/>
        <v>1.4819954208006663</v>
      </c>
      <c r="L23" s="21">
        <f t="shared" si="5"/>
        <v>0.23616807116104865</v>
      </c>
    </row>
    <row r="24" spans="1:12" ht="21" x14ac:dyDescent="0.3">
      <c r="A24" s="2" t="s">
        <v>30</v>
      </c>
      <c r="B24" s="3" t="s">
        <v>11</v>
      </c>
      <c r="C24" s="2">
        <v>85.5</v>
      </c>
      <c r="D24" s="2">
        <v>30</v>
      </c>
      <c r="E24" s="6">
        <f t="shared" si="10"/>
        <v>2.85</v>
      </c>
      <c r="F24" s="2">
        <v>60.78</v>
      </c>
      <c r="G24" s="6">
        <f t="shared" si="6"/>
        <v>100.30000000000001</v>
      </c>
      <c r="H24" s="2">
        <v>0.6</v>
      </c>
      <c r="I24" s="5">
        <f t="shared" si="16"/>
        <v>1.4067127344521224</v>
      </c>
      <c r="J24" s="15">
        <f t="shared" si="15"/>
        <v>0.29910269192422728</v>
      </c>
      <c r="K24" s="5">
        <f t="shared" si="15"/>
        <v>4.75</v>
      </c>
      <c r="L24" s="21">
        <f t="shared" si="5"/>
        <v>6.3157894736842107E-2</v>
      </c>
    </row>
    <row r="25" spans="1:12" ht="21" x14ac:dyDescent="0.3">
      <c r="A25" s="2" t="s">
        <v>30</v>
      </c>
      <c r="B25" s="3" t="s">
        <v>12</v>
      </c>
      <c r="C25" s="2">
        <v>1168</v>
      </c>
      <c r="D25" s="2">
        <v>292</v>
      </c>
      <c r="E25" s="6">
        <f t="shared" si="10"/>
        <v>4</v>
      </c>
      <c r="F25" s="2">
        <v>749</v>
      </c>
      <c r="G25" s="6">
        <f t="shared" si="6"/>
        <v>217.36734693877551</v>
      </c>
      <c r="H25" s="2">
        <v>3.43</v>
      </c>
      <c r="I25" s="5">
        <f t="shared" si="16"/>
        <v>1.5594125500667557</v>
      </c>
      <c r="J25" s="5">
        <f t="shared" si="15"/>
        <v>1.3433480424373299</v>
      </c>
      <c r="K25" s="5">
        <f t="shared" si="15"/>
        <v>1.1661807580174925</v>
      </c>
      <c r="L25" s="21">
        <f t="shared" si="5"/>
        <v>2.5039000000000002</v>
      </c>
    </row>
  </sheetData>
  <mergeCells count="3">
    <mergeCell ref="C3:E3"/>
    <mergeCell ref="F3:H3"/>
    <mergeCell ref="I3:K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2017-12-23T11:48:07Z</dcterms:created>
  <dcterms:modified xsi:type="dcterms:W3CDTF">2017-12-23T15:53:40Z</dcterms:modified>
</cp:coreProperties>
</file>