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etin\Desktop\贵州茅台\利润表sh_lrb_600519_2008_2018\"/>
    </mc:Choice>
  </mc:AlternateContent>
  <bookViews>
    <workbookView xWindow="0" yWindow="0" windowWidth="28800" windowHeight="12570" activeTab="1"/>
  </bookViews>
  <sheets>
    <sheet name="利润表" sheetId="1" r:id="rId1"/>
    <sheet name="Sheet3" sheetId="4" r:id="rId2"/>
    <sheet name="资产表" sheetId="2" r:id="rId3"/>
    <sheet name="现金流量表" sheetId="3" r:id="rId4"/>
  </sheets>
  <definedNames>
    <definedName name="_xlnm._FilterDatabase" localSheetId="3" hidden="1">现金流量表!$A$3:$CR$44</definedName>
  </definedNames>
  <calcPr calcId="152511"/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14" i="4"/>
  <c r="R15" i="4"/>
  <c r="Q7" i="4"/>
  <c r="Q8" i="4"/>
  <c r="Q9" i="4"/>
  <c r="Q10" i="4"/>
  <c r="Q11" i="4"/>
  <c r="Q12" i="4"/>
  <c r="Q13" i="4"/>
  <c r="Q14" i="4"/>
  <c r="Q6" i="4"/>
  <c r="G15" i="3"/>
  <c r="H15" i="3"/>
  <c r="G25" i="3"/>
  <c r="H25" i="3"/>
  <c r="G35" i="3"/>
  <c r="H35" i="3"/>
  <c r="G5" i="3"/>
  <c r="H5" i="3"/>
  <c r="G16" i="3"/>
  <c r="H16" i="3"/>
  <c r="G26" i="3"/>
  <c r="H26" i="3"/>
  <c r="G36" i="3"/>
  <c r="H36" i="3"/>
  <c r="G6" i="3"/>
  <c r="H6" i="3"/>
  <c r="G17" i="3"/>
  <c r="H17" i="3"/>
  <c r="G27" i="3"/>
  <c r="H27" i="3"/>
  <c r="G37" i="3"/>
  <c r="H37" i="3"/>
  <c r="G7" i="3"/>
  <c r="H7" i="3"/>
  <c r="G18" i="3"/>
  <c r="H18" i="3"/>
  <c r="G28" i="3"/>
  <c r="H28" i="3"/>
  <c r="G38" i="3"/>
  <c r="H38" i="3"/>
  <c r="G8" i="3"/>
  <c r="H8" i="3"/>
  <c r="G19" i="3"/>
  <c r="H19" i="3"/>
  <c r="G29" i="3"/>
  <c r="H29" i="3"/>
  <c r="G39" i="3"/>
  <c r="H39" i="3"/>
  <c r="G9" i="3"/>
  <c r="H9" i="3"/>
  <c r="G20" i="3"/>
  <c r="H20" i="3"/>
  <c r="G30" i="3"/>
  <c r="H30" i="3"/>
  <c r="G40" i="3"/>
  <c r="H40" i="3"/>
  <c r="G10" i="3"/>
  <c r="H10" i="3"/>
  <c r="G21" i="3"/>
  <c r="H21" i="3"/>
  <c r="G31" i="3"/>
  <c r="H31" i="3"/>
  <c r="G41" i="3"/>
  <c r="H41" i="3"/>
  <c r="G11" i="3"/>
  <c r="H11" i="3"/>
  <c r="G22" i="3"/>
  <c r="H22" i="3"/>
  <c r="G32" i="3"/>
  <c r="H32" i="3"/>
  <c r="G42" i="3"/>
  <c r="H42" i="3"/>
  <c r="G12" i="3"/>
  <c r="H12" i="3"/>
  <c r="G23" i="3"/>
  <c r="H23" i="3"/>
  <c r="G33" i="3"/>
  <c r="H33" i="3"/>
  <c r="G43" i="3"/>
  <c r="H43" i="3"/>
  <c r="G13" i="3"/>
  <c r="H13" i="3"/>
  <c r="G24" i="3"/>
  <c r="H24" i="3"/>
  <c r="G34" i="3"/>
  <c r="H34" i="3"/>
  <c r="G44" i="3"/>
  <c r="H44" i="3"/>
  <c r="G14" i="3"/>
  <c r="H14" i="3"/>
  <c r="H4" i="3"/>
  <c r="G4" i="3"/>
  <c r="F14" i="2"/>
  <c r="G14" i="2"/>
  <c r="F24" i="2"/>
  <c r="G24" i="2"/>
  <c r="F34" i="2"/>
  <c r="G34" i="2"/>
  <c r="F4" i="2"/>
  <c r="G4" i="2"/>
  <c r="F15" i="2"/>
  <c r="G15" i="2"/>
  <c r="F25" i="2"/>
  <c r="G25" i="2"/>
  <c r="F35" i="2"/>
  <c r="G35" i="2"/>
  <c r="F5" i="2"/>
  <c r="G5" i="2"/>
  <c r="F16" i="2"/>
  <c r="G16" i="2"/>
  <c r="F26" i="2"/>
  <c r="G26" i="2"/>
  <c r="F36" i="2"/>
  <c r="G36" i="2"/>
  <c r="F6" i="2"/>
  <c r="G6" i="2"/>
  <c r="F17" i="2"/>
  <c r="G17" i="2"/>
  <c r="F27" i="2"/>
  <c r="G27" i="2"/>
  <c r="F37" i="2"/>
  <c r="G37" i="2"/>
  <c r="F7" i="2"/>
  <c r="G7" i="2"/>
  <c r="F18" i="2"/>
  <c r="G18" i="2"/>
  <c r="F28" i="2"/>
  <c r="G28" i="2"/>
  <c r="F38" i="2"/>
  <c r="G38" i="2"/>
  <c r="F8" i="2"/>
  <c r="G8" i="2"/>
  <c r="F19" i="2"/>
  <c r="G19" i="2"/>
  <c r="F29" i="2"/>
  <c r="G29" i="2"/>
  <c r="F39" i="2"/>
  <c r="G39" i="2"/>
  <c r="F9" i="2"/>
  <c r="G9" i="2"/>
  <c r="F20" i="2"/>
  <c r="G20" i="2"/>
  <c r="F30" i="2"/>
  <c r="G30" i="2"/>
  <c r="F40" i="2"/>
  <c r="G40" i="2"/>
  <c r="F10" i="2"/>
  <c r="G10" i="2"/>
  <c r="F21" i="2"/>
  <c r="G21" i="2"/>
  <c r="F31" i="2"/>
  <c r="G31" i="2"/>
  <c r="F41" i="2"/>
  <c r="G41" i="2"/>
  <c r="F11" i="2"/>
  <c r="G11" i="2"/>
  <c r="F22" i="2"/>
  <c r="G22" i="2"/>
  <c r="F32" i="2"/>
  <c r="G32" i="2"/>
  <c r="F42" i="2"/>
  <c r="G42" i="2"/>
  <c r="F12" i="2"/>
  <c r="G12" i="2"/>
  <c r="F23" i="2"/>
  <c r="G23" i="2"/>
  <c r="F33" i="2"/>
  <c r="G33" i="2"/>
  <c r="F43" i="2"/>
  <c r="G43" i="2"/>
  <c r="F13" i="2"/>
  <c r="G13" i="2"/>
  <c r="G3" i="2"/>
  <c r="F3" i="2"/>
  <c r="N6" i="4" l="1"/>
  <c r="N7" i="4"/>
  <c r="N8" i="4"/>
  <c r="N9" i="4"/>
  <c r="N10" i="4"/>
  <c r="N11" i="4"/>
  <c r="N12" i="4"/>
  <c r="N13" i="4"/>
  <c r="N14" i="4"/>
  <c r="N15" i="4"/>
  <c r="N5" i="4"/>
  <c r="M6" i="4" l="1"/>
  <c r="M7" i="4"/>
  <c r="M8" i="4"/>
  <c r="M9" i="4"/>
  <c r="M10" i="4"/>
  <c r="M11" i="4"/>
  <c r="M12" i="4"/>
  <c r="M13" i="4"/>
  <c r="M14" i="4"/>
  <c r="M15" i="4"/>
  <c r="M5" i="4"/>
  <c r="L6" i="4"/>
  <c r="L7" i="4"/>
  <c r="L8" i="4"/>
  <c r="L9" i="4"/>
  <c r="L10" i="4"/>
  <c r="L11" i="4"/>
  <c r="L12" i="4"/>
  <c r="L13" i="4"/>
  <c r="L14" i="4"/>
  <c r="L15" i="4"/>
  <c r="L5" i="4"/>
  <c r="H15" i="4"/>
  <c r="I15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I6" i="4"/>
  <c r="J6" i="4"/>
  <c r="K6" i="4"/>
  <c r="H6" i="4"/>
  <c r="G13" i="1"/>
  <c r="H13" i="1"/>
  <c r="G23" i="1"/>
  <c r="H23" i="1"/>
  <c r="G33" i="1"/>
  <c r="H33" i="1"/>
  <c r="G3" i="1"/>
  <c r="H3" i="1"/>
  <c r="G14" i="1"/>
  <c r="H14" i="1"/>
  <c r="G24" i="1"/>
  <c r="H24" i="1"/>
  <c r="G34" i="1"/>
  <c r="H34" i="1"/>
  <c r="G4" i="1"/>
  <c r="H4" i="1"/>
  <c r="G15" i="1"/>
  <c r="H15" i="1"/>
  <c r="G25" i="1"/>
  <c r="H25" i="1"/>
  <c r="G35" i="1"/>
  <c r="H35" i="1"/>
  <c r="G5" i="1"/>
  <c r="H5" i="1"/>
  <c r="G16" i="1"/>
  <c r="H16" i="1"/>
  <c r="G26" i="1"/>
  <c r="H26" i="1"/>
  <c r="G36" i="1"/>
  <c r="H36" i="1"/>
  <c r="G6" i="1"/>
  <c r="H6" i="1"/>
  <c r="G17" i="1"/>
  <c r="H17" i="1"/>
  <c r="G27" i="1"/>
  <c r="H27" i="1"/>
  <c r="G37" i="1"/>
  <c r="H37" i="1"/>
  <c r="G7" i="1"/>
  <c r="H7" i="1"/>
  <c r="G18" i="1"/>
  <c r="H18" i="1"/>
  <c r="G28" i="1"/>
  <c r="H28" i="1"/>
  <c r="G38" i="1"/>
  <c r="H38" i="1"/>
  <c r="G8" i="1"/>
  <c r="H8" i="1"/>
  <c r="G19" i="1"/>
  <c r="H19" i="1"/>
  <c r="G29" i="1"/>
  <c r="H29" i="1"/>
  <c r="G39" i="1"/>
  <c r="H39" i="1"/>
  <c r="G9" i="1"/>
  <c r="H9" i="1"/>
  <c r="G20" i="1"/>
  <c r="H20" i="1"/>
  <c r="G30" i="1"/>
  <c r="H30" i="1"/>
  <c r="G40" i="1"/>
  <c r="H40" i="1"/>
  <c r="G10" i="1"/>
  <c r="H10" i="1"/>
  <c r="G21" i="1"/>
  <c r="H21" i="1"/>
  <c r="G31" i="1"/>
  <c r="H31" i="1"/>
  <c r="G41" i="1"/>
  <c r="H41" i="1"/>
  <c r="G11" i="1"/>
  <c r="H11" i="1"/>
  <c r="G22" i="1"/>
  <c r="H22" i="1"/>
  <c r="G32" i="1"/>
  <c r="H32" i="1"/>
  <c r="G42" i="1"/>
  <c r="H42" i="1"/>
  <c r="G12" i="1"/>
  <c r="H12" i="1"/>
  <c r="H2" i="1"/>
  <c r="G2" i="1"/>
</calcChain>
</file>

<file path=xl/sharedStrings.xml><?xml version="1.0" encoding="utf-8"?>
<sst xmlns="http://schemas.openxmlformats.org/spreadsheetml/2006/main" count="745" uniqueCount="269">
  <si>
    <t>机构ID</t>
  </si>
  <si>
    <t>机构名称</t>
  </si>
  <si>
    <t>公告日期</t>
  </si>
  <si>
    <t>开始日期</t>
  </si>
  <si>
    <t>截止日期</t>
  </si>
  <si>
    <t>报告年度</t>
  </si>
  <si>
    <t>合并类型</t>
  </si>
  <si>
    <t>报表来源</t>
  </si>
  <si>
    <t>一、营业总收入</t>
  </si>
  <si>
    <t>其中：营业收入（元）</t>
  </si>
  <si>
    <t>二、营业总成本</t>
  </si>
  <si>
    <t>其中：营业成本</t>
  </si>
  <si>
    <t>营业税金及附加</t>
  </si>
  <si>
    <t>销售费用</t>
  </si>
  <si>
    <t>管理费用</t>
  </si>
  <si>
    <t>堪探费用</t>
  </si>
  <si>
    <t>财务费用</t>
  </si>
  <si>
    <t>资产减值损失</t>
  </si>
  <si>
    <t>加：公允价值变动净收益</t>
  </si>
  <si>
    <t>投资收益</t>
  </si>
  <si>
    <t>其中：对联营企业和合营企业的投资收益</t>
  </si>
  <si>
    <t>汇兑收益</t>
  </si>
  <si>
    <t>影响营业利润的其他科目</t>
  </si>
  <si>
    <t>三、营业利润</t>
  </si>
  <si>
    <t>加：补贴收入</t>
  </si>
  <si>
    <t>营业外收入</t>
  </si>
  <si>
    <t>减：营业外支出</t>
  </si>
  <si>
    <t>其中：非流动资产处置损失</t>
  </si>
  <si>
    <t>加：影响利润总额的其他科目</t>
  </si>
  <si>
    <t>四、利润总额</t>
  </si>
  <si>
    <t>减：所得税</t>
  </si>
  <si>
    <t>加：影响净利润的其他科目</t>
  </si>
  <si>
    <t>五、净利润</t>
  </si>
  <si>
    <t>归属于母公司所有者的净利润</t>
  </si>
  <si>
    <t>少数股东损益</t>
  </si>
  <si>
    <t>六、每股收益：</t>
  </si>
  <si>
    <t>（一）基本每股收益</t>
  </si>
  <si>
    <t>（二）稀释每股收益</t>
  </si>
  <si>
    <t>七、其他综合收益</t>
  </si>
  <si>
    <t>八、综合收益总额</t>
  </si>
  <si>
    <t>其中：归属于母公司</t>
  </si>
  <si>
    <t>其中：归属于少数股东</t>
  </si>
  <si>
    <t>利息收入</t>
  </si>
  <si>
    <t>已赚保费</t>
  </si>
  <si>
    <t>手续费及佣金收入</t>
  </si>
  <si>
    <t>利息支出</t>
  </si>
  <si>
    <t>手续费及佣金支出</t>
  </si>
  <si>
    <t>退保金</t>
  </si>
  <si>
    <t>赔付支出净额</t>
  </si>
  <si>
    <t>提取保险合同准备金净额</t>
  </si>
  <si>
    <t>保单红利支出</t>
  </si>
  <si>
    <t>分保费用</t>
  </si>
  <si>
    <t>其中：非流动资产处置利得</t>
  </si>
  <si>
    <t xml:space="preserve">	600519</t>
  </si>
  <si>
    <t>贵州茅台</t>
  </si>
  <si>
    <t>合并本期</t>
  </si>
  <si>
    <t>定期报告</t>
  </si>
  <si>
    <t>年度</t>
    <phoneticPr fontId="18" type="noConversion"/>
  </si>
  <si>
    <t>月份</t>
    <phoneticPr fontId="18" type="noConversion"/>
  </si>
  <si>
    <t>一季度收入</t>
    <phoneticPr fontId="18" type="noConversion"/>
  </si>
  <si>
    <t>一季度利润</t>
    <phoneticPr fontId="18" type="noConversion"/>
  </si>
  <si>
    <t>全年收入</t>
    <phoneticPr fontId="18" type="noConversion"/>
  </si>
  <si>
    <t>全年利润</t>
    <phoneticPr fontId="18" type="noConversion"/>
  </si>
  <si>
    <t>2008年</t>
    <phoneticPr fontId="18" type="noConversion"/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</si>
  <si>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</si>
  <si>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</si>
  <si>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</si>
  <si>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</si>
  <si>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</si>
  <si>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</si>
  <si>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</si>
  <si>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</si>
  <si>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</si>
  <si>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</si>
  <si>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货币资金（元）</t>
  </si>
  <si>
    <t>以公允价值计量且其变动计入当期损益的金融资产</t>
  </si>
  <si>
    <t>应收票据</t>
  </si>
  <si>
    <t>应收账款</t>
  </si>
  <si>
    <t>预付款项</t>
  </si>
  <si>
    <t>其他应收款</t>
  </si>
  <si>
    <t>应收关联公司款</t>
  </si>
  <si>
    <t>应收利息</t>
  </si>
  <si>
    <t>应收股利</t>
  </si>
  <si>
    <t>存货</t>
  </si>
  <si>
    <t>其中：消耗性生物资产</t>
  </si>
  <si>
    <t>一年内到期的非流动资产</t>
  </si>
  <si>
    <t>其他流动资产</t>
  </si>
  <si>
    <t>流动资产合计</t>
  </si>
  <si>
    <t>可供出售金融资产</t>
  </si>
  <si>
    <t>持有至到期投资</t>
  </si>
  <si>
    <t>长期应收款</t>
  </si>
  <si>
    <t>长期股权投资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</si>
  <si>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</si>
  <si>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</si>
  <si>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</si>
  <si>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</si>
  <si>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</si>
  <si>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</si>
  <si>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</si>
  <si>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</si>
  <si>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</si>
  <si>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</si>
  <si>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</si>
  <si>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</si>
  <si>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</si>
  <si>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</si>
  <si>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</si>
  <si>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短期借款</t>
  </si>
  <si>
    <t>以公允价值计量且其变动计入当期损益的金融负债</t>
  </si>
  <si>
    <t>应付票据</t>
  </si>
  <si>
    <t>应付账款</t>
  </si>
  <si>
    <t>预收款项</t>
  </si>
  <si>
    <t>应付职工薪酬</t>
  </si>
  <si>
    <t>应交税费</t>
  </si>
  <si>
    <t>应付利息</t>
  </si>
  <si>
    <t>应付股利</t>
  </si>
  <si>
    <t>其他应付款</t>
  </si>
  <si>
    <t>应付关联公司款</t>
  </si>
  <si>
    <t>一年内到期的非流动负债</t>
  </si>
  <si>
    <t>其他流动负债</t>
  </si>
  <si>
    <t>流动负债合计</t>
  </si>
  <si>
    <t>长期借款</t>
  </si>
  <si>
    <t>应付债券</t>
  </si>
  <si>
    <t>长期应付款</t>
  </si>
  <si>
    <t>专项应付款</t>
  </si>
  <si>
    <t>预计负债</t>
  </si>
  <si>
    <t>递延所得税负债</t>
  </si>
  <si>
    <t>其他非流动负债</t>
  </si>
  <si>
    <t>非流动负债合计</t>
  </si>
  <si>
    <t>负债合计</t>
  </si>
  <si>
    <t>实收资本（或股本）</t>
  </si>
  <si>
    <t>资本公积</t>
  </si>
  <si>
    <t>盈余公积</t>
  </si>
  <si>
    <t>专项储备</t>
  </si>
  <si>
    <t>减：库存股</t>
  </si>
  <si>
    <t>一般风险准备</t>
  </si>
  <si>
    <t>未分配利润</t>
  </si>
  <si>
    <t>归属于母公司所有者权益</t>
  </si>
  <si>
    <t>少数股东权益</t>
  </si>
  <si>
    <t>外币报表折算价差</t>
  </si>
  <si>
    <t>非正常经营项目收益调整</t>
  </si>
  <si>
    <t>所有者权益（或股东权益）合计</t>
  </si>
  <si>
    <t>负债和所有者（或股东权益）合计</t>
  </si>
  <si>
    <t>其他综合收益</t>
  </si>
  <si>
    <t>递延收益-非流动负债</t>
  </si>
  <si>
    <t>结算备付金</t>
  </si>
  <si>
    <t>拆出资金</t>
  </si>
  <si>
    <t>发放贷款及垫款-流动资产</t>
  </si>
  <si>
    <t>衍生金融资产</t>
  </si>
  <si>
    <t>应收保费</t>
  </si>
  <si>
    <t>应收分保账款</t>
  </si>
  <si>
    <t>应收分保合同准备金</t>
  </si>
  <si>
    <t>买入返售金融资产</t>
  </si>
  <si>
    <t>划分为持有待售的资产</t>
  </si>
  <si>
    <t>发放贷款及垫款-非流动资产</t>
  </si>
  <si>
    <t>向中央银行借款</t>
  </si>
  <si>
    <t>吸收存款及同业存放</t>
  </si>
  <si>
    <t>拆入资金</t>
  </si>
  <si>
    <t>衍生金融负债</t>
  </si>
  <si>
    <t>卖出回购金融资产款</t>
  </si>
  <si>
    <t>应付手续费及佣金</t>
  </si>
  <si>
    <t>应付分保账款</t>
  </si>
  <si>
    <t>保险合同准备金</t>
  </si>
  <si>
    <t>代理买卖证券款</t>
  </si>
  <si>
    <t>代理承销证券款</t>
  </si>
  <si>
    <t>划分为持有待售的负债</t>
  </si>
  <si>
    <t>预计负债-流动负债</t>
  </si>
  <si>
    <t>递延收益-流动负债</t>
  </si>
  <si>
    <t>其中：优先股-非流动负债</t>
  </si>
  <si>
    <t>永续债-非流动负债</t>
  </si>
  <si>
    <t>长期应付职工薪酬</t>
  </si>
  <si>
    <t>其他权益工具</t>
  </si>
  <si>
    <t>其中：优先股-所有者权益</t>
  </si>
  <si>
    <t>永续债-所有者权益</t>
  </si>
  <si>
    <t>销售商品.提供劳务收到的现金.元.</t>
  </si>
  <si>
    <t>收到的税费返还</t>
  </si>
  <si>
    <t>收到其他与经营活动有关的现金</t>
  </si>
  <si>
    <t>经营活动现金流入小计</t>
  </si>
  <si>
    <t>购买商品.接受劳务支付的现金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</si>
  <si>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</si>
  <si>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</si>
  <si>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</si>
  <si>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</si>
  <si>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</si>
  <si>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</si>
  <si>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</si>
  <si>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处置固定资产.无形资产和其他长期资产收回的现金净额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</si>
  <si>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</si>
  <si>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</si>
  <si>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</si>
  <si>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购建固定资产.无形资产和其他长期资产支付的现金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</si>
  <si>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</si>
  <si>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</si>
  <si>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</si>
  <si>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</si>
  <si>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</si>
  <si>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</si>
  <si>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</si>
  <si>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</si>
  <si>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</si>
  <si>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</si>
  <si>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</si>
  <si>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</si>
  <si>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分配股利.利润或偿付利息支付的现金</t>
  </si>
  <si>
    <t>支付其他与筹资活动有关的现金</t>
  </si>
  <si>
    <t>筹资活动现金流出小计</t>
  </si>
  <si>
    <t>筹资活动产生的现金流量净额</t>
  </si>
  <si>
    <t>四.汇率变动对现金的影响</t>
  </si>
  <si>
    <t>四.2..其他原因对现金的影响</t>
  </si>
  <si>
    <t>五.现金及现金等价物净增加额</t>
  </si>
  <si>
    <t>期初现金及现金等价物余额</t>
  </si>
  <si>
    <t>期末现金及现金等价物余额</t>
  </si>
  <si>
    <t>附注.</t>
  </si>
  <si>
    <t>X1.将净利润调节为经营活动现金流量.</t>
  </si>
  <si>
    <t>净利润</t>
  </si>
  <si>
    <t>加.资产减值准备</t>
  </si>
  <si>
    <t>固定资产折旧.油气资产折耗.生产性生物资产折旧</t>
  </si>
  <si>
    <t>无形资产摊销</t>
  </si>
  <si>
    <t>长期待摊费用摊销</t>
  </si>
  <si>
    <t>处置固定资产.无形资产和其他长期资产的损失</t>
  </si>
  <si>
    <t>固定资产报废损失</t>
  </si>
  <si>
    <t>公允价值变动损失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</si>
  <si>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</si>
  <si>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</si>
  <si>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</si>
  <si>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</si>
  <si>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</si>
  <si>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</si>
  <si>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其他</t>
  </si>
  <si>
    <t>经营活动产生的现金流量净额2</t>
  </si>
  <si>
    <t>X2.不涉及现金收支的重大投资和筹资活动.</t>
  </si>
  <si>
    <t>债务转为资本</t>
  </si>
  <si>
    <t>一年内到期的可转换公司债券</t>
  </si>
  <si>
    <t>融资租入固定资产</t>
  </si>
  <si>
    <t>X3.现金及现金等价物净变动情况.</t>
  </si>
  <si>
    <t>现金的期末余额</t>
  </si>
  <si>
    <t>减.现金的期初余额</t>
  </si>
  <si>
    <t>加.现金等价物的期末余额</t>
  </si>
  <si>
    <t>减.现金等价物的期初余额</t>
  </si>
  <si>
    <t>加.其他原因对现金的影响2</t>
  </si>
  <si>
    <t>现金及现金等价物净增加额2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</si>
  <si>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</si>
  <si>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</si>
  <si>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</si>
  <si>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</si>
  <si>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收到再保险业务现金净额</t>
  </si>
  <si>
    <t>保户储金及投资款净增加额</t>
  </si>
  <si>
    <t>处置以公允价值计量且其变动计入当期损益的金融资产净增加额</t>
  </si>
  <si>
    <t>收取利息.手续费及佣金的现金</t>
  </si>
  <si>
    <t>拆入资金净增加额</t>
  </si>
  <si>
    <t>回购业务资金净增加额</t>
  </si>
  <si>
    <t>客户贷款及垫款净增加额</t>
  </si>
  <si>
    <t>存放中央银行和同业款项净增加额</t>
  </si>
  <si>
    <t>支付原保险合同赔付款项的现金</t>
  </si>
  <si>
    <t>支付利息.手续费及佣金的现金</t>
  </si>
  <si>
    <t>支付保单红利的现金</t>
  </si>
  <si>
    <t>其中.子公司吸收少数股东投资收到的现金</t>
  </si>
  <si>
    <t>其中.子公司支付给少数股东的股利.利润</t>
  </si>
  <si>
    <t>投资性房地产的折旧及摊销</t>
  </si>
  <si>
    <t>合并类型</t>
    <phoneticPr fontId="18" type="noConversion"/>
  </si>
  <si>
    <t>每股净资产（以12.6亿股本计算）</t>
    <phoneticPr fontId="18" type="noConversion"/>
  </si>
  <si>
    <t>每股净资产（年）</t>
    <phoneticPr fontId="18" type="noConversion"/>
  </si>
  <si>
    <t>每股净资产（3月）</t>
    <phoneticPr fontId="18" type="noConversion"/>
  </si>
  <si>
    <t>利润/收入</t>
    <phoneticPr fontId="18" type="noConversion"/>
  </si>
  <si>
    <t>一季度收入占比</t>
    <phoneticPr fontId="18" type="noConversion"/>
  </si>
  <si>
    <t>一季度利润占比</t>
    <phoneticPr fontId="18" type="noConversion"/>
  </si>
  <si>
    <t>收入、利润</t>
    <phoneticPr fontId="18" type="noConversion"/>
  </si>
  <si>
    <t>占比</t>
    <phoneticPr fontId="18" type="noConversion"/>
  </si>
  <si>
    <t>净资产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</si>
</sst>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>
      <alignment vertical="center"/>
    </xf>
    <xf numFmtId="2" fontId="0" fillId="0" borderId="10" xfId="0" applyNumberFormat="1" applyBorder="1">
      <alignment vertical="center"/>
    </xf>
    <xf numFmtId="9" fontId="0" fillId="0" borderId="0" xfId="1" applyFont="1">
      <alignment vertical="center"/>
    </xf>
    <xf numFmtId="1" fontId="0" fillId="0" borderId="10" xfId="0" applyNumberFormat="1" applyBorder="1">
      <alignment vertical="center"/>
    </xf>
    <xf numFmtId="0" fontId="0" fillId="0" borderId="0" xfId="0" applyAlignment="1">
      <alignment vertical="center" wrapText="1"/>
    </xf>
    <xf numFmtId="181" fontId="0" fillId="0" borderId="0" xfId="0" applyNumberFormat="1">
      <alignment vertical="center"/>
    </xf>
    <xf numFmtId="0" fontId="0" fillId="33" borderId="0" xfId="0" applyFill="1" applyAlignment="1">
      <alignment vertical="center" wrapText="1"/>
    </xf>
    <xf numFmtId="181" fontId="0" fillId="33" borderId="0" xfId="0" applyNumberFormat="1" applyFill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9" fontId="0" fillId="0" borderId="10" xfId="1" applyFont="1" applyBorder="1">
      <alignment vertical="center"/>
    </xf>
    <xf numFmtId="181" fontId="0" fillId="0" borderId="10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0" xfId="0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Sheet3!$H$4</c:f>
              <c:strCache>
                <c:ptCount val="1"/>
                <c:pt idx="0">
                  <c:v>一季度收入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Sheet3!$H$5:$H$15</c:f>
              <c:numCache>
                <c:formatCode>0%</c:formatCode>
                <c:ptCount val="11"/>
                <c:pt idx="1">
                  <c:v>0.26036704802780974</c:v>
                </c:pt>
                <c:pt idx="2">
                  <c:v>0.20989497791099598</c:v>
                </c:pt>
                <c:pt idx="3">
                  <c:v>0.38839456171713937</c:v>
                </c:pt>
                <c:pt idx="4">
                  <c:v>0.42538579378795571</c:v>
                </c:pt>
                <c:pt idx="5">
                  <c:v>0.19112770536239165</c:v>
                </c:pt>
                <c:pt idx="6">
                  <c:v>5.8047196936054757E-2</c:v>
                </c:pt>
                <c:pt idx="7">
                  <c:v>0.15545618168853026</c:v>
                </c:pt>
                <c:pt idx="8">
                  <c:v>0.17014121640583357</c:v>
                </c:pt>
                <c:pt idx="9">
                  <c:v>0.35729110299282518</c:v>
                </c:pt>
                <c:pt idx="10">
                  <c:v>0.32212412597454088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Sheet3!$J$4</c:f>
              <c:strCache>
                <c:ptCount val="1"/>
                <c:pt idx="0">
                  <c:v>全年收入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Sheet3!$J$5:$J$15</c:f>
              <c:numCache>
                <c:formatCode>0%</c:formatCode>
                <c:ptCount val="11"/>
                <c:pt idx="1">
                  <c:v>0.17330356638451039</c:v>
                </c:pt>
                <c:pt idx="2">
                  <c:v>0.20302842446146818</c:v>
                </c:pt>
                <c:pt idx="3">
                  <c:v>0.58187108801794429</c:v>
                </c:pt>
                <c:pt idx="4">
                  <c:v>0.43760593983619422</c:v>
                </c:pt>
                <c:pt idx="5">
                  <c:v>0.17445483274168172</c:v>
                </c:pt>
                <c:pt idx="6">
                  <c:v>3.6903621374012596E-2</c:v>
                </c:pt>
                <c:pt idx="7">
                  <c:v>3.8167338565721076E-2</c:v>
                </c:pt>
                <c:pt idx="8">
                  <c:v>0.20056368695811777</c:v>
                </c:pt>
                <c:pt idx="9">
                  <c:v>0.52067310426317248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913392"/>
        <c:axId val="1427752320"/>
      </c:lineChart>
      <c:catAx>
        <c:axId val="15639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752320"/>
        <c:crosses val="autoZero"/>
        <c:auto val="1"/>
        <c:lblAlgn val="ctr"/>
        <c:lblOffset val="100"/>
        <c:noMultiLvlLbl val="0"/>
      </c:catAx>
      <c:valAx>
        <c:axId val="14277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9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Sheet3!$I$4</c:f>
              <c:strCache>
                <c:ptCount val="1"/>
                <c:pt idx="0">
                  <c:v>一季度利润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Sheet3!$I$5:$I$15</c:f>
              <c:numCache>
                <c:formatCode>0%</c:formatCode>
                <c:ptCount val="11"/>
                <c:pt idx="1">
                  <c:v>0.39511392746902718</c:v>
                </c:pt>
                <c:pt idx="2">
                  <c:v>5.3236855049932252E-2</c:v>
                </c:pt>
                <c:pt idx="3">
                  <c:v>0.4771230568242355</c:v>
                </c:pt>
                <c:pt idx="4">
                  <c:v>0.57336876543867166</c:v>
                </c:pt>
                <c:pt idx="5">
                  <c:v>0.28688338727417029</c:v>
                </c:pt>
                <c:pt idx="6">
                  <c:v>-9.3591197872602283E-3</c:v>
                </c:pt>
                <c:pt idx="7">
                  <c:v>0.16624545617196973</c:v>
                </c:pt>
                <c:pt idx="8">
                  <c:v>0.16089259638355724</c:v>
                </c:pt>
                <c:pt idx="9">
                  <c:v>0.22042009652935501</c:v>
                </c:pt>
                <c:pt idx="10">
                  <c:v>0.38537733323913614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Sheet3!$K$4</c:f>
              <c:strCache>
                <c:ptCount val="1"/>
                <c:pt idx="0">
                  <c:v>全年利润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Sheet3!$K$5:$K$15</c:f>
              <c:numCache>
                <c:formatCode>0%</c:formatCode>
                <c:ptCount val="11"/>
                <c:pt idx="1">
                  <c:v>0.1271032911593819</c:v>
                </c:pt>
                <c:pt idx="2">
                  <c:v>0.1786490090626609</c:v>
                </c:pt>
                <c:pt idx="3">
                  <c:v>0.72270995174605912</c:v>
                </c:pt>
                <c:pt idx="4">
                  <c:v>0.52646634470648146</c:v>
                </c:pt>
                <c:pt idx="5">
                  <c:v>0.15723254439397261</c:v>
                </c:pt>
                <c:pt idx="6">
                  <c:v>1.4291244589861751E-2</c:v>
                </c:pt>
                <c:pt idx="7">
                  <c:v>2.5344423727118315E-3</c:v>
                </c:pt>
                <c:pt idx="8">
                  <c:v>9.5068999983388913E-2</c:v>
                </c:pt>
                <c:pt idx="9">
                  <c:v>0.60473951367727086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603456"/>
        <c:axId val="1681078288"/>
      </c:lineChart>
      <c:catAx>
        <c:axId val="1676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8288"/>
        <c:crosses val="autoZero"/>
        <c:auto val="1"/>
        <c:lblAlgn val="ctr"/>
        <c:lblOffset val="100"/>
        <c:noMultiLvlLbl val="0"/>
      </c:catAx>
      <c:valAx>
        <c:axId val="1681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Sheet3!$F$4</c:f>
              <c:strCache>
                <c:ptCount val="1"/>
                <c:pt idx="0">
                  <c:v>全年收入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Sheet3!$F$5:$F$15</c:f>
              <c:numCache>
                <c:formatCode>0</c:formatCode>
                <c:ptCount val="11"/>
                <c:pt idx="0">
                  <c:v>82.4168556411</c:v>
                </c:pt>
                <c:pt idx="1">
                  <c:v>96.699990653899988</c:v>
                </c:pt>
                <c:pt idx="2">
                  <c:v>116.33283740180001</c:v>
                </c:pt>
                <c:pt idx="3">
                  <c:v>184.02355207299999</c:v>
                </c:pt>
                <c:pt idx="4">
                  <c:v>264.5533515299</c:v>
                </c:pt>
                <c:pt idx="5">
                  <c:v>310.7059622223</c:v>
                </c:pt>
                <c:pt idx="6">
                  <c:v>322.17213741080002</c:v>
                </c:pt>
                <c:pt idx="7">
                  <c:v>334.46859045580004</c:v>
                </c:pt>
                <c:pt idx="8">
                  <c:v>401.5508441293</c:v>
                </c:pt>
                <c:pt idx="9">
                  <c:v>610.62756866159998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Sheet3!$G$4</c:f>
              <c:strCache>
                <c:ptCount val="1"/>
                <c:pt idx="0">
                  <c:v>全年利润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Sheet3!$C$5:$C$15</c:f>
              <c:strCache>
                <c:ptCount val="11"/>
                <c:pt idx="0">
                  <c:v>2008年</c:v>
                </c:pt>
                <c:pt idx="1">
                  <c:v>2009年</c:v>
                </c:pt>
                <c:pt idx="2">
                  <c:v>2010年</c:v>
                </c:pt>
                <c:pt idx="3">
                  <c:v>2011年</c:v>
                </c:pt>
                <c:pt idx="4">
                  <c:v>2012年</c:v>
                </c:pt>
                <c:pt idx="5">
                  <c:v>2013年</c:v>
                </c:pt>
                <c:pt idx="6">
                  <c:v>2014年</c:v>
                </c:pt>
                <c:pt idx="7">
                  <c:v>2015年</c:v>
                </c:pt>
                <c:pt idx="8">
                  <c:v>2016年</c:v>
                </c:pt>
                <c:pt idx="9">
                  <c:v>2017年</c:v>
                </c:pt>
                <c:pt idx="10">
                  <c:v>2018年</c:v>
                </c:pt>
              </c:strCache>
            </c:strRef>
          </c:cat>
          <c:val>
            <c:numRef>
              <c:f>Sheet3!$G$5:$G$15</c:f>
              <c:numCache>
                <c:formatCode>0</c:formatCode>
                <c:ptCount val="11"/>
                <c:pt idx="0">
                  <c:v>53.903848550299998</c:v>
                </c:pt>
                <c:pt idx="1">
                  <c:v>60.755205107200005</c:v>
                </c:pt>
                <c:pt idx="2">
                  <c:v>71.609062295000001</c:v>
                </c:pt>
                <c:pt idx="3">
                  <c:v>123.3616442508</c:v>
                </c:pt>
                <c:pt idx="4">
                  <c:v>188.30739817650002</c:v>
                </c:pt>
                <c:pt idx="5">
                  <c:v>217.91544952000001</c:v>
                </c:pt>
                <c:pt idx="6">
                  <c:v>221.02973250900001</c:v>
                </c:pt>
                <c:pt idx="7">
                  <c:v>221.58991962869999</c:v>
                </c:pt>
                <c:pt idx="8">
                  <c:v>242.65625169419999</c:v>
                </c:pt>
                <c:pt idx="9">
                  <c:v>389.40007533449995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076656"/>
        <c:axId val="1681075024"/>
      </c:lineChart>
      <c:catAx>
        <c:axId val="16810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5024"/>
        <c:crosses val="autoZero"/>
        <c:auto val="1"/>
        <c:lblAlgn val="ctr"/>
        <c:lblOffset val="100"/>
        <c:noMultiLvlLbl val="0"/>
      </c:catAx>
      <c:valAx>
        <c:axId val="16810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0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16</xdr:row>
      <xdr:rowOff>19050</xdr:rowOff>
    </xdr:from>
    <xdr:to>
      <xdr:col>8</xdr:col>
      <xdr:colOff>571500</xdr:colOff>
      <xdr:row>32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15</xdr:row>
      <xdr:rowOff>133350</xdr:rowOff>
    </xdr:from>
    <xdr:to>
      <xdr:col>15</xdr:col>
      <xdr:colOff>485775</xdr:colOff>
      <xdr:row>31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628650</xdr:colOff>
      <xdr:row>32</xdr:row>
      <xdr:rowOff>161925</xdr:rowOff>
    </xdr:from>
    <xdr:to>
      <xdr:col>12</xdr:col>
      <xdr:colOff>95250</xdr:colOff>
      <xdr:row>48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workbookViewId="0">
      <pane ySplit="1" topLeftCell="A17" activePane="bottomLeft" state="frozen"/>
      <selection pane="bottomLeft" activeCell="H28" sqref="H28"/>
    </sheetView>
  </sheetViews>
  <sheetFormatPr defaultRowHeight="13.5" x14ac:dyDescent="0.15"/>
  <cols>
    <col min="1" max="1" width="7.5" bestFit="1" customWidth="1"/>
    <col min="3" max="3" width="11.625" bestFit="1" customWidth="1"/>
    <col min="4" max="4" width="9.5" bestFit="1" customWidth="1"/>
    <col min="5" max="6" width="11.625" bestFit="1" customWidth="1"/>
    <col min="7" max="7" width="5.5" bestFit="1" customWidth="1"/>
    <col min="8" max="8" width="15.125" bestFit="1" customWidth="1"/>
    <col min="9" max="9" width="10.5" bestFit="1" customWidth="1"/>
    <col min="11" max="11" width="15.25" bestFit="1" customWidth="1"/>
    <col min="12" max="12" width="21.5" bestFit="1" customWidth="1"/>
    <col min="13" max="15" width="15.25" bestFit="1" customWidth="1"/>
    <col min="16" max="17" width="12.875" bestFit="1" customWidth="1"/>
    <col min="18" max="18" width="10.5" bestFit="1" customWidth="1"/>
    <col min="19" max="19" width="14" bestFit="1" customWidth="1"/>
    <col min="20" max="20" width="13.125" bestFit="1" customWidth="1"/>
    <col min="21" max="21" width="23.625" bestFit="1" customWidth="1"/>
    <col min="22" max="22" width="10.5" bestFit="1" customWidth="1"/>
    <col min="23" max="23" width="38.125" bestFit="1" customWidth="1"/>
    <col min="24" max="24" width="10.5" bestFit="1" customWidth="1"/>
    <col min="25" max="25" width="23.625" bestFit="1" customWidth="1"/>
    <col min="26" max="27" width="13.125" bestFit="1" customWidth="1"/>
    <col min="28" max="28" width="11.75" bestFit="1" customWidth="1"/>
    <col min="29" max="29" width="15.25" bestFit="1" customWidth="1"/>
    <col min="30" max="30" width="25.625" bestFit="1" customWidth="1"/>
    <col min="31" max="31" width="27.75" bestFit="1" customWidth="1"/>
    <col min="32" max="32" width="13.125" bestFit="1" customWidth="1"/>
    <col min="33" max="33" width="12.875" bestFit="1" customWidth="1"/>
    <col min="34" max="34" width="25.625" bestFit="1" customWidth="1"/>
    <col min="35" max="35" width="12.875" bestFit="1" customWidth="1"/>
    <col min="36" max="36" width="27.75" bestFit="1" customWidth="1"/>
    <col min="37" max="37" width="13.125" bestFit="1" customWidth="1"/>
    <col min="38" max="38" width="15.25" bestFit="1" customWidth="1"/>
    <col min="39" max="40" width="19.375" bestFit="1" customWidth="1"/>
    <col min="41" max="42" width="17.375" bestFit="1" customWidth="1"/>
    <col min="43" max="43" width="19.375" bestFit="1" customWidth="1"/>
    <col min="44" max="44" width="21.5" bestFit="1" customWidth="1"/>
    <col min="45" max="45" width="11.625" bestFit="1" customWidth="1"/>
    <col min="46" max="46" width="10.5" bestFit="1" customWidth="1"/>
    <col min="47" max="47" width="17.375" bestFit="1" customWidth="1"/>
    <col min="48" max="48" width="10.5" bestFit="1" customWidth="1"/>
    <col min="49" max="49" width="17.375" bestFit="1" customWidth="1"/>
    <col min="50" max="50" width="10.5" bestFit="1" customWidth="1"/>
    <col min="51" max="51" width="13.125" bestFit="1" customWidth="1"/>
    <col min="52" max="52" width="23.625" bestFit="1" customWidth="1"/>
    <col min="53" max="53" width="13.125" bestFit="1" customWidth="1"/>
    <col min="54" max="54" width="10.5" bestFit="1" customWidth="1"/>
    <col min="55" max="55" width="25.625" bestFit="1" customWidth="1"/>
  </cols>
  <sheetData>
    <row r="1" spans="1:5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57</v>
      </c>
      <c r="H1" t="s">
        <v>58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</row>
    <row r="2" spans="1:55" x14ac:dyDescent="0.15">
      <c r="A2" t="s">
        <v>53</v>
      </c>
      <c r="B2" t="s">
        <v>54</v>
      </c>
      <c r="C2" s="1">
        <v>39559</v>
      </c>
      <c r="D2" s="1">
        <v>39448</v>
      </c>
      <c r="E2" s="1">
        <v>39538</v>
      </c>
      <c r="F2" s="1">
        <v>39538</v>
      </c>
      <c r="G2" s="2">
        <f t="shared" ref="G2:G42" si="0">YEAR(F2)</f>
        <v>2008</v>
      </c>
      <c r="H2" s="2">
        <f t="shared" ref="H2:H42" si="1">MONTH(F2)</f>
        <v>3</v>
      </c>
      <c r="I2" t="s">
        <v>55</v>
      </c>
      <c r="J2" t="s">
        <v>56</v>
      </c>
      <c r="K2" s="3">
        <v>19.934963954600001</v>
      </c>
      <c r="L2" s="3">
        <v>19.934963954600001</v>
      </c>
      <c r="M2" s="3">
        <v>2.0081071208000001</v>
      </c>
      <c r="N2" s="3">
        <v>2.0081071208000001</v>
      </c>
      <c r="O2" s="3">
        <v>1.9864562771000001</v>
      </c>
      <c r="P2" s="3">
        <v>2.4370373018000002</v>
      </c>
      <c r="Q2" s="3">
        <v>1.6844849052000002</v>
      </c>
      <c r="R2" s="3">
        <v>0</v>
      </c>
      <c r="S2" s="3">
        <v>-0.39680467920000001</v>
      </c>
      <c r="T2" s="3">
        <v>0</v>
      </c>
      <c r="U2" s="3">
        <v>0</v>
      </c>
      <c r="V2" s="3">
        <v>4.1902500000000004E-3</v>
      </c>
      <c r="W2" s="3">
        <v>0</v>
      </c>
      <c r="X2" s="3">
        <v>0</v>
      </c>
      <c r="Y2" s="3">
        <v>0</v>
      </c>
      <c r="Z2" s="3">
        <v>12.219873278900002</v>
      </c>
      <c r="AA2" s="3">
        <v>0</v>
      </c>
      <c r="AB2" s="3">
        <v>5.7045000000000004E-3</v>
      </c>
      <c r="AC2" s="3">
        <v>0</v>
      </c>
      <c r="AD2" s="3">
        <v>0</v>
      </c>
      <c r="AE2" s="3">
        <v>0</v>
      </c>
      <c r="AF2" s="3">
        <v>12.225577778900002</v>
      </c>
      <c r="AG2" s="3">
        <v>3.0550903330000003</v>
      </c>
      <c r="AH2" s="3">
        <v>0</v>
      </c>
      <c r="AI2" s="3">
        <v>9.170487445900001</v>
      </c>
      <c r="AJ2" s="3">
        <v>8.7335408327999993</v>
      </c>
      <c r="AK2" s="3">
        <v>0.43694661310000005</v>
      </c>
      <c r="AL2" s="3">
        <v>0</v>
      </c>
      <c r="AM2" s="3">
        <v>9.3000000000000006E-9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</row>
    <row r="3" spans="1:55" x14ac:dyDescent="0.15">
      <c r="A3" t="s">
        <v>53</v>
      </c>
      <c r="B3" t="s">
        <v>54</v>
      </c>
      <c r="C3" s="1">
        <v>39924</v>
      </c>
      <c r="D3" s="1">
        <v>39814</v>
      </c>
      <c r="E3" s="1">
        <v>39903</v>
      </c>
      <c r="F3" s="1">
        <v>39903</v>
      </c>
      <c r="G3" s="2">
        <f t="shared" si="0"/>
        <v>2009</v>
      </c>
      <c r="H3" s="2">
        <f t="shared" si="1"/>
        <v>3</v>
      </c>
      <c r="I3" t="s">
        <v>55</v>
      </c>
      <c r="J3" t="s">
        <v>56</v>
      </c>
      <c r="K3" s="3">
        <v>25.125371671999996</v>
      </c>
      <c r="L3" s="3">
        <v>25.125371671999996</v>
      </c>
      <c r="M3" s="3">
        <v>2.5144833491999998</v>
      </c>
      <c r="N3" s="3">
        <v>2.5144833491999998</v>
      </c>
      <c r="O3" s="3">
        <v>2.3470869138999997</v>
      </c>
      <c r="P3" s="3">
        <v>1.8064908671000002</v>
      </c>
      <c r="Q3" s="3">
        <v>2.2252798593000001</v>
      </c>
      <c r="R3" s="3">
        <v>0</v>
      </c>
      <c r="S3" s="3">
        <v>-0.81307397079999999</v>
      </c>
      <c r="T3" s="3">
        <v>0</v>
      </c>
      <c r="U3" s="3">
        <v>0</v>
      </c>
      <c r="V3" s="3">
        <v>3.01075E-3</v>
      </c>
      <c r="W3" s="3">
        <v>0</v>
      </c>
      <c r="X3" s="3">
        <v>0</v>
      </c>
      <c r="Y3" s="3">
        <v>0</v>
      </c>
      <c r="Z3" s="3">
        <v>17.048115403299999</v>
      </c>
      <c r="AA3" s="3">
        <v>0</v>
      </c>
      <c r="AB3" s="3">
        <v>1.2316199999999999E-2</v>
      </c>
      <c r="AC3" s="3">
        <v>0.01</v>
      </c>
      <c r="AD3" s="3">
        <v>0</v>
      </c>
      <c r="AE3" s="3">
        <v>0</v>
      </c>
      <c r="AF3" s="3">
        <v>17.050431603299998</v>
      </c>
      <c r="AG3" s="3">
        <v>4.2620259250999997</v>
      </c>
      <c r="AH3" s="3">
        <v>0</v>
      </c>
      <c r="AI3" s="3">
        <v>12.7884056782</v>
      </c>
      <c r="AJ3" s="3">
        <v>12.170094716600001</v>
      </c>
      <c r="AK3" s="3">
        <v>0.61831096159999999</v>
      </c>
      <c r="AL3" s="3">
        <v>0</v>
      </c>
      <c r="AM3" s="3">
        <v>1.29E-8</v>
      </c>
      <c r="AN3" s="3">
        <v>1.29E-8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</row>
    <row r="4" spans="1:55" x14ac:dyDescent="0.15">
      <c r="A4" t="s">
        <v>53</v>
      </c>
      <c r="B4" t="s">
        <v>54</v>
      </c>
      <c r="C4" s="1">
        <v>40294</v>
      </c>
      <c r="D4" s="1">
        <v>40179</v>
      </c>
      <c r="E4" s="1">
        <v>40268</v>
      </c>
      <c r="F4" s="1">
        <v>40268</v>
      </c>
      <c r="G4" s="2">
        <f t="shared" si="0"/>
        <v>2010</v>
      </c>
      <c r="H4" s="2">
        <f t="shared" si="1"/>
        <v>3</v>
      </c>
      <c r="I4" t="s">
        <v>55</v>
      </c>
      <c r="J4" t="s">
        <v>56</v>
      </c>
      <c r="K4" s="3">
        <v>30.399061004099998</v>
      </c>
      <c r="L4" s="3">
        <v>30.399061004099998</v>
      </c>
      <c r="M4" s="3">
        <v>2.9538681248000001</v>
      </c>
      <c r="N4" s="3">
        <v>2.9538681248000001</v>
      </c>
      <c r="O4" s="3">
        <v>5.4076851844000009</v>
      </c>
      <c r="P4" s="3">
        <v>1.4471968459</v>
      </c>
      <c r="Q4" s="3">
        <v>3.0969075082999997</v>
      </c>
      <c r="R4" s="3">
        <v>0</v>
      </c>
      <c r="S4" s="3">
        <v>-0.46248011119999999</v>
      </c>
      <c r="T4" s="3">
        <v>1.8000000000000001E-4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17.9557034519</v>
      </c>
      <c r="AA4" s="3">
        <v>0</v>
      </c>
      <c r="AB4" s="3">
        <v>1.0325860000000001E-4</v>
      </c>
      <c r="AC4" s="3">
        <v>2.8000000000000001E-2</v>
      </c>
      <c r="AD4" s="3">
        <v>0</v>
      </c>
      <c r="AE4" s="3">
        <v>0</v>
      </c>
      <c r="AF4" s="3">
        <v>17.927806710500001</v>
      </c>
      <c r="AG4" s="3">
        <v>4.4839787323999998</v>
      </c>
      <c r="AH4" s="3">
        <v>0</v>
      </c>
      <c r="AI4" s="3">
        <v>13.4438279781</v>
      </c>
      <c r="AJ4" s="3">
        <v>12.6566257541</v>
      </c>
      <c r="AK4" s="3">
        <v>0.78720222400000006</v>
      </c>
      <c r="AL4" s="3">
        <v>0</v>
      </c>
      <c r="AM4" s="3">
        <v>1.3400000000000001E-8</v>
      </c>
      <c r="AN4" s="3">
        <v>1.3400000000000001E-8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</row>
    <row r="5" spans="1:55" x14ac:dyDescent="0.15">
      <c r="A5" t="s">
        <v>53</v>
      </c>
      <c r="B5" t="s">
        <v>54</v>
      </c>
      <c r="C5" s="1">
        <v>40656</v>
      </c>
      <c r="D5" s="1">
        <v>40544</v>
      </c>
      <c r="E5" s="1">
        <v>40633</v>
      </c>
      <c r="F5" s="1">
        <v>40633</v>
      </c>
      <c r="G5" s="2">
        <f t="shared" si="0"/>
        <v>2011</v>
      </c>
      <c r="H5" s="2">
        <f t="shared" si="1"/>
        <v>3</v>
      </c>
      <c r="I5" t="s">
        <v>55</v>
      </c>
      <c r="J5" t="s">
        <v>56</v>
      </c>
      <c r="K5" s="3">
        <v>42.205890979400003</v>
      </c>
      <c r="L5" s="3">
        <v>42.205890979400003</v>
      </c>
      <c r="M5" s="3">
        <v>3.9206310098000001</v>
      </c>
      <c r="N5" s="3">
        <v>3.9206310098000001</v>
      </c>
      <c r="O5" s="3">
        <v>7.0857515614999995</v>
      </c>
      <c r="P5" s="3">
        <v>1.6721018533000001</v>
      </c>
      <c r="Q5" s="3">
        <v>3.5402924072000004</v>
      </c>
      <c r="R5" s="3">
        <v>0</v>
      </c>
      <c r="S5" s="3">
        <v>-0.53473692270000006</v>
      </c>
      <c r="T5" s="3">
        <v>0</v>
      </c>
      <c r="U5" s="3">
        <v>0</v>
      </c>
      <c r="V5" s="3">
        <v>9.3249999999999995E-4</v>
      </c>
      <c r="W5" s="3">
        <v>0</v>
      </c>
      <c r="X5" s="3">
        <v>0</v>
      </c>
      <c r="Y5" s="3">
        <v>0</v>
      </c>
      <c r="Z5" s="3">
        <v>26.522783570300003</v>
      </c>
      <c r="AA5" s="3">
        <v>0</v>
      </c>
      <c r="AB5" s="3">
        <v>1.9790840000000001E-2</v>
      </c>
      <c r="AC5" s="3">
        <v>1.5138431E-3</v>
      </c>
      <c r="AD5" s="3">
        <v>0</v>
      </c>
      <c r="AE5" s="3">
        <v>0</v>
      </c>
      <c r="AF5" s="3">
        <v>26.541060567199999</v>
      </c>
      <c r="AG5" s="3">
        <v>6.6281472708000004</v>
      </c>
      <c r="AH5" s="3">
        <v>0</v>
      </c>
      <c r="AI5" s="3">
        <v>19.912913296399999</v>
      </c>
      <c r="AJ5" s="3">
        <v>18.839949749300001</v>
      </c>
      <c r="AK5" s="3">
        <v>1.0729635470999999</v>
      </c>
      <c r="AL5" s="3">
        <v>0</v>
      </c>
      <c r="AM5" s="3">
        <v>2E-8</v>
      </c>
      <c r="AN5" s="3">
        <v>2E-8</v>
      </c>
      <c r="AO5" s="3">
        <v>0</v>
      </c>
      <c r="AP5" s="3">
        <v>19.912913296399999</v>
      </c>
      <c r="AQ5" s="3">
        <v>18.839949749300001</v>
      </c>
      <c r="AR5" s="3">
        <v>1.0729635470999999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</row>
    <row r="6" spans="1:55" x14ac:dyDescent="0.15">
      <c r="A6" t="s">
        <v>53</v>
      </c>
      <c r="B6" t="s">
        <v>54</v>
      </c>
      <c r="C6" s="1">
        <v>41025</v>
      </c>
      <c r="D6" s="1">
        <v>40909</v>
      </c>
      <c r="E6" s="1">
        <v>40999</v>
      </c>
      <c r="F6" s="1">
        <v>40999</v>
      </c>
      <c r="G6" s="2">
        <f t="shared" si="0"/>
        <v>2012</v>
      </c>
      <c r="H6" s="2">
        <f t="shared" si="1"/>
        <v>3</v>
      </c>
      <c r="I6" t="s">
        <v>55</v>
      </c>
      <c r="J6" t="s">
        <v>56</v>
      </c>
      <c r="K6" s="3">
        <v>60.159677416199997</v>
      </c>
      <c r="L6" s="3">
        <v>60.159677416199997</v>
      </c>
      <c r="M6" s="3">
        <v>4.8205542917999997</v>
      </c>
      <c r="N6" s="3">
        <v>4.8205542917999997</v>
      </c>
      <c r="O6" s="3">
        <v>8.0835330780000003</v>
      </c>
      <c r="P6" s="3">
        <v>1.9013194947000001</v>
      </c>
      <c r="Q6" s="3">
        <v>4.5982716705</v>
      </c>
      <c r="R6" s="3">
        <v>0</v>
      </c>
      <c r="S6" s="3">
        <v>-0.97318786079999997</v>
      </c>
      <c r="T6" s="3">
        <v>0</v>
      </c>
      <c r="U6" s="3">
        <v>0</v>
      </c>
      <c r="V6" s="3">
        <v>9.3249999999999995E-4</v>
      </c>
      <c r="W6" s="3">
        <v>0</v>
      </c>
      <c r="X6" s="3">
        <v>0</v>
      </c>
      <c r="Y6" s="3">
        <v>0</v>
      </c>
      <c r="Z6" s="3">
        <v>41.730119242000001</v>
      </c>
      <c r="AA6" s="3">
        <v>0</v>
      </c>
      <c r="AB6" s="3">
        <v>1.9553718099999999E-2</v>
      </c>
      <c r="AC6" s="3">
        <v>3.8335059999999995E-4</v>
      </c>
      <c r="AD6" s="3">
        <v>0</v>
      </c>
      <c r="AE6" s="3">
        <v>0</v>
      </c>
      <c r="AF6" s="3">
        <v>41.749289609499996</v>
      </c>
      <c r="AG6" s="3">
        <v>10.454381702100001</v>
      </c>
      <c r="AH6" s="3">
        <v>0</v>
      </c>
      <c r="AI6" s="3">
        <v>31.294907907399999</v>
      </c>
      <c r="AJ6" s="3">
        <v>29.692157957300001</v>
      </c>
      <c r="AK6" s="3">
        <v>1.6027499501</v>
      </c>
      <c r="AL6" s="3">
        <v>0</v>
      </c>
      <c r="AM6" s="3">
        <v>2.8599999999999998E-8</v>
      </c>
      <c r="AN6" s="3">
        <v>2.8599999999999998E-8</v>
      </c>
      <c r="AO6" s="3">
        <v>0</v>
      </c>
      <c r="AP6" s="3">
        <v>31.294907907399999</v>
      </c>
      <c r="AQ6" s="3">
        <v>29.692157957300001</v>
      </c>
      <c r="AR6" s="3">
        <v>1.6027499501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</row>
    <row r="7" spans="1:55" x14ac:dyDescent="0.15">
      <c r="A7" t="s">
        <v>53</v>
      </c>
      <c r="B7" t="s">
        <v>54</v>
      </c>
      <c r="C7" s="1">
        <v>41382</v>
      </c>
      <c r="D7" s="1">
        <v>41275</v>
      </c>
      <c r="E7" s="1">
        <v>41364</v>
      </c>
      <c r="F7" s="1">
        <v>41364</v>
      </c>
      <c r="G7" s="2">
        <f t="shared" si="0"/>
        <v>2013</v>
      </c>
      <c r="H7" s="2">
        <f t="shared" si="1"/>
        <v>3</v>
      </c>
      <c r="I7" t="s">
        <v>55</v>
      </c>
      <c r="J7" t="s">
        <v>56</v>
      </c>
      <c r="K7" s="3">
        <v>71.657858516099992</v>
      </c>
      <c r="L7" s="3">
        <v>71.657858516099992</v>
      </c>
      <c r="M7" s="3">
        <v>4.8112123563999996</v>
      </c>
      <c r="N7" s="3">
        <v>4.8112123563999996</v>
      </c>
      <c r="O7" s="3">
        <v>5.8653290399999998</v>
      </c>
      <c r="P7" s="3">
        <v>2.8403028432999999</v>
      </c>
      <c r="Q7" s="3">
        <v>5.5844092201999995</v>
      </c>
      <c r="R7" s="3">
        <v>0</v>
      </c>
      <c r="S7" s="3">
        <v>-1.1451921453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53.701797201499993</v>
      </c>
      <c r="AA7" s="3">
        <v>0</v>
      </c>
      <c r="AB7" s="3">
        <v>3.3313199999999998E-4</v>
      </c>
      <c r="AC7" s="3">
        <v>2.5232480513</v>
      </c>
      <c r="AD7" s="3">
        <v>0</v>
      </c>
      <c r="AE7" s="3">
        <v>0</v>
      </c>
      <c r="AF7" s="3">
        <v>51.1788822822</v>
      </c>
      <c r="AG7" s="3">
        <v>13.4452498523</v>
      </c>
      <c r="AH7" s="3">
        <v>0</v>
      </c>
      <c r="AI7" s="3">
        <v>37.733632429899998</v>
      </c>
      <c r="AJ7" s="3">
        <v>35.9309813367</v>
      </c>
      <c r="AK7" s="3">
        <v>1.8026510931999999</v>
      </c>
      <c r="AL7" s="3">
        <v>0</v>
      </c>
      <c r="AM7" s="3">
        <v>3.4599999999999999E-8</v>
      </c>
      <c r="AN7" s="3">
        <v>3.4599999999999999E-8</v>
      </c>
      <c r="AO7" s="3">
        <v>0</v>
      </c>
      <c r="AP7" s="3">
        <v>37.733632429899998</v>
      </c>
      <c r="AQ7" s="3">
        <v>35.9309813367</v>
      </c>
      <c r="AR7" s="3">
        <v>1.8026510931999999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</row>
    <row r="8" spans="1:55" x14ac:dyDescent="0.15">
      <c r="A8" t="s">
        <v>53</v>
      </c>
      <c r="B8" t="s">
        <v>54</v>
      </c>
      <c r="C8" s="1">
        <v>41754</v>
      </c>
      <c r="D8" s="1">
        <v>41640</v>
      </c>
      <c r="E8" s="1">
        <v>41729</v>
      </c>
      <c r="F8" s="1">
        <v>41729</v>
      </c>
      <c r="G8" s="2">
        <f t="shared" si="0"/>
        <v>2014</v>
      </c>
      <c r="H8" s="2">
        <f t="shared" si="1"/>
        <v>3</v>
      </c>
      <c r="I8" t="s">
        <v>55</v>
      </c>
      <c r="J8" t="s">
        <v>56</v>
      </c>
      <c r="K8" s="3">
        <v>75.817396341399999</v>
      </c>
      <c r="L8" s="3">
        <v>74.498257506400009</v>
      </c>
      <c r="M8" s="3">
        <v>5.2186958561000001</v>
      </c>
      <c r="N8" s="3">
        <v>5.069351824</v>
      </c>
      <c r="O8" s="3">
        <v>7.0474118809000004</v>
      </c>
      <c r="P8" s="3">
        <v>3.2914590760000002</v>
      </c>
      <c r="Q8" s="3">
        <v>7.3094721688000002</v>
      </c>
      <c r="R8" s="3">
        <v>0</v>
      </c>
      <c r="S8" s="3">
        <v>-0.24123220319999999</v>
      </c>
      <c r="T8" s="3">
        <v>-7.6060858999999993E-3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53.199195648699998</v>
      </c>
      <c r="AA8" s="3">
        <v>0</v>
      </c>
      <c r="AB8" s="3">
        <v>5.7321001E-3</v>
      </c>
      <c r="AC8" s="3">
        <v>8.1426699199999994E-2</v>
      </c>
      <c r="AD8" s="3">
        <v>0</v>
      </c>
      <c r="AE8" s="3">
        <v>0</v>
      </c>
      <c r="AF8" s="3">
        <v>53.123501049600002</v>
      </c>
      <c r="AG8" s="3">
        <v>13.5941664396</v>
      </c>
      <c r="AH8" s="3">
        <v>0</v>
      </c>
      <c r="AI8" s="3">
        <v>39.529334609999999</v>
      </c>
      <c r="AJ8" s="3">
        <v>36.993862717199995</v>
      </c>
      <c r="AK8" s="3">
        <v>2.5354718928</v>
      </c>
      <c r="AL8" s="3">
        <v>0</v>
      </c>
      <c r="AM8" s="3">
        <v>3.5600000000000001E-8</v>
      </c>
      <c r="AN8" s="3">
        <v>3.5600000000000001E-8</v>
      </c>
      <c r="AO8" s="3">
        <v>0</v>
      </c>
      <c r="AP8" s="3">
        <v>39.529334609999999</v>
      </c>
      <c r="AQ8" s="3">
        <v>36.993862717199995</v>
      </c>
      <c r="AR8" s="3">
        <v>2.5354718928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</row>
    <row r="9" spans="1:55" x14ac:dyDescent="0.15">
      <c r="A9" t="s">
        <v>53</v>
      </c>
      <c r="B9" t="s">
        <v>54</v>
      </c>
      <c r="C9" s="1">
        <v>42115</v>
      </c>
      <c r="D9" s="1">
        <v>42005</v>
      </c>
      <c r="E9" s="1">
        <v>42094</v>
      </c>
      <c r="F9" s="1">
        <v>42094</v>
      </c>
      <c r="G9" s="2">
        <f t="shared" si="0"/>
        <v>2015</v>
      </c>
      <c r="H9" s="2">
        <f t="shared" si="1"/>
        <v>3</v>
      </c>
      <c r="I9" t="s">
        <v>55</v>
      </c>
      <c r="J9" t="s">
        <v>56</v>
      </c>
      <c r="K9" s="3">
        <v>87.603679282199991</v>
      </c>
      <c r="L9" s="3">
        <v>85.442734360000003</v>
      </c>
      <c r="M9" s="3">
        <v>5.9398379861000006</v>
      </c>
      <c r="N9" s="3">
        <v>5.7979694451999997</v>
      </c>
      <c r="O9" s="3">
        <v>8.0653781595999998</v>
      </c>
      <c r="P9" s="3">
        <v>2.4259982581999999</v>
      </c>
      <c r="Q9" s="3">
        <v>9.1992040900000003</v>
      </c>
      <c r="R9" s="3">
        <v>0</v>
      </c>
      <c r="S9" s="3">
        <v>-6.4729776599999997E-2</v>
      </c>
      <c r="T9" s="3">
        <v>-2.0079338000000002E-3</v>
      </c>
      <c r="U9" s="3">
        <v>0</v>
      </c>
      <c r="V9" s="3">
        <v>3.3216985999999999E-3</v>
      </c>
      <c r="W9" s="3">
        <v>0</v>
      </c>
      <c r="X9" s="3">
        <v>0</v>
      </c>
      <c r="Y9" s="3">
        <v>0</v>
      </c>
      <c r="Z9" s="3">
        <v>62.043320197299998</v>
      </c>
      <c r="AA9" s="3">
        <v>0</v>
      </c>
      <c r="AB9" s="3">
        <v>4.9999800000000002E-3</v>
      </c>
      <c r="AC9" s="3">
        <v>2.8157945099999998E-2</v>
      </c>
      <c r="AD9" s="3">
        <v>1.57646E-4</v>
      </c>
      <c r="AE9" s="3">
        <v>0</v>
      </c>
      <c r="AF9" s="3">
        <v>62.020162232200001</v>
      </c>
      <c r="AG9" s="3">
        <v>15.736958063099999</v>
      </c>
      <c r="AH9" s="3">
        <v>0</v>
      </c>
      <c r="AI9" s="3">
        <v>46.283204169099996</v>
      </c>
      <c r="AJ9" s="3">
        <v>43.649017208900005</v>
      </c>
      <c r="AK9" s="3">
        <v>2.6341869602000001</v>
      </c>
      <c r="AL9" s="3">
        <v>0</v>
      </c>
      <c r="AM9" s="3">
        <v>3.8199999999999998E-8</v>
      </c>
      <c r="AN9" s="3">
        <v>3.8199999999999998E-8</v>
      </c>
      <c r="AO9" s="3">
        <v>-0.10342175050000001</v>
      </c>
      <c r="AP9" s="3">
        <v>46.179782418599999</v>
      </c>
      <c r="AQ9" s="3">
        <v>43.545595458400001</v>
      </c>
      <c r="AR9" s="3">
        <v>2.6341869602000001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</row>
    <row r="10" spans="1:55" x14ac:dyDescent="0.15">
      <c r="A10" t="s">
        <v>53</v>
      </c>
      <c r="B10" t="s">
        <v>54</v>
      </c>
      <c r="C10" s="1">
        <v>42481</v>
      </c>
      <c r="D10" s="1">
        <v>42370</v>
      </c>
      <c r="E10" s="1">
        <v>42460</v>
      </c>
      <c r="F10" s="1">
        <v>42460</v>
      </c>
      <c r="G10" s="2">
        <f t="shared" si="0"/>
        <v>2016</v>
      </c>
      <c r="H10" s="2">
        <f t="shared" si="1"/>
        <v>3</v>
      </c>
      <c r="I10" t="s">
        <v>55</v>
      </c>
      <c r="J10" t="s">
        <v>56</v>
      </c>
      <c r="K10" s="3">
        <v>102.50867583690001</v>
      </c>
      <c r="L10" s="3">
        <v>99.887537309699994</v>
      </c>
      <c r="M10" s="3">
        <v>7.9233491999000005</v>
      </c>
      <c r="N10" s="3">
        <v>7.6500201176999996</v>
      </c>
      <c r="O10" s="3">
        <v>11.8062289952</v>
      </c>
      <c r="P10" s="3">
        <v>1.7038541255000001</v>
      </c>
      <c r="Q10" s="3">
        <v>9.0501303088</v>
      </c>
      <c r="R10" s="3">
        <v>0</v>
      </c>
      <c r="S10" s="3">
        <v>-3.0314034199999999E-2</v>
      </c>
      <c r="T10" s="3">
        <v>2.9796169599999998E-2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72.025631072099998</v>
      </c>
      <c r="AA10" s="3">
        <v>0</v>
      </c>
      <c r="AB10" s="3">
        <v>4.1996476100000006E-2</v>
      </c>
      <c r="AC10" s="3">
        <v>2.7219700000000001E-4</v>
      </c>
      <c r="AD10" s="3">
        <v>2.6600000000000001E-4</v>
      </c>
      <c r="AE10" s="3">
        <v>0</v>
      </c>
      <c r="AF10" s="3">
        <v>72.067355351199993</v>
      </c>
      <c r="AG10" s="3">
        <v>19.9465688264</v>
      </c>
      <c r="AH10" s="3">
        <v>0</v>
      </c>
      <c r="AI10" s="3">
        <v>52.120786524799996</v>
      </c>
      <c r="AJ10" s="3">
        <v>48.892715953199996</v>
      </c>
      <c r="AK10" s="3">
        <v>3.2280705716000004</v>
      </c>
      <c r="AL10" s="3">
        <v>0</v>
      </c>
      <c r="AM10" s="3">
        <v>3.8900000000000004E-8</v>
      </c>
      <c r="AN10" s="3">
        <v>3.8900000000000004E-8</v>
      </c>
      <c r="AO10" s="3">
        <v>3.5172023900000002E-2</v>
      </c>
      <c r="AP10" s="3">
        <v>52.155958548699999</v>
      </c>
      <c r="AQ10" s="3">
        <v>48.927887977099999</v>
      </c>
      <c r="AR10" s="3">
        <v>3.2280705716000004</v>
      </c>
      <c r="AS10" s="3">
        <v>2.6208385272000001</v>
      </c>
      <c r="AT10" s="3">
        <v>0</v>
      </c>
      <c r="AU10" s="3">
        <v>2.9999999999999997E-4</v>
      </c>
      <c r="AV10" s="3">
        <v>0.27297384590000001</v>
      </c>
      <c r="AW10" s="3">
        <v>3.5523629999999998E-4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1.17322E-3</v>
      </c>
    </row>
    <row r="11" spans="1:55" x14ac:dyDescent="0.15">
      <c r="A11" t="s">
        <v>53</v>
      </c>
      <c r="B11" t="s">
        <v>54</v>
      </c>
      <c r="C11" s="1">
        <v>42850</v>
      </c>
      <c r="D11" s="1">
        <v>42736</v>
      </c>
      <c r="E11" s="1">
        <v>42825</v>
      </c>
      <c r="F11" s="1">
        <v>42825</v>
      </c>
      <c r="G11" s="2">
        <f t="shared" si="0"/>
        <v>2017</v>
      </c>
      <c r="H11" s="2">
        <f t="shared" si="1"/>
        <v>3</v>
      </c>
      <c r="I11" t="s">
        <v>55</v>
      </c>
      <c r="J11" t="s">
        <v>56</v>
      </c>
      <c r="K11" s="3">
        <v>139.13411369299999</v>
      </c>
      <c r="L11" s="3">
        <v>133.08639084870001</v>
      </c>
      <c r="M11" s="3">
        <v>12.101430090699999</v>
      </c>
      <c r="N11" s="3">
        <v>11.769976760699999</v>
      </c>
      <c r="O11" s="3">
        <v>19.7330167193</v>
      </c>
      <c r="P11" s="3">
        <v>8.5243409009000004</v>
      </c>
      <c r="Q11" s="3">
        <v>11.2223051433</v>
      </c>
      <c r="R11" s="3">
        <v>0</v>
      </c>
      <c r="S11" s="3">
        <v>-0.29494286280000004</v>
      </c>
      <c r="T11" s="3">
        <v>-5.3563924000000006E-2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87.901527625599996</v>
      </c>
      <c r="AA11" s="3">
        <v>0</v>
      </c>
      <c r="AB11" s="3">
        <v>1.7700996899999998E-2</v>
      </c>
      <c r="AC11" s="3">
        <v>0.36882434299999994</v>
      </c>
      <c r="AD11" s="3">
        <v>6.9414600000000009E-4</v>
      </c>
      <c r="AE11" s="3">
        <v>0</v>
      </c>
      <c r="AF11" s="3">
        <v>87.550404279500015</v>
      </c>
      <c r="AG11" s="3">
        <v>22.1020696888</v>
      </c>
      <c r="AH11" s="3">
        <v>0</v>
      </c>
      <c r="AI11" s="3">
        <v>65.4483345907</v>
      </c>
      <c r="AJ11" s="3">
        <v>61.231193241299998</v>
      </c>
      <c r="AK11" s="3">
        <v>4.2171413494000003</v>
      </c>
      <c r="AL11" s="3">
        <v>0</v>
      </c>
      <c r="AM11" s="3">
        <v>4.8699999999999999E-8</v>
      </c>
      <c r="AN11" s="3">
        <v>4.8699999999999999E-8</v>
      </c>
      <c r="AO11" s="3">
        <v>5.1100178999999996E-3</v>
      </c>
      <c r="AP11" s="3">
        <v>65.453444608599995</v>
      </c>
      <c r="AQ11" s="3">
        <v>61.2363032592</v>
      </c>
      <c r="AR11" s="3">
        <v>4.2171413494000003</v>
      </c>
      <c r="AS11" s="3">
        <v>6.0431945424000002</v>
      </c>
      <c r="AT11" s="3">
        <v>0</v>
      </c>
      <c r="AU11" s="3">
        <v>4.5283019000000001E-3</v>
      </c>
      <c r="AV11" s="3">
        <v>0.33093150239999997</v>
      </c>
      <c r="AW11" s="3">
        <v>5.2182759999999998E-4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</row>
    <row r="12" spans="1:55" x14ac:dyDescent="0.15">
      <c r="A12" t="s">
        <v>53</v>
      </c>
      <c r="B12" t="s">
        <v>54</v>
      </c>
      <c r="C12" s="1">
        <v>43218</v>
      </c>
      <c r="D12" s="1">
        <v>43101</v>
      </c>
      <c r="E12" s="1">
        <v>43190</v>
      </c>
      <c r="F12" s="1">
        <v>43190</v>
      </c>
      <c r="G12" s="2">
        <f t="shared" si="0"/>
        <v>2018</v>
      </c>
      <c r="H12" s="2">
        <f t="shared" si="1"/>
        <v>3</v>
      </c>
      <c r="I12" t="s">
        <v>55</v>
      </c>
      <c r="J12" t="s">
        <v>56</v>
      </c>
      <c r="K12" s="3">
        <v>183.9525684596</v>
      </c>
      <c r="L12" s="3">
        <v>174.66166384959999</v>
      </c>
      <c r="M12" s="3">
        <v>15.438927377799999</v>
      </c>
      <c r="N12" s="3">
        <v>15.1859289751</v>
      </c>
      <c r="O12" s="3">
        <v>25.255706124699998</v>
      </c>
      <c r="P12" s="3">
        <v>9.4509049919999999</v>
      </c>
      <c r="Q12" s="3">
        <v>12.042047736500001</v>
      </c>
      <c r="R12" s="3">
        <v>0</v>
      </c>
      <c r="S12" s="3">
        <v>-3.4605825800000004E-2</v>
      </c>
      <c r="T12" s="3">
        <v>2.2804124799999999E-2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121.77678392959999</v>
      </c>
      <c r="AA12" s="3">
        <v>0</v>
      </c>
      <c r="AB12" s="3">
        <v>2.2305846899999999E-2</v>
      </c>
      <c r="AC12" s="3">
        <v>7.3762240700000009E-2</v>
      </c>
      <c r="AD12" s="3">
        <v>0</v>
      </c>
      <c r="AE12" s="3">
        <v>0</v>
      </c>
      <c r="AF12" s="3">
        <v>121.72532753580001</v>
      </c>
      <c r="AG12" s="3">
        <v>30.419970002800003</v>
      </c>
      <c r="AH12" s="3">
        <v>0</v>
      </c>
      <c r="AI12" s="3">
        <v>91.305357532999992</v>
      </c>
      <c r="AJ12" s="3">
        <v>85.069066781999993</v>
      </c>
      <c r="AK12" s="3">
        <v>6.2362907510000003</v>
      </c>
      <c r="AL12" s="3">
        <v>0</v>
      </c>
      <c r="AM12" s="3">
        <v>6.7699999999999991E-8</v>
      </c>
      <c r="AN12" s="3">
        <v>6.7699999999999991E-8</v>
      </c>
      <c r="AO12" s="3">
        <v>-4.8207299E-3</v>
      </c>
      <c r="AP12" s="3">
        <v>91.300536803100002</v>
      </c>
      <c r="AQ12" s="3">
        <v>85.064246052100003</v>
      </c>
      <c r="AR12" s="3">
        <v>6.2362907510000003</v>
      </c>
      <c r="AS12" s="3">
        <v>9.2909046100000001</v>
      </c>
      <c r="AT12" s="3">
        <v>0</v>
      </c>
      <c r="AU12" s="3">
        <v>0</v>
      </c>
      <c r="AV12" s="3">
        <v>0.25215075520000002</v>
      </c>
      <c r="AW12" s="3">
        <v>8.4764750000000005E-4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</row>
    <row r="13" spans="1:55" x14ac:dyDescent="0.15">
      <c r="A13" t="s">
        <v>53</v>
      </c>
      <c r="B13" t="s">
        <v>54</v>
      </c>
      <c r="C13" s="1">
        <v>39688</v>
      </c>
      <c r="D13" s="1">
        <v>39448</v>
      </c>
      <c r="E13" s="1">
        <v>39629</v>
      </c>
      <c r="F13" s="1">
        <v>39629</v>
      </c>
      <c r="G13" s="2">
        <f t="shared" si="0"/>
        <v>2008</v>
      </c>
      <c r="H13" s="2">
        <f t="shared" si="1"/>
        <v>6</v>
      </c>
      <c r="I13" t="s">
        <v>55</v>
      </c>
      <c r="J13" t="s">
        <v>56</v>
      </c>
      <c r="K13" s="3">
        <v>46.197173096000007</v>
      </c>
      <c r="L13" s="3">
        <v>46.197173096000007</v>
      </c>
      <c r="M13" s="3">
        <v>4.4205472018999998</v>
      </c>
      <c r="N13" s="3">
        <v>4.4205472018999998</v>
      </c>
      <c r="O13" s="3">
        <v>3.7047194733999995</v>
      </c>
      <c r="P13" s="3">
        <v>3.4161285830000003</v>
      </c>
      <c r="Q13" s="3">
        <v>3.6970881352</v>
      </c>
      <c r="R13" s="3">
        <v>0</v>
      </c>
      <c r="S13" s="3">
        <v>-0.46122542109999998</v>
      </c>
      <c r="T13" s="3">
        <v>-1.41107474E-2</v>
      </c>
      <c r="U13" s="3">
        <v>0</v>
      </c>
      <c r="V13" s="3">
        <v>7.2009999999999999E-3</v>
      </c>
      <c r="W13" s="3">
        <v>0</v>
      </c>
      <c r="X13" s="3">
        <v>0</v>
      </c>
      <c r="Y13" s="3">
        <v>0</v>
      </c>
      <c r="Z13" s="3">
        <v>31.441226870999998</v>
      </c>
      <c r="AA13" s="3">
        <v>0</v>
      </c>
      <c r="AB13" s="3">
        <v>1.1645145900000001E-2</v>
      </c>
      <c r="AC13" s="3">
        <v>9.762890199999999E-2</v>
      </c>
      <c r="AD13" s="3">
        <v>0</v>
      </c>
      <c r="AE13" s="3">
        <v>0</v>
      </c>
      <c r="AF13" s="3">
        <v>31.355243114899999</v>
      </c>
      <c r="AG13" s="3">
        <v>7.8358503786</v>
      </c>
      <c r="AH13" s="3">
        <v>0</v>
      </c>
      <c r="AI13" s="3">
        <v>23.519392736300002</v>
      </c>
      <c r="AJ13" s="3">
        <v>22.39561076</v>
      </c>
      <c r="AK13" s="3">
        <v>1.1237819762999999</v>
      </c>
      <c r="AL13" s="3">
        <v>0</v>
      </c>
      <c r="AM13" s="3">
        <v>2.37E-8</v>
      </c>
      <c r="AN13" s="3">
        <v>2.37E-8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</row>
    <row r="14" spans="1:55" x14ac:dyDescent="0.15">
      <c r="A14" t="s">
        <v>53</v>
      </c>
      <c r="B14" t="s">
        <v>54</v>
      </c>
      <c r="C14" s="1">
        <v>40032</v>
      </c>
      <c r="D14" s="1">
        <v>39814</v>
      </c>
      <c r="E14" s="1">
        <v>39994</v>
      </c>
      <c r="F14" s="1">
        <v>39994</v>
      </c>
      <c r="G14" s="2">
        <f t="shared" si="0"/>
        <v>2009</v>
      </c>
      <c r="H14" s="2">
        <f t="shared" si="1"/>
        <v>6</v>
      </c>
      <c r="I14" t="s">
        <v>55</v>
      </c>
      <c r="J14" t="s">
        <v>56</v>
      </c>
      <c r="K14" s="3">
        <v>55.460060312899998</v>
      </c>
      <c r="L14" s="3">
        <v>55.460060312899998</v>
      </c>
      <c r="M14" s="3">
        <v>5.3162017631999996</v>
      </c>
      <c r="N14" s="3">
        <v>5.3162017631999996</v>
      </c>
      <c r="O14" s="3">
        <v>4.1802850485</v>
      </c>
      <c r="P14" s="3">
        <v>3.155840247</v>
      </c>
      <c r="Q14" s="3">
        <v>4.6390382895000002</v>
      </c>
      <c r="R14" s="3">
        <v>0</v>
      </c>
      <c r="S14" s="3">
        <v>-0.87784729510000004</v>
      </c>
      <c r="T14" s="3">
        <v>4.42604E-3</v>
      </c>
      <c r="U14" s="3">
        <v>0</v>
      </c>
      <c r="V14" s="3">
        <v>7.3479725999999997E-3</v>
      </c>
      <c r="W14" s="3">
        <v>0</v>
      </c>
      <c r="X14" s="3">
        <v>0</v>
      </c>
      <c r="Y14" s="3">
        <v>0</v>
      </c>
      <c r="Z14" s="3">
        <v>39.049464192399995</v>
      </c>
      <c r="AA14" s="3">
        <v>0</v>
      </c>
      <c r="AB14" s="3">
        <v>1.8616199999999999E-2</v>
      </c>
      <c r="AC14" s="3">
        <v>1.0088806899999999E-2</v>
      </c>
      <c r="AD14" s="3">
        <v>0</v>
      </c>
      <c r="AE14" s="3">
        <v>0</v>
      </c>
      <c r="AF14" s="3">
        <v>39.057991585500005</v>
      </c>
      <c r="AG14" s="3">
        <v>9.769569022999999</v>
      </c>
      <c r="AH14" s="3">
        <v>0</v>
      </c>
      <c r="AI14" s="3">
        <v>29.288422562499999</v>
      </c>
      <c r="AJ14" s="3">
        <v>27.902764841</v>
      </c>
      <c r="AK14" s="3">
        <v>1.3856577215000001</v>
      </c>
      <c r="AL14" s="3">
        <v>0</v>
      </c>
      <c r="AM14" s="3">
        <v>2.96E-8</v>
      </c>
      <c r="AN14" s="3">
        <v>2.96E-8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</row>
    <row r="15" spans="1:55" x14ac:dyDescent="0.15">
      <c r="A15" t="s">
        <v>53</v>
      </c>
      <c r="B15" t="s">
        <v>54</v>
      </c>
      <c r="C15" s="1">
        <v>40402</v>
      </c>
      <c r="D15" s="1">
        <v>40179</v>
      </c>
      <c r="E15" s="1">
        <v>40359</v>
      </c>
      <c r="F15" s="1">
        <v>40359</v>
      </c>
      <c r="G15" s="2">
        <f t="shared" si="0"/>
        <v>2010</v>
      </c>
      <c r="H15" s="2">
        <f t="shared" si="1"/>
        <v>6</v>
      </c>
      <c r="I15" t="s">
        <v>55</v>
      </c>
      <c r="J15" t="s">
        <v>56</v>
      </c>
      <c r="K15" s="3">
        <v>65.872663627799994</v>
      </c>
      <c r="L15" s="3">
        <v>65.872663627799994</v>
      </c>
      <c r="M15" s="3">
        <v>5.6919023052999993</v>
      </c>
      <c r="N15" s="3">
        <v>5.6919023052999993</v>
      </c>
      <c r="O15" s="3">
        <v>8.5898033808000012</v>
      </c>
      <c r="P15" s="3">
        <v>3.1475668921</v>
      </c>
      <c r="Q15" s="3">
        <v>5.6086437454999993</v>
      </c>
      <c r="R15" s="3">
        <v>0</v>
      </c>
      <c r="S15" s="3">
        <v>-0.99774773510000003</v>
      </c>
      <c r="T15" s="3">
        <v>2.7765742100000001E-2</v>
      </c>
      <c r="U15" s="3">
        <v>0</v>
      </c>
      <c r="V15" s="3">
        <v>2.8254999999999999E-3</v>
      </c>
      <c r="W15" s="3">
        <v>0</v>
      </c>
      <c r="X15" s="3">
        <v>0</v>
      </c>
      <c r="Y15" s="3">
        <v>0</v>
      </c>
      <c r="Z15" s="3">
        <v>43.807554797100003</v>
      </c>
      <c r="AA15" s="3">
        <v>0</v>
      </c>
      <c r="AB15" s="3">
        <v>3.9841097999999998E-3</v>
      </c>
      <c r="AC15" s="3">
        <v>3.6375819199999999E-2</v>
      </c>
      <c r="AD15" s="3">
        <v>0</v>
      </c>
      <c r="AE15" s="3">
        <v>0</v>
      </c>
      <c r="AF15" s="3">
        <v>43.775163087700001</v>
      </c>
      <c r="AG15" s="3">
        <v>11.029537087000001</v>
      </c>
      <c r="AH15" s="3">
        <v>0</v>
      </c>
      <c r="AI15" s="3">
        <v>32.7456260007</v>
      </c>
      <c r="AJ15" s="3">
        <v>30.997573052300002</v>
      </c>
      <c r="AK15" s="3">
        <v>1.7480529484</v>
      </c>
      <c r="AL15" s="3">
        <v>0</v>
      </c>
      <c r="AM15" s="3">
        <v>3.2799999999999996E-8</v>
      </c>
      <c r="AN15" s="3">
        <v>3.2799999999999996E-8</v>
      </c>
      <c r="AO15" s="3">
        <v>0</v>
      </c>
      <c r="AP15" s="3">
        <v>32.7456260007</v>
      </c>
      <c r="AQ15" s="3">
        <v>30.997573052300002</v>
      </c>
      <c r="AR15" s="3">
        <v>1.7480529484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</row>
    <row r="16" spans="1:55" x14ac:dyDescent="0.15">
      <c r="A16" t="s">
        <v>53</v>
      </c>
      <c r="B16" t="s">
        <v>54</v>
      </c>
      <c r="C16" s="1">
        <v>40786</v>
      </c>
      <c r="D16" s="1">
        <v>40544</v>
      </c>
      <c r="E16" s="1">
        <v>40724</v>
      </c>
      <c r="F16" s="1">
        <v>40724</v>
      </c>
      <c r="G16" s="2">
        <f t="shared" si="0"/>
        <v>2011</v>
      </c>
      <c r="H16" s="2">
        <f t="shared" si="1"/>
        <v>6</v>
      </c>
      <c r="I16" t="s">
        <v>55</v>
      </c>
      <c r="J16" t="s">
        <v>56</v>
      </c>
      <c r="K16" s="3">
        <v>98.258234270800003</v>
      </c>
      <c r="L16" s="3">
        <v>98.258234270800003</v>
      </c>
      <c r="M16" s="3">
        <v>8.450724491499999</v>
      </c>
      <c r="N16" s="3">
        <v>8.450724491499999</v>
      </c>
      <c r="O16" s="3">
        <v>12.772572643</v>
      </c>
      <c r="P16" s="3">
        <v>3.2459798318000002</v>
      </c>
      <c r="Q16" s="3">
        <v>6.4295579735000006</v>
      </c>
      <c r="R16" s="3">
        <v>0</v>
      </c>
      <c r="S16" s="3">
        <v>-1.4888854518999999</v>
      </c>
      <c r="T16" s="3">
        <v>-1.5681694199999999E-2</v>
      </c>
      <c r="U16" s="3">
        <v>0</v>
      </c>
      <c r="V16" s="3">
        <v>3.1965E-2</v>
      </c>
      <c r="W16" s="3">
        <v>0</v>
      </c>
      <c r="X16" s="3">
        <v>0</v>
      </c>
      <c r="Y16" s="3">
        <v>0</v>
      </c>
      <c r="Z16" s="3">
        <v>68.895931477100007</v>
      </c>
      <c r="AA16" s="3">
        <v>0</v>
      </c>
      <c r="AB16" s="3">
        <v>2.9920085699999998E-2</v>
      </c>
      <c r="AC16" s="3">
        <v>5.23826628E-2</v>
      </c>
      <c r="AD16" s="3">
        <v>0</v>
      </c>
      <c r="AE16" s="3">
        <v>0</v>
      </c>
      <c r="AF16" s="3">
        <v>68.873468900000006</v>
      </c>
      <c r="AG16" s="3">
        <v>17.2104069747</v>
      </c>
      <c r="AH16" s="3">
        <v>0</v>
      </c>
      <c r="AI16" s="3">
        <v>51.663061925299999</v>
      </c>
      <c r="AJ16" s="3">
        <v>49.071771415299999</v>
      </c>
      <c r="AK16" s="3">
        <v>2.5912905099999999</v>
      </c>
      <c r="AL16" s="3">
        <v>0</v>
      </c>
      <c r="AM16" s="3">
        <v>5.2000000000000002E-8</v>
      </c>
      <c r="AN16" s="3">
        <v>5.2000000000000002E-8</v>
      </c>
      <c r="AO16" s="3">
        <v>0</v>
      </c>
      <c r="AP16" s="3">
        <v>51.663061925299999</v>
      </c>
      <c r="AQ16" s="3">
        <v>49.071771415299999</v>
      </c>
      <c r="AR16" s="3">
        <v>2.5912905099999999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</row>
    <row r="17" spans="1:55" x14ac:dyDescent="0.15">
      <c r="A17" t="s">
        <v>53</v>
      </c>
      <c r="B17" t="s">
        <v>54</v>
      </c>
      <c r="C17" s="1">
        <v>41131</v>
      </c>
      <c r="D17" s="1">
        <v>40909</v>
      </c>
      <c r="E17" s="1">
        <v>41090</v>
      </c>
      <c r="F17" s="1">
        <v>41090</v>
      </c>
      <c r="G17" s="2">
        <f t="shared" si="0"/>
        <v>2012</v>
      </c>
      <c r="H17" s="2">
        <f t="shared" si="1"/>
        <v>6</v>
      </c>
      <c r="I17" t="s">
        <v>55</v>
      </c>
      <c r="J17" t="s">
        <v>56</v>
      </c>
      <c r="K17" s="3">
        <v>132.64437836409999</v>
      </c>
      <c r="L17" s="3">
        <v>132.64437836409999</v>
      </c>
      <c r="M17" s="3">
        <v>10.596453439699999</v>
      </c>
      <c r="N17" s="3">
        <v>10.596453439699999</v>
      </c>
      <c r="O17" s="3">
        <v>13.5620947546</v>
      </c>
      <c r="P17" s="3">
        <v>4.0657944596000002</v>
      </c>
      <c r="Q17" s="3">
        <v>8.3166272775000003</v>
      </c>
      <c r="R17" s="3">
        <v>0</v>
      </c>
      <c r="S17" s="3">
        <v>-1.8720082061000001</v>
      </c>
      <c r="T17" s="3">
        <v>9.5585942000000011E-3</v>
      </c>
      <c r="U17" s="3">
        <v>0</v>
      </c>
      <c r="V17" s="3">
        <v>3.1032500000000001E-2</v>
      </c>
      <c r="W17" s="3">
        <v>0</v>
      </c>
      <c r="X17" s="3">
        <v>0</v>
      </c>
      <c r="Y17" s="3">
        <v>0</v>
      </c>
      <c r="Z17" s="3">
        <v>97.996890544599992</v>
      </c>
      <c r="AA17" s="3">
        <v>0</v>
      </c>
      <c r="AB17" s="3">
        <v>2.19479112E-2</v>
      </c>
      <c r="AC17" s="3">
        <v>1.7076649100000001E-2</v>
      </c>
      <c r="AD17" s="3">
        <v>8.4152399999999996E-4</v>
      </c>
      <c r="AE17" s="3">
        <v>0</v>
      </c>
      <c r="AF17" s="3">
        <v>98.001761806700003</v>
      </c>
      <c r="AG17" s="3">
        <v>24.512366421199999</v>
      </c>
      <c r="AH17" s="3">
        <v>0</v>
      </c>
      <c r="AI17" s="3">
        <v>73.489395385500003</v>
      </c>
      <c r="AJ17" s="3">
        <v>69.957215964100001</v>
      </c>
      <c r="AK17" s="3">
        <v>3.5321794214</v>
      </c>
      <c r="AL17" s="3">
        <v>0</v>
      </c>
      <c r="AM17" s="3">
        <v>6.7400000000000008E-8</v>
      </c>
      <c r="AN17" s="3">
        <v>6.7400000000000008E-8</v>
      </c>
      <c r="AO17" s="3">
        <v>0</v>
      </c>
      <c r="AP17" s="3">
        <v>73.489395385500003</v>
      </c>
      <c r="AQ17" s="3">
        <v>69.957215964100001</v>
      </c>
      <c r="AR17" s="3">
        <v>3.5321794214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</row>
    <row r="18" spans="1:55" x14ac:dyDescent="0.15">
      <c r="A18" t="s">
        <v>53</v>
      </c>
      <c r="B18" t="s">
        <v>54</v>
      </c>
      <c r="C18" s="1">
        <v>41517</v>
      </c>
      <c r="D18" s="1">
        <v>41275</v>
      </c>
      <c r="E18" s="1">
        <v>41455</v>
      </c>
      <c r="F18" s="1">
        <v>41455</v>
      </c>
      <c r="G18" s="2">
        <f t="shared" si="0"/>
        <v>2013</v>
      </c>
      <c r="H18" s="2">
        <f t="shared" si="1"/>
        <v>6</v>
      </c>
      <c r="I18" t="s">
        <v>55</v>
      </c>
      <c r="J18" t="s">
        <v>56</v>
      </c>
      <c r="K18" s="3">
        <v>141.3743173659</v>
      </c>
      <c r="L18" s="3">
        <v>141.27867191110002</v>
      </c>
      <c r="M18" s="3">
        <v>9.3269325092999988</v>
      </c>
      <c r="N18" s="3">
        <v>9.3256667701999998</v>
      </c>
      <c r="O18" s="3">
        <v>10.991865491099999</v>
      </c>
      <c r="P18" s="3">
        <v>7.9979657135000002</v>
      </c>
      <c r="Q18" s="3">
        <v>11.518778198900002</v>
      </c>
      <c r="R18" s="3">
        <v>0</v>
      </c>
      <c r="S18" s="3">
        <v>-2.3879053341000001</v>
      </c>
      <c r="T18" s="3">
        <v>-2.0683421E-2</v>
      </c>
      <c r="U18" s="3">
        <v>0</v>
      </c>
      <c r="V18" s="3">
        <v>3.0099999999999998E-2</v>
      </c>
      <c r="W18" s="3">
        <v>0</v>
      </c>
      <c r="X18" s="3">
        <v>0</v>
      </c>
      <c r="Y18" s="3">
        <v>0</v>
      </c>
      <c r="Z18" s="3">
        <v>103.97746420819999</v>
      </c>
      <c r="AA18" s="3">
        <v>0</v>
      </c>
      <c r="AB18" s="3">
        <v>1.8198521999999999E-3</v>
      </c>
      <c r="AC18" s="3">
        <v>2.7252223993999998</v>
      </c>
      <c r="AD18" s="3">
        <v>1.7518281E-3</v>
      </c>
      <c r="AE18" s="3">
        <v>0</v>
      </c>
      <c r="AF18" s="3">
        <v>101.25406166100001</v>
      </c>
      <c r="AG18" s="3">
        <v>25.044913747900001</v>
      </c>
      <c r="AH18" s="3">
        <v>0</v>
      </c>
      <c r="AI18" s="3">
        <v>76.209147913099997</v>
      </c>
      <c r="AJ18" s="3">
        <v>72.479447301600004</v>
      </c>
      <c r="AK18" s="3">
        <v>3.7297006114999998</v>
      </c>
      <c r="AL18" s="3">
        <v>0</v>
      </c>
      <c r="AM18" s="3">
        <v>6.9800000000000003E-8</v>
      </c>
      <c r="AN18" s="3">
        <v>6.9800000000000003E-8</v>
      </c>
      <c r="AO18" s="3">
        <v>0</v>
      </c>
      <c r="AP18" s="3">
        <v>76.209147913099997</v>
      </c>
      <c r="AQ18" s="3">
        <v>72.479447301600004</v>
      </c>
      <c r="AR18" s="3">
        <v>3.7297006114999998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</row>
    <row r="19" spans="1:55" x14ac:dyDescent="0.15">
      <c r="A19" t="s">
        <v>53</v>
      </c>
      <c r="B19" t="s">
        <v>54</v>
      </c>
      <c r="C19" s="1">
        <v>41880</v>
      </c>
      <c r="D19" s="1">
        <v>41640</v>
      </c>
      <c r="E19" s="1">
        <v>41820</v>
      </c>
      <c r="F19" s="1">
        <v>41820</v>
      </c>
      <c r="G19" s="2">
        <f t="shared" si="0"/>
        <v>2014</v>
      </c>
      <c r="H19" s="2">
        <f t="shared" si="1"/>
        <v>6</v>
      </c>
      <c r="I19" t="s">
        <v>55</v>
      </c>
      <c r="J19" t="s">
        <v>56</v>
      </c>
      <c r="K19" s="3">
        <v>146.15639258109999</v>
      </c>
      <c r="L19" s="3">
        <v>143.2162840309</v>
      </c>
      <c r="M19" s="3">
        <v>10.1638177139</v>
      </c>
      <c r="N19" s="3">
        <v>9.8754328134999998</v>
      </c>
      <c r="O19" s="3">
        <v>12.6532191752</v>
      </c>
      <c r="P19" s="3">
        <v>6.4680609427000002</v>
      </c>
      <c r="Q19" s="3">
        <v>14.928084313399999</v>
      </c>
      <c r="R19" s="3">
        <v>0</v>
      </c>
      <c r="S19" s="3">
        <v>-0.53889235739999997</v>
      </c>
      <c r="T19" s="3">
        <v>2.4329523E-3</v>
      </c>
      <c r="U19" s="3">
        <v>0</v>
      </c>
      <c r="V19" s="3">
        <v>3.0099999999999998E-2</v>
      </c>
      <c r="W19" s="3">
        <v>0</v>
      </c>
      <c r="X19" s="3">
        <v>0</v>
      </c>
      <c r="Y19" s="3">
        <v>0</v>
      </c>
      <c r="Z19" s="3">
        <v>102.50976984100001</v>
      </c>
      <c r="AA19" s="3">
        <v>0</v>
      </c>
      <c r="AB19" s="3">
        <v>6.3108229000000005E-3</v>
      </c>
      <c r="AC19" s="3">
        <v>0.28429120029999999</v>
      </c>
      <c r="AD19" s="3">
        <v>5.8307947999999998E-2</v>
      </c>
      <c r="AE19" s="3">
        <v>0</v>
      </c>
      <c r="AF19" s="3">
        <v>102.23178946360001</v>
      </c>
      <c r="AG19" s="3">
        <v>25.5864092877</v>
      </c>
      <c r="AH19" s="3">
        <v>0</v>
      </c>
      <c r="AI19" s="3">
        <v>76.645380175900002</v>
      </c>
      <c r="AJ19" s="3">
        <v>72.298538495200006</v>
      </c>
      <c r="AK19" s="3">
        <v>4.3468416806999999</v>
      </c>
      <c r="AL19" s="3">
        <v>0</v>
      </c>
      <c r="AM19" s="3">
        <v>6.3300000000000004E-8</v>
      </c>
      <c r="AN19" s="3">
        <v>6.3300000000000004E-8</v>
      </c>
      <c r="AO19" s="3">
        <v>0</v>
      </c>
      <c r="AP19" s="3">
        <v>76.645380175900002</v>
      </c>
      <c r="AQ19" s="3">
        <v>72.298538495200006</v>
      </c>
      <c r="AR19" s="3">
        <v>4.3468416806999999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</row>
    <row r="20" spans="1:55" x14ac:dyDescent="0.15">
      <c r="A20" t="s">
        <v>53</v>
      </c>
      <c r="B20" t="s">
        <v>54</v>
      </c>
      <c r="C20" s="1">
        <v>42244</v>
      </c>
      <c r="D20" s="1">
        <v>42005</v>
      </c>
      <c r="E20" s="1">
        <v>42185</v>
      </c>
      <c r="F20" s="1">
        <v>42185</v>
      </c>
      <c r="G20" s="2">
        <f t="shared" si="0"/>
        <v>2015</v>
      </c>
      <c r="H20" s="2">
        <f t="shared" si="1"/>
        <v>6</v>
      </c>
      <c r="I20" t="s">
        <v>55</v>
      </c>
      <c r="J20" t="s">
        <v>56</v>
      </c>
      <c r="K20" s="3">
        <v>161.85651569469999</v>
      </c>
      <c r="L20" s="3">
        <v>157.78647465950002</v>
      </c>
      <c r="M20" s="3">
        <v>11.936853704300001</v>
      </c>
      <c r="N20" s="3">
        <v>11.6587800633</v>
      </c>
      <c r="O20" s="3">
        <v>14.4314005582</v>
      </c>
      <c r="P20" s="3">
        <v>5.9201400274999996</v>
      </c>
      <c r="Q20" s="3">
        <v>18.271316522599999</v>
      </c>
      <c r="R20" s="3">
        <v>0</v>
      </c>
      <c r="S20" s="3">
        <v>-0.18995600109999999</v>
      </c>
      <c r="T20" s="3">
        <v>4.0437328000000007E-3</v>
      </c>
      <c r="U20" s="3">
        <v>0</v>
      </c>
      <c r="V20" s="3">
        <v>3.3421698600000001E-2</v>
      </c>
      <c r="W20" s="3">
        <v>0</v>
      </c>
      <c r="X20" s="3">
        <v>0</v>
      </c>
      <c r="Y20" s="3">
        <v>0</v>
      </c>
      <c r="Z20" s="3">
        <v>111.516138849</v>
      </c>
      <c r="AA20" s="3">
        <v>0</v>
      </c>
      <c r="AB20" s="3">
        <v>7.1290358E-3</v>
      </c>
      <c r="AC20" s="3">
        <v>2.89326058E-2</v>
      </c>
      <c r="AD20" s="3">
        <v>3.8842930000000003E-4</v>
      </c>
      <c r="AE20" s="3">
        <v>0</v>
      </c>
      <c r="AF20" s="3">
        <v>111.494335279</v>
      </c>
      <c r="AG20" s="3">
        <v>27.849130192899999</v>
      </c>
      <c r="AH20" s="3">
        <v>0</v>
      </c>
      <c r="AI20" s="3">
        <v>83.645205086099992</v>
      </c>
      <c r="AJ20" s="3">
        <v>78.882322761699996</v>
      </c>
      <c r="AK20" s="3">
        <v>4.7628823243999996</v>
      </c>
      <c r="AL20" s="3">
        <v>0</v>
      </c>
      <c r="AM20" s="3">
        <v>6.9100000000000003E-8</v>
      </c>
      <c r="AN20" s="3">
        <v>6.9100000000000003E-8</v>
      </c>
      <c r="AO20" s="3">
        <v>-0.1428916019</v>
      </c>
      <c r="AP20" s="3">
        <v>83.502313484200002</v>
      </c>
      <c r="AQ20" s="3">
        <v>78.739431159799992</v>
      </c>
      <c r="AR20" s="3">
        <v>4.7628823243999996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</row>
    <row r="21" spans="1:55" x14ac:dyDescent="0.15">
      <c r="A21" t="s">
        <v>53</v>
      </c>
      <c r="B21" t="s">
        <v>54</v>
      </c>
      <c r="C21" s="1">
        <v>42609</v>
      </c>
      <c r="D21" s="1">
        <v>42370</v>
      </c>
      <c r="E21" s="1">
        <v>42551</v>
      </c>
      <c r="F21" s="1">
        <v>42551</v>
      </c>
      <c r="G21" s="2">
        <f t="shared" si="0"/>
        <v>2016</v>
      </c>
      <c r="H21" s="2">
        <f t="shared" si="1"/>
        <v>6</v>
      </c>
      <c r="I21" t="s">
        <v>55</v>
      </c>
      <c r="J21" t="s">
        <v>56</v>
      </c>
      <c r="K21" s="3">
        <v>187.37617091819999</v>
      </c>
      <c r="L21" s="3">
        <v>181.73234673439998</v>
      </c>
      <c r="M21" s="3">
        <v>15.3151128099</v>
      </c>
      <c r="N21" s="3">
        <v>14.754077092399999</v>
      </c>
      <c r="O21" s="3">
        <v>22.056586048699998</v>
      </c>
      <c r="P21" s="3">
        <v>3.8742165245</v>
      </c>
      <c r="Q21" s="3">
        <v>18.595918703199999</v>
      </c>
      <c r="R21" s="3">
        <v>0</v>
      </c>
      <c r="S21" s="3">
        <v>-0.122261206</v>
      </c>
      <c r="T21" s="3">
        <v>5.5363349299999996E-2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127.6012346886</v>
      </c>
      <c r="AA21" s="3">
        <v>0</v>
      </c>
      <c r="AB21" s="3">
        <v>5.3748652699999996E-2</v>
      </c>
      <c r="AC21" s="3">
        <v>2.1305489000000002E-3</v>
      </c>
      <c r="AD21" s="3">
        <v>3.27549E-4</v>
      </c>
      <c r="AE21" s="3">
        <v>0</v>
      </c>
      <c r="AF21" s="3">
        <v>127.6528527924</v>
      </c>
      <c r="AG21" s="3">
        <v>33.8808231609</v>
      </c>
      <c r="AH21" s="3">
        <v>0</v>
      </c>
      <c r="AI21" s="3">
        <v>93.77202963149999</v>
      </c>
      <c r="AJ21" s="3">
        <v>88.026371380200004</v>
      </c>
      <c r="AK21" s="3">
        <v>5.7456582513000001</v>
      </c>
      <c r="AL21" s="3">
        <v>0</v>
      </c>
      <c r="AM21" s="3">
        <v>7.0099999999999999E-8</v>
      </c>
      <c r="AN21" s="3">
        <v>7.0099999999999999E-8</v>
      </c>
      <c r="AO21" s="3">
        <v>2.29220929E-2</v>
      </c>
      <c r="AP21" s="3">
        <v>93.794951724400008</v>
      </c>
      <c r="AQ21" s="3">
        <v>88.049293473099993</v>
      </c>
      <c r="AR21" s="3">
        <v>5.7456582513000001</v>
      </c>
      <c r="AS21" s="3">
        <v>5.6421090895000008</v>
      </c>
      <c r="AT21" s="3">
        <v>0</v>
      </c>
      <c r="AU21" s="3">
        <v>1.7150943E-3</v>
      </c>
      <c r="AV21" s="3">
        <v>0.56032755919999999</v>
      </c>
      <c r="AW21" s="3">
        <v>7.0815830000000007E-4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7.5878360000000006E-4</v>
      </c>
    </row>
    <row r="22" spans="1:55" x14ac:dyDescent="0.15">
      <c r="A22" t="s">
        <v>53</v>
      </c>
      <c r="B22" t="s">
        <v>54</v>
      </c>
      <c r="C22" s="1">
        <v>42944</v>
      </c>
      <c r="D22" s="1">
        <v>42736</v>
      </c>
      <c r="E22" s="1">
        <v>42916</v>
      </c>
      <c r="F22" s="1">
        <v>42916</v>
      </c>
      <c r="G22" s="2">
        <f t="shared" si="0"/>
        <v>2017</v>
      </c>
      <c r="H22" s="2">
        <f t="shared" si="1"/>
        <v>6</v>
      </c>
      <c r="I22" t="s">
        <v>55</v>
      </c>
      <c r="J22" t="s">
        <v>56</v>
      </c>
      <c r="K22" s="3">
        <v>254.9389674503</v>
      </c>
      <c r="L22" s="3">
        <v>241.90030218959998</v>
      </c>
      <c r="M22" s="3">
        <v>25.803039289699999</v>
      </c>
      <c r="N22" s="3">
        <v>25.112284149099999</v>
      </c>
      <c r="O22" s="3">
        <v>34.194165454999997</v>
      </c>
      <c r="P22" s="3">
        <v>13.7887049532</v>
      </c>
      <c r="Q22" s="3">
        <v>20.322462378800001</v>
      </c>
      <c r="R22" s="3">
        <v>0</v>
      </c>
      <c r="S22" s="3">
        <v>-0.37505205880000003</v>
      </c>
      <c r="T22" s="3">
        <v>-3.2051730299999998E-2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161.23769916270001</v>
      </c>
      <c r="AA22" s="3">
        <v>0</v>
      </c>
      <c r="AB22" s="3">
        <v>5.59718383E-2</v>
      </c>
      <c r="AC22" s="3">
        <v>0.45837582100000002</v>
      </c>
      <c r="AD22" s="3">
        <v>1.1539949000000001E-3</v>
      </c>
      <c r="AE22" s="3">
        <v>0</v>
      </c>
      <c r="AF22" s="3">
        <v>160.83529518</v>
      </c>
      <c r="AG22" s="3">
        <v>40.390908219699995</v>
      </c>
      <c r="AH22" s="3">
        <v>0</v>
      </c>
      <c r="AI22" s="3">
        <v>120.44438696030001</v>
      </c>
      <c r="AJ22" s="3">
        <v>112.50860929709999</v>
      </c>
      <c r="AK22" s="3">
        <v>7.9357776632000006</v>
      </c>
      <c r="AL22" s="3">
        <v>0</v>
      </c>
      <c r="AM22" s="3">
        <v>8.9600000000000008E-8</v>
      </c>
      <c r="AN22" s="3">
        <v>8.9600000000000008E-8</v>
      </c>
      <c r="AO22" s="3">
        <v>3.4470005099999999E-2</v>
      </c>
      <c r="AP22" s="3">
        <v>120.47885696540001</v>
      </c>
      <c r="AQ22" s="3">
        <v>112.5430793022</v>
      </c>
      <c r="AR22" s="3">
        <v>7.9357776632000006</v>
      </c>
      <c r="AS22" s="3">
        <v>13.034136958800001</v>
      </c>
      <c r="AT22" s="3">
        <v>0</v>
      </c>
      <c r="AU22" s="3">
        <v>4.5283019000000001E-3</v>
      </c>
      <c r="AV22" s="3">
        <v>0.68959093040000008</v>
      </c>
      <c r="AW22" s="3">
        <v>1.1642102E-3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</row>
    <row r="23" spans="1:55" x14ac:dyDescent="0.15">
      <c r="A23" t="s">
        <v>53</v>
      </c>
      <c r="B23" t="s">
        <v>54</v>
      </c>
      <c r="C23" s="1">
        <v>39748</v>
      </c>
      <c r="D23" s="1">
        <v>39448</v>
      </c>
      <c r="E23" s="1">
        <v>39721</v>
      </c>
      <c r="F23" s="1">
        <v>39721</v>
      </c>
      <c r="G23" s="2">
        <f t="shared" si="0"/>
        <v>2008</v>
      </c>
      <c r="H23" s="2">
        <f t="shared" si="1"/>
        <v>9</v>
      </c>
      <c r="I23" t="s">
        <v>55</v>
      </c>
      <c r="J23" t="s">
        <v>56</v>
      </c>
      <c r="K23" s="3">
        <v>64.865172810100006</v>
      </c>
      <c r="L23" s="3">
        <v>64.865172810100006</v>
      </c>
      <c r="M23" s="3">
        <v>6.1494009434999999</v>
      </c>
      <c r="N23" s="3">
        <v>6.1494009434999999</v>
      </c>
      <c r="O23" s="3">
        <v>5.3371846675999999</v>
      </c>
      <c r="P23" s="3">
        <v>4.5505164588999998</v>
      </c>
      <c r="Q23" s="3">
        <v>5.3607559935999998</v>
      </c>
      <c r="R23" s="3">
        <v>0</v>
      </c>
      <c r="S23" s="3">
        <v>-0.62182025009999997</v>
      </c>
      <c r="T23" s="3">
        <v>-1.41107474E-2</v>
      </c>
      <c r="U23" s="3">
        <v>0</v>
      </c>
      <c r="V23" s="3">
        <v>1.021175E-2</v>
      </c>
      <c r="W23" s="3">
        <v>0</v>
      </c>
      <c r="X23" s="3">
        <v>0</v>
      </c>
      <c r="Y23" s="3">
        <v>0</v>
      </c>
      <c r="Z23" s="3">
        <v>44.113457493999995</v>
      </c>
      <c r="AA23" s="3">
        <v>0</v>
      </c>
      <c r="AB23" s="3">
        <v>2.38138559E-2</v>
      </c>
      <c r="AC23" s="3">
        <v>9.8362153900000013E-2</v>
      </c>
      <c r="AD23" s="3">
        <v>0</v>
      </c>
      <c r="AE23" s="3">
        <v>0</v>
      </c>
      <c r="AF23" s="3">
        <v>44.038909196000006</v>
      </c>
      <c r="AG23" s="3">
        <v>10.996921385999999</v>
      </c>
      <c r="AH23" s="3">
        <v>0</v>
      </c>
      <c r="AI23" s="3">
        <v>33.041987810000002</v>
      </c>
      <c r="AJ23" s="3">
        <v>31.447588544000002</v>
      </c>
      <c r="AK23" s="3">
        <v>1.5943992659999999</v>
      </c>
      <c r="AL23" s="3">
        <v>0</v>
      </c>
      <c r="AM23" s="3">
        <v>3.33E-8</v>
      </c>
      <c r="AN23" s="3">
        <v>3.33E-8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</row>
    <row r="24" spans="1:55" x14ac:dyDescent="0.15">
      <c r="A24" t="s">
        <v>53</v>
      </c>
      <c r="B24" t="s">
        <v>54</v>
      </c>
      <c r="C24" s="1">
        <v>40110</v>
      </c>
      <c r="D24" s="1">
        <v>39814</v>
      </c>
      <c r="E24" s="1">
        <v>40086</v>
      </c>
      <c r="F24" s="1">
        <v>40086</v>
      </c>
      <c r="G24" s="2">
        <f t="shared" si="0"/>
        <v>2009</v>
      </c>
      <c r="H24" s="2">
        <f t="shared" si="1"/>
        <v>9</v>
      </c>
      <c r="I24" t="s">
        <v>55</v>
      </c>
      <c r="J24" t="s">
        <v>56</v>
      </c>
      <c r="K24" s="3">
        <v>78.072023857799991</v>
      </c>
      <c r="L24" s="3">
        <v>78.072023857799991</v>
      </c>
      <c r="M24" s="3">
        <v>7.4320755134000001</v>
      </c>
      <c r="N24" s="3">
        <v>7.4320755134000001</v>
      </c>
      <c r="O24" s="3">
        <v>6.7619300949000003</v>
      </c>
      <c r="P24" s="3">
        <v>4.3965353935000007</v>
      </c>
      <c r="Q24" s="3">
        <v>7.3314810342999994</v>
      </c>
      <c r="R24" s="3">
        <v>0</v>
      </c>
      <c r="S24" s="3">
        <v>-0.9042944369</v>
      </c>
      <c r="T24" s="3">
        <v>4.42604E-3</v>
      </c>
      <c r="U24" s="3">
        <v>0</v>
      </c>
      <c r="V24" s="3">
        <v>9.7212226000000009E-3</v>
      </c>
      <c r="W24" s="3">
        <v>0</v>
      </c>
      <c r="X24" s="3">
        <v>0</v>
      </c>
      <c r="Y24" s="3">
        <v>0</v>
      </c>
      <c r="Z24" s="3">
        <v>53.059591441199998</v>
      </c>
      <c r="AA24" s="3">
        <v>0</v>
      </c>
      <c r="AB24" s="3">
        <v>4.9432E-3</v>
      </c>
      <c r="AC24" s="3">
        <v>1.08660301E-2</v>
      </c>
      <c r="AD24" s="3">
        <v>0</v>
      </c>
      <c r="AE24" s="3">
        <v>0</v>
      </c>
      <c r="AF24" s="3">
        <v>53.053668611099994</v>
      </c>
      <c r="AG24" s="3">
        <v>13.255712429100001</v>
      </c>
      <c r="AH24" s="3">
        <v>0</v>
      </c>
      <c r="AI24" s="3">
        <v>39.797956182</v>
      </c>
      <c r="AJ24" s="3">
        <v>37.869514216700004</v>
      </c>
      <c r="AK24" s="3">
        <v>1.9284419653</v>
      </c>
      <c r="AL24" s="3">
        <v>0</v>
      </c>
      <c r="AM24" s="3">
        <v>4.0099999999999995E-8</v>
      </c>
      <c r="AN24" s="3">
        <v>4.0099999999999995E-8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</row>
    <row r="25" spans="1:55" x14ac:dyDescent="0.15">
      <c r="A25" t="s">
        <v>53</v>
      </c>
      <c r="B25" t="s">
        <v>54</v>
      </c>
      <c r="C25" s="1">
        <v>40480</v>
      </c>
      <c r="D25" s="1">
        <v>40179</v>
      </c>
      <c r="E25" s="1">
        <v>40451</v>
      </c>
      <c r="F25" s="1">
        <v>40451</v>
      </c>
      <c r="G25" s="2">
        <f t="shared" si="0"/>
        <v>2010</v>
      </c>
      <c r="H25" s="2">
        <f t="shared" si="1"/>
        <v>9</v>
      </c>
      <c r="I25" t="s">
        <v>55</v>
      </c>
      <c r="J25" t="s">
        <v>56</v>
      </c>
      <c r="K25" s="3">
        <v>93.275777841200011</v>
      </c>
      <c r="L25" s="3">
        <v>93.275777841200011</v>
      </c>
      <c r="M25" s="3">
        <v>8.2129513752999994</v>
      </c>
      <c r="N25" s="3">
        <v>8.2129513752999994</v>
      </c>
      <c r="O25" s="3">
        <v>14.098939749300001</v>
      </c>
      <c r="P25" s="3">
        <v>4.8257295667999998</v>
      </c>
      <c r="Q25" s="3">
        <v>8.5121657100999997</v>
      </c>
      <c r="R25" s="3">
        <v>0</v>
      </c>
      <c r="S25" s="3">
        <v>-1.3733059352000001</v>
      </c>
      <c r="T25" s="3">
        <v>2.7978054400000001E-2</v>
      </c>
      <c r="U25" s="3">
        <v>0</v>
      </c>
      <c r="V25" s="3">
        <v>3.7580000000000001E-3</v>
      </c>
      <c r="W25" s="3">
        <v>0</v>
      </c>
      <c r="X25" s="3">
        <v>0</v>
      </c>
      <c r="Y25" s="3">
        <v>0</v>
      </c>
      <c r="Z25" s="3">
        <v>58.975077320499999</v>
      </c>
      <c r="AA25" s="3">
        <v>0</v>
      </c>
      <c r="AB25" s="3">
        <v>1.9710144799999999E-2</v>
      </c>
      <c r="AC25" s="3">
        <v>3.69439217E-2</v>
      </c>
      <c r="AD25" s="3">
        <v>0</v>
      </c>
      <c r="AE25" s="3">
        <v>0</v>
      </c>
      <c r="AF25" s="3">
        <v>58.957843543599999</v>
      </c>
      <c r="AG25" s="3">
        <v>14.846798765299999</v>
      </c>
      <c r="AH25" s="3">
        <v>0</v>
      </c>
      <c r="AI25" s="3">
        <v>44.111044778299998</v>
      </c>
      <c r="AJ25" s="3">
        <v>41.741739932600005</v>
      </c>
      <c r="AK25" s="3">
        <v>2.3693048456999999</v>
      </c>
      <c r="AL25" s="3">
        <v>0</v>
      </c>
      <c r="AM25" s="3">
        <v>4.4199999999999999E-8</v>
      </c>
      <c r="AN25" s="3">
        <v>4.4199999999999999E-8</v>
      </c>
      <c r="AO25" s="3">
        <v>0</v>
      </c>
      <c r="AP25" s="3">
        <v>44.111044778299998</v>
      </c>
      <c r="AQ25" s="3">
        <v>41.741739932600005</v>
      </c>
      <c r="AR25" s="3">
        <v>2.3693048456999999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</row>
    <row r="26" spans="1:55" x14ac:dyDescent="0.15">
      <c r="A26" t="s">
        <v>53</v>
      </c>
      <c r="B26" t="s">
        <v>54</v>
      </c>
      <c r="C26" s="1">
        <v>40834</v>
      </c>
      <c r="D26" s="1">
        <v>40544</v>
      </c>
      <c r="E26" s="1">
        <v>40816</v>
      </c>
      <c r="F26" s="1">
        <v>40816</v>
      </c>
      <c r="G26" s="2">
        <f t="shared" si="0"/>
        <v>2011</v>
      </c>
      <c r="H26" s="2">
        <f t="shared" si="1"/>
        <v>9</v>
      </c>
      <c r="I26" t="s">
        <v>55</v>
      </c>
      <c r="J26" t="s">
        <v>56</v>
      </c>
      <c r="K26" s="3">
        <v>136.4207548007</v>
      </c>
      <c r="L26" s="3">
        <v>136.4207548007</v>
      </c>
      <c r="M26" s="3">
        <v>11.558471156800001</v>
      </c>
      <c r="N26" s="3">
        <v>11.558471156800001</v>
      </c>
      <c r="O26" s="3">
        <v>19.314405770099999</v>
      </c>
      <c r="P26" s="3">
        <v>4.9377728781999997</v>
      </c>
      <c r="Q26" s="3">
        <v>10.013179835599999</v>
      </c>
      <c r="R26" s="3">
        <v>0</v>
      </c>
      <c r="S26" s="3">
        <v>-2.1781350532000001</v>
      </c>
      <c r="T26" s="3">
        <v>-1.59761127E-2</v>
      </c>
      <c r="U26" s="3">
        <v>0</v>
      </c>
      <c r="V26" s="3">
        <v>3.2897500000000003E-2</v>
      </c>
      <c r="W26" s="3">
        <v>0</v>
      </c>
      <c r="X26" s="3">
        <v>0</v>
      </c>
      <c r="Y26" s="3">
        <v>0</v>
      </c>
      <c r="Z26" s="3">
        <v>92.823933825899999</v>
      </c>
      <c r="AA26" s="3">
        <v>0</v>
      </c>
      <c r="AB26" s="3">
        <v>4.9534629299999994E-2</v>
      </c>
      <c r="AC26" s="3">
        <v>7.7925938099999995E-2</v>
      </c>
      <c r="AD26" s="3">
        <v>0</v>
      </c>
      <c r="AE26" s="3">
        <v>0</v>
      </c>
      <c r="AF26" s="3">
        <v>92.795542517099989</v>
      </c>
      <c r="AG26" s="3">
        <v>23.488399390999998</v>
      </c>
      <c r="AH26" s="3">
        <v>0</v>
      </c>
      <c r="AI26" s="3">
        <v>69.307143126100001</v>
      </c>
      <c r="AJ26" s="3">
        <v>65.690846442199998</v>
      </c>
      <c r="AK26" s="3">
        <v>3.6162966838999999</v>
      </c>
      <c r="AL26" s="3">
        <v>0</v>
      </c>
      <c r="AM26" s="3">
        <v>6.3300000000000004E-8</v>
      </c>
      <c r="AN26" s="3">
        <v>6.3300000000000004E-8</v>
      </c>
      <c r="AO26" s="3">
        <v>0</v>
      </c>
      <c r="AP26" s="3">
        <v>69.307143126100001</v>
      </c>
      <c r="AQ26" s="3">
        <v>65.690846442199998</v>
      </c>
      <c r="AR26" s="3">
        <v>3.6162966838999999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</row>
    <row r="27" spans="1:55" x14ac:dyDescent="0.15">
      <c r="A27" t="s">
        <v>53</v>
      </c>
      <c r="B27" t="s">
        <v>54</v>
      </c>
      <c r="C27" s="1">
        <v>41208</v>
      </c>
      <c r="D27" s="1">
        <v>40909</v>
      </c>
      <c r="E27" s="1">
        <v>41182</v>
      </c>
      <c r="F27" s="1">
        <v>41182</v>
      </c>
      <c r="G27" s="2">
        <f t="shared" si="0"/>
        <v>2012</v>
      </c>
      <c r="H27" s="2">
        <f t="shared" si="1"/>
        <v>9</v>
      </c>
      <c r="I27" t="s">
        <v>55</v>
      </c>
      <c r="J27" t="s">
        <v>56</v>
      </c>
      <c r="K27" s="3">
        <v>199.31438600479999</v>
      </c>
      <c r="L27" s="3">
        <v>199.31438600479999</v>
      </c>
      <c r="M27" s="3">
        <v>16.288760418800003</v>
      </c>
      <c r="N27" s="3">
        <v>16.288760418800003</v>
      </c>
      <c r="O27" s="3">
        <v>17.846965411799999</v>
      </c>
      <c r="P27" s="3">
        <v>8.4205112448000001</v>
      </c>
      <c r="Q27" s="3">
        <v>12.881340490099999</v>
      </c>
      <c r="R27" s="3">
        <v>0</v>
      </c>
      <c r="S27" s="3">
        <v>-2.9746518751999997</v>
      </c>
      <c r="T27" s="3">
        <v>9.5585942000000011E-3</v>
      </c>
      <c r="U27" s="3">
        <v>0</v>
      </c>
      <c r="V27" s="3">
        <v>3.1032500000000001E-2</v>
      </c>
      <c r="W27" s="3">
        <v>0</v>
      </c>
      <c r="X27" s="3">
        <v>0</v>
      </c>
      <c r="Y27" s="3">
        <v>0</v>
      </c>
      <c r="Z27" s="3">
        <v>146.87293422030001</v>
      </c>
      <c r="AA27" s="3">
        <v>0</v>
      </c>
      <c r="AB27" s="3">
        <v>4.6709174299999996E-2</v>
      </c>
      <c r="AC27" s="3">
        <v>1.0670768345999999</v>
      </c>
      <c r="AD27" s="3">
        <v>0</v>
      </c>
      <c r="AE27" s="3">
        <v>0</v>
      </c>
      <c r="AF27" s="3">
        <v>145.85256656000001</v>
      </c>
      <c r="AG27" s="3">
        <v>36.472768823000003</v>
      </c>
      <c r="AH27" s="3">
        <v>0</v>
      </c>
      <c r="AI27" s="3">
        <v>109.379797737</v>
      </c>
      <c r="AJ27" s="3">
        <v>104.20059216870001</v>
      </c>
      <c r="AK27" s="3">
        <v>5.1792055682999996</v>
      </c>
      <c r="AL27" s="3">
        <v>0</v>
      </c>
      <c r="AM27" s="3">
        <v>1.0039999999999999E-7</v>
      </c>
      <c r="AN27" s="3">
        <v>1.0039999999999999E-7</v>
      </c>
      <c r="AO27" s="3">
        <v>0</v>
      </c>
      <c r="AP27" s="3">
        <v>109.379797737</v>
      </c>
      <c r="AQ27" s="3">
        <v>104.20059216870001</v>
      </c>
      <c r="AR27" s="3">
        <v>5.1792055682999996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</row>
    <row r="28" spans="1:55" x14ac:dyDescent="0.15">
      <c r="A28" t="s">
        <v>53</v>
      </c>
      <c r="B28" t="s">
        <v>54</v>
      </c>
      <c r="C28" s="1">
        <v>41563</v>
      </c>
      <c r="D28" s="1">
        <v>41275</v>
      </c>
      <c r="E28" s="1">
        <v>41547</v>
      </c>
      <c r="F28" s="1">
        <v>41547</v>
      </c>
      <c r="G28" s="2">
        <f t="shared" si="0"/>
        <v>2013</v>
      </c>
      <c r="H28" s="2">
        <f t="shared" si="1"/>
        <v>9</v>
      </c>
      <c r="I28" t="s">
        <v>55</v>
      </c>
      <c r="J28" t="s">
        <v>56</v>
      </c>
      <c r="K28" s="3">
        <v>220.02381371159998</v>
      </c>
      <c r="L28" s="3">
        <v>219.35713045240001</v>
      </c>
      <c r="M28" s="3">
        <v>14.561649671</v>
      </c>
      <c r="N28" s="3">
        <v>14.4086496381</v>
      </c>
      <c r="O28" s="3">
        <v>19.726786185399998</v>
      </c>
      <c r="P28" s="3">
        <v>11.6554996308</v>
      </c>
      <c r="Q28" s="3">
        <v>17.4343345238</v>
      </c>
      <c r="R28" s="3">
        <v>0</v>
      </c>
      <c r="S28" s="3">
        <v>-3.4382683068</v>
      </c>
      <c r="T28" s="3">
        <v>-1.8183421000000002E-2</v>
      </c>
      <c r="U28" s="3">
        <v>0</v>
      </c>
      <c r="V28" s="3">
        <v>3.0099999999999998E-2</v>
      </c>
      <c r="W28" s="3">
        <v>0</v>
      </c>
      <c r="X28" s="3">
        <v>0</v>
      </c>
      <c r="Y28" s="3">
        <v>0</v>
      </c>
      <c r="Z28" s="3">
        <v>160.13209542839999</v>
      </c>
      <c r="AA28" s="3">
        <v>0</v>
      </c>
      <c r="AB28" s="3">
        <v>0.2771205719</v>
      </c>
      <c r="AC28" s="3">
        <v>3.7353444038000001</v>
      </c>
      <c r="AD28" s="3">
        <v>1.7518281E-3</v>
      </c>
      <c r="AE28" s="3">
        <v>0</v>
      </c>
      <c r="AF28" s="3">
        <v>156.67387159649999</v>
      </c>
      <c r="AG28" s="3">
        <v>40.052118496700004</v>
      </c>
      <c r="AH28" s="3">
        <v>0</v>
      </c>
      <c r="AI28" s="3">
        <v>116.62175309979999</v>
      </c>
      <c r="AJ28" s="3">
        <v>110.7019452415</v>
      </c>
      <c r="AK28" s="3">
        <v>5.9198078583000004</v>
      </c>
      <c r="AL28" s="3">
        <v>0</v>
      </c>
      <c r="AM28" s="3">
        <v>1.066E-7</v>
      </c>
      <c r="AN28" s="3">
        <v>1.066E-7</v>
      </c>
      <c r="AO28" s="3">
        <v>0</v>
      </c>
      <c r="AP28" s="3">
        <v>116.62175309979999</v>
      </c>
      <c r="AQ28" s="3">
        <v>110.7019452415</v>
      </c>
      <c r="AR28" s="3">
        <v>5.9198078583000004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</row>
    <row r="29" spans="1:55" x14ac:dyDescent="0.15">
      <c r="A29" t="s">
        <v>53</v>
      </c>
      <c r="B29" t="s">
        <v>54</v>
      </c>
      <c r="C29" s="1">
        <v>41942</v>
      </c>
      <c r="D29" s="1">
        <v>41640</v>
      </c>
      <c r="E29" s="1">
        <v>41912</v>
      </c>
      <c r="F29" s="1">
        <v>41912</v>
      </c>
      <c r="G29" s="2">
        <f t="shared" si="0"/>
        <v>2014</v>
      </c>
      <c r="H29" s="2">
        <f t="shared" si="1"/>
        <v>9</v>
      </c>
      <c r="I29" t="s">
        <v>55</v>
      </c>
      <c r="J29" t="s">
        <v>56</v>
      </c>
      <c r="K29" s="3">
        <v>221.7325772232</v>
      </c>
      <c r="L29" s="3">
        <v>217.18189167610001</v>
      </c>
      <c r="M29" s="3">
        <v>16.372239114700001</v>
      </c>
      <c r="N29" s="3">
        <v>15.9330732568</v>
      </c>
      <c r="O29" s="3">
        <v>20.043088813200001</v>
      </c>
      <c r="P29" s="3">
        <v>9.7671133593999997</v>
      </c>
      <c r="Q29" s="3">
        <v>23.369576976399998</v>
      </c>
      <c r="R29" s="3">
        <v>0</v>
      </c>
      <c r="S29" s="3">
        <v>-0.95772137579999994</v>
      </c>
      <c r="T29" s="3">
        <v>3.9329522999999996E-3</v>
      </c>
      <c r="U29" s="3">
        <v>0</v>
      </c>
      <c r="V29" s="3">
        <v>3.0099999999999998E-2</v>
      </c>
      <c r="W29" s="3">
        <v>0</v>
      </c>
      <c r="X29" s="3">
        <v>0</v>
      </c>
      <c r="Y29" s="3">
        <v>0</v>
      </c>
      <c r="Z29" s="3">
        <v>153.16444738299998</v>
      </c>
      <c r="AA29" s="3">
        <v>0</v>
      </c>
      <c r="AB29" s="3">
        <v>2.5094056E-2</v>
      </c>
      <c r="AC29" s="3">
        <v>1.3975758</v>
      </c>
      <c r="AD29" s="3">
        <v>5.8394336799999995E-2</v>
      </c>
      <c r="AE29" s="3">
        <v>0</v>
      </c>
      <c r="AF29" s="3">
        <v>151.79196563899998</v>
      </c>
      <c r="AG29" s="3">
        <v>38.035068560200003</v>
      </c>
      <c r="AH29" s="3">
        <v>0</v>
      </c>
      <c r="AI29" s="3">
        <v>113.75689707879999</v>
      </c>
      <c r="AJ29" s="3">
        <v>106.93329220860001</v>
      </c>
      <c r="AK29" s="3">
        <v>6.8236048701999996</v>
      </c>
      <c r="AL29" s="3">
        <v>0</v>
      </c>
      <c r="AM29" s="3">
        <v>9.3599999999999991E-8</v>
      </c>
      <c r="AN29" s="3">
        <v>9.3599999999999991E-8</v>
      </c>
      <c r="AO29" s="3">
        <v>0</v>
      </c>
      <c r="AP29" s="3">
        <v>113.75689707879999</v>
      </c>
      <c r="AQ29" s="3">
        <v>106.93329220860001</v>
      </c>
      <c r="AR29" s="3">
        <v>6.8236048701999996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</row>
    <row r="30" spans="1:55" x14ac:dyDescent="0.15">
      <c r="A30" t="s">
        <v>53</v>
      </c>
      <c r="B30" t="s">
        <v>54</v>
      </c>
      <c r="C30" s="1">
        <v>42300</v>
      </c>
      <c r="D30" s="1">
        <v>42005</v>
      </c>
      <c r="E30" s="1">
        <v>42277</v>
      </c>
      <c r="F30" s="1">
        <v>42277</v>
      </c>
      <c r="G30" s="2">
        <f t="shared" si="0"/>
        <v>2015</v>
      </c>
      <c r="H30" s="2">
        <f t="shared" si="1"/>
        <v>9</v>
      </c>
      <c r="I30" t="s">
        <v>55</v>
      </c>
      <c r="J30" t="s">
        <v>56</v>
      </c>
      <c r="K30" s="3">
        <v>237.34319250479999</v>
      </c>
      <c r="L30" s="3">
        <v>231.48688960889999</v>
      </c>
      <c r="M30" s="3">
        <v>17.956027373199998</v>
      </c>
      <c r="N30" s="3">
        <v>17.470476872300001</v>
      </c>
      <c r="O30" s="3">
        <v>21.7160544523</v>
      </c>
      <c r="P30" s="3">
        <v>9.354014790299999</v>
      </c>
      <c r="Q30" s="3">
        <v>25.925807822300001</v>
      </c>
      <c r="R30" s="3">
        <v>0</v>
      </c>
      <c r="S30" s="3">
        <v>-0.52132054299999997</v>
      </c>
      <c r="T30" s="3">
        <v>1.5053327999999999E-3</v>
      </c>
      <c r="U30" s="3">
        <v>0</v>
      </c>
      <c r="V30" s="3">
        <v>3.8689198600000002E-2</v>
      </c>
      <c r="W30" s="3">
        <v>0</v>
      </c>
      <c r="X30" s="3">
        <v>0</v>
      </c>
      <c r="Y30" s="3">
        <v>0</v>
      </c>
      <c r="Z30" s="3">
        <v>162.9497924755</v>
      </c>
      <c r="AA30" s="3">
        <v>0</v>
      </c>
      <c r="AB30" s="3">
        <v>1.15176229E-2</v>
      </c>
      <c r="AC30" s="3">
        <v>1.3390145809</v>
      </c>
      <c r="AD30" s="3">
        <v>3.8842930000000003E-4</v>
      </c>
      <c r="AE30" s="3">
        <v>0</v>
      </c>
      <c r="AF30" s="3">
        <v>161.62229551749999</v>
      </c>
      <c r="AG30" s="3">
        <v>40.3544022488</v>
      </c>
      <c r="AH30" s="3">
        <v>0</v>
      </c>
      <c r="AI30" s="3">
        <v>121.26789326870001</v>
      </c>
      <c r="AJ30" s="3">
        <v>114.24637743709999</v>
      </c>
      <c r="AK30" s="3">
        <v>7.0215158315999995</v>
      </c>
      <c r="AL30" s="3">
        <v>0</v>
      </c>
      <c r="AM30" s="3">
        <v>9.09E-8</v>
      </c>
      <c r="AN30" s="3">
        <v>9.09E-8</v>
      </c>
      <c r="AO30" s="3">
        <v>-0.11853282279999999</v>
      </c>
      <c r="AP30" s="3">
        <v>121.1493604459</v>
      </c>
      <c r="AQ30" s="3">
        <v>114.1278446143</v>
      </c>
      <c r="AR30" s="3">
        <v>7.0215158315999995</v>
      </c>
      <c r="AS30" s="3">
        <v>5.8520028959000001</v>
      </c>
      <c r="AT30" s="3">
        <v>0</v>
      </c>
      <c r="AU30" s="3">
        <v>4.3E-3</v>
      </c>
      <c r="AV30" s="3">
        <v>0.48479878929999998</v>
      </c>
      <c r="AW30" s="3">
        <v>7.5171160000000006E-4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1.5663199999999999E-5</v>
      </c>
    </row>
    <row r="31" spans="1:55" x14ac:dyDescent="0.15">
      <c r="A31" t="s">
        <v>53</v>
      </c>
      <c r="B31" t="s">
        <v>54</v>
      </c>
      <c r="C31" s="1">
        <v>42672</v>
      </c>
      <c r="D31" s="1">
        <v>42370</v>
      </c>
      <c r="E31" s="1">
        <v>42643</v>
      </c>
      <c r="F31" s="1">
        <v>42643</v>
      </c>
      <c r="G31" s="2">
        <f t="shared" si="0"/>
        <v>2016</v>
      </c>
      <c r="H31" s="2">
        <f t="shared" si="1"/>
        <v>9</v>
      </c>
      <c r="I31" t="s">
        <v>55</v>
      </c>
      <c r="J31" t="s">
        <v>56</v>
      </c>
      <c r="K31" s="3">
        <v>275.3273515102</v>
      </c>
      <c r="L31" s="3">
        <v>266.31884032430003</v>
      </c>
      <c r="M31" s="3">
        <v>23.138695803400001</v>
      </c>
      <c r="N31" s="3">
        <v>22.253986828200002</v>
      </c>
      <c r="O31" s="3">
        <v>36.238838000500003</v>
      </c>
      <c r="P31" s="3">
        <v>6.5511028233000008</v>
      </c>
      <c r="Q31" s="3">
        <v>27.861042487900001</v>
      </c>
      <c r="R31" s="3">
        <v>0</v>
      </c>
      <c r="S31" s="3">
        <v>-1.3020240000000001E-2</v>
      </c>
      <c r="T31" s="3">
        <v>5.4910600800000001E-2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181.49578203429999</v>
      </c>
      <c r="AA31" s="3">
        <v>0</v>
      </c>
      <c r="AB31" s="3">
        <v>8.2623144499999995E-2</v>
      </c>
      <c r="AC31" s="3">
        <v>1.1985569588</v>
      </c>
      <c r="AD31" s="3">
        <v>5.0154500000000005E-4</v>
      </c>
      <c r="AE31" s="3">
        <v>0</v>
      </c>
      <c r="AF31" s="3">
        <v>180.37984822000001</v>
      </c>
      <c r="AG31" s="3">
        <v>47.077930401099998</v>
      </c>
      <c r="AH31" s="3">
        <v>0</v>
      </c>
      <c r="AI31" s="3">
        <v>133.30191781889999</v>
      </c>
      <c r="AJ31" s="3">
        <v>124.65577764139999</v>
      </c>
      <c r="AK31" s="3">
        <v>8.6461401774999995</v>
      </c>
      <c r="AL31" s="3">
        <v>0</v>
      </c>
      <c r="AM31" s="3">
        <v>9.9200000000000002E-8</v>
      </c>
      <c r="AN31" s="3">
        <v>9.9200000000000002E-8</v>
      </c>
      <c r="AO31" s="3">
        <v>3.2051682400000003E-2</v>
      </c>
      <c r="AP31" s="3">
        <v>133.3339695013</v>
      </c>
      <c r="AQ31" s="3">
        <v>124.68782932379999</v>
      </c>
      <c r="AR31" s="3">
        <v>8.6461401774999995</v>
      </c>
      <c r="AS31" s="3">
        <v>9.0067960916000001</v>
      </c>
      <c r="AT31" s="3">
        <v>0</v>
      </c>
      <c r="AU31" s="3">
        <v>1.7150943E-3</v>
      </c>
      <c r="AV31" s="3">
        <v>0.88355504290000009</v>
      </c>
      <c r="AW31" s="3">
        <v>1.1539323E-3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7.7018570000000008E-4</v>
      </c>
    </row>
    <row r="32" spans="1:55" x14ac:dyDescent="0.15">
      <c r="A32" t="s">
        <v>53</v>
      </c>
      <c r="B32" t="s">
        <v>54</v>
      </c>
      <c r="C32" s="1">
        <v>43034</v>
      </c>
      <c r="D32" s="1">
        <v>42736</v>
      </c>
      <c r="E32" s="1">
        <v>43008</v>
      </c>
      <c r="F32" s="1">
        <v>43008</v>
      </c>
      <c r="G32" s="2">
        <f t="shared" si="0"/>
        <v>2017</v>
      </c>
      <c r="H32" s="2">
        <f t="shared" si="1"/>
        <v>9</v>
      </c>
      <c r="I32" t="s">
        <v>55</v>
      </c>
      <c r="J32" t="s">
        <v>56</v>
      </c>
      <c r="K32" s="3">
        <v>444.8737457144</v>
      </c>
      <c r="L32" s="3">
        <v>424.50467500010001</v>
      </c>
      <c r="M32" s="3">
        <v>43.8098348332</v>
      </c>
      <c r="N32" s="3">
        <v>42.734383035</v>
      </c>
      <c r="O32" s="3">
        <v>64.239761998900008</v>
      </c>
      <c r="P32" s="3">
        <v>19.779109339000001</v>
      </c>
      <c r="Q32" s="3">
        <v>31.150389467600004</v>
      </c>
      <c r="R32" s="3">
        <v>0</v>
      </c>
      <c r="S32" s="3">
        <v>-0.39273204750000001</v>
      </c>
      <c r="T32" s="3">
        <v>-8.20517303E-2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286.36943385349997</v>
      </c>
      <c r="AA32" s="3">
        <v>0</v>
      </c>
      <c r="AB32" s="3">
        <v>9.7757578599999992E-2</v>
      </c>
      <c r="AC32" s="3">
        <v>1.5388148516999998</v>
      </c>
      <c r="AD32" s="3">
        <v>2.0962680300000001E-2</v>
      </c>
      <c r="AE32" s="3">
        <v>0</v>
      </c>
      <c r="AF32" s="3">
        <v>284.92837658040003</v>
      </c>
      <c r="AG32" s="3">
        <v>71.313685912300002</v>
      </c>
      <c r="AH32" s="3">
        <v>0</v>
      </c>
      <c r="AI32" s="3">
        <v>213.61469066810002</v>
      </c>
      <c r="AJ32" s="3">
        <v>199.83846984099998</v>
      </c>
      <c r="AK32" s="3">
        <v>13.7762208271</v>
      </c>
      <c r="AL32" s="3">
        <v>0</v>
      </c>
      <c r="AM32" s="3">
        <v>1.5909999999999999E-7</v>
      </c>
      <c r="AN32" s="3">
        <v>1.5909999999999999E-7</v>
      </c>
      <c r="AO32" s="3">
        <v>4.0112333999999999E-2</v>
      </c>
      <c r="AP32" s="3">
        <v>213.65480300209998</v>
      </c>
      <c r="AQ32" s="3">
        <v>199.87858217499999</v>
      </c>
      <c r="AR32" s="3">
        <v>13.7762208271</v>
      </c>
      <c r="AS32" s="3">
        <v>20.363221657699999</v>
      </c>
      <c r="AT32" s="3">
        <v>0</v>
      </c>
      <c r="AU32" s="3">
        <v>5.8490566000000003E-3</v>
      </c>
      <c r="AV32" s="3">
        <v>1.0733926635</v>
      </c>
      <c r="AW32" s="3">
        <v>2.0591347E-3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</row>
    <row r="33" spans="1:55" x14ac:dyDescent="0.15">
      <c r="A33" t="s">
        <v>53</v>
      </c>
      <c r="B33" t="s">
        <v>54</v>
      </c>
      <c r="C33" s="1">
        <v>39897</v>
      </c>
      <c r="D33" s="1">
        <v>39448</v>
      </c>
      <c r="E33" s="1">
        <v>39813</v>
      </c>
      <c r="F33" s="1">
        <v>39813</v>
      </c>
      <c r="G33" s="2">
        <f t="shared" si="0"/>
        <v>2008</v>
      </c>
      <c r="H33" s="2">
        <f t="shared" si="1"/>
        <v>12</v>
      </c>
      <c r="I33" t="s">
        <v>55</v>
      </c>
      <c r="J33" t="s">
        <v>56</v>
      </c>
      <c r="K33" s="3">
        <v>82.4168556411</v>
      </c>
      <c r="L33" s="3">
        <v>82.4168556411</v>
      </c>
      <c r="M33" s="3">
        <v>7.9971331923999998</v>
      </c>
      <c r="N33" s="3">
        <v>7.9971331923999998</v>
      </c>
      <c r="O33" s="3">
        <v>6.8176160471000005</v>
      </c>
      <c r="P33" s="3">
        <v>5.3202465979999998</v>
      </c>
      <c r="Q33" s="3">
        <v>9.4117406244000001</v>
      </c>
      <c r="R33" s="3">
        <v>0</v>
      </c>
      <c r="S33" s="3">
        <v>-1.0250076532999999</v>
      </c>
      <c r="T33" s="3">
        <v>4.5007822000000001E-3</v>
      </c>
      <c r="U33" s="3">
        <v>0</v>
      </c>
      <c r="V33" s="3">
        <v>1.32225E-2</v>
      </c>
      <c r="W33" s="3">
        <v>0</v>
      </c>
      <c r="X33" s="3">
        <v>0</v>
      </c>
      <c r="Y33" s="3">
        <v>0</v>
      </c>
      <c r="Z33" s="3">
        <v>53.903848550299998</v>
      </c>
      <c r="AA33" s="3">
        <v>0</v>
      </c>
      <c r="AB33" s="3">
        <v>6.2820357899999998E-2</v>
      </c>
      <c r="AC33" s="3">
        <v>0.11366252660000001</v>
      </c>
      <c r="AD33" s="3">
        <v>0</v>
      </c>
      <c r="AE33" s="3">
        <v>0</v>
      </c>
      <c r="AF33" s="3">
        <v>53.853006381599997</v>
      </c>
      <c r="AG33" s="3">
        <v>13.8454129505</v>
      </c>
      <c r="AH33" s="3">
        <v>0</v>
      </c>
      <c r="AI33" s="3">
        <v>40.007593431099998</v>
      </c>
      <c r="AJ33" s="3">
        <v>37.994805585100003</v>
      </c>
      <c r="AK33" s="3">
        <v>2.0127878460000002</v>
      </c>
      <c r="AL33" s="3">
        <v>0</v>
      </c>
      <c r="AM33" s="3">
        <v>4.0300000000000004E-8</v>
      </c>
      <c r="AN33" s="3">
        <v>4.0300000000000004E-8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</row>
    <row r="34" spans="1:55" x14ac:dyDescent="0.15">
      <c r="A34" t="s">
        <v>53</v>
      </c>
      <c r="B34" t="s">
        <v>54</v>
      </c>
      <c r="C34" s="1">
        <v>40270</v>
      </c>
      <c r="D34" s="1">
        <v>39814</v>
      </c>
      <c r="E34" s="1">
        <v>40178</v>
      </c>
      <c r="F34" s="1">
        <v>40178</v>
      </c>
      <c r="G34" s="2">
        <f t="shared" si="0"/>
        <v>2009</v>
      </c>
      <c r="H34" s="2">
        <f t="shared" si="1"/>
        <v>12</v>
      </c>
      <c r="I34" t="s">
        <v>55</v>
      </c>
      <c r="J34" t="s">
        <v>56</v>
      </c>
      <c r="K34" s="3">
        <v>96.699990653899988</v>
      </c>
      <c r="L34" s="3">
        <v>96.699990653899988</v>
      </c>
      <c r="M34" s="3">
        <v>9.5067285527000003</v>
      </c>
      <c r="N34" s="3">
        <v>9.5067285527000003</v>
      </c>
      <c r="O34" s="3">
        <v>9.4050854965999999</v>
      </c>
      <c r="P34" s="3">
        <v>6.2128433474999998</v>
      </c>
      <c r="Q34" s="3">
        <v>12.1715846304</v>
      </c>
      <c r="R34" s="3">
        <v>0</v>
      </c>
      <c r="S34" s="3">
        <v>-1.3363611578000001</v>
      </c>
      <c r="T34" s="3">
        <v>-3.0008501000000003E-3</v>
      </c>
      <c r="U34" s="3">
        <v>0</v>
      </c>
      <c r="V34" s="3">
        <v>1.20944726E-2</v>
      </c>
      <c r="W34" s="3">
        <v>0</v>
      </c>
      <c r="X34" s="3">
        <v>0</v>
      </c>
      <c r="Y34" s="3">
        <v>0</v>
      </c>
      <c r="Z34" s="3">
        <v>60.755205107200005</v>
      </c>
      <c r="AA34" s="3">
        <v>0</v>
      </c>
      <c r="AB34" s="3">
        <v>6.2479769999999997E-2</v>
      </c>
      <c r="AC34" s="3">
        <v>1.22860308E-2</v>
      </c>
      <c r="AD34" s="3">
        <v>0</v>
      </c>
      <c r="AE34" s="3">
        <v>0</v>
      </c>
      <c r="AF34" s="3">
        <v>60.805398846400003</v>
      </c>
      <c r="AG34" s="3">
        <v>15.276509406400001</v>
      </c>
      <c r="AH34" s="3">
        <v>0</v>
      </c>
      <c r="AI34" s="3">
        <v>45.52888944</v>
      </c>
      <c r="AJ34" s="3">
        <v>43.124461247299998</v>
      </c>
      <c r="AK34" s="3">
        <v>2.4044281927000002</v>
      </c>
      <c r="AL34" s="3">
        <v>0</v>
      </c>
      <c r="AM34" s="3">
        <v>4.5700000000000006E-8</v>
      </c>
      <c r="AN34" s="3">
        <v>4.5700000000000006E-8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</row>
    <row r="35" spans="1:55" x14ac:dyDescent="0.15">
      <c r="A35" t="s">
        <v>53</v>
      </c>
      <c r="B35" t="s">
        <v>54</v>
      </c>
      <c r="C35" s="1">
        <v>40623</v>
      </c>
      <c r="D35" s="1">
        <v>40179</v>
      </c>
      <c r="E35" s="1">
        <v>40543</v>
      </c>
      <c r="F35" s="1">
        <v>40543</v>
      </c>
      <c r="G35" s="2">
        <f t="shared" si="0"/>
        <v>2010</v>
      </c>
      <c r="H35" s="2">
        <f t="shared" si="1"/>
        <v>12</v>
      </c>
      <c r="I35" t="s">
        <v>55</v>
      </c>
      <c r="J35" t="s">
        <v>56</v>
      </c>
      <c r="K35" s="3">
        <v>116.33283740180001</v>
      </c>
      <c r="L35" s="3">
        <v>116.33283740180001</v>
      </c>
      <c r="M35" s="3">
        <v>10.5293159161</v>
      </c>
      <c r="N35" s="3">
        <v>10.5293159161</v>
      </c>
      <c r="O35" s="3">
        <v>15.770131049000002</v>
      </c>
      <c r="P35" s="3">
        <v>6.7653166209000002</v>
      </c>
      <c r="Q35" s="3">
        <v>13.460142020399999</v>
      </c>
      <c r="R35" s="3">
        <v>0</v>
      </c>
      <c r="S35" s="3">
        <v>-1.7657702491</v>
      </c>
      <c r="T35" s="3">
        <v>-3.0669750499999999E-2</v>
      </c>
      <c r="U35" s="3">
        <v>0</v>
      </c>
      <c r="V35" s="3">
        <v>4.6905000000000002E-3</v>
      </c>
      <c r="W35" s="3">
        <v>0</v>
      </c>
      <c r="X35" s="3">
        <v>0</v>
      </c>
      <c r="Y35" s="3">
        <v>0</v>
      </c>
      <c r="Z35" s="3">
        <v>71.609062295000001</v>
      </c>
      <c r="AA35" s="3">
        <v>0</v>
      </c>
      <c r="AB35" s="3">
        <v>5.3071449100000001E-2</v>
      </c>
      <c r="AC35" s="3">
        <v>3.7966430400000001E-2</v>
      </c>
      <c r="AD35" s="3">
        <v>0</v>
      </c>
      <c r="AE35" s="3">
        <v>0</v>
      </c>
      <c r="AF35" s="3">
        <v>71.624167313699999</v>
      </c>
      <c r="AG35" s="3">
        <v>18.226552344000002</v>
      </c>
      <c r="AH35" s="3">
        <v>0</v>
      </c>
      <c r="AI35" s="3">
        <v>53.397614969700001</v>
      </c>
      <c r="AJ35" s="3">
        <v>50.511942182600002</v>
      </c>
      <c r="AK35" s="3">
        <v>2.8856727870999999</v>
      </c>
      <c r="AL35" s="3">
        <v>0</v>
      </c>
      <c r="AM35" s="3">
        <v>5.3499999999999996E-8</v>
      </c>
      <c r="AN35" s="3">
        <v>5.3499999999999996E-8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</row>
    <row r="36" spans="1:55" x14ac:dyDescent="0.15">
      <c r="A36" t="s">
        <v>53</v>
      </c>
      <c r="B36" t="s">
        <v>54</v>
      </c>
      <c r="C36" s="1">
        <v>41010</v>
      </c>
      <c r="D36" s="1">
        <v>40544</v>
      </c>
      <c r="E36" s="1">
        <v>40908</v>
      </c>
      <c r="F36" s="1">
        <v>40908</v>
      </c>
      <c r="G36" s="2">
        <f t="shared" si="0"/>
        <v>2011</v>
      </c>
      <c r="H36" s="2">
        <f t="shared" si="1"/>
        <v>12</v>
      </c>
      <c r="I36" t="s">
        <v>55</v>
      </c>
      <c r="J36" t="s">
        <v>56</v>
      </c>
      <c r="K36" s="3">
        <v>184.02355207299999</v>
      </c>
      <c r="L36" s="3">
        <v>184.02355207299999</v>
      </c>
      <c r="M36" s="3">
        <v>15.5123397606</v>
      </c>
      <c r="N36" s="3">
        <v>15.5123397606</v>
      </c>
      <c r="O36" s="3">
        <v>24.773917980100002</v>
      </c>
      <c r="P36" s="3">
        <v>7.2032772788999999</v>
      </c>
      <c r="Q36" s="3">
        <v>16.738724277500001</v>
      </c>
      <c r="R36" s="3">
        <v>0</v>
      </c>
      <c r="S36" s="3">
        <v>-3.5075149692000003</v>
      </c>
      <c r="T36" s="3">
        <v>-2.5006505699999997E-2</v>
      </c>
      <c r="U36" s="3">
        <v>0</v>
      </c>
      <c r="V36" s="3">
        <v>3.3829999999999999E-2</v>
      </c>
      <c r="W36" s="3">
        <v>0</v>
      </c>
      <c r="X36" s="3">
        <v>0</v>
      </c>
      <c r="Y36" s="3">
        <v>0</v>
      </c>
      <c r="Z36" s="3">
        <v>123.3616442508</v>
      </c>
      <c r="AA36" s="3">
        <v>0</v>
      </c>
      <c r="AB36" s="3">
        <v>7.1815845399999995E-2</v>
      </c>
      <c r="AC36" s="3">
        <v>8.6855358199999996E-2</v>
      </c>
      <c r="AD36" s="3">
        <v>0</v>
      </c>
      <c r="AE36" s="3">
        <v>0</v>
      </c>
      <c r="AF36" s="3">
        <v>123.346604738</v>
      </c>
      <c r="AG36" s="3">
        <v>30.843366661799998</v>
      </c>
      <c r="AH36" s="3">
        <v>0</v>
      </c>
      <c r="AI36" s="3">
        <v>92.503238076200006</v>
      </c>
      <c r="AJ36" s="3">
        <v>87.631459102299999</v>
      </c>
      <c r="AK36" s="3">
        <v>4.8717789738999997</v>
      </c>
      <c r="AL36" s="3">
        <v>0</v>
      </c>
      <c r="AM36" s="3">
        <v>8.4400000000000001E-8</v>
      </c>
      <c r="AN36" s="3">
        <v>8.4400000000000001E-8</v>
      </c>
      <c r="AO36" s="3">
        <v>0</v>
      </c>
      <c r="AP36" s="3">
        <v>92.503238076200006</v>
      </c>
      <c r="AQ36" s="3">
        <v>87.631459102299999</v>
      </c>
      <c r="AR36" s="3">
        <v>4.8717789738999997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</row>
    <row r="37" spans="1:55" x14ac:dyDescent="0.15">
      <c r="A37" t="s">
        <v>53</v>
      </c>
      <c r="B37" t="s">
        <v>54</v>
      </c>
      <c r="C37" s="1">
        <v>41362</v>
      </c>
      <c r="D37" s="1">
        <v>40909</v>
      </c>
      <c r="E37" s="1">
        <v>41274</v>
      </c>
      <c r="F37" s="1">
        <v>41274</v>
      </c>
      <c r="G37" s="2">
        <f t="shared" si="0"/>
        <v>2012</v>
      </c>
      <c r="H37" s="2">
        <f t="shared" si="1"/>
        <v>12</v>
      </c>
      <c r="I37" t="s">
        <v>55</v>
      </c>
      <c r="J37" t="s">
        <v>56</v>
      </c>
      <c r="K37" s="3">
        <v>264.5533515299</v>
      </c>
      <c r="L37" s="3">
        <v>264.5533515299</v>
      </c>
      <c r="M37" s="3">
        <v>20.4430646876</v>
      </c>
      <c r="N37" s="3">
        <v>20.4430646876</v>
      </c>
      <c r="O37" s="3">
        <v>25.7264475542</v>
      </c>
      <c r="P37" s="3">
        <v>12.2455344402</v>
      </c>
      <c r="Q37" s="3">
        <v>22.041905811300001</v>
      </c>
      <c r="R37" s="3">
        <v>0</v>
      </c>
      <c r="S37" s="3">
        <v>-4.2097592249</v>
      </c>
      <c r="T37" s="3">
        <v>2.9792585E-2</v>
      </c>
      <c r="U37" s="3">
        <v>0</v>
      </c>
      <c r="V37" s="3">
        <v>3.1032500000000001E-2</v>
      </c>
      <c r="W37" s="3">
        <v>0</v>
      </c>
      <c r="X37" s="3">
        <v>0</v>
      </c>
      <c r="Y37" s="3">
        <v>0</v>
      </c>
      <c r="Z37" s="3">
        <v>188.30739817650002</v>
      </c>
      <c r="AA37" s="3">
        <v>0</v>
      </c>
      <c r="AB37" s="3">
        <v>6.7565321900000003E-2</v>
      </c>
      <c r="AC37" s="3">
        <v>1.3700588068000001</v>
      </c>
      <c r="AD37" s="3">
        <v>0</v>
      </c>
      <c r="AE37" s="3">
        <v>0</v>
      </c>
      <c r="AF37" s="3">
        <v>187.00490469159999</v>
      </c>
      <c r="AG37" s="3">
        <v>46.920397669899998</v>
      </c>
      <c r="AH37" s="3">
        <v>0</v>
      </c>
      <c r="AI37" s="3">
        <v>140.08450702170001</v>
      </c>
      <c r="AJ37" s="3">
        <v>133.08079612879999</v>
      </c>
      <c r="AK37" s="3">
        <v>7.0037108929</v>
      </c>
      <c r="AL37" s="3">
        <v>0</v>
      </c>
      <c r="AM37" s="3">
        <v>1.282E-7</v>
      </c>
      <c r="AN37" s="3">
        <v>1.282E-7</v>
      </c>
      <c r="AO37" s="3">
        <v>0</v>
      </c>
      <c r="AP37" s="3">
        <v>140.08450702170001</v>
      </c>
      <c r="AQ37" s="3">
        <v>133.08079612879999</v>
      </c>
      <c r="AR37" s="3">
        <v>7.0037108929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</row>
    <row r="38" spans="1:55" x14ac:dyDescent="0.15">
      <c r="A38" t="s">
        <v>53</v>
      </c>
      <c r="B38" t="s">
        <v>54</v>
      </c>
      <c r="C38" s="1">
        <v>41723</v>
      </c>
      <c r="D38" s="1">
        <v>41275</v>
      </c>
      <c r="E38" s="1">
        <v>41639</v>
      </c>
      <c r="F38" s="1">
        <v>41639</v>
      </c>
      <c r="G38" s="2">
        <f t="shared" si="0"/>
        <v>2013</v>
      </c>
      <c r="H38" s="2">
        <f t="shared" si="1"/>
        <v>12</v>
      </c>
      <c r="I38" t="s">
        <v>55</v>
      </c>
      <c r="J38" t="s">
        <v>56</v>
      </c>
      <c r="K38" s="3">
        <v>310.7059622223</v>
      </c>
      <c r="L38" s="3">
        <v>309.21801316599999</v>
      </c>
      <c r="M38" s="3">
        <v>22.295183390100004</v>
      </c>
      <c r="N38" s="3">
        <v>21.939203079899997</v>
      </c>
      <c r="O38" s="3">
        <v>27.907478894899999</v>
      </c>
      <c r="P38" s="3">
        <v>18.581327227100001</v>
      </c>
      <c r="Q38" s="3">
        <v>28.347407159999999</v>
      </c>
      <c r="R38" s="3">
        <v>0</v>
      </c>
      <c r="S38" s="3">
        <v>-4.2907436468000002</v>
      </c>
      <c r="T38" s="3">
        <v>-2.0040322999999999E-2</v>
      </c>
      <c r="U38" s="3">
        <v>0</v>
      </c>
      <c r="V38" s="3">
        <v>3.0099999999999998E-2</v>
      </c>
      <c r="W38" s="3">
        <v>0</v>
      </c>
      <c r="X38" s="3">
        <v>0</v>
      </c>
      <c r="Y38" s="3">
        <v>0</v>
      </c>
      <c r="Z38" s="3">
        <v>217.91544952000001</v>
      </c>
      <c r="AA38" s="3">
        <v>0</v>
      </c>
      <c r="AB38" s="3">
        <v>0.3276324914</v>
      </c>
      <c r="AC38" s="3">
        <v>3.9194777517000001</v>
      </c>
      <c r="AD38" s="3">
        <v>8.9972871699999998E-2</v>
      </c>
      <c r="AE38" s="3">
        <v>0</v>
      </c>
      <c r="AF38" s="3">
        <v>214.32360425970001</v>
      </c>
      <c r="AG38" s="3">
        <v>54.674605449200001</v>
      </c>
      <c r="AH38" s="3">
        <v>0</v>
      </c>
      <c r="AI38" s="3">
        <v>159.64899881049999</v>
      </c>
      <c r="AJ38" s="3">
        <v>151.36639784350001</v>
      </c>
      <c r="AK38" s="3">
        <v>8.2826009670000005</v>
      </c>
      <c r="AL38" s="3">
        <v>0</v>
      </c>
      <c r="AM38" s="3">
        <v>1.458E-7</v>
      </c>
      <c r="AN38" s="3">
        <v>1.458E-7</v>
      </c>
      <c r="AO38" s="3">
        <v>0</v>
      </c>
      <c r="AP38" s="3">
        <v>159.64899881049999</v>
      </c>
      <c r="AQ38" s="3">
        <v>151.36639784350001</v>
      </c>
      <c r="AR38" s="3">
        <v>8.2826009670000005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</row>
    <row r="39" spans="1:55" x14ac:dyDescent="0.15">
      <c r="A39" t="s">
        <v>53</v>
      </c>
      <c r="B39" t="s">
        <v>54</v>
      </c>
      <c r="C39" s="1">
        <v>42115</v>
      </c>
      <c r="D39" s="1">
        <v>41640</v>
      </c>
      <c r="E39" s="1">
        <v>42004</v>
      </c>
      <c r="F39" s="1">
        <v>42004</v>
      </c>
      <c r="G39" s="2">
        <f t="shared" si="0"/>
        <v>2014</v>
      </c>
      <c r="H39" s="2">
        <f t="shared" si="1"/>
        <v>12</v>
      </c>
      <c r="I39" t="s">
        <v>55</v>
      </c>
      <c r="J39" t="s">
        <v>56</v>
      </c>
      <c r="K39" s="3">
        <v>322.17213741080002</v>
      </c>
      <c r="L39" s="3">
        <v>315.73928530939997</v>
      </c>
      <c r="M39" s="3">
        <v>23.9784437219</v>
      </c>
      <c r="N39" s="3">
        <v>23.385505323299999</v>
      </c>
      <c r="O39" s="3">
        <v>27.889944360500003</v>
      </c>
      <c r="P39" s="3">
        <v>16.747334510599998</v>
      </c>
      <c r="Q39" s="3">
        <v>33.784995445900002</v>
      </c>
      <c r="R39" s="3">
        <v>0</v>
      </c>
      <c r="S39" s="3">
        <v>-1.2316879384000001</v>
      </c>
      <c r="T39" s="3">
        <v>4.3274588000000004E-3</v>
      </c>
      <c r="U39" s="3">
        <v>0</v>
      </c>
      <c r="V39" s="3">
        <v>3.0952657500000001E-2</v>
      </c>
      <c r="W39" s="3">
        <v>0</v>
      </c>
      <c r="X39" s="3">
        <v>0</v>
      </c>
      <c r="Y39" s="3">
        <v>0</v>
      </c>
      <c r="Z39" s="3">
        <v>221.02973250900001</v>
      </c>
      <c r="AA39" s="3">
        <v>0</v>
      </c>
      <c r="AB39" s="3">
        <v>6.5625521800000003E-2</v>
      </c>
      <c r="AC39" s="3">
        <v>2.2719336575</v>
      </c>
      <c r="AD39" s="3">
        <v>0.86754481230000002</v>
      </c>
      <c r="AE39" s="3">
        <v>0</v>
      </c>
      <c r="AF39" s="3">
        <v>218.82342437330001</v>
      </c>
      <c r="AG39" s="3">
        <v>56.129709275000003</v>
      </c>
      <c r="AH39" s="3">
        <v>0</v>
      </c>
      <c r="AI39" s="3">
        <v>162.6937150983</v>
      </c>
      <c r="AJ39" s="3">
        <v>153.49804322270001</v>
      </c>
      <c r="AK39" s="3">
        <v>9.1956718755999987</v>
      </c>
      <c r="AL39" s="3">
        <v>0</v>
      </c>
      <c r="AM39" s="3">
        <v>1.3439999999999999E-7</v>
      </c>
      <c r="AN39" s="3">
        <v>1.3439999999999999E-7</v>
      </c>
      <c r="AO39" s="3">
        <v>-6.1904398999999997E-3</v>
      </c>
      <c r="AP39" s="3">
        <v>162.68752465840001</v>
      </c>
      <c r="AQ39" s="3">
        <v>153.49185278280001</v>
      </c>
      <c r="AR39" s="3">
        <v>9.1956718755999987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</row>
    <row r="40" spans="1:55" x14ac:dyDescent="0.15">
      <c r="A40" t="s">
        <v>53</v>
      </c>
      <c r="B40" t="s">
        <v>54</v>
      </c>
      <c r="C40" s="1">
        <v>42453</v>
      </c>
      <c r="D40" s="1">
        <v>42005</v>
      </c>
      <c r="E40" s="1">
        <v>42369</v>
      </c>
      <c r="F40" s="1">
        <v>42369</v>
      </c>
      <c r="G40" s="2">
        <f t="shared" si="0"/>
        <v>2015</v>
      </c>
      <c r="H40" s="2">
        <f t="shared" si="1"/>
        <v>12</v>
      </c>
      <c r="I40" t="s">
        <v>55</v>
      </c>
      <c r="J40" t="s">
        <v>56</v>
      </c>
      <c r="K40" s="3">
        <v>334.46859045580004</v>
      </c>
      <c r="L40" s="3">
        <v>326.59583725279998</v>
      </c>
      <c r="M40" s="3">
        <v>26.125592411700001</v>
      </c>
      <c r="N40" s="3">
        <v>25.383374490599998</v>
      </c>
      <c r="O40" s="3">
        <v>34.491706374000003</v>
      </c>
      <c r="P40" s="3">
        <v>14.8496151921</v>
      </c>
      <c r="Q40" s="3">
        <v>38.128520761899999</v>
      </c>
      <c r="R40" s="3">
        <v>0</v>
      </c>
      <c r="S40" s="3">
        <v>-0.67266800969999996</v>
      </c>
      <c r="T40" s="3">
        <v>-5.4031338999999999E-3</v>
      </c>
      <c r="U40" s="3">
        <v>0</v>
      </c>
      <c r="V40" s="3">
        <v>3.8692769000000002E-2</v>
      </c>
      <c r="W40" s="3">
        <v>0</v>
      </c>
      <c r="X40" s="3">
        <v>0</v>
      </c>
      <c r="Y40" s="3">
        <v>0</v>
      </c>
      <c r="Z40" s="3">
        <v>221.58991962869999</v>
      </c>
      <c r="AA40" s="3">
        <v>0</v>
      </c>
      <c r="AB40" s="3">
        <v>4.8231833200000004E-2</v>
      </c>
      <c r="AC40" s="3">
        <v>1.6210018485</v>
      </c>
      <c r="AD40" s="3">
        <v>1.8843942E-3</v>
      </c>
      <c r="AE40" s="3">
        <v>0</v>
      </c>
      <c r="AF40" s="3">
        <v>220.01714961339999</v>
      </c>
      <c r="AG40" s="3">
        <v>55.4671833612</v>
      </c>
      <c r="AH40" s="3">
        <v>0</v>
      </c>
      <c r="AI40" s="3">
        <v>164.54996625219999</v>
      </c>
      <c r="AJ40" s="3">
        <v>155.03090276379999</v>
      </c>
      <c r="AK40" s="3">
        <v>9.5190634884000005</v>
      </c>
      <c r="AL40" s="3">
        <v>0</v>
      </c>
      <c r="AM40" s="3">
        <v>1.2340000000000001E-7</v>
      </c>
      <c r="AN40" s="3">
        <v>1.2340000000000001E-7</v>
      </c>
      <c r="AO40" s="3">
        <v>-0.12415031480000001</v>
      </c>
      <c r="AP40" s="3">
        <v>164.42581593739999</v>
      </c>
      <c r="AQ40" s="3">
        <v>154.90675244900001</v>
      </c>
      <c r="AR40" s="3">
        <v>9.5190634884000005</v>
      </c>
      <c r="AS40" s="3">
        <v>7.8654532029999995</v>
      </c>
      <c r="AT40" s="3">
        <v>0</v>
      </c>
      <c r="AU40" s="3">
        <v>7.3000000000000001E-3</v>
      </c>
      <c r="AV40" s="3">
        <v>0.7415961928</v>
      </c>
      <c r="AW40" s="3">
        <v>6.2172829999999999E-4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2.0585928E-3</v>
      </c>
    </row>
    <row r="41" spans="1:55" x14ac:dyDescent="0.15">
      <c r="A41" t="s">
        <v>53</v>
      </c>
      <c r="B41" t="s">
        <v>54</v>
      </c>
      <c r="C41" s="1">
        <v>42840</v>
      </c>
      <c r="D41" s="1">
        <v>42370</v>
      </c>
      <c r="E41" s="1">
        <v>42735</v>
      </c>
      <c r="F41" s="1">
        <v>42735</v>
      </c>
      <c r="G41" s="2">
        <f t="shared" si="0"/>
        <v>2016</v>
      </c>
      <c r="H41" s="2">
        <f t="shared" si="1"/>
        <v>12</v>
      </c>
      <c r="I41" t="s">
        <v>55</v>
      </c>
      <c r="J41" t="s">
        <v>56</v>
      </c>
      <c r="K41" s="3">
        <v>401.5508441293</v>
      </c>
      <c r="L41" s="3">
        <v>388.62189993839996</v>
      </c>
      <c r="M41" s="3">
        <v>35.331387292300001</v>
      </c>
      <c r="N41" s="3">
        <v>34.101040859699999</v>
      </c>
      <c r="O41" s="3">
        <v>65.089263432600006</v>
      </c>
      <c r="P41" s="3">
        <v>16.810520229000002</v>
      </c>
      <c r="Q41" s="3">
        <v>41.871898404200003</v>
      </c>
      <c r="R41" s="3">
        <v>0</v>
      </c>
      <c r="S41" s="3">
        <v>-0.33175188519999999</v>
      </c>
      <c r="T41" s="3">
        <v>0.1232749622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242.65625169419999</v>
      </c>
      <c r="AA41" s="3">
        <v>0</v>
      </c>
      <c r="AB41" s="3">
        <v>8.55392606E-2</v>
      </c>
      <c r="AC41" s="3">
        <v>3.1629813837</v>
      </c>
      <c r="AD41" s="3">
        <v>1.9609710700000001E-2</v>
      </c>
      <c r="AE41" s="3">
        <v>0</v>
      </c>
      <c r="AF41" s="3">
        <v>239.57880957110001</v>
      </c>
      <c r="AG41" s="3">
        <v>60.272378472299998</v>
      </c>
      <c r="AH41" s="3">
        <v>0</v>
      </c>
      <c r="AI41" s="3">
        <v>179.3064310988</v>
      </c>
      <c r="AJ41" s="3">
        <v>167.18362734159999</v>
      </c>
      <c r="AK41" s="3">
        <v>12.1228037572</v>
      </c>
      <c r="AL41" s="3">
        <v>0</v>
      </c>
      <c r="AM41" s="3">
        <v>1.3309999999999999E-7</v>
      </c>
      <c r="AN41" s="3">
        <v>1.3309999999999999E-7</v>
      </c>
      <c r="AO41" s="3">
        <v>1.79323391E-2</v>
      </c>
      <c r="AP41" s="3">
        <v>179.32436343790002</v>
      </c>
      <c r="AQ41" s="3">
        <v>167.2015596807</v>
      </c>
      <c r="AR41" s="3">
        <v>12.1228037572</v>
      </c>
      <c r="AS41" s="3">
        <v>12.927229096600001</v>
      </c>
      <c r="AT41" s="3">
        <v>0</v>
      </c>
      <c r="AU41" s="3">
        <v>1.7150943E-3</v>
      </c>
      <c r="AV41" s="3">
        <v>1.2296104954</v>
      </c>
      <c r="AW41" s="3">
        <v>7.3593720000000005E-4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9.1101940000000003E-4</v>
      </c>
    </row>
    <row r="42" spans="1:55" x14ac:dyDescent="0.15">
      <c r="A42" t="s">
        <v>53</v>
      </c>
      <c r="B42" t="s">
        <v>54</v>
      </c>
      <c r="C42" s="1">
        <v>43187</v>
      </c>
      <c r="D42" s="1">
        <v>42736</v>
      </c>
      <c r="E42" s="1">
        <v>43100</v>
      </c>
      <c r="F42" s="1">
        <v>43100</v>
      </c>
      <c r="G42" s="2">
        <f t="shared" si="0"/>
        <v>2017</v>
      </c>
      <c r="H42" s="2">
        <f t="shared" si="1"/>
        <v>12</v>
      </c>
      <c r="I42" t="s">
        <v>55</v>
      </c>
      <c r="J42" t="s">
        <v>56</v>
      </c>
      <c r="K42" s="3">
        <v>610.62756866159998</v>
      </c>
      <c r="L42" s="3">
        <v>582.1786131417</v>
      </c>
      <c r="M42" s="3">
        <v>60.756995470299998</v>
      </c>
      <c r="N42" s="3">
        <v>59.404363719700001</v>
      </c>
      <c r="O42" s="3">
        <v>84.04214470689999</v>
      </c>
      <c r="P42" s="3">
        <v>29.860685449899997</v>
      </c>
      <c r="Q42" s="3">
        <v>47.205428201400004</v>
      </c>
      <c r="R42" s="3">
        <v>0</v>
      </c>
      <c r="S42" s="3">
        <v>-0.55722346189999994</v>
      </c>
      <c r="T42" s="3">
        <v>-8.0537039500000004E-2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389.40007533449995</v>
      </c>
      <c r="AA42" s="3">
        <v>0</v>
      </c>
      <c r="AB42" s="3">
        <v>0.12201990509999999</v>
      </c>
      <c r="AC42" s="3">
        <v>2.1213738136</v>
      </c>
      <c r="AD42" s="3">
        <v>0</v>
      </c>
      <c r="AE42" s="3">
        <v>0</v>
      </c>
      <c r="AF42" s="3">
        <v>387.40072142599996</v>
      </c>
      <c r="AG42" s="3">
        <v>97.336489065999999</v>
      </c>
      <c r="AH42" s="3">
        <v>0</v>
      </c>
      <c r="AI42" s="3">
        <v>290.06423236000001</v>
      </c>
      <c r="AJ42" s="3">
        <v>270.79360255739999</v>
      </c>
      <c r="AK42" s="3">
        <v>19.270629802599998</v>
      </c>
      <c r="AL42" s="3">
        <v>0</v>
      </c>
      <c r="AM42" s="3">
        <v>2.156E-7</v>
      </c>
      <c r="AN42" s="3">
        <v>2.156E-7</v>
      </c>
      <c r="AO42" s="3">
        <v>3.8392651600000001E-2</v>
      </c>
      <c r="AP42" s="3">
        <v>290.10262501160003</v>
      </c>
      <c r="AQ42" s="3">
        <v>270.83199520900001</v>
      </c>
      <c r="AR42" s="3">
        <v>19.270629802599998</v>
      </c>
      <c r="AS42" s="3">
        <v>28.443106463299998</v>
      </c>
      <c r="AT42" s="3">
        <v>0</v>
      </c>
      <c r="AU42" s="3">
        <v>5.8490566000000003E-3</v>
      </c>
      <c r="AV42" s="3">
        <v>1.3518779705999999</v>
      </c>
      <c r="AW42" s="3">
        <v>7.5378000000000001E-4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</row>
    <row r="47" spans="1:55" x14ac:dyDescent="0.15">
      <c r="G47" s="4" t="s">
        <v>57</v>
      </c>
      <c r="H47" s="4" t="s">
        <v>59</v>
      </c>
      <c r="I47" s="4" t="s">
        <v>60</v>
      </c>
      <c r="J47" s="4" t="s">
        <v>61</v>
      </c>
      <c r="K47" s="4" t="s">
        <v>62</v>
      </c>
    </row>
    <row r="48" spans="1:55" x14ac:dyDescent="0.15">
      <c r="G48" s="5">
        <v>2008</v>
      </c>
      <c r="H48" s="6">
        <v>19.934963954600001</v>
      </c>
      <c r="I48" s="6">
        <v>12.219873278900002</v>
      </c>
      <c r="J48" s="6">
        <v>82.4168556411</v>
      </c>
      <c r="K48" s="6">
        <v>53.903848550299998</v>
      </c>
    </row>
    <row r="49" spans="7:11" x14ac:dyDescent="0.15">
      <c r="G49" s="5">
        <v>2009</v>
      </c>
      <c r="H49" s="6">
        <v>25.125371671999996</v>
      </c>
      <c r="I49" s="6">
        <v>17.048115403299999</v>
      </c>
      <c r="J49" s="6">
        <v>96.699990653899988</v>
      </c>
      <c r="K49" s="6">
        <v>60.755205107200005</v>
      </c>
    </row>
    <row r="50" spans="7:11" x14ac:dyDescent="0.15">
      <c r="G50" s="5">
        <v>2010</v>
      </c>
      <c r="H50" s="6">
        <v>30.399061004099998</v>
      </c>
      <c r="I50" s="6">
        <v>17.9557034519</v>
      </c>
      <c r="J50" s="6">
        <v>116.33283740180001</v>
      </c>
      <c r="K50" s="6">
        <v>71.609062295000001</v>
      </c>
    </row>
    <row r="51" spans="7:11" x14ac:dyDescent="0.15">
      <c r="G51" s="5">
        <v>2011</v>
      </c>
      <c r="H51" s="6">
        <v>42.205890979400003</v>
      </c>
      <c r="I51" s="6">
        <v>26.522783570300003</v>
      </c>
      <c r="J51" s="6">
        <v>184.02355207299999</v>
      </c>
      <c r="K51" s="6">
        <v>123.3616442508</v>
      </c>
    </row>
    <row r="52" spans="7:11" x14ac:dyDescent="0.15">
      <c r="G52" s="5">
        <v>2012</v>
      </c>
      <c r="H52" s="6">
        <v>60.159677416199997</v>
      </c>
      <c r="I52" s="6">
        <v>41.730119242000001</v>
      </c>
      <c r="J52" s="6">
        <v>264.5533515299</v>
      </c>
      <c r="K52" s="6">
        <v>188.30739817650002</v>
      </c>
    </row>
    <row r="53" spans="7:11" x14ac:dyDescent="0.15">
      <c r="G53" s="5">
        <v>2013</v>
      </c>
      <c r="H53" s="6">
        <v>71.657858516099992</v>
      </c>
      <c r="I53" s="6">
        <v>53.701797201499993</v>
      </c>
      <c r="J53" s="6">
        <v>310.7059622223</v>
      </c>
      <c r="K53" s="6">
        <v>217.91544952000001</v>
      </c>
    </row>
    <row r="54" spans="7:11" x14ac:dyDescent="0.15">
      <c r="G54" s="5">
        <v>2014</v>
      </c>
      <c r="H54" s="6">
        <v>75.817396341399999</v>
      </c>
      <c r="I54" s="6">
        <v>53.199195648699998</v>
      </c>
      <c r="J54" s="6">
        <v>322.17213741080002</v>
      </c>
      <c r="K54" s="6">
        <v>221.02973250900001</v>
      </c>
    </row>
    <row r="55" spans="7:11" x14ac:dyDescent="0.15">
      <c r="G55" s="5">
        <v>2015</v>
      </c>
      <c r="H55" s="6">
        <v>87.603679282199991</v>
      </c>
      <c r="I55" s="6">
        <v>62.043320197299998</v>
      </c>
      <c r="J55" s="6">
        <v>334.46859045580004</v>
      </c>
      <c r="K55" s="6">
        <v>221.58991962869999</v>
      </c>
    </row>
    <row r="56" spans="7:11" x14ac:dyDescent="0.15">
      <c r="G56" s="5">
        <v>2016</v>
      </c>
      <c r="H56" s="6">
        <v>102.50867583690001</v>
      </c>
      <c r="I56" s="6">
        <v>72.025631072099998</v>
      </c>
      <c r="J56" s="6">
        <v>401.5508441293</v>
      </c>
      <c r="K56" s="6">
        <v>242.65625169419999</v>
      </c>
    </row>
    <row r="57" spans="7:11" x14ac:dyDescent="0.15">
      <c r="G57" s="5">
        <v>2017</v>
      </c>
      <c r="H57" s="6">
        <v>139.13411369299999</v>
      </c>
      <c r="I57" s="6">
        <v>87.901527625599996</v>
      </c>
      <c r="J57" s="6">
        <v>610.62756866159998</v>
      </c>
      <c r="K57" s="6">
        <v>389.40007533449995</v>
      </c>
    </row>
    <row r="58" spans="7:11" x14ac:dyDescent="0.15">
      <c r="G58" s="5">
        <v>2018</v>
      </c>
      <c r="H58" s="6">
        <v>183.9525684596</v>
      </c>
      <c r="I58" s="6">
        <v>121.77678392959999</v>
      </c>
      <c r="J58" s="4"/>
      <c r="K58" s="4"/>
    </row>
  </sheetData>
  <sortState ref="A2:BC42">
    <sortCondition ref="H2:H42"/>
    <sortCondition ref="G2:G42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15"/>
  <sheetViews>
    <sheetView tabSelected="1" workbookViewId="0">
      <selection activeCell="R6" sqref="R6:R15"/>
    </sheetView>
  </sheetViews>
  <sheetFormatPr defaultRowHeight="13.5" x14ac:dyDescent="0.15"/>
  <cols>
    <col min="3" max="3" width="7.375" bestFit="1" customWidth="1"/>
    <col min="4" max="5" width="11" bestFit="1" customWidth="1"/>
    <col min="8" max="9" width="11" bestFit="1" customWidth="1"/>
  </cols>
  <sheetData>
    <row r="3" spans="3:18" x14ac:dyDescent="0.15">
      <c r="C3" s="4"/>
      <c r="D3" s="17" t="s">
        <v>266</v>
      </c>
      <c r="E3" s="18"/>
      <c r="F3" s="18"/>
      <c r="G3" s="19"/>
      <c r="H3" s="17" t="s">
        <v>267</v>
      </c>
      <c r="I3" s="18"/>
      <c r="J3" s="18"/>
      <c r="K3" s="18"/>
      <c r="L3" s="18"/>
      <c r="M3" s="18"/>
      <c r="N3" s="19"/>
      <c r="O3" s="17" t="s">
        <v>268</v>
      </c>
      <c r="P3" s="19"/>
    </row>
    <row r="4" spans="3:18" ht="40.5" x14ac:dyDescent="0.15">
      <c r="C4" s="4" t="s">
        <v>57</v>
      </c>
      <c r="D4" s="4" t="s">
        <v>59</v>
      </c>
      <c r="E4" s="4" t="s">
        <v>60</v>
      </c>
      <c r="F4" s="4" t="s">
        <v>61</v>
      </c>
      <c r="G4" s="4" t="s">
        <v>62</v>
      </c>
      <c r="H4" s="4" t="s">
        <v>59</v>
      </c>
      <c r="I4" s="4" t="s">
        <v>60</v>
      </c>
      <c r="J4" s="4" t="s">
        <v>61</v>
      </c>
      <c r="K4" s="4" t="s">
        <v>62</v>
      </c>
      <c r="L4" s="13" t="s">
        <v>264</v>
      </c>
      <c r="M4" s="13" t="s">
        <v>265</v>
      </c>
      <c r="N4" s="14" t="s">
        <v>263</v>
      </c>
      <c r="O4" s="14" t="s">
        <v>261</v>
      </c>
      <c r="P4" s="14" t="s">
        <v>262</v>
      </c>
    </row>
    <row r="5" spans="3:18" x14ac:dyDescent="0.15">
      <c r="C5" s="5" t="s">
        <v>63</v>
      </c>
      <c r="D5" s="8">
        <v>19.934963954600001</v>
      </c>
      <c r="E5" s="8">
        <v>12.219873278900002</v>
      </c>
      <c r="F5" s="8">
        <v>82.4168556411</v>
      </c>
      <c r="G5" s="8">
        <v>53.903848550299998</v>
      </c>
      <c r="H5" s="4"/>
      <c r="I5" s="4"/>
      <c r="J5" s="4"/>
      <c r="K5" s="4"/>
      <c r="L5" s="15">
        <f>D5/F5</f>
        <v>0.24187969559783526</v>
      </c>
      <c r="M5" s="15">
        <f>E5/G5</f>
        <v>0.22669760337236614</v>
      </c>
      <c r="N5" s="15">
        <f>G5/F5</f>
        <v>0.65403912987210577</v>
      </c>
      <c r="O5" s="16">
        <v>9.1573303949425799</v>
      </c>
      <c r="P5" s="16">
        <v>7.3921012001453912</v>
      </c>
    </row>
    <row r="6" spans="3:18" x14ac:dyDescent="0.15">
      <c r="C6" s="5" t="s">
        <v>64</v>
      </c>
      <c r="D6" s="8">
        <v>25.125371671999996</v>
      </c>
      <c r="E6" s="8">
        <v>17.048115403299999</v>
      </c>
      <c r="F6" s="8">
        <v>96.699990653899988</v>
      </c>
      <c r="G6" s="8">
        <v>60.755205107200005</v>
      </c>
      <c r="H6" s="15">
        <f>D6/D5-1</f>
        <v>0.26036704802780974</v>
      </c>
      <c r="I6" s="15">
        <f t="shared" ref="I6:K6" si="0">E6/E5-1</f>
        <v>0.39511392746902718</v>
      </c>
      <c r="J6" s="15">
        <f t="shared" si="0"/>
        <v>0.17330356638451039</v>
      </c>
      <c r="K6" s="15">
        <f t="shared" si="0"/>
        <v>0.1271032911593819</v>
      </c>
      <c r="L6" s="15">
        <f t="shared" ref="L6:L15" si="1">D6/F6</f>
        <v>0.25982806722212098</v>
      </c>
      <c r="M6" s="15">
        <f t="shared" ref="M6:M15" si="2">E6/G6</f>
        <v>0.28060337173118444</v>
      </c>
      <c r="N6" s="15">
        <f t="shared" ref="N6:N15" si="3">G6/F6</f>
        <v>0.62828553236007678</v>
      </c>
      <c r="O6" s="16">
        <v>11.663422268539238</v>
      </c>
      <c r="P6" s="16">
        <v>10.036641903878515</v>
      </c>
      <c r="Q6" s="7">
        <f>O6/O5-1</f>
        <v>0.27367057488509139</v>
      </c>
      <c r="R6" s="7">
        <f>P6/P5-1</f>
        <v>0.35775223202857531</v>
      </c>
    </row>
    <row r="7" spans="3:18" x14ac:dyDescent="0.15">
      <c r="C7" s="5" t="s">
        <v>65</v>
      </c>
      <c r="D7" s="8">
        <v>30.399061004099998</v>
      </c>
      <c r="E7" s="8">
        <v>17.9557034519</v>
      </c>
      <c r="F7" s="8">
        <v>116.33283740180001</v>
      </c>
      <c r="G7" s="8">
        <v>71.609062295000001</v>
      </c>
      <c r="H7" s="15">
        <f t="shared" ref="H7:H14" si="4">D7/D6-1</f>
        <v>0.20989497791099598</v>
      </c>
      <c r="I7" s="15">
        <f t="shared" ref="I7:I15" si="5">E7/E6-1</f>
        <v>5.3236855049932252E-2</v>
      </c>
      <c r="J7" s="15">
        <f t="shared" ref="J7:J14" si="6">F7/F6-1</f>
        <v>0.20302842446146818</v>
      </c>
      <c r="K7" s="15">
        <f t="shared" ref="K7:K14" si="7">G7/G6-1</f>
        <v>0.1786490090626609</v>
      </c>
      <c r="L7" s="15">
        <f t="shared" si="1"/>
        <v>0.26131109395282087</v>
      </c>
      <c r="M7" s="15">
        <f t="shared" si="2"/>
        <v>0.25074624462934392</v>
      </c>
      <c r="N7" s="15">
        <f t="shared" si="3"/>
        <v>0.61555330287071641</v>
      </c>
      <c r="O7" s="16">
        <v>14.766296911696548</v>
      </c>
      <c r="P7" s="16">
        <v>12.733622198685589</v>
      </c>
      <c r="Q7" s="7">
        <f t="shared" ref="Q7:R15" si="8">O7/O6-1</f>
        <v>0.26603466561670874</v>
      </c>
      <c r="R7" s="7">
        <f t="shared" si="8"/>
        <v>0.26871341237798529</v>
      </c>
    </row>
    <row r="8" spans="3:18" x14ac:dyDescent="0.15">
      <c r="C8" s="5" t="s">
        <v>66</v>
      </c>
      <c r="D8" s="8">
        <v>42.205890979400003</v>
      </c>
      <c r="E8" s="8">
        <v>26.522783570300003</v>
      </c>
      <c r="F8" s="8">
        <v>184.02355207299999</v>
      </c>
      <c r="G8" s="8">
        <v>123.3616442508</v>
      </c>
      <c r="H8" s="15">
        <f t="shared" si="4"/>
        <v>0.38839456171713937</v>
      </c>
      <c r="I8" s="15">
        <f t="shared" si="5"/>
        <v>0.4771230568242355</v>
      </c>
      <c r="J8" s="15">
        <f t="shared" si="6"/>
        <v>0.58187108801794429</v>
      </c>
      <c r="K8" s="15">
        <f t="shared" si="7"/>
        <v>0.72270995174605912</v>
      </c>
      <c r="L8" s="15">
        <f t="shared" si="1"/>
        <v>0.22935048532623378</v>
      </c>
      <c r="M8" s="15">
        <f t="shared" si="2"/>
        <v>0.2150002436444341</v>
      </c>
      <c r="N8" s="15">
        <f t="shared" si="3"/>
        <v>0.67035791267556821</v>
      </c>
      <c r="O8" s="16">
        <v>20.222435997969427</v>
      </c>
      <c r="P8" s="16">
        <v>16.351470305281541</v>
      </c>
      <c r="Q8" s="7">
        <f t="shared" si="8"/>
        <v>0.36949948378398179</v>
      </c>
      <c r="R8" s="7">
        <f t="shared" si="8"/>
        <v>0.28411775142578044</v>
      </c>
    </row>
    <row r="9" spans="3:18" x14ac:dyDescent="0.15">
      <c r="C9" s="5" t="s">
        <v>67</v>
      </c>
      <c r="D9" s="8">
        <v>60.159677416199997</v>
      </c>
      <c r="E9" s="8">
        <v>41.730119242000001</v>
      </c>
      <c r="F9" s="8">
        <v>264.5533515299</v>
      </c>
      <c r="G9" s="8">
        <v>188.30739817650002</v>
      </c>
      <c r="H9" s="15">
        <f t="shared" si="4"/>
        <v>0.42538579378795571</v>
      </c>
      <c r="I9" s="15">
        <f t="shared" si="5"/>
        <v>0.57336876543867166</v>
      </c>
      <c r="J9" s="15">
        <f t="shared" si="6"/>
        <v>0.43760593983619422</v>
      </c>
      <c r="K9" s="15">
        <f t="shared" si="7"/>
        <v>0.52646634470648146</v>
      </c>
      <c r="L9" s="15">
        <f t="shared" si="1"/>
        <v>0.22740092714115817</v>
      </c>
      <c r="M9" s="15">
        <f t="shared" si="2"/>
        <v>0.22160637152920817</v>
      </c>
      <c r="N9" s="15">
        <f t="shared" si="3"/>
        <v>0.71179365934140282</v>
      </c>
      <c r="O9" s="16">
        <v>28.22329126611271</v>
      </c>
      <c r="P9" s="16">
        <v>22.711885343239736</v>
      </c>
      <c r="Q9" s="7">
        <f t="shared" si="8"/>
        <v>0.39564250661723754</v>
      </c>
      <c r="R9" s="7">
        <f t="shared" si="8"/>
        <v>0.38898123038536636</v>
      </c>
    </row>
    <row r="10" spans="3:18" x14ac:dyDescent="0.15">
      <c r="C10" s="5" t="s">
        <v>68</v>
      </c>
      <c r="D10" s="8">
        <v>71.657858516099992</v>
      </c>
      <c r="E10" s="8">
        <v>53.701797201499993</v>
      </c>
      <c r="F10" s="8">
        <v>310.7059622223</v>
      </c>
      <c r="G10" s="8">
        <v>217.91544952000001</v>
      </c>
      <c r="H10" s="15">
        <f t="shared" si="4"/>
        <v>0.19112770536239165</v>
      </c>
      <c r="I10" s="15">
        <f t="shared" si="5"/>
        <v>0.28688338727417029</v>
      </c>
      <c r="J10" s="15">
        <f t="shared" si="6"/>
        <v>0.17445483274168172</v>
      </c>
      <c r="K10" s="15">
        <f t="shared" si="7"/>
        <v>0.15723254439397261</v>
      </c>
      <c r="L10" s="15">
        <f t="shared" si="1"/>
        <v>0.23062917107728731</v>
      </c>
      <c r="M10" s="15">
        <f t="shared" si="2"/>
        <v>0.24643409781081771</v>
      </c>
      <c r="N10" s="15">
        <f t="shared" si="3"/>
        <v>0.70135586701129538</v>
      </c>
      <c r="O10" s="16">
        <v>35.129095332964283</v>
      </c>
      <c r="P10" s="16">
        <v>30.724168642406475</v>
      </c>
      <c r="Q10" s="7">
        <f t="shared" si="8"/>
        <v>0.24468457635709084</v>
      </c>
      <c r="R10" s="7">
        <f t="shared" si="8"/>
        <v>0.3527793125968568</v>
      </c>
    </row>
    <row r="11" spans="3:18" x14ac:dyDescent="0.15">
      <c r="C11" s="5" t="s">
        <v>69</v>
      </c>
      <c r="D11" s="8">
        <v>75.817396341399999</v>
      </c>
      <c r="E11" s="8">
        <v>53.199195648699998</v>
      </c>
      <c r="F11" s="8">
        <v>322.17213741080002</v>
      </c>
      <c r="G11" s="8">
        <v>221.02973250900001</v>
      </c>
      <c r="H11" s="15">
        <f t="shared" si="4"/>
        <v>5.8047196936054757E-2</v>
      </c>
      <c r="I11" s="15">
        <f t="shared" si="5"/>
        <v>-9.3591197872602283E-3</v>
      </c>
      <c r="J11" s="15">
        <f t="shared" si="6"/>
        <v>3.6903621374012596E-2</v>
      </c>
      <c r="K11" s="15">
        <f t="shared" si="7"/>
        <v>1.4291244589861751E-2</v>
      </c>
      <c r="L11" s="15">
        <f t="shared" si="1"/>
        <v>0.23533194692353432</v>
      </c>
      <c r="M11" s="15">
        <f t="shared" si="2"/>
        <v>0.24068796104856074</v>
      </c>
      <c r="N11" s="15">
        <f t="shared" si="3"/>
        <v>0.68606098058432086</v>
      </c>
      <c r="O11" s="16">
        <v>44.030924780412768</v>
      </c>
      <c r="P11" s="16">
        <v>37.775557037777013</v>
      </c>
      <c r="Q11" s="7">
        <f t="shared" si="8"/>
        <v>0.25340332175008284</v>
      </c>
      <c r="R11" s="7">
        <f t="shared" si="8"/>
        <v>0.22950623912531154</v>
      </c>
    </row>
    <row r="12" spans="3:18" x14ac:dyDescent="0.15">
      <c r="C12" s="5" t="s">
        <v>70</v>
      </c>
      <c r="D12" s="8">
        <v>87.603679282199991</v>
      </c>
      <c r="E12" s="8">
        <v>62.043320197299998</v>
      </c>
      <c r="F12" s="8">
        <v>334.46859045580004</v>
      </c>
      <c r="G12" s="8">
        <v>221.58991962869999</v>
      </c>
      <c r="H12" s="15">
        <f t="shared" si="4"/>
        <v>0.15545618168853026</v>
      </c>
      <c r="I12" s="15">
        <f t="shared" si="5"/>
        <v>0.16624545617196973</v>
      </c>
      <c r="J12" s="15">
        <f t="shared" si="6"/>
        <v>3.8167338565721076E-2</v>
      </c>
      <c r="K12" s="15">
        <f t="shared" si="7"/>
        <v>2.5344423727118315E-3</v>
      </c>
      <c r="L12" s="15">
        <f t="shared" si="1"/>
        <v>0.26191900161033743</v>
      </c>
      <c r="M12" s="15">
        <f t="shared" si="2"/>
        <v>0.27999161830673924</v>
      </c>
      <c r="N12" s="15">
        <f t="shared" si="3"/>
        <v>0.66251338975276086</v>
      </c>
      <c r="O12" s="16">
        <v>52.725908627837114</v>
      </c>
      <c r="P12" s="16">
        <v>47.707572905286092</v>
      </c>
      <c r="Q12" s="7">
        <f t="shared" si="8"/>
        <v>0.19747447710415389</v>
      </c>
      <c r="R12" s="7">
        <f t="shared" si="8"/>
        <v>0.26292175804520057</v>
      </c>
    </row>
    <row r="13" spans="3:18" x14ac:dyDescent="0.15">
      <c r="C13" s="5" t="s">
        <v>71</v>
      </c>
      <c r="D13" s="8">
        <v>102.50867583690001</v>
      </c>
      <c r="E13" s="8">
        <v>72.025631072099998</v>
      </c>
      <c r="F13" s="8">
        <v>401.5508441293</v>
      </c>
      <c r="G13" s="8">
        <v>242.65625169419999</v>
      </c>
      <c r="H13" s="15">
        <f t="shared" si="4"/>
        <v>0.17014121640583357</v>
      </c>
      <c r="I13" s="15">
        <f t="shared" si="5"/>
        <v>0.16089259638355724</v>
      </c>
      <c r="J13" s="15">
        <f t="shared" si="6"/>
        <v>0.20056368695811777</v>
      </c>
      <c r="K13" s="15">
        <f t="shared" si="7"/>
        <v>9.5068999983388913E-2</v>
      </c>
      <c r="L13" s="15">
        <f t="shared" si="1"/>
        <v>0.25528193337303023</v>
      </c>
      <c r="M13" s="15">
        <f t="shared" si="2"/>
        <v>0.29682165849519537</v>
      </c>
      <c r="N13" s="15">
        <f t="shared" si="3"/>
        <v>0.60429770038302866</v>
      </c>
      <c r="O13" s="16">
        <v>60.419261086685559</v>
      </c>
      <c r="P13" s="16">
        <v>56.473000501688503</v>
      </c>
      <c r="Q13" s="7">
        <f t="shared" si="8"/>
        <v>0.1459121835747117</v>
      </c>
      <c r="R13" s="7">
        <f t="shared" si="8"/>
        <v>0.18373241526674233</v>
      </c>
    </row>
    <row r="14" spans="3:18" x14ac:dyDescent="0.15">
      <c r="C14" s="5" t="s">
        <v>72</v>
      </c>
      <c r="D14" s="8">
        <v>139.13411369299999</v>
      </c>
      <c r="E14" s="8">
        <v>87.901527625599996</v>
      </c>
      <c r="F14" s="8">
        <v>610.62756866159998</v>
      </c>
      <c r="G14" s="8">
        <v>389.40007533449995</v>
      </c>
      <c r="H14" s="15">
        <f t="shared" si="4"/>
        <v>0.35729110299282518</v>
      </c>
      <c r="I14" s="15">
        <f t="shared" si="5"/>
        <v>0.22042009652935501</v>
      </c>
      <c r="J14" s="15">
        <f t="shared" si="6"/>
        <v>0.52067310426317248</v>
      </c>
      <c r="K14" s="15">
        <f t="shared" si="7"/>
        <v>0.60473951367727086</v>
      </c>
      <c r="L14" s="15">
        <f t="shared" si="1"/>
        <v>0.22785429422710177</v>
      </c>
      <c r="M14" s="15">
        <f t="shared" si="2"/>
        <v>0.22573577457603569</v>
      </c>
      <c r="N14" s="15">
        <f t="shared" si="3"/>
        <v>0.63770470794170653</v>
      </c>
      <c r="O14" s="16">
        <v>76.43671042496652</v>
      </c>
      <c r="P14" s="16">
        <v>65.637662568410803</v>
      </c>
      <c r="Q14" s="7">
        <f t="shared" si="8"/>
        <v>0.26510501866780833</v>
      </c>
      <c r="R14" s="7">
        <f t="shared" si="8"/>
        <v>0.16228395844574051</v>
      </c>
    </row>
    <row r="15" spans="3:18" x14ac:dyDescent="0.15">
      <c r="C15" s="5" t="s">
        <v>73</v>
      </c>
      <c r="D15" s="8">
        <v>183.9525684596</v>
      </c>
      <c r="E15" s="8">
        <v>121.77678392959999</v>
      </c>
      <c r="F15" s="8"/>
      <c r="G15" s="8"/>
      <c r="H15" s="15">
        <f>D15/D14-1</f>
        <v>0.32212412597454088</v>
      </c>
      <c r="I15" s="15">
        <f t="shared" si="5"/>
        <v>0.38537733323913614</v>
      </c>
      <c r="J15" s="15"/>
      <c r="K15" s="15"/>
      <c r="L15" s="15" t="e">
        <f t="shared" si="1"/>
        <v>#DIV/0!</v>
      </c>
      <c r="M15" s="15" t="e">
        <f t="shared" si="2"/>
        <v>#DIV/0!</v>
      </c>
      <c r="N15" s="15" t="e">
        <f t="shared" si="3"/>
        <v>#DIV/0!</v>
      </c>
      <c r="O15" s="16"/>
      <c r="P15" s="16">
        <v>83.70471684903444</v>
      </c>
      <c r="Q15" s="7"/>
      <c r="R15" s="7">
        <f t="shared" si="8"/>
        <v>0.27525438252456458</v>
      </c>
    </row>
  </sheetData>
  <mergeCells count="3">
    <mergeCell ref="D3:G3"/>
    <mergeCell ref="H3:N3"/>
    <mergeCell ref="O3:P3"/>
  </mergeCells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45"/>
  <sheetViews>
    <sheetView workbookViewId="0">
      <pane xSplit="7" ySplit="2" topLeftCell="BL3" activePane="bottomRight" state="frozen"/>
      <selection pane="topRight" activeCell="H1" sqref="H1"/>
      <selection pane="bottomLeft" activeCell="A3" sqref="A3"/>
      <selection pane="bottomRight" activeCell="CA3" sqref="CA3:CA13"/>
    </sheetView>
  </sheetViews>
  <sheetFormatPr defaultColWidth="7.5" defaultRowHeight="13.5" x14ac:dyDescent="0.15"/>
  <cols>
    <col min="2" max="2" width="9" bestFit="1" customWidth="1"/>
    <col min="3" max="5" width="11.625" bestFit="1" customWidth="1"/>
    <col min="6" max="6" width="5.5" bestFit="1" customWidth="1"/>
    <col min="7" max="7" width="5.25" bestFit="1" customWidth="1"/>
    <col min="8" max="9" width="9" bestFit="1" customWidth="1"/>
  </cols>
  <sheetData>
    <row r="2" spans="1:110" s="9" customFormat="1" ht="93.75" customHeight="1" x14ac:dyDescent="0.15">
      <c r="A2" s="9" t="s">
        <v>0</v>
      </c>
      <c r="B2" s="9" t="s">
        <v>1</v>
      </c>
      <c r="C2" s="9" t="s">
        <v>2</v>
      </c>
      <c r="D2" s="9" t="s">
        <v>4</v>
      </c>
      <c r="E2" s="9" t="s">
        <v>5</v>
      </c>
      <c r="F2" t="s">
        <v>57</v>
      </c>
      <c r="G2" t="s">
        <v>58</v>
      </c>
      <c r="H2" s="9" t="s">
        <v>6</v>
      </c>
      <c r="I2" s="9" t="s">
        <v>7</v>
      </c>
      <c r="J2" s="9" t="s">
        <v>74</v>
      </c>
      <c r="K2" s="9" t="s">
        <v>75</v>
      </c>
      <c r="L2" s="9" t="s">
        <v>76</v>
      </c>
      <c r="M2" s="9" t="s">
        <v>77</v>
      </c>
      <c r="N2" s="9" t="s">
        <v>78</v>
      </c>
      <c r="O2" s="9" t="s">
        <v>79</v>
      </c>
      <c r="P2" s="9" t="s">
        <v>80</v>
      </c>
      <c r="Q2" s="9" t="s">
        <v>81</v>
      </c>
      <c r="R2" s="9" t="s">
        <v>82</v>
      </c>
      <c r="S2" s="9" t="s">
        <v>83</v>
      </c>
      <c r="T2" s="9" t="s">
        <v>84</v>
      </c>
      <c r="U2" s="9" t="s">
        <v>85</v>
      </c>
      <c r="V2" s="9" t="s">
        <v>86</v>
      </c>
      <c r="W2" s="11" t="s">
        <v>87</v>
      </c>
      <c r="X2" s="9" t="s">
        <v>88</v>
      </c>
      <c r="Y2" s="9" t="s">
        <v>89</v>
      </c>
      <c r="Z2" s="9" t="s">
        <v>90</v>
      </c>
      <c r="AA2" s="9" t="s">
        <v>91</v>
      </c>
      <c r="AB2" s="9" t="s">
        <v>92</v>
      </c>
      <c r="AC2" s="9" t="s">
        <v>93</v>
      </c>
      <c r="AD2" s="9" t="s">
        <v>94</v>
      </c>
      <c r="AE2" s="9" t="s">
        <v>95</v>
      </c>
      <c r="AF2" s="9" t="s">
        <v>96</v>
      </c>
      <c r="AG2" s="9" t="s">
        <v>97</v>
      </c>
      <c r="AH2" s="9" t="s">
        <v>98</v>
      </c>
      <c r="AI2" s="9" t="s">
        <v>99</v>
      </c>
      <c r="AJ2" s="9" t="s">
        <v>100</v>
      </c>
      <c r="AK2" s="9" t="s">
        <v>101</v>
      </c>
      <c r="AL2" s="9" t="s">
        <v>102</v>
      </c>
      <c r="AM2" s="9" t="s">
        <v>103</v>
      </c>
      <c r="AN2" s="9" t="s">
        <v>104</v>
      </c>
      <c r="AO2" s="11" t="s">
        <v>105</v>
      </c>
      <c r="AP2" s="11" t="s">
        <v>106</v>
      </c>
      <c r="AQ2" s="9" t="s">
        <v>107</v>
      </c>
      <c r="AR2" s="9" t="s">
        <v>108</v>
      </c>
      <c r="AS2" s="9" t="s">
        <v>109</v>
      </c>
      <c r="AT2" s="9" t="s">
        <v>110</v>
      </c>
      <c r="AU2" s="9" t="s">
        <v>111</v>
      </c>
      <c r="AV2" s="9" t="s">
        <v>112</v>
      </c>
      <c r="AW2" s="9" t="s">
        <v>113</v>
      </c>
      <c r="AX2" s="9" t="s">
        <v>114</v>
      </c>
      <c r="AY2" s="9" t="s">
        <v>115</v>
      </c>
      <c r="AZ2" s="9" t="s">
        <v>116</v>
      </c>
      <c r="BA2" s="9" t="s">
        <v>117</v>
      </c>
      <c r="BB2" s="9" t="s">
        <v>118</v>
      </c>
      <c r="BC2" s="9" t="s">
        <v>119</v>
      </c>
      <c r="BD2" s="11" t="s">
        <v>120</v>
      </c>
      <c r="BE2" s="9" t="s">
        <v>121</v>
      </c>
      <c r="BF2" s="9" t="s">
        <v>122</v>
      </c>
      <c r="BG2" s="9" t="s">
        <v>123</v>
      </c>
      <c r="BH2" s="9" t="s">
        <v>124</v>
      </c>
      <c r="BI2" s="9" t="s">
        <v>125</v>
      </c>
      <c r="BJ2" s="9" t="s">
        <v>126</v>
      </c>
      <c r="BK2" s="9" t="s">
        <v>127</v>
      </c>
      <c r="BL2" s="11" t="s">
        <v>128</v>
      </c>
      <c r="BM2" s="11" t="s">
        <v>129</v>
      </c>
      <c r="BN2" s="9" t="s">
        <v>130</v>
      </c>
      <c r="BO2" s="9" t="s">
        <v>131</v>
      </c>
      <c r="BP2" s="9" t="s">
        <v>132</v>
      </c>
      <c r="BQ2" s="9" t="s">
        <v>133</v>
      </c>
      <c r="BR2" s="9" t="s">
        <v>134</v>
      </c>
      <c r="BS2" s="9" t="s">
        <v>135</v>
      </c>
      <c r="BT2" s="9" t="s">
        <v>136</v>
      </c>
      <c r="BU2" s="9" t="s">
        <v>137</v>
      </c>
      <c r="BV2" s="9" t="s">
        <v>138</v>
      </c>
      <c r="BW2" s="9" t="s">
        <v>139</v>
      </c>
      <c r="BX2" s="9" t="s">
        <v>140</v>
      </c>
      <c r="BY2" s="11" t="s">
        <v>141</v>
      </c>
      <c r="BZ2" s="11" t="s">
        <v>142</v>
      </c>
      <c r="CA2" s="11" t="s">
        <v>260</v>
      </c>
      <c r="CB2" s="9" t="s">
        <v>143</v>
      </c>
      <c r="CC2" s="9" t="s">
        <v>144</v>
      </c>
      <c r="CD2" s="9" t="s">
        <v>145</v>
      </c>
      <c r="CE2" s="9" t="s">
        <v>146</v>
      </c>
      <c r="CF2" s="9" t="s">
        <v>147</v>
      </c>
      <c r="CG2" s="9" t="s">
        <v>148</v>
      </c>
      <c r="CH2" s="9" t="s">
        <v>149</v>
      </c>
      <c r="CI2" s="9" t="s">
        <v>150</v>
      </c>
      <c r="CJ2" s="9" t="s">
        <v>151</v>
      </c>
      <c r="CK2" s="9" t="s">
        <v>152</v>
      </c>
      <c r="CL2" s="9" t="s">
        <v>153</v>
      </c>
      <c r="CM2" s="9" t="s">
        <v>154</v>
      </c>
      <c r="CN2" s="9" t="s">
        <v>155</v>
      </c>
      <c r="CO2" s="9" t="s">
        <v>156</v>
      </c>
      <c r="CP2" s="9" t="s">
        <v>157</v>
      </c>
      <c r="CQ2" s="9" t="s">
        <v>158</v>
      </c>
      <c r="CR2" s="9" t="s">
        <v>159</v>
      </c>
      <c r="CS2" s="9" t="s">
        <v>160</v>
      </c>
      <c r="CT2" s="9" t="s">
        <v>161</v>
      </c>
      <c r="CU2" s="9" t="s">
        <v>162</v>
      </c>
      <c r="CV2" s="9" t="s">
        <v>163</v>
      </c>
      <c r="CW2" s="9" t="s">
        <v>164</v>
      </c>
      <c r="CX2" s="9" t="s">
        <v>165</v>
      </c>
      <c r="CY2" s="9" t="s">
        <v>166</v>
      </c>
      <c r="CZ2" s="9" t="s">
        <v>167</v>
      </c>
      <c r="DA2" s="9" t="s">
        <v>168</v>
      </c>
      <c r="DB2" s="9" t="s">
        <v>169</v>
      </c>
      <c r="DC2" s="9" t="s">
        <v>170</v>
      </c>
      <c r="DD2" s="9" t="s">
        <v>171</v>
      </c>
      <c r="DE2" s="9" t="s">
        <v>172</v>
      </c>
      <c r="DF2" s="9" t="s">
        <v>173</v>
      </c>
    </row>
    <row r="3" spans="1:110" x14ac:dyDescent="0.15">
      <c r="A3" t="s">
        <v>53</v>
      </c>
      <c r="B3" t="s">
        <v>54</v>
      </c>
      <c r="C3" s="1">
        <v>39559</v>
      </c>
      <c r="D3" s="1">
        <v>39538</v>
      </c>
      <c r="E3" s="1">
        <v>39538</v>
      </c>
      <c r="F3" s="2">
        <f>YEAR(E3)</f>
        <v>2008</v>
      </c>
      <c r="G3" s="2">
        <f>MONTH(E3)</f>
        <v>3</v>
      </c>
      <c r="H3" t="s">
        <v>55</v>
      </c>
      <c r="I3" t="s">
        <v>56</v>
      </c>
      <c r="J3" s="10">
        <v>55.644433190000001</v>
      </c>
      <c r="K3" s="10">
        <v>0</v>
      </c>
      <c r="L3" s="10">
        <v>0.82127468400000003</v>
      </c>
      <c r="M3" s="10">
        <v>0.77785411650000003</v>
      </c>
      <c r="N3" s="10">
        <v>2.1948041099999999E-2</v>
      </c>
      <c r="O3" s="10">
        <v>1.018169082</v>
      </c>
      <c r="P3" s="10">
        <v>0</v>
      </c>
      <c r="Q3" s="10">
        <v>1.8803250000000001E-2</v>
      </c>
      <c r="R3" s="10">
        <v>0</v>
      </c>
      <c r="S3" s="10">
        <v>23.882484739999999</v>
      </c>
      <c r="T3" s="10">
        <v>0</v>
      </c>
      <c r="U3" s="10">
        <v>0</v>
      </c>
      <c r="V3" s="10">
        <v>4.131556E-4</v>
      </c>
      <c r="W3" s="12">
        <v>82.185380260000002</v>
      </c>
      <c r="X3" s="10">
        <v>0</v>
      </c>
      <c r="Y3" s="10">
        <v>0.37</v>
      </c>
      <c r="Z3" s="10">
        <v>0</v>
      </c>
      <c r="AA3" s="10">
        <v>0.04</v>
      </c>
      <c r="AB3" s="10">
        <v>0</v>
      </c>
      <c r="AC3" s="10">
        <v>18.697542850000001</v>
      </c>
      <c r="AD3" s="10">
        <v>10.43792133</v>
      </c>
      <c r="AE3" s="10">
        <v>0.49874189399999996</v>
      </c>
      <c r="AF3" s="10">
        <v>1.6431737E-3</v>
      </c>
      <c r="AG3" s="10">
        <v>0</v>
      </c>
      <c r="AH3" s="10">
        <v>0</v>
      </c>
      <c r="AI3" s="10">
        <v>2.4765250000000001</v>
      </c>
      <c r="AJ3" s="10">
        <v>0</v>
      </c>
      <c r="AK3" s="10">
        <v>0</v>
      </c>
      <c r="AL3" s="10">
        <v>0.13941111949999999</v>
      </c>
      <c r="AM3" s="10">
        <v>0.7216036455</v>
      </c>
      <c r="AN3" s="10">
        <v>0</v>
      </c>
      <c r="AO3" s="12">
        <v>33.383389010000002</v>
      </c>
      <c r="AP3" s="12">
        <v>115.56876926</v>
      </c>
      <c r="AQ3" s="10">
        <v>0</v>
      </c>
      <c r="AR3" s="10">
        <v>0</v>
      </c>
      <c r="AS3" s="10">
        <v>0</v>
      </c>
      <c r="AT3" s="10">
        <v>0.67839733089999998</v>
      </c>
      <c r="AU3" s="10">
        <v>12.99238882</v>
      </c>
      <c r="AV3" s="10">
        <v>5.9597382999999997E-3</v>
      </c>
      <c r="AW3" s="10">
        <v>2.2398806969999998</v>
      </c>
      <c r="AX3" s="10">
        <v>0</v>
      </c>
      <c r="AY3" s="10">
        <v>0.41806958039999997</v>
      </c>
      <c r="AZ3" s="10">
        <v>6.3746604470000001</v>
      </c>
      <c r="BA3" s="10">
        <v>0</v>
      </c>
      <c r="BB3" s="10">
        <v>0</v>
      </c>
      <c r="BC3" s="10">
        <v>0</v>
      </c>
      <c r="BD3" s="12">
        <v>22.70935661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2">
        <v>0</v>
      </c>
      <c r="BM3" s="12">
        <v>22.70935661</v>
      </c>
      <c r="BN3" s="10">
        <v>9.4380000000000006</v>
      </c>
      <c r="BO3" s="10">
        <v>13.75001166</v>
      </c>
      <c r="BP3" s="10">
        <v>8.383209656</v>
      </c>
      <c r="BQ3" s="10">
        <v>0</v>
      </c>
      <c r="BR3" s="10">
        <v>0</v>
      </c>
      <c r="BS3" s="10">
        <v>0</v>
      </c>
      <c r="BT3" s="10">
        <v>59.503744580000003</v>
      </c>
      <c r="BU3" s="10">
        <v>91.074965890000001</v>
      </c>
      <c r="BV3" s="10">
        <v>1.7844467580000001</v>
      </c>
      <c r="BW3" s="10">
        <v>0</v>
      </c>
      <c r="BX3" s="10">
        <v>0</v>
      </c>
      <c r="BY3" s="12">
        <v>92.859412649999996</v>
      </c>
      <c r="BZ3" s="12">
        <v>115.56876926</v>
      </c>
      <c r="CA3" s="12">
        <v>7.3921012001453912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</row>
    <row r="4" spans="1:110" x14ac:dyDescent="0.15">
      <c r="A4" t="s">
        <v>53</v>
      </c>
      <c r="B4" t="s">
        <v>54</v>
      </c>
      <c r="C4" s="1">
        <v>39924</v>
      </c>
      <c r="D4" s="1">
        <v>39903</v>
      </c>
      <c r="E4" s="1">
        <v>39903</v>
      </c>
      <c r="F4" s="2">
        <f>YEAR(E4)</f>
        <v>2009</v>
      </c>
      <c r="G4" s="2">
        <f>MONTH(E4)</f>
        <v>3</v>
      </c>
      <c r="H4" t="s">
        <v>55</v>
      </c>
      <c r="I4" t="s">
        <v>56</v>
      </c>
      <c r="J4" s="10">
        <v>76.623211312999999</v>
      </c>
      <c r="K4" s="10">
        <v>0</v>
      </c>
      <c r="L4" s="10">
        <v>1.761043436</v>
      </c>
      <c r="M4" s="10">
        <v>0.56118460450000007</v>
      </c>
      <c r="N4" s="10">
        <v>7.1518378433000001</v>
      </c>
      <c r="O4" s="10">
        <v>0.61047011649999994</v>
      </c>
      <c r="P4" s="10">
        <v>0</v>
      </c>
      <c r="Q4" s="10">
        <v>3.0846249999999999E-2</v>
      </c>
      <c r="R4" s="10">
        <v>0</v>
      </c>
      <c r="S4" s="10">
        <v>32.229663029800001</v>
      </c>
      <c r="T4" s="10">
        <v>0</v>
      </c>
      <c r="U4" s="10">
        <v>0</v>
      </c>
      <c r="V4" s="10">
        <v>0</v>
      </c>
      <c r="W4" s="12">
        <v>118.96825659309999</v>
      </c>
      <c r="X4" s="10">
        <v>0</v>
      </c>
      <c r="Y4" s="10">
        <v>0.52</v>
      </c>
      <c r="Z4" s="10">
        <v>0</v>
      </c>
      <c r="AA4" s="10">
        <v>0.04</v>
      </c>
      <c r="AB4" s="10">
        <v>0</v>
      </c>
      <c r="AC4" s="10">
        <v>22.472661878</v>
      </c>
      <c r="AD4" s="10">
        <v>6.7332788116</v>
      </c>
      <c r="AE4" s="10">
        <v>0.76212689329999994</v>
      </c>
      <c r="AF4" s="10">
        <v>0</v>
      </c>
      <c r="AG4" s="10">
        <v>0</v>
      </c>
      <c r="AH4" s="10">
        <v>0</v>
      </c>
      <c r="AI4" s="10">
        <v>4.7652071393000002</v>
      </c>
      <c r="AJ4" s="10">
        <v>0</v>
      </c>
      <c r="AK4" s="10">
        <v>0</v>
      </c>
      <c r="AL4" s="10">
        <v>7.8031754299999992E-2</v>
      </c>
      <c r="AM4" s="10">
        <v>1.9154717724999999</v>
      </c>
      <c r="AN4" s="10">
        <v>0</v>
      </c>
      <c r="AO4" s="12">
        <v>37.286778249000001</v>
      </c>
      <c r="AP4" s="12">
        <v>156.2550348421</v>
      </c>
      <c r="AQ4" s="10">
        <v>0</v>
      </c>
      <c r="AR4" s="10">
        <v>0</v>
      </c>
      <c r="AS4" s="10">
        <v>0</v>
      </c>
      <c r="AT4" s="10">
        <v>0.56283240369999998</v>
      </c>
      <c r="AU4" s="10">
        <v>18.431231257499999</v>
      </c>
      <c r="AV4" s="10">
        <v>0.94590770930000012</v>
      </c>
      <c r="AW4" s="10">
        <v>2.5694821432000001</v>
      </c>
      <c r="AX4" s="10">
        <v>0</v>
      </c>
      <c r="AY4" s="10">
        <v>1.7245138472999999</v>
      </c>
      <c r="AZ4" s="10">
        <v>5.8409926907000003</v>
      </c>
      <c r="BA4" s="10">
        <v>0</v>
      </c>
      <c r="BB4" s="10">
        <v>0</v>
      </c>
      <c r="BC4" s="10">
        <v>0</v>
      </c>
      <c r="BD4" s="12">
        <v>30.0749600517</v>
      </c>
      <c r="BE4" s="10">
        <v>0</v>
      </c>
      <c r="BF4" s="10">
        <v>0</v>
      </c>
      <c r="BG4" s="10">
        <v>0</v>
      </c>
      <c r="BH4" s="10">
        <v>0.1</v>
      </c>
      <c r="BI4" s="10">
        <v>0</v>
      </c>
      <c r="BJ4" s="10">
        <v>0</v>
      </c>
      <c r="BK4" s="10">
        <v>0</v>
      </c>
      <c r="BL4" s="12">
        <v>0.1</v>
      </c>
      <c r="BM4" s="12">
        <v>30.174960051700001</v>
      </c>
      <c r="BN4" s="10">
        <v>9.4380000000000006</v>
      </c>
      <c r="BO4" s="10">
        <v>13.749644157200001</v>
      </c>
      <c r="BP4" s="10">
        <v>10.0113382972</v>
      </c>
      <c r="BQ4" s="10">
        <v>0</v>
      </c>
      <c r="BR4" s="10">
        <v>0</v>
      </c>
      <c r="BS4" s="10">
        <v>0</v>
      </c>
      <c r="BT4" s="10">
        <v>91.416807426900007</v>
      </c>
      <c r="BU4" s="10">
        <v>124.61578988129999</v>
      </c>
      <c r="BV4" s="10">
        <v>1.4642849090999999</v>
      </c>
      <c r="BW4" s="10">
        <v>0</v>
      </c>
      <c r="BX4" s="10">
        <v>0</v>
      </c>
      <c r="BY4" s="12">
        <v>126.0800747904</v>
      </c>
      <c r="BZ4" s="12">
        <v>156.2550348421</v>
      </c>
      <c r="CA4" s="12">
        <v>10.036641903878515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</row>
    <row r="5" spans="1:110" x14ac:dyDescent="0.15">
      <c r="A5" t="s">
        <v>53</v>
      </c>
      <c r="B5" t="s">
        <v>54</v>
      </c>
      <c r="C5" s="1">
        <v>40294</v>
      </c>
      <c r="D5" s="1">
        <v>40268</v>
      </c>
      <c r="E5" s="1">
        <v>40268</v>
      </c>
      <c r="F5" s="2">
        <f>YEAR(E5)</f>
        <v>2010</v>
      </c>
      <c r="G5" s="2">
        <f>MONTH(E5)</f>
        <v>3</v>
      </c>
      <c r="H5" t="s">
        <v>55</v>
      </c>
      <c r="I5" t="s">
        <v>56</v>
      </c>
      <c r="J5" s="10">
        <v>99.804351835700004</v>
      </c>
      <c r="K5" s="10">
        <v>0</v>
      </c>
      <c r="L5" s="10">
        <v>3.021562512</v>
      </c>
      <c r="M5" s="10">
        <v>0.31070214280000003</v>
      </c>
      <c r="N5" s="10">
        <v>14.5003850422</v>
      </c>
      <c r="O5" s="10">
        <v>0.91758741030000002</v>
      </c>
      <c r="P5" s="10">
        <v>0</v>
      </c>
      <c r="Q5" s="10">
        <v>1.8370000000000001E-3</v>
      </c>
      <c r="R5" s="10">
        <v>0</v>
      </c>
      <c r="S5" s="10">
        <v>43.509589760299995</v>
      </c>
      <c r="T5" s="10">
        <v>0</v>
      </c>
      <c r="U5" s="10">
        <v>0</v>
      </c>
      <c r="V5" s="10">
        <v>0</v>
      </c>
      <c r="W5" s="12">
        <v>162.0660157033</v>
      </c>
      <c r="X5" s="10">
        <v>0</v>
      </c>
      <c r="Y5" s="10">
        <v>0.1</v>
      </c>
      <c r="Z5" s="10">
        <v>0</v>
      </c>
      <c r="AA5" s="10">
        <v>0.04</v>
      </c>
      <c r="AB5" s="10">
        <v>0</v>
      </c>
      <c r="AC5" s="10">
        <v>32.239497116999999</v>
      </c>
      <c r="AD5" s="10">
        <v>2.7047146501999997</v>
      </c>
      <c r="AE5" s="10">
        <v>0.34573760180000002</v>
      </c>
      <c r="AF5" s="10">
        <v>4.9459289000000004E-3</v>
      </c>
      <c r="AG5" s="10">
        <v>0</v>
      </c>
      <c r="AH5" s="10">
        <v>0</v>
      </c>
      <c r="AI5" s="10">
        <v>4.6269068736000003</v>
      </c>
      <c r="AJ5" s="10">
        <v>0</v>
      </c>
      <c r="AK5" s="10">
        <v>0</v>
      </c>
      <c r="AL5" s="10">
        <v>0.20112027370000002</v>
      </c>
      <c r="AM5" s="10">
        <v>1.9720566293999999</v>
      </c>
      <c r="AN5" s="10">
        <v>0</v>
      </c>
      <c r="AO5" s="12">
        <v>42.234979074599998</v>
      </c>
      <c r="AP5" s="12">
        <v>204.3009947779</v>
      </c>
      <c r="AQ5" s="10">
        <v>0</v>
      </c>
      <c r="AR5" s="10">
        <v>0</v>
      </c>
      <c r="AS5" s="10">
        <v>0</v>
      </c>
      <c r="AT5" s="10">
        <v>0.68881978819999989</v>
      </c>
      <c r="AU5" s="10">
        <v>30.617440186</v>
      </c>
      <c r="AV5" s="10">
        <v>2.2187691846000002</v>
      </c>
      <c r="AW5" s="10">
        <v>3.5123290633999997</v>
      </c>
      <c r="AX5" s="10">
        <v>0</v>
      </c>
      <c r="AY5" s="10">
        <v>0</v>
      </c>
      <c r="AZ5" s="10">
        <v>7.2041546354999992</v>
      </c>
      <c r="BA5" s="10">
        <v>0</v>
      </c>
      <c r="BB5" s="10">
        <v>0</v>
      </c>
      <c r="BC5" s="10">
        <v>0</v>
      </c>
      <c r="BD5" s="12">
        <v>44.241512857700002</v>
      </c>
      <c r="BE5" s="10">
        <v>0</v>
      </c>
      <c r="BF5" s="10">
        <v>0</v>
      </c>
      <c r="BG5" s="10">
        <v>0</v>
      </c>
      <c r="BH5" s="10">
        <v>0.1</v>
      </c>
      <c r="BI5" s="10">
        <v>0</v>
      </c>
      <c r="BJ5" s="10">
        <v>0</v>
      </c>
      <c r="BK5" s="10">
        <v>0</v>
      </c>
      <c r="BL5" s="12">
        <v>0.1</v>
      </c>
      <c r="BM5" s="12">
        <v>44.341512857700003</v>
      </c>
      <c r="BN5" s="10">
        <v>9.4380000000000006</v>
      </c>
      <c r="BO5" s="10">
        <v>13.749644157200001</v>
      </c>
      <c r="BP5" s="10">
        <v>15.856661474000001</v>
      </c>
      <c r="BQ5" s="10">
        <v>0</v>
      </c>
      <c r="BR5" s="10">
        <v>0</v>
      </c>
      <c r="BS5" s="10">
        <v>0</v>
      </c>
      <c r="BT5" s="10">
        <v>118.272148551</v>
      </c>
      <c r="BU5" s="10">
        <v>157.3164541822</v>
      </c>
      <c r="BV5" s="10">
        <v>2.6430277380000002</v>
      </c>
      <c r="BW5" s="10">
        <v>0</v>
      </c>
      <c r="BX5" s="10">
        <v>0</v>
      </c>
      <c r="BY5" s="12">
        <v>159.95948192020001</v>
      </c>
      <c r="BZ5" s="12">
        <v>204.3009947779</v>
      </c>
      <c r="CA5" s="12">
        <v>12.733622198685589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0</v>
      </c>
    </row>
    <row r="6" spans="1:110" x14ac:dyDescent="0.15">
      <c r="A6" t="s">
        <v>53</v>
      </c>
      <c r="B6" t="s">
        <v>54</v>
      </c>
      <c r="C6" s="1">
        <v>40656</v>
      </c>
      <c r="D6" s="1">
        <v>40633</v>
      </c>
      <c r="E6" s="1">
        <v>40633</v>
      </c>
      <c r="F6" s="2">
        <f>YEAR(E6)</f>
        <v>2011</v>
      </c>
      <c r="G6" s="2">
        <f>MONTH(E6)</f>
        <v>3</v>
      </c>
      <c r="H6" t="s">
        <v>55</v>
      </c>
      <c r="I6" t="s">
        <v>56</v>
      </c>
      <c r="J6" s="10">
        <v>159.98489422759999</v>
      </c>
      <c r="K6" s="10">
        <v>0</v>
      </c>
      <c r="L6" s="10">
        <v>1.7586859669999999</v>
      </c>
      <c r="M6" s="10">
        <v>9.973089000000001E-3</v>
      </c>
      <c r="N6" s="10">
        <v>16.0920387623</v>
      </c>
      <c r="O6" s="10">
        <v>1.0104805441</v>
      </c>
      <c r="P6" s="10">
        <v>0</v>
      </c>
      <c r="Q6" s="10">
        <v>0.39447517810000005</v>
      </c>
      <c r="R6" s="10">
        <v>0</v>
      </c>
      <c r="S6" s="10">
        <v>58.317346520800001</v>
      </c>
      <c r="T6" s="10">
        <v>0</v>
      </c>
      <c r="U6" s="10">
        <v>0</v>
      </c>
      <c r="V6" s="10">
        <v>0</v>
      </c>
      <c r="W6" s="12">
        <v>237.56789428889999</v>
      </c>
      <c r="X6" s="10">
        <v>0</v>
      </c>
      <c r="Y6" s="10">
        <v>0.6</v>
      </c>
      <c r="Z6" s="10">
        <v>0</v>
      </c>
      <c r="AA6" s="10">
        <v>0.04</v>
      </c>
      <c r="AB6" s="10">
        <v>0</v>
      </c>
      <c r="AC6" s="10">
        <v>42.187623243099999</v>
      </c>
      <c r="AD6" s="10">
        <v>3.1222494648999999</v>
      </c>
      <c r="AE6" s="10">
        <v>0.1335960105</v>
      </c>
      <c r="AF6" s="10">
        <v>0</v>
      </c>
      <c r="AG6" s="10">
        <v>0</v>
      </c>
      <c r="AH6" s="10">
        <v>0</v>
      </c>
      <c r="AI6" s="10">
        <v>4.6747326133999998</v>
      </c>
      <c r="AJ6" s="10">
        <v>0</v>
      </c>
      <c r="AK6" s="10">
        <v>0</v>
      </c>
      <c r="AL6" s="10">
        <v>0.18202831820000001</v>
      </c>
      <c r="AM6" s="10">
        <v>3.1088778967000001</v>
      </c>
      <c r="AN6" s="10">
        <v>0</v>
      </c>
      <c r="AO6" s="12">
        <v>54.049107546800002</v>
      </c>
      <c r="AP6" s="12">
        <v>291.61700183570002</v>
      </c>
      <c r="AQ6" s="10">
        <v>0</v>
      </c>
      <c r="AR6" s="10">
        <v>0</v>
      </c>
      <c r="AS6" s="10">
        <v>0</v>
      </c>
      <c r="AT6" s="10">
        <v>1.0562576665000001</v>
      </c>
      <c r="AU6" s="10">
        <v>63.436402334899995</v>
      </c>
      <c r="AV6" s="10">
        <v>3.1536956419000002</v>
      </c>
      <c r="AW6" s="10">
        <v>7.0725031451999998</v>
      </c>
      <c r="AX6" s="10">
        <v>0</v>
      </c>
      <c r="AY6" s="10">
        <v>3.1858419629000001</v>
      </c>
      <c r="AZ6" s="10">
        <v>8.2054908416999996</v>
      </c>
      <c r="BA6" s="10">
        <v>0</v>
      </c>
      <c r="BB6" s="10">
        <v>0</v>
      </c>
      <c r="BC6" s="10">
        <v>0</v>
      </c>
      <c r="BD6" s="12">
        <v>86.110191593099998</v>
      </c>
      <c r="BE6" s="10">
        <v>0</v>
      </c>
      <c r="BF6" s="10">
        <v>0</v>
      </c>
      <c r="BG6" s="10">
        <v>0</v>
      </c>
      <c r="BH6" s="10">
        <v>0.1</v>
      </c>
      <c r="BI6" s="10">
        <v>0</v>
      </c>
      <c r="BJ6" s="10">
        <v>0</v>
      </c>
      <c r="BK6" s="10">
        <v>0</v>
      </c>
      <c r="BL6" s="12">
        <v>0.1</v>
      </c>
      <c r="BM6" s="12">
        <v>86.210191593099992</v>
      </c>
      <c r="BN6" s="10">
        <v>9.4380000000000006</v>
      </c>
      <c r="BO6" s="10">
        <v>13.749644157200001</v>
      </c>
      <c r="BP6" s="10">
        <v>21.767541894699999</v>
      </c>
      <c r="BQ6" s="10">
        <v>0</v>
      </c>
      <c r="BR6" s="10">
        <v>0</v>
      </c>
      <c r="BS6" s="10">
        <v>0</v>
      </c>
      <c r="BT6" s="10">
        <v>157.87250430540001</v>
      </c>
      <c r="BU6" s="10">
        <v>202.82769035729999</v>
      </c>
      <c r="BV6" s="10">
        <v>2.5791198852999999</v>
      </c>
      <c r="BW6" s="10">
        <v>0</v>
      </c>
      <c r="BX6" s="10">
        <v>0</v>
      </c>
      <c r="BY6" s="12">
        <v>205.40681024259999</v>
      </c>
      <c r="BZ6" s="12">
        <v>291.61700183570002</v>
      </c>
      <c r="CA6" s="12">
        <v>16.351470305281541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</row>
    <row r="7" spans="1:110" x14ac:dyDescent="0.15">
      <c r="A7" t="s">
        <v>53</v>
      </c>
      <c r="B7" t="s">
        <v>54</v>
      </c>
      <c r="C7" s="1">
        <v>41025</v>
      </c>
      <c r="D7" s="1">
        <v>40999</v>
      </c>
      <c r="E7" s="1">
        <v>40999</v>
      </c>
      <c r="F7" s="2">
        <f>YEAR(E7)</f>
        <v>2012</v>
      </c>
      <c r="G7" s="2">
        <f>MONTH(E7)</f>
        <v>3</v>
      </c>
      <c r="H7" t="s">
        <v>55</v>
      </c>
      <c r="I7" t="s">
        <v>56</v>
      </c>
      <c r="J7" s="10">
        <v>188.5142703866</v>
      </c>
      <c r="K7" s="10">
        <v>0</v>
      </c>
      <c r="L7" s="10">
        <v>2.3149851250000002</v>
      </c>
      <c r="M7" s="10">
        <v>2.0568940800000001E-2</v>
      </c>
      <c r="N7" s="10">
        <v>23.261442397100002</v>
      </c>
      <c r="O7" s="10">
        <v>0.88895232999999996</v>
      </c>
      <c r="P7" s="10">
        <v>0</v>
      </c>
      <c r="Q7" s="10">
        <v>1.5458596741999999</v>
      </c>
      <c r="R7" s="10">
        <v>0</v>
      </c>
      <c r="S7" s="10">
        <v>75.780193069600003</v>
      </c>
      <c r="T7" s="10">
        <v>0</v>
      </c>
      <c r="U7" s="10">
        <v>0</v>
      </c>
      <c r="V7" s="10">
        <v>0</v>
      </c>
      <c r="W7" s="12">
        <v>292.3262719233</v>
      </c>
      <c r="X7" s="10">
        <v>0</v>
      </c>
      <c r="Y7" s="10">
        <v>0.5</v>
      </c>
      <c r="Z7" s="10">
        <v>0</v>
      </c>
      <c r="AA7" s="10">
        <v>0.04</v>
      </c>
      <c r="AB7" s="10">
        <v>0</v>
      </c>
      <c r="AC7" s="10">
        <v>54.898217410500003</v>
      </c>
      <c r="AD7" s="10">
        <v>3.1665606233999997</v>
      </c>
      <c r="AE7" s="10">
        <v>0.17063746940000002</v>
      </c>
      <c r="AF7" s="10">
        <v>0</v>
      </c>
      <c r="AG7" s="10">
        <v>0</v>
      </c>
      <c r="AH7" s="10">
        <v>0</v>
      </c>
      <c r="AI7" s="10">
        <v>8.0584318195000009</v>
      </c>
      <c r="AJ7" s="10">
        <v>0</v>
      </c>
      <c r="AK7" s="10">
        <v>0</v>
      </c>
      <c r="AL7" s="10">
        <v>0.12845444119999999</v>
      </c>
      <c r="AM7" s="10">
        <v>4.7872736687000002</v>
      </c>
      <c r="AN7" s="10">
        <v>0</v>
      </c>
      <c r="AO7" s="12">
        <v>71.749575432699999</v>
      </c>
      <c r="AP7" s="12">
        <v>364.075847356</v>
      </c>
      <c r="AQ7" s="10">
        <v>0</v>
      </c>
      <c r="AR7" s="10">
        <v>0</v>
      </c>
      <c r="AS7" s="10">
        <v>0</v>
      </c>
      <c r="AT7" s="10">
        <v>2.2765318271999999</v>
      </c>
      <c r="AU7" s="10">
        <v>57.716023372899997</v>
      </c>
      <c r="AV7" s="10">
        <v>2.3989419692</v>
      </c>
      <c r="AW7" s="10">
        <v>7.5927983104999992</v>
      </c>
      <c r="AX7" s="10">
        <v>0</v>
      </c>
      <c r="AY7" s="10">
        <v>2.2499999999999999E-2</v>
      </c>
      <c r="AZ7" s="10">
        <v>8.5851478559000007</v>
      </c>
      <c r="BA7" s="10">
        <v>0</v>
      </c>
      <c r="BB7" s="10">
        <v>0</v>
      </c>
      <c r="BC7" s="10">
        <v>0</v>
      </c>
      <c r="BD7" s="12">
        <v>78.591943335699995</v>
      </c>
      <c r="BE7" s="10">
        <v>0</v>
      </c>
      <c r="BF7" s="10">
        <v>0</v>
      </c>
      <c r="BG7" s="10">
        <v>0</v>
      </c>
      <c r="BH7" s="10">
        <v>0.1777</v>
      </c>
      <c r="BI7" s="10">
        <v>0</v>
      </c>
      <c r="BJ7" s="10">
        <v>0</v>
      </c>
      <c r="BK7" s="10">
        <v>0</v>
      </c>
      <c r="BL7" s="12">
        <v>0.1777</v>
      </c>
      <c r="BM7" s="12">
        <v>78.769643335699996</v>
      </c>
      <c r="BN7" s="10">
        <v>10.3818</v>
      </c>
      <c r="BO7" s="10">
        <v>13.749644157200001</v>
      </c>
      <c r="BP7" s="10">
        <v>26.409163733499998</v>
      </c>
      <c r="BQ7" s="10">
        <v>0</v>
      </c>
      <c r="BR7" s="10">
        <v>0</v>
      </c>
      <c r="BS7" s="10">
        <v>0</v>
      </c>
      <c r="BT7" s="10">
        <v>229.0633497769</v>
      </c>
      <c r="BU7" s="10">
        <v>279.60395766759996</v>
      </c>
      <c r="BV7" s="10">
        <v>5.7022463526999996</v>
      </c>
      <c r="BW7" s="10">
        <v>0</v>
      </c>
      <c r="BX7" s="10">
        <v>0</v>
      </c>
      <c r="BY7" s="12">
        <v>285.30620402030002</v>
      </c>
      <c r="BZ7" s="12">
        <v>364.075847356</v>
      </c>
      <c r="CA7" s="12">
        <v>22.711885343239736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</row>
    <row r="8" spans="1:110" x14ac:dyDescent="0.15">
      <c r="A8" t="s">
        <v>53</v>
      </c>
      <c r="B8" t="s">
        <v>54</v>
      </c>
      <c r="C8" s="1">
        <v>41382</v>
      </c>
      <c r="D8" s="1">
        <v>41364</v>
      </c>
      <c r="E8" s="1">
        <v>41364</v>
      </c>
      <c r="F8" s="2">
        <f>YEAR(E8)</f>
        <v>2013</v>
      </c>
      <c r="G8" s="2">
        <f>MONTH(E8)</f>
        <v>3</v>
      </c>
      <c r="H8" t="s">
        <v>55</v>
      </c>
      <c r="I8" t="s">
        <v>56</v>
      </c>
      <c r="J8" s="10">
        <v>217.35234696970002</v>
      </c>
      <c r="K8" s="10">
        <v>0</v>
      </c>
      <c r="L8" s="10">
        <v>0.70770220780000004</v>
      </c>
      <c r="M8" s="10">
        <v>1.34459739E-2</v>
      </c>
      <c r="N8" s="10">
        <v>46.826066695000002</v>
      </c>
      <c r="O8" s="10">
        <v>1.1106546706</v>
      </c>
      <c r="P8" s="10">
        <v>0</v>
      </c>
      <c r="Q8" s="10">
        <v>1.6980214737999999</v>
      </c>
      <c r="R8" s="10">
        <v>0</v>
      </c>
      <c r="S8" s="10">
        <v>100.8527397149</v>
      </c>
      <c r="T8" s="10">
        <v>0</v>
      </c>
      <c r="U8" s="10">
        <v>0</v>
      </c>
      <c r="V8" s="10">
        <v>0</v>
      </c>
      <c r="W8" s="12">
        <v>368.5609777057</v>
      </c>
      <c r="X8" s="10">
        <v>0</v>
      </c>
      <c r="Y8" s="10">
        <v>0.5</v>
      </c>
      <c r="Z8" s="10">
        <v>0</v>
      </c>
      <c r="AA8" s="10">
        <v>0.04</v>
      </c>
      <c r="AB8" s="10">
        <v>0</v>
      </c>
      <c r="AC8" s="10">
        <v>69.841134474300006</v>
      </c>
      <c r="AD8" s="10">
        <v>4.7773959664999994</v>
      </c>
      <c r="AE8" s="10">
        <v>2.6769425899999998E-2</v>
      </c>
      <c r="AF8" s="10">
        <v>0</v>
      </c>
      <c r="AG8" s="10">
        <v>0</v>
      </c>
      <c r="AH8" s="10">
        <v>0</v>
      </c>
      <c r="AI8" s="10">
        <v>9.5099133907000013</v>
      </c>
      <c r="AJ8" s="10">
        <v>0</v>
      </c>
      <c r="AK8" s="10">
        <v>0</v>
      </c>
      <c r="AL8" s="10">
        <v>9.2057904700000012E-2</v>
      </c>
      <c r="AM8" s="10">
        <v>5.6739509930999992</v>
      </c>
      <c r="AN8" s="10">
        <v>0</v>
      </c>
      <c r="AO8" s="12">
        <v>90.461222155200005</v>
      </c>
      <c r="AP8" s="12">
        <v>459.02219986089995</v>
      </c>
      <c r="AQ8" s="10">
        <v>0</v>
      </c>
      <c r="AR8" s="10">
        <v>0</v>
      </c>
      <c r="AS8" s="10">
        <v>0</v>
      </c>
      <c r="AT8" s="10">
        <v>2.2837324358000002</v>
      </c>
      <c r="AU8" s="10">
        <v>28.665516539799999</v>
      </c>
      <c r="AV8" s="10">
        <v>2.4391454202</v>
      </c>
      <c r="AW8" s="10">
        <v>17.778024197899999</v>
      </c>
      <c r="AX8" s="10">
        <v>0</v>
      </c>
      <c r="AY8" s="10">
        <v>6.2951658482000008</v>
      </c>
      <c r="AZ8" s="10">
        <v>15.426584864800001</v>
      </c>
      <c r="BA8" s="10">
        <v>0</v>
      </c>
      <c r="BB8" s="10">
        <v>0</v>
      </c>
      <c r="BC8" s="10">
        <v>0</v>
      </c>
      <c r="BD8" s="12">
        <v>72.888169306700007</v>
      </c>
      <c r="BE8" s="10">
        <v>0</v>
      </c>
      <c r="BF8" s="10">
        <v>0</v>
      </c>
      <c r="BG8" s="10">
        <v>0</v>
      </c>
      <c r="BH8" s="10">
        <v>0.1777</v>
      </c>
      <c r="BI8" s="10">
        <v>0</v>
      </c>
      <c r="BJ8" s="10">
        <v>0</v>
      </c>
      <c r="BK8" s="10">
        <v>0</v>
      </c>
      <c r="BL8" s="12">
        <v>0.1777</v>
      </c>
      <c r="BM8" s="12">
        <v>73.065869306699994</v>
      </c>
      <c r="BN8" s="10">
        <v>10.3818</v>
      </c>
      <c r="BO8" s="10">
        <v>13.749644157200001</v>
      </c>
      <c r="BP8" s="10">
        <v>30.364344604599999</v>
      </c>
      <c r="BQ8" s="10">
        <v>0</v>
      </c>
      <c r="BR8" s="10">
        <v>0</v>
      </c>
      <c r="BS8" s="10">
        <v>0</v>
      </c>
      <c r="BT8" s="10">
        <v>322.93173381169998</v>
      </c>
      <c r="BU8" s="10">
        <v>377.42752257349997</v>
      </c>
      <c r="BV8" s="10">
        <v>8.5288079806999999</v>
      </c>
      <c r="BW8" s="10">
        <v>0</v>
      </c>
      <c r="BX8" s="10">
        <v>0</v>
      </c>
      <c r="BY8" s="12">
        <v>385.95633055420001</v>
      </c>
      <c r="BZ8" s="12">
        <v>459.02219986089995</v>
      </c>
      <c r="CA8" s="12">
        <v>30.724168642406475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</row>
    <row r="9" spans="1:110" x14ac:dyDescent="0.15">
      <c r="A9" t="s">
        <v>53</v>
      </c>
      <c r="B9" t="s">
        <v>54</v>
      </c>
      <c r="C9" s="1">
        <v>41754</v>
      </c>
      <c r="D9" s="1">
        <v>41729</v>
      </c>
      <c r="E9" s="1">
        <v>41729</v>
      </c>
      <c r="F9" s="2">
        <f>YEAR(E9)</f>
        <v>2014</v>
      </c>
      <c r="G9" s="2">
        <f>MONTH(E9)</f>
        <v>3</v>
      </c>
      <c r="H9" t="s">
        <v>55</v>
      </c>
      <c r="I9" t="s">
        <v>56</v>
      </c>
      <c r="J9" s="10">
        <v>233.64071644090001</v>
      </c>
      <c r="K9" s="10">
        <v>0</v>
      </c>
      <c r="L9" s="10">
        <v>2.8724664299999998</v>
      </c>
      <c r="M9" s="10">
        <v>2.67641479E-2</v>
      </c>
      <c r="N9" s="10">
        <v>38.824639422899999</v>
      </c>
      <c r="O9" s="10">
        <v>1.4198811284999999</v>
      </c>
      <c r="P9" s="10">
        <v>0</v>
      </c>
      <c r="Q9" s="10">
        <v>0.69911833340000007</v>
      </c>
      <c r="R9" s="10">
        <v>0</v>
      </c>
      <c r="S9" s="10">
        <v>126.9765885474</v>
      </c>
      <c r="T9" s="10">
        <v>0</v>
      </c>
      <c r="U9" s="10">
        <v>0</v>
      </c>
      <c r="V9" s="10">
        <v>0</v>
      </c>
      <c r="W9" s="12">
        <v>404.460174451</v>
      </c>
      <c r="X9" s="10">
        <v>0</v>
      </c>
      <c r="Y9" s="10">
        <v>0.5</v>
      </c>
      <c r="Z9" s="10">
        <v>0</v>
      </c>
      <c r="AA9" s="10">
        <v>6.7500000000000004E-2</v>
      </c>
      <c r="AB9" s="10">
        <v>0</v>
      </c>
      <c r="AC9" s="10">
        <v>87.684035941200008</v>
      </c>
      <c r="AD9" s="10">
        <v>22.419755747100002</v>
      </c>
      <c r="AE9" s="10">
        <v>1.7251104600000001E-2</v>
      </c>
      <c r="AF9" s="10">
        <v>0</v>
      </c>
      <c r="AG9" s="10">
        <v>0</v>
      </c>
      <c r="AH9" s="10">
        <v>0</v>
      </c>
      <c r="AI9" s="10">
        <v>36.861297140799998</v>
      </c>
      <c r="AJ9" s="10">
        <v>0</v>
      </c>
      <c r="AK9" s="10">
        <v>0</v>
      </c>
      <c r="AL9" s="10">
        <v>7.19620708E-2</v>
      </c>
      <c r="AM9" s="10">
        <v>8.0483180856000001</v>
      </c>
      <c r="AN9" s="10">
        <v>0.16596250000000001</v>
      </c>
      <c r="AO9" s="12">
        <v>155.83608259010001</v>
      </c>
      <c r="AP9" s="12">
        <v>560.29625704110003</v>
      </c>
      <c r="AQ9" s="10">
        <v>0</v>
      </c>
      <c r="AR9" s="10">
        <v>0</v>
      </c>
      <c r="AS9" s="10">
        <v>0</v>
      </c>
      <c r="AT9" s="10">
        <v>1.7995859831000001</v>
      </c>
      <c r="AU9" s="10">
        <v>16.209345629400001</v>
      </c>
      <c r="AV9" s="10">
        <v>2.4630179331999997</v>
      </c>
      <c r="AW9" s="10">
        <v>21.543654859</v>
      </c>
      <c r="AX9" s="10">
        <v>0.2430841111</v>
      </c>
      <c r="AY9" s="10">
        <v>5.6439254761999997</v>
      </c>
      <c r="AZ9" s="10">
        <v>12.971814051400001</v>
      </c>
      <c r="BA9" s="10">
        <v>0</v>
      </c>
      <c r="BB9" s="10">
        <v>0</v>
      </c>
      <c r="BC9" s="10">
        <v>24.708412551399999</v>
      </c>
      <c r="BD9" s="12">
        <v>85.58284059479999</v>
      </c>
      <c r="BE9" s="10">
        <v>0</v>
      </c>
      <c r="BF9" s="10">
        <v>0</v>
      </c>
      <c r="BG9" s="10">
        <v>0</v>
      </c>
      <c r="BH9" s="10">
        <v>0.1777</v>
      </c>
      <c r="BI9" s="10">
        <v>0</v>
      </c>
      <c r="BJ9" s="10">
        <v>0</v>
      </c>
      <c r="BK9" s="10">
        <v>0</v>
      </c>
      <c r="BL9" s="12">
        <v>0.1777</v>
      </c>
      <c r="BM9" s="12">
        <v>85.760540594799991</v>
      </c>
      <c r="BN9" s="10">
        <v>10.3818</v>
      </c>
      <c r="BO9" s="10">
        <v>13.749644157200001</v>
      </c>
      <c r="BP9" s="10">
        <v>42.208039271799997</v>
      </c>
      <c r="BQ9" s="10">
        <v>0</v>
      </c>
      <c r="BR9" s="10">
        <v>0</v>
      </c>
      <c r="BS9" s="10">
        <v>0.13296286269999999</v>
      </c>
      <c r="BT9" s="10">
        <v>396.4036178225</v>
      </c>
      <c r="BU9" s="10">
        <v>462.87606411420001</v>
      </c>
      <c r="BV9" s="10">
        <v>11.6596523321</v>
      </c>
      <c r="BW9" s="10">
        <v>0</v>
      </c>
      <c r="BX9" s="10">
        <v>0</v>
      </c>
      <c r="BY9" s="12">
        <v>474.5357164463</v>
      </c>
      <c r="BZ9" s="12">
        <v>560.29625704110003</v>
      </c>
      <c r="CA9" s="12">
        <v>37.775557037777013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</row>
    <row r="10" spans="1:110" x14ac:dyDescent="0.15">
      <c r="A10" t="s">
        <v>53</v>
      </c>
      <c r="B10" t="s">
        <v>54</v>
      </c>
      <c r="C10" s="1">
        <v>42115</v>
      </c>
      <c r="D10" s="1">
        <v>42094</v>
      </c>
      <c r="E10" s="1">
        <v>42094</v>
      </c>
      <c r="F10" s="2">
        <f>YEAR(E10)</f>
        <v>2015</v>
      </c>
      <c r="G10" s="2">
        <f>MONTH(E10)</f>
        <v>3</v>
      </c>
      <c r="H10" t="s">
        <v>55</v>
      </c>
      <c r="I10" t="s">
        <v>56</v>
      </c>
      <c r="J10" s="10">
        <v>284.20683403890001</v>
      </c>
      <c r="K10" s="10">
        <v>0</v>
      </c>
      <c r="L10" s="10">
        <v>28.081266804600002</v>
      </c>
      <c r="M10" s="10">
        <v>4.9108698999999999E-3</v>
      </c>
      <c r="N10" s="10">
        <v>33.992211867399995</v>
      </c>
      <c r="O10" s="10">
        <v>0.88011586519999996</v>
      </c>
      <c r="P10" s="10">
        <v>0</v>
      </c>
      <c r="Q10" s="10">
        <v>1.1763054883999999</v>
      </c>
      <c r="R10" s="10">
        <v>0</v>
      </c>
      <c r="S10" s="10">
        <v>156.1920960846</v>
      </c>
      <c r="T10" s="10">
        <v>0</v>
      </c>
      <c r="U10" s="10">
        <v>0</v>
      </c>
      <c r="V10" s="10">
        <v>0</v>
      </c>
      <c r="W10" s="12">
        <v>504.53374101899999</v>
      </c>
      <c r="X10" s="10">
        <v>0.04</v>
      </c>
      <c r="Y10" s="10">
        <v>0.5</v>
      </c>
      <c r="Z10" s="10">
        <v>0</v>
      </c>
      <c r="AA10" s="10">
        <v>0</v>
      </c>
      <c r="AB10" s="10">
        <v>0</v>
      </c>
      <c r="AC10" s="10">
        <v>104.3879282357</v>
      </c>
      <c r="AD10" s="10">
        <v>34.8087715956</v>
      </c>
      <c r="AE10" s="10">
        <v>2.6085591999999999E-3</v>
      </c>
      <c r="AF10" s="10">
        <v>0</v>
      </c>
      <c r="AG10" s="10">
        <v>0</v>
      </c>
      <c r="AH10" s="10">
        <v>0</v>
      </c>
      <c r="AI10" s="10">
        <v>35.628683146999997</v>
      </c>
      <c r="AJ10" s="10">
        <v>0</v>
      </c>
      <c r="AK10" s="10">
        <v>0</v>
      </c>
      <c r="AL10" s="10">
        <v>4.4379458300000001E-2</v>
      </c>
      <c r="AM10" s="10">
        <v>7.4359943694000004</v>
      </c>
      <c r="AN10" s="10">
        <v>0.30809999999999998</v>
      </c>
      <c r="AO10" s="12">
        <v>183.15646536520001</v>
      </c>
      <c r="AP10" s="12">
        <v>687.6902063842</v>
      </c>
      <c r="AQ10" s="10">
        <v>0</v>
      </c>
      <c r="AR10" s="10">
        <v>0</v>
      </c>
      <c r="AS10" s="10">
        <v>0</v>
      </c>
      <c r="AT10" s="10">
        <v>2.8034867661000002</v>
      </c>
      <c r="AU10" s="10">
        <v>27.913572405900002</v>
      </c>
      <c r="AV10" s="10">
        <v>3.1485254208999995</v>
      </c>
      <c r="AW10" s="10">
        <v>13.948709533499999</v>
      </c>
      <c r="AX10" s="10">
        <v>0.23734467609999998</v>
      </c>
      <c r="AY10" s="10">
        <v>0</v>
      </c>
      <c r="AZ10" s="10">
        <v>11.8144064788</v>
      </c>
      <c r="BA10" s="10">
        <v>0</v>
      </c>
      <c r="BB10" s="10">
        <v>0</v>
      </c>
      <c r="BC10" s="10">
        <v>28.344979833299998</v>
      </c>
      <c r="BD10" s="12">
        <v>88.211025114599991</v>
      </c>
      <c r="BE10" s="10">
        <v>0</v>
      </c>
      <c r="BF10" s="10">
        <v>0</v>
      </c>
      <c r="BG10" s="10">
        <v>0</v>
      </c>
      <c r="BH10" s="10">
        <v>0.1777</v>
      </c>
      <c r="BI10" s="10">
        <v>0</v>
      </c>
      <c r="BJ10" s="10">
        <v>0</v>
      </c>
      <c r="BK10" s="10">
        <v>0</v>
      </c>
      <c r="BL10" s="12">
        <v>0.1777</v>
      </c>
      <c r="BM10" s="12">
        <v>88.388725114599993</v>
      </c>
      <c r="BN10" s="10">
        <v>11.419980000000001</v>
      </c>
      <c r="BO10" s="10">
        <v>13.749644157200001</v>
      </c>
      <c r="BP10" s="10">
        <v>52.494072346199999</v>
      </c>
      <c r="BQ10" s="10">
        <v>0</v>
      </c>
      <c r="BR10" s="10">
        <v>0</v>
      </c>
      <c r="BS10" s="10">
        <v>0.98594502370000003</v>
      </c>
      <c r="BT10" s="10">
        <v>499.30959058260004</v>
      </c>
      <c r="BU10" s="10">
        <v>577.85581035919995</v>
      </c>
      <c r="BV10" s="10">
        <v>21.445670910400001</v>
      </c>
      <c r="BW10" s="10">
        <v>0</v>
      </c>
      <c r="BX10" s="10">
        <v>0</v>
      </c>
      <c r="BY10" s="12">
        <v>599.3014812696</v>
      </c>
      <c r="BZ10" s="12">
        <v>687.6902063842</v>
      </c>
      <c r="CA10" s="12">
        <v>47.707572905286092</v>
      </c>
      <c r="CB10" s="10">
        <v>-0.10342175050000001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</row>
    <row r="11" spans="1:110" x14ac:dyDescent="0.15">
      <c r="A11" t="s">
        <v>53</v>
      </c>
      <c r="B11" t="s">
        <v>54</v>
      </c>
      <c r="C11" s="1">
        <v>42481</v>
      </c>
      <c r="D11" s="1">
        <v>42460</v>
      </c>
      <c r="E11" s="1">
        <v>42460</v>
      </c>
      <c r="F11" s="2">
        <f>YEAR(E11)</f>
        <v>2016</v>
      </c>
      <c r="G11" s="2">
        <f>MONTH(E11)</f>
        <v>3</v>
      </c>
      <c r="H11" t="s">
        <v>55</v>
      </c>
      <c r="I11" t="s">
        <v>56</v>
      </c>
      <c r="J11" s="10">
        <v>437.75736151699999</v>
      </c>
      <c r="K11" s="10">
        <v>0</v>
      </c>
      <c r="L11" s="10">
        <v>46.781189064599999</v>
      </c>
      <c r="M11" s="10">
        <v>2.3076889000000003E-3</v>
      </c>
      <c r="N11" s="10">
        <v>15.234467885599999</v>
      </c>
      <c r="O11" s="10">
        <v>0.64872644270000002</v>
      </c>
      <c r="P11" s="10">
        <v>0</v>
      </c>
      <c r="Q11" s="10">
        <v>1.3357307936</v>
      </c>
      <c r="R11" s="10">
        <v>0</v>
      </c>
      <c r="S11" s="10">
        <v>185.37817778199999</v>
      </c>
      <c r="T11" s="10">
        <v>0</v>
      </c>
      <c r="U11" s="10">
        <v>0</v>
      </c>
      <c r="V11" s="10">
        <v>0</v>
      </c>
      <c r="W11" s="12">
        <v>691.13796117440006</v>
      </c>
      <c r="X11" s="10">
        <v>0.28999999999999998</v>
      </c>
      <c r="Y11" s="10">
        <v>0</v>
      </c>
      <c r="Z11" s="10">
        <v>0</v>
      </c>
      <c r="AA11" s="10">
        <v>0</v>
      </c>
      <c r="AB11" s="10">
        <v>0</v>
      </c>
      <c r="AC11" s="10">
        <v>114.85879409510001</v>
      </c>
      <c r="AD11" s="10">
        <v>52.778662685</v>
      </c>
      <c r="AE11" s="10">
        <v>2.6085591999999999E-3</v>
      </c>
      <c r="AF11" s="10">
        <v>1.7929810399999999E-2</v>
      </c>
      <c r="AG11" s="10">
        <v>0</v>
      </c>
      <c r="AH11" s="10">
        <v>0</v>
      </c>
      <c r="AI11" s="10">
        <v>35.621391143499999</v>
      </c>
      <c r="AJ11" s="10">
        <v>0</v>
      </c>
      <c r="AK11" s="10">
        <v>0</v>
      </c>
      <c r="AL11" s="10">
        <v>1.9593436253999998</v>
      </c>
      <c r="AM11" s="10">
        <v>8.8728041258000001</v>
      </c>
      <c r="AN11" s="10">
        <v>0</v>
      </c>
      <c r="AO11" s="12">
        <v>215.76653404439998</v>
      </c>
      <c r="AP11" s="12">
        <v>906.90449521880009</v>
      </c>
      <c r="AQ11" s="10">
        <v>0</v>
      </c>
      <c r="AR11" s="10">
        <v>0</v>
      </c>
      <c r="AS11" s="10">
        <v>0</v>
      </c>
      <c r="AT11" s="10">
        <v>5.272873336</v>
      </c>
      <c r="AU11" s="10">
        <v>85.445312349899993</v>
      </c>
      <c r="AV11" s="10">
        <v>4.6803193428999998</v>
      </c>
      <c r="AW11" s="10">
        <v>18.724916139499999</v>
      </c>
      <c r="AX11" s="10">
        <v>0.40428159979999995</v>
      </c>
      <c r="AY11" s="10">
        <v>0</v>
      </c>
      <c r="AZ11" s="10">
        <v>13.2220424344</v>
      </c>
      <c r="BA11" s="10">
        <v>0</v>
      </c>
      <c r="BB11" s="10">
        <v>0</v>
      </c>
      <c r="BC11" s="10">
        <v>0</v>
      </c>
      <c r="BD11" s="12">
        <v>197.33620532259999</v>
      </c>
      <c r="BE11" s="10">
        <v>0</v>
      </c>
      <c r="BF11" s="10">
        <v>0</v>
      </c>
      <c r="BG11" s="10">
        <v>0</v>
      </c>
      <c r="BH11" s="10">
        <v>0.15570000000000001</v>
      </c>
      <c r="BI11" s="10">
        <v>0</v>
      </c>
      <c r="BJ11" s="10">
        <v>0</v>
      </c>
      <c r="BK11" s="10">
        <v>0</v>
      </c>
      <c r="BL11" s="12">
        <v>0.15570000000000001</v>
      </c>
      <c r="BM11" s="12">
        <v>197.49190532259999</v>
      </c>
      <c r="BN11" s="10">
        <v>12.561978</v>
      </c>
      <c r="BO11" s="10">
        <v>13.749644157200001</v>
      </c>
      <c r="BP11" s="10">
        <v>62.105244975399998</v>
      </c>
      <c r="BQ11" s="10">
        <v>0</v>
      </c>
      <c r="BR11" s="10">
        <v>0</v>
      </c>
      <c r="BS11" s="10">
        <v>2.1836130343</v>
      </c>
      <c r="BT11" s="10">
        <v>597.68236093090002</v>
      </c>
      <c r="BU11" s="10">
        <v>688.187672367</v>
      </c>
      <c r="BV11" s="10">
        <v>21.224917529200003</v>
      </c>
      <c r="BW11" s="10">
        <v>0</v>
      </c>
      <c r="BX11" s="10">
        <v>0</v>
      </c>
      <c r="BY11" s="12">
        <v>709.41258989619996</v>
      </c>
      <c r="BZ11" s="12">
        <v>906.90449521880009</v>
      </c>
      <c r="CA11" s="12">
        <v>56.473000501688503</v>
      </c>
      <c r="CB11" s="10">
        <v>0</v>
      </c>
      <c r="CC11" s="10">
        <v>0</v>
      </c>
      <c r="CD11" s="10">
        <v>0</v>
      </c>
      <c r="CE11" s="10">
        <v>4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1.365</v>
      </c>
      <c r="CN11" s="10">
        <v>0</v>
      </c>
      <c r="CO11" s="10">
        <v>69.5864601201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</row>
    <row r="12" spans="1:110" x14ac:dyDescent="0.15">
      <c r="A12" t="s">
        <v>53</v>
      </c>
      <c r="B12" t="s">
        <v>54</v>
      </c>
      <c r="C12" s="1">
        <v>42850</v>
      </c>
      <c r="D12" s="1">
        <v>42825</v>
      </c>
      <c r="E12" s="1">
        <v>42825</v>
      </c>
      <c r="F12" s="2">
        <f>YEAR(E12)</f>
        <v>2017</v>
      </c>
      <c r="G12" s="2">
        <f>MONTH(E12)</f>
        <v>3</v>
      </c>
      <c r="H12" t="s">
        <v>55</v>
      </c>
      <c r="I12" t="s">
        <v>56</v>
      </c>
      <c r="J12" s="10">
        <v>727.08333794740008</v>
      </c>
      <c r="K12" s="10">
        <v>0</v>
      </c>
      <c r="L12" s="10">
        <v>11.769015682799999</v>
      </c>
      <c r="M12" s="10">
        <v>0</v>
      </c>
      <c r="N12" s="10">
        <v>8.6106910300999999</v>
      </c>
      <c r="O12" s="10">
        <v>1.2146740643</v>
      </c>
      <c r="P12" s="10">
        <v>0</v>
      </c>
      <c r="Q12" s="10">
        <v>2.3922353855000003</v>
      </c>
      <c r="R12" s="10">
        <v>0</v>
      </c>
      <c r="S12" s="10">
        <v>207.604735146</v>
      </c>
      <c r="T12" s="10">
        <v>0</v>
      </c>
      <c r="U12" s="10">
        <v>0</v>
      </c>
      <c r="V12" s="10">
        <v>0.2195414071</v>
      </c>
      <c r="W12" s="12">
        <v>958.89423066320012</v>
      </c>
      <c r="X12" s="10">
        <v>0.28999999999999998</v>
      </c>
      <c r="Y12" s="10">
        <v>0</v>
      </c>
      <c r="Z12" s="10">
        <v>0</v>
      </c>
      <c r="AA12" s="10">
        <v>0</v>
      </c>
      <c r="AB12" s="10">
        <v>0</v>
      </c>
      <c r="AC12" s="10">
        <v>151.97596002520001</v>
      </c>
      <c r="AD12" s="10">
        <v>20.825566658099998</v>
      </c>
      <c r="AE12" s="10">
        <v>0</v>
      </c>
      <c r="AF12" s="10">
        <v>0</v>
      </c>
      <c r="AG12" s="10">
        <v>0</v>
      </c>
      <c r="AH12" s="10">
        <v>0</v>
      </c>
      <c r="AI12" s="10">
        <v>35.066921798400003</v>
      </c>
      <c r="AJ12" s="10">
        <v>0</v>
      </c>
      <c r="AK12" s="10">
        <v>0</v>
      </c>
      <c r="AL12" s="10">
        <v>1.8560391053</v>
      </c>
      <c r="AM12" s="10">
        <v>18.451459486800001</v>
      </c>
      <c r="AN12" s="10">
        <v>0</v>
      </c>
      <c r="AO12" s="12">
        <v>230.89295953759998</v>
      </c>
      <c r="AP12" s="12">
        <v>1189.7871902008001</v>
      </c>
      <c r="AQ12" s="10">
        <v>0</v>
      </c>
      <c r="AR12" s="10">
        <v>0</v>
      </c>
      <c r="AS12" s="10">
        <v>0</v>
      </c>
      <c r="AT12" s="10">
        <v>10.616869035000001</v>
      </c>
      <c r="AU12" s="10">
        <v>189.87716266919998</v>
      </c>
      <c r="AV12" s="10">
        <v>4.2898547201000001</v>
      </c>
      <c r="AW12" s="10">
        <v>29.724817419800001</v>
      </c>
      <c r="AX12" s="10">
        <v>0.39606282749999999</v>
      </c>
      <c r="AY12" s="10">
        <v>0</v>
      </c>
      <c r="AZ12" s="10">
        <v>24.7335694623</v>
      </c>
      <c r="BA12" s="10">
        <v>0</v>
      </c>
      <c r="BB12" s="10">
        <v>0</v>
      </c>
      <c r="BC12" s="10">
        <v>0</v>
      </c>
      <c r="BD12" s="12">
        <v>365.092617045</v>
      </c>
      <c r="BE12" s="10">
        <v>0</v>
      </c>
      <c r="BF12" s="10">
        <v>0</v>
      </c>
      <c r="BG12" s="10">
        <v>0</v>
      </c>
      <c r="BH12" s="10">
        <v>0.15570000000000001</v>
      </c>
      <c r="BI12" s="10">
        <v>0</v>
      </c>
      <c r="BJ12" s="10">
        <v>0</v>
      </c>
      <c r="BK12" s="10">
        <v>0</v>
      </c>
      <c r="BL12" s="12">
        <v>0.15570000000000001</v>
      </c>
      <c r="BM12" s="12">
        <v>365.24831704500002</v>
      </c>
      <c r="BN12" s="10">
        <v>12.561978</v>
      </c>
      <c r="BO12" s="10">
        <v>13.749644157200001</v>
      </c>
      <c r="BP12" s="10">
        <v>71.356499631199995</v>
      </c>
      <c r="BQ12" s="10">
        <v>0</v>
      </c>
      <c r="BR12" s="10">
        <v>0</v>
      </c>
      <c r="BS12" s="10">
        <v>4.2075840936000004</v>
      </c>
      <c r="BT12" s="10">
        <v>688.40927360740011</v>
      </c>
      <c r="BU12" s="10">
        <v>790.17768109170004</v>
      </c>
      <c r="BV12" s="10">
        <v>34.361192064099995</v>
      </c>
      <c r="BW12" s="10">
        <v>0</v>
      </c>
      <c r="BX12" s="10">
        <v>0</v>
      </c>
      <c r="BY12" s="12">
        <v>824.53887315580005</v>
      </c>
      <c r="BZ12" s="12">
        <v>1189.7871902008001</v>
      </c>
      <c r="CA12" s="12">
        <v>65.637662568410803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2.4270124638000001</v>
      </c>
      <c r="CN12" s="10">
        <v>0</v>
      </c>
      <c r="CO12" s="10">
        <v>105.4542809111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</row>
    <row r="13" spans="1:110" x14ac:dyDescent="0.15">
      <c r="A13" t="s">
        <v>53</v>
      </c>
      <c r="B13" t="s">
        <v>54</v>
      </c>
      <c r="C13" s="1">
        <v>43218</v>
      </c>
      <c r="D13" s="1">
        <v>43190</v>
      </c>
      <c r="E13" s="1">
        <v>43190</v>
      </c>
      <c r="F13" s="2">
        <f>YEAR(E13)</f>
        <v>2018</v>
      </c>
      <c r="G13" s="2">
        <f>MONTH(E13)</f>
        <v>3</v>
      </c>
      <c r="H13" t="s">
        <v>55</v>
      </c>
      <c r="I13" t="s">
        <v>56</v>
      </c>
      <c r="J13" s="10">
        <v>872.11373700729996</v>
      </c>
      <c r="K13" s="10">
        <v>0</v>
      </c>
      <c r="L13" s="10">
        <v>7.9874652489999995</v>
      </c>
      <c r="M13" s="10">
        <v>0</v>
      </c>
      <c r="N13" s="10">
        <v>7.5680276907000001</v>
      </c>
      <c r="O13" s="10">
        <v>0.41794738229999995</v>
      </c>
      <c r="P13" s="10">
        <v>0</v>
      </c>
      <c r="Q13" s="10">
        <v>8.3261698051999993</v>
      </c>
      <c r="R13" s="10">
        <v>0</v>
      </c>
      <c r="S13" s="10">
        <v>220.26303941340001</v>
      </c>
      <c r="T13" s="10">
        <v>0</v>
      </c>
      <c r="U13" s="10">
        <v>0</v>
      </c>
      <c r="V13" s="10">
        <v>0.16247363819999999</v>
      </c>
      <c r="W13" s="12">
        <v>1117.8138601861001</v>
      </c>
      <c r="X13" s="10">
        <v>0.28999999999999998</v>
      </c>
      <c r="Y13" s="10">
        <v>0</v>
      </c>
      <c r="Z13" s="10">
        <v>0</v>
      </c>
      <c r="AA13" s="10">
        <v>0</v>
      </c>
      <c r="AB13" s="10">
        <v>0</v>
      </c>
      <c r="AC13" s="10">
        <v>151.79337572509999</v>
      </c>
      <c r="AD13" s="10">
        <v>23.770825639499996</v>
      </c>
      <c r="AE13" s="10">
        <v>0</v>
      </c>
      <c r="AF13" s="10">
        <v>0</v>
      </c>
      <c r="AG13" s="10">
        <v>0</v>
      </c>
      <c r="AH13" s="10">
        <v>0</v>
      </c>
      <c r="AI13" s="10">
        <v>34.374469761</v>
      </c>
      <c r="AJ13" s="10">
        <v>0</v>
      </c>
      <c r="AK13" s="10">
        <v>0</v>
      </c>
      <c r="AL13" s="10">
        <v>1.7532912806999998</v>
      </c>
      <c r="AM13" s="10">
        <v>13.997659390599999</v>
      </c>
      <c r="AN13" s="10">
        <v>0</v>
      </c>
      <c r="AO13" s="12">
        <v>226.23555929689999</v>
      </c>
      <c r="AP13" s="12">
        <v>1344.0494194830001</v>
      </c>
      <c r="AQ13" s="10">
        <v>0</v>
      </c>
      <c r="AR13" s="10">
        <v>0</v>
      </c>
      <c r="AS13" s="10">
        <v>0</v>
      </c>
      <c r="AT13" s="10">
        <v>10.2023972189</v>
      </c>
      <c r="AU13" s="10">
        <v>131.72068428439999</v>
      </c>
      <c r="AV13" s="10">
        <v>3.3522307649999998</v>
      </c>
      <c r="AW13" s="10">
        <v>23.849196987100001</v>
      </c>
      <c r="AX13" s="10">
        <v>0.14307389240000001</v>
      </c>
      <c r="AY13" s="10">
        <v>0</v>
      </c>
      <c r="AZ13" s="10">
        <v>36.602930607099999</v>
      </c>
      <c r="BA13" s="10">
        <v>0</v>
      </c>
      <c r="BB13" s="10">
        <v>0</v>
      </c>
      <c r="BC13" s="10">
        <v>0</v>
      </c>
      <c r="BD13" s="12">
        <v>292.39690792919998</v>
      </c>
      <c r="BE13" s="10">
        <v>0</v>
      </c>
      <c r="BF13" s="10">
        <v>0</v>
      </c>
      <c r="BG13" s="10">
        <v>0</v>
      </c>
      <c r="BH13" s="10">
        <v>0.15570000000000001</v>
      </c>
      <c r="BI13" s="10">
        <v>0</v>
      </c>
      <c r="BJ13" s="10">
        <v>0</v>
      </c>
      <c r="BK13" s="10">
        <v>0</v>
      </c>
      <c r="BL13" s="12">
        <v>0.15570000000000001</v>
      </c>
      <c r="BM13" s="12">
        <v>292.55260792920001</v>
      </c>
      <c r="BN13" s="10">
        <v>12.561978</v>
      </c>
      <c r="BO13" s="10">
        <v>13.749644157200001</v>
      </c>
      <c r="BP13" s="10">
        <v>82.155955096900001</v>
      </c>
      <c r="BQ13" s="10">
        <v>0</v>
      </c>
      <c r="BR13" s="10">
        <v>0</v>
      </c>
      <c r="BS13" s="10">
        <v>6.0085922961999998</v>
      </c>
      <c r="BT13" s="10">
        <v>885.18214128529996</v>
      </c>
      <c r="BU13" s="10">
        <v>999.57947434170001</v>
      </c>
      <c r="BV13" s="10">
        <v>51.917337212100001</v>
      </c>
      <c r="BW13" s="10">
        <v>0</v>
      </c>
      <c r="BX13" s="10">
        <v>0</v>
      </c>
      <c r="BY13" s="12">
        <v>1051.4968115537999</v>
      </c>
      <c r="BZ13" s="12">
        <v>1344.0494194830001</v>
      </c>
      <c r="CA13" s="12">
        <v>83.70471684903444</v>
      </c>
      <c r="CB13" s="10">
        <v>0</v>
      </c>
      <c r="CC13" s="10">
        <v>0</v>
      </c>
      <c r="CD13" s="10">
        <v>0</v>
      </c>
      <c r="CE13" s="10">
        <v>0.97499999999999998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0.25593749999999998</v>
      </c>
      <c r="CN13" s="10">
        <v>0</v>
      </c>
      <c r="CO13" s="10">
        <v>86.526394174300009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</row>
    <row r="14" spans="1:110" x14ac:dyDescent="0.15">
      <c r="A14" t="s">
        <v>53</v>
      </c>
      <c r="B14" t="s">
        <v>54</v>
      </c>
      <c r="C14" s="1">
        <v>39688</v>
      </c>
      <c r="D14" s="1">
        <v>39629</v>
      </c>
      <c r="E14" s="1">
        <v>39629</v>
      </c>
      <c r="F14" s="2">
        <f>YEAR(E14)</f>
        <v>2008</v>
      </c>
      <c r="G14" s="2">
        <f>MONTH(E14)</f>
        <v>6</v>
      </c>
      <c r="H14" t="s">
        <v>55</v>
      </c>
      <c r="I14" t="s">
        <v>56</v>
      </c>
      <c r="J14" s="10">
        <v>50.658718309999998</v>
      </c>
      <c r="K14" s="10">
        <v>0</v>
      </c>
      <c r="L14" s="10">
        <v>0.94821890799999997</v>
      </c>
      <c r="M14" s="10">
        <v>0.47820451060000002</v>
      </c>
      <c r="N14" s="10">
        <v>6.7285638699999997E-2</v>
      </c>
      <c r="O14" s="10">
        <v>0.89092773840000006</v>
      </c>
      <c r="P14" s="10">
        <v>0</v>
      </c>
      <c r="Q14" s="10">
        <v>2.1814E-2</v>
      </c>
      <c r="R14" s="10">
        <v>0</v>
      </c>
      <c r="S14" s="10">
        <v>24.434746839999999</v>
      </c>
      <c r="T14" s="10">
        <v>0</v>
      </c>
      <c r="U14" s="10">
        <v>0</v>
      </c>
      <c r="V14" s="10">
        <v>2.5315560000000001E-4</v>
      </c>
      <c r="W14" s="12">
        <v>77.500169099999994</v>
      </c>
      <c r="X14" s="10">
        <v>0</v>
      </c>
      <c r="Y14" s="10">
        <v>0.37</v>
      </c>
      <c r="Z14" s="10">
        <v>0</v>
      </c>
      <c r="AA14" s="10">
        <v>0.04</v>
      </c>
      <c r="AB14" s="10">
        <v>0</v>
      </c>
      <c r="AC14" s="10">
        <v>19.465051970000001</v>
      </c>
      <c r="AD14" s="10">
        <v>11.97950992</v>
      </c>
      <c r="AE14" s="10">
        <v>0.2095175121</v>
      </c>
      <c r="AF14" s="10">
        <v>0</v>
      </c>
      <c r="AG14" s="10">
        <v>0</v>
      </c>
      <c r="AH14" s="10">
        <v>0</v>
      </c>
      <c r="AI14" s="10">
        <v>2.591138478</v>
      </c>
      <c r="AJ14" s="10">
        <v>0</v>
      </c>
      <c r="AK14" s="10">
        <v>0</v>
      </c>
      <c r="AL14" s="10">
        <v>0.11461634749999999</v>
      </c>
      <c r="AM14" s="10">
        <v>0.49096749719999999</v>
      </c>
      <c r="AN14" s="10">
        <v>0</v>
      </c>
      <c r="AO14" s="12">
        <v>35.260801720000003</v>
      </c>
      <c r="AP14" s="12">
        <v>112.76097083000001</v>
      </c>
      <c r="AQ14" s="10">
        <v>0</v>
      </c>
      <c r="AR14" s="10">
        <v>0</v>
      </c>
      <c r="AS14" s="10">
        <v>0</v>
      </c>
      <c r="AT14" s="10">
        <v>0.74163740540000012</v>
      </c>
      <c r="AU14" s="10">
        <v>2.9430966110000001</v>
      </c>
      <c r="AV14" s="10">
        <v>0.25823194859999998</v>
      </c>
      <c r="AW14" s="10">
        <v>2.7414654199999999</v>
      </c>
      <c r="AX14" s="10">
        <v>0</v>
      </c>
      <c r="AY14" s="10">
        <v>1.1818630859999999</v>
      </c>
      <c r="AZ14" s="10">
        <v>6.3483265920000003</v>
      </c>
      <c r="BA14" s="10">
        <v>0</v>
      </c>
      <c r="BB14" s="10">
        <v>0</v>
      </c>
      <c r="BC14" s="10">
        <v>0</v>
      </c>
      <c r="BD14" s="12">
        <v>14.214621060000001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2">
        <v>0</v>
      </c>
      <c r="BM14" s="12">
        <v>14.214621060000001</v>
      </c>
      <c r="BN14" s="10">
        <v>9.4380000000000006</v>
      </c>
      <c r="BO14" s="10">
        <v>13.75001166</v>
      </c>
      <c r="BP14" s="10">
        <v>9.9650551939999996</v>
      </c>
      <c r="BQ14" s="10">
        <v>0</v>
      </c>
      <c r="BR14" s="10">
        <v>0</v>
      </c>
      <c r="BS14" s="10">
        <v>0</v>
      </c>
      <c r="BT14" s="10">
        <v>63.69380099</v>
      </c>
      <c r="BU14" s="10">
        <v>96.846867840000002</v>
      </c>
      <c r="BV14" s="10">
        <v>1.6994819249999999</v>
      </c>
      <c r="BW14" s="10">
        <v>0</v>
      </c>
      <c r="BX14" s="10">
        <v>0</v>
      </c>
      <c r="BY14" s="12">
        <v>98.546349759999998</v>
      </c>
      <c r="BZ14" s="12">
        <v>112.76097083000001</v>
      </c>
      <c r="CA14" s="12">
        <v>7.8448115225165971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</row>
    <row r="15" spans="1:110" x14ac:dyDescent="0.15">
      <c r="A15" t="s">
        <v>53</v>
      </c>
      <c r="B15" t="s">
        <v>54</v>
      </c>
      <c r="C15" s="1">
        <v>40032</v>
      </c>
      <c r="D15" s="1">
        <v>39994</v>
      </c>
      <c r="E15" s="1">
        <v>39994</v>
      </c>
      <c r="F15" s="2">
        <f>YEAR(E15)</f>
        <v>2009</v>
      </c>
      <c r="G15" s="2">
        <f>MONTH(E15)</f>
        <v>6</v>
      </c>
      <c r="H15" t="s">
        <v>55</v>
      </c>
      <c r="I15" t="s">
        <v>56</v>
      </c>
      <c r="J15" s="10">
        <v>77.958083712100006</v>
      </c>
      <c r="K15" s="10">
        <v>0</v>
      </c>
      <c r="L15" s="10">
        <v>1.5729047440000001</v>
      </c>
      <c r="M15" s="10">
        <v>0.39875502540000002</v>
      </c>
      <c r="N15" s="10">
        <v>8.9670884449999999</v>
      </c>
      <c r="O15" s="10">
        <v>0.69470701019999992</v>
      </c>
      <c r="P15" s="10">
        <v>0</v>
      </c>
      <c r="Q15" s="10">
        <v>1.43795E-2</v>
      </c>
      <c r="R15" s="10">
        <v>0</v>
      </c>
      <c r="S15" s="10">
        <v>32.562205826499998</v>
      </c>
      <c r="T15" s="10">
        <v>0</v>
      </c>
      <c r="U15" s="10">
        <v>0</v>
      </c>
      <c r="V15" s="10">
        <v>0</v>
      </c>
      <c r="W15" s="12">
        <v>122.1681242632</v>
      </c>
      <c r="X15" s="10">
        <v>0</v>
      </c>
      <c r="Y15" s="10">
        <v>0.27</v>
      </c>
      <c r="Z15" s="10">
        <v>0</v>
      </c>
      <c r="AA15" s="10">
        <v>0.04</v>
      </c>
      <c r="AB15" s="10">
        <v>0</v>
      </c>
      <c r="AC15" s="10">
        <v>22.852857566500003</v>
      </c>
      <c r="AD15" s="10">
        <v>8.195959027699999</v>
      </c>
      <c r="AE15" s="10">
        <v>0.48241829450000001</v>
      </c>
      <c r="AF15" s="10">
        <v>0</v>
      </c>
      <c r="AG15" s="10">
        <v>0</v>
      </c>
      <c r="AH15" s="10">
        <v>0</v>
      </c>
      <c r="AI15" s="10">
        <v>4.7361397700000003</v>
      </c>
      <c r="AJ15" s="10">
        <v>0</v>
      </c>
      <c r="AK15" s="10">
        <v>0</v>
      </c>
      <c r="AL15" s="10">
        <v>5.4623826500000007E-2</v>
      </c>
      <c r="AM15" s="10">
        <v>0.9373774064</v>
      </c>
      <c r="AN15" s="10">
        <v>0</v>
      </c>
      <c r="AO15" s="12">
        <v>37.569375891599996</v>
      </c>
      <c r="AP15" s="12">
        <v>159.73750015479999</v>
      </c>
      <c r="AQ15" s="10">
        <v>0</v>
      </c>
      <c r="AR15" s="10">
        <v>0</v>
      </c>
      <c r="AS15" s="10">
        <v>0</v>
      </c>
      <c r="AT15" s="10">
        <v>0.59902501899999994</v>
      </c>
      <c r="AU15" s="10">
        <v>6.5627837795000001</v>
      </c>
      <c r="AV15" s="10">
        <v>0.8116128465000001</v>
      </c>
      <c r="AW15" s="10">
        <v>3.1734460556999999</v>
      </c>
      <c r="AX15" s="10">
        <v>0</v>
      </c>
      <c r="AY15" s="10">
        <v>10.5864242887</v>
      </c>
      <c r="AZ15" s="10">
        <v>6.2344444746000001</v>
      </c>
      <c r="BA15" s="10">
        <v>0</v>
      </c>
      <c r="BB15" s="10">
        <v>0</v>
      </c>
      <c r="BC15" s="10">
        <v>0</v>
      </c>
      <c r="BD15" s="12">
        <v>27.967736464000001</v>
      </c>
      <c r="BE15" s="10">
        <v>0</v>
      </c>
      <c r="BF15" s="10">
        <v>0</v>
      </c>
      <c r="BG15" s="10">
        <v>0</v>
      </c>
      <c r="BH15" s="10">
        <v>0.1</v>
      </c>
      <c r="BI15" s="10">
        <v>0</v>
      </c>
      <c r="BJ15" s="10">
        <v>0</v>
      </c>
      <c r="BK15" s="10">
        <v>0</v>
      </c>
      <c r="BL15" s="12">
        <v>0.1</v>
      </c>
      <c r="BM15" s="12">
        <v>28.067736463999999</v>
      </c>
      <c r="BN15" s="10">
        <v>9.4380000000000006</v>
      </c>
      <c r="BO15" s="10">
        <v>13.749644157200001</v>
      </c>
      <c r="BP15" s="10">
        <v>13.441913890599999</v>
      </c>
      <c r="BQ15" s="10">
        <v>0</v>
      </c>
      <c r="BR15" s="10">
        <v>0</v>
      </c>
      <c r="BS15" s="10">
        <v>0</v>
      </c>
      <c r="BT15" s="10">
        <v>92.808573973999998</v>
      </c>
      <c r="BU15" s="10">
        <v>129.43813202180002</v>
      </c>
      <c r="BV15" s="10">
        <v>2.231631669</v>
      </c>
      <c r="BW15" s="10">
        <v>0</v>
      </c>
      <c r="BX15" s="10">
        <v>0</v>
      </c>
      <c r="BY15" s="12">
        <v>131.66976369080001</v>
      </c>
      <c r="BZ15" s="12">
        <v>159.73750015479999</v>
      </c>
      <c r="CA15" s="12">
        <v>10.481610753561263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</row>
    <row r="16" spans="1:110" x14ac:dyDescent="0.15">
      <c r="A16" t="s">
        <v>53</v>
      </c>
      <c r="B16" t="s">
        <v>54</v>
      </c>
      <c r="C16" s="1">
        <v>40402</v>
      </c>
      <c r="D16" s="1">
        <v>40359</v>
      </c>
      <c r="E16" s="1">
        <v>40359</v>
      </c>
      <c r="F16" s="2">
        <f>YEAR(E16)</f>
        <v>2010</v>
      </c>
      <c r="G16" s="2">
        <f>MONTH(E16)</f>
        <v>6</v>
      </c>
      <c r="H16" t="s">
        <v>55</v>
      </c>
      <c r="I16" t="s">
        <v>56</v>
      </c>
      <c r="J16" s="10">
        <v>102.6886158744</v>
      </c>
      <c r="K16" s="10">
        <v>0</v>
      </c>
      <c r="L16" s="10">
        <v>1.7985121130000001</v>
      </c>
      <c r="M16" s="10">
        <v>0.28759555530000003</v>
      </c>
      <c r="N16" s="10">
        <v>14.916502051199998</v>
      </c>
      <c r="O16" s="10">
        <v>0.69410894239999998</v>
      </c>
      <c r="P16" s="10">
        <v>0</v>
      </c>
      <c r="Q16" s="10">
        <v>0.49443756840000003</v>
      </c>
      <c r="R16" s="10">
        <v>0</v>
      </c>
      <c r="S16" s="10">
        <v>44.953289305799998</v>
      </c>
      <c r="T16" s="10">
        <v>0</v>
      </c>
      <c r="U16" s="10">
        <v>0</v>
      </c>
      <c r="V16" s="10">
        <v>0</v>
      </c>
      <c r="W16" s="12">
        <v>165.83306141049999</v>
      </c>
      <c r="X16" s="10">
        <v>0</v>
      </c>
      <c r="Y16" s="10">
        <v>0.6</v>
      </c>
      <c r="Z16" s="10">
        <v>0</v>
      </c>
      <c r="AA16" s="10">
        <v>0.04</v>
      </c>
      <c r="AB16" s="10">
        <v>0</v>
      </c>
      <c r="AC16" s="10">
        <v>37.312229041199998</v>
      </c>
      <c r="AD16" s="10">
        <v>2.7763296517000002</v>
      </c>
      <c r="AE16" s="10">
        <v>0.28534493729999999</v>
      </c>
      <c r="AF16" s="10">
        <v>0</v>
      </c>
      <c r="AG16" s="10">
        <v>0</v>
      </c>
      <c r="AH16" s="10">
        <v>0</v>
      </c>
      <c r="AI16" s="10">
        <v>4.6386815893</v>
      </c>
      <c r="AJ16" s="10">
        <v>0</v>
      </c>
      <c r="AK16" s="10">
        <v>0</v>
      </c>
      <c r="AL16" s="10">
        <v>0.18891838010000001</v>
      </c>
      <c r="AM16" s="10">
        <v>1.6637221452000002</v>
      </c>
      <c r="AN16" s="10">
        <v>0</v>
      </c>
      <c r="AO16" s="12">
        <v>47.505225744799993</v>
      </c>
      <c r="AP16" s="12">
        <v>213.33828715529998</v>
      </c>
      <c r="AQ16" s="10">
        <v>0</v>
      </c>
      <c r="AR16" s="10">
        <v>0</v>
      </c>
      <c r="AS16" s="10">
        <v>0</v>
      </c>
      <c r="AT16" s="10">
        <v>0.86036869110000003</v>
      </c>
      <c r="AU16" s="10">
        <v>19.677721911500001</v>
      </c>
      <c r="AV16" s="10">
        <v>2.1934256891999997</v>
      </c>
      <c r="AW16" s="10">
        <v>3.3397245307999999</v>
      </c>
      <c r="AX16" s="10">
        <v>0</v>
      </c>
      <c r="AY16" s="10">
        <v>11.866646980599999</v>
      </c>
      <c r="AZ16" s="10">
        <v>7.9282663899000001</v>
      </c>
      <c r="BA16" s="10">
        <v>0</v>
      </c>
      <c r="BB16" s="10">
        <v>0</v>
      </c>
      <c r="BC16" s="10">
        <v>0</v>
      </c>
      <c r="BD16" s="12">
        <v>45.866154193100002</v>
      </c>
      <c r="BE16" s="10">
        <v>0</v>
      </c>
      <c r="BF16" s="10">
        <v>0</v>
      </c>
      <c r="BG16" s="10">
        <v>0</v>
      </c>
      <c r="BH16" s="10">
        <v>0.1</v>
      </c>
      <c r="BI16" s="10">
        <v>0</v>
      </c>
      <c r="BJ16" s="10">
        <v>0</v>
      </c>
      <c r="BK16" s="10">
        <v>0</v>
      </c>
      <c r="BL16" s="12">
        <v>0.1</v>
      </c>
      <c r="BM16" s="12">
        <v>45.966154193100003</v>
      </c>
      <c r="BN16" s="10">
        <v>9.4380000000000006</v>
      </c>
      <c r="BO16" s="10">
        <v>13.749644157200001</v>
      </c>
      <c r="BP16" s="10">
        <v>17.029577970999998</v>
      </c>
      <c r="BQ16" s="10">
        <v>0</v>
      </c>
      <c r="BR16" s="10">
        <v>0</v>
      </c>
      <c r="BS16" s="10">
        <v>0</v>
      </c>
      <c r="BT16" s="10">
        <v>124.25614934950001</v>
      </c>
      <c r="BU16" s="10">
        <v>164.4733714777</v>
      </c>
      <c r="BV16" s="10">
        <v>2.8987614845</v>
      </c>
      <c r="BW16" s="10">
        <v>0</v>
      </c>
      <c r="BX16" s="10">
        <v>0</v>
      </c>
      <c r="BY16" s="12">
        <v>167.3721329622</v>
      </c>
      <c r="BZ16" s="12">
        <v>213.33828715529998</v>
      </c>
      <c r="CA16" s="12">
        <v>13.323708492579751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</row>
    <row r="17" spans="1:110" x14ac:dyDescent="0.15">
      <c r="A17" t="s">
        <v>53</v>
      </c>
      <c r="B17" t="s">
        <v>54</v>
      </c>
      <c r="C17" s="1">
        <v>40786</v>
      </c>
      <c r="D17" s="1">
        <v>40724</v>
      </c>
      <c r="E17" s="1">
        <v>40724</v>
      </c>
      <c r="F17" s="2">
        <f>YEAR(E17)</f>
        <v>2011</v>
      </c>
      <c r="G17" s="2">
        <f>MONTH(E17)</f>
        <v>6</v>
      </c>
      <c r="H17" t="s">
        <v>55</v>
      </c>
      <c r="I17" t="s">
        <v>56</v>
      </c>
      <c r="J17" s="10">
        <v>172.91687378520001</v>
      </c>
      <c r="K17" s="10">
        <v>0</v>
      </c>
      <c r="L17" s="10">
        <v>2.1648529528</v>
      </c>
      <c r="M17" s="10">
        <v>2.2985352699999999E-2</v>
      </c>
      <c r="N17" s="10">
        <v>18.613955410300001</v>
      </c>
      <c r="O17" s="10">
        <v>0.54398087070000001</v>
      </c>
      <c r="P17" s="10">
        <v>0</v>
      </c>
      <c r="Q17" s="10">
        <v>1.2760619903000001</v>
      </c>
      <c r="R17" s="10">
        <v>0</v>
      </c>
      <c r="S17" s="10">
        <v>59.156132883299996</v>
      </c>
      <c r="T17" s="10">
        <v>0</v>
      </c>
      <c r="U17" s="10">
        <v>0</v>
      </c>
      <c r="V17" s="10">
        <v>0</v>
      </c>
      <c r="W17" s="12">
        <v>254.69484324529998</v>
      </c>
      <c r="X17" s="10">
        <v>0</v>
      </c>
      <c r="Y17" s="10">
        <v>0.6</v>
      </c>
      <c r="Z17" s="10">
        <v>0</v>
      </c>
      <c r="AA17" s="10">
        <v>0.04</v>
      </c>
      <c r="AB17" s="10">
        <v>0</v>
      </c>
      <c r="AC17" s="10">
        <v>42.685886036599996</v>
      </c>
      <c r="AD17" s="10">
        <v>3.4196247041000003</v>
      </c>
      <c r="AE17" s="10">
        <v>8.4576303800000002E-2</v>
      </c>
      <c r="AF17" s="10">
        <v>0</v>
      </c>
      <c r="AG17" s="10">
        <v>0</v>
      </c>
      <c r="AH17" s="10">
        <v>0</v>
      </c>
      <c r="AI17" s="10">
        <v>4.6549699537000002</v>
      </c>
      <c r="AJ17" s="10">
        <v>0</v>
      </c>
      <c r="AK17" s="10">
        <v>0</v>
      </c>
      <c r="AL17" s="10">
        <v>0.17838414499999999</v>
      </c>
      <c r="AM17" s="10">
        <v>2.8432066257999997</v>
      </c>
      <c r="AN17" s="10">
        <v>0</v>
      </c>
      <c r="AO17" s="12">
        <v>54.506647768999997</v>
      </c>
      <c r="AP17" s="12">
        <v>309.20149101430002</v>
      </c>
      <c r="AQ17" s="10">
        <v>0</v>
      </c>
      <c r="AR17" s="10">
        <v>0</v>
      </c>
      <c r="AS17" s="10">
        <v>0</v>
      </c>
      <c r="AT17" s="10">
        <v>1.0356118798</v>
      </c>
      <c r="AU17" s="10">
        <v>49.3494374988</v>
      </c>
      <c r="AV17" s="10">
        <v>2.3686950200000001</v>
      </c>
      <c r="AW17" s="10">
        <v>9.9657072510999996</v>
      </c>
      <c r="AX17" s="10">
        <v>0</v>
      </c>
      <c r="AY17" s="10">
        <v>22.690775179599999</v>
      </c>
      <c r="AZ17" s="10">
        <v>8.1464053135000007</v>
      </c>
      <c r="BA17" s="10">
        <v>0</v>
      </c>
      <c r="BB17" s="10">
        <v>0</v>
      </c>
      <c r="BC17" s="10">
        <v>0</v>
      </c>
      <c r="BD17" s="12">
        <v>93.556632142800012</v>
      </c>
      <c r="BE17" s="10">
        <v>0</v>
      </c>
      <c r="BF17" s="10">
        <v>0</v>
      </c>
      <c r="BG17" s="10">
        <v>0</v>
      </c>
      <c r="BH17" s="10">
        <v>0.1953</v>
      </c>
      <c r="BI17" s="10">
        <v>0</v>
      </c>
      <c r="BJ17" s="10">
        <v>0</v>
      </c>
      <c r="BK17" s="10">
        <v>0</v>
      </c>
      <c r="BL17" s="12">
        <v>0.1953</v>
      </c>
      <c r="BM17" s="12">
        <v>93.751932142800001</v>
      </c>
      <c r="BN17" s="10">
        <v>9.4380000000000006</v>
      </c>
      <c r="BO17" s="10">
        <v>13.749644157200001</v>
      </c>
      <c r="BP17" s="10">
        <v>22.068546372199997</v>
      </c>
      <c r="BQ17" s="10">
        <v>0</v>
      </c>
      <c r="BR17" s="10">
        <v>0</v>
      </c>
      <c r="BS17" s="10">
        <v>0</v>
      </c>
      <c r="BT17" s="10">
        <v>166.09592149389999</v>
      </c>
      <c r="BU17" s="10">
        <v>211.35211202330001</v>
      </c>
      <c r="BV17" s="10">
        <v>4.0974468481999997</v>
      </c>
      <c r="BW17" s="10">
        <v>0</v>
      </c>
      <c r="BX17" s="10">
        <v>0</v>
      </c>
      <c r="BY17" s="12">
        <v>215.44955887150002</v>
      </c>
      <c r="BZ17" s="12">
        <v>309.20149101430002</v>
      </c>
      <c r="CA17" s="12">
        <v>17.150926300897837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</row>
    <row r="18" spans="1:110" x14ac:dyDescent="0.15">
      <c r="A18" t="s">
        <v>53</v>
      </c>
      <c r="B18" t="s">
        <v>54</v>
      </c>
      <c r="C18" s="1">
        <v>41131</v>
      </c>
      <c r="D18" s="1">
        <v>41090</v>
      </c>
      <c r="E18" s="1">
        <v>41090</v>
      </c>
      <c r="F18" s="2">
        <f>YEAR(E18)</f>
        <v>2012</v>
      </c>
      <c r="G18" s="2">
        <f>MONTH(E18)</f>
        <v>6</v>
      </c>
      <c r="H18" t="s">
        <v>55</v>
      </c>
      <c r="I18" t="s">
        <v>56</v>
      </c>
      <c r="J18" s="10">
        <v>209.81859110759999</v>
      </c>
      <c r="K18" s="10">
        <v>0</v>
      </c>
      <c r="L18" s="10">
        <v>2.2151212249999999</v>
      </c>
      <c r="M18" s="10">
        <v>1.9855267400000001E-2</v>
      </c>
      <c r="N18" s="10">
        <v>30.101088545900001</v>
      </c>
      <c r="O18" s="10">
        <v>2.2119297741999997</v>
      </c>
      <c r="P18" s="10">
        <v>0</v>
      </c>
      <c r="Q18" s="10">
        <v>2.1378636986000004</v>
      </c>
      <c r="R18" s="10">
        <v>0</v>
      </c>
      <c r="S18" s="10">
        <v>77.738344926699995</v>
      </c>
      <c r="T18" s="10">
        <v>0</v>
      </c>
      <c r="U18" s="10">
        <v>0</v>
      </c>
      <c r="V18" s="10">
        <v>0</v>
      </c>
      <c r="W18" s="12">
        <v>324.24279454539999</v>
      </c>
      <c r="X18" s="10">
        <v>0</v>
      </c>
      <c r="Y18" s="10">
        <v>0.5</v>
      </c>
      <c r="Z18" s="10">
        <v>0</v>
      </c>
      <c r="AA18" s="10">
        <v>0.04</v>
      </c>
      <c r="AB18" s="10">
        <v>0</v>
      </c>
      <c r="AC18" s="10">
        <v>56.986977896599996</v>
      </c>
      <c r="AD18" s="10">
        <v>3.3109830648000003</v>
      </c>
      <c r="AE18" s="10">
        <v>2.0902897900000002E-2</v>
      </c>
      <c r="AF18" s="10">
        <v>0</v>
      </c>
      <c r="AG18" s="10">
        <v>0</v>
      </c>
      <c r="AH18" s="10">
        <v>0</v>
      </c>
      <c r="AI18" s="10">
        <v>8.0776953345999996</v>
      </c>
      <c r="AJ18" s="10">
        <v>0</v>
      </c>
      <c r="AK18" s="10">
        <v>0</v>
      </c>
      <c r="AL18" s="10">
        <v>0.11885526800000001</v>
      </c>
      <c r="AM18" s="10">
        <v>3.8163106462999998</v>
      </c>
      <c r="AN18" s="10">
        <v>0</v>
      </c>
      <c r="AO18" s="12">
        <v>72.871725108199996</v>
      </c>
      <c r="AP18" s="12">
        <v>397.11451965359998</v>
      </c>
      <c r="AQ18" s="10">
        <v>0</v>
      </c>
      <c r="AR18" s="10">
        <v>0</v>
      </c>
      <c r="AS18" s="10">
        <v>0</v>
      </c>
      <c r="AT18" s="10">
        <v>1.7740304346</v>
      </c>
      <c r="AU18" s="10">
        <v>40.451018782199995</v>
      </c>
      <c r="AV18" s="10">
        <v>2.0954085795999999</v>
      </c>
      <c r="AW18" s="10">
        <v>15.3391768356</v>
      </c>
      <c r="AX18" s="10">
        <v>0</v>
      </c>
      <c r="AY18" s="10">
        <v>42.337652635700003</v>
      </c>
      <c r="AZ18" s="10">
        <v>10.891780049600001</v>
      </c>
      <c r="BA18" s="10">
        <v>0</v>
      </c>
      <c r="BB18" s="10">
        <v>0</v>
      </c>
      <c r="BC18" s="10">
        <v>0</v>
      </c>
      <c r="BD18" s="12">
        <v>112.88906731729999</v>
      </c>
      <c r="BE18" s="10">
        <v>0</v>
      </c>
      <c r="BF18" s="10">
        <v>0</v>
      </c>
      <c r="BG18" s="10">
        <v>0</v>
      </c>
      <c r="BH18" s="10">
        <v>0.1777</v>
      </c>
      <c r="BI18" s="10">
        <v>0</v>
      </c>
      <c r="BJ18" s="10">
        <v>0</v>
      </c>
      <c r="BK18" s="10">
        <v>0</v>
      </c>
      <c r="BL18" s="12">
        <v>0.1777</v>
      </c>
      <c r="BM18" s="12">
        <v>113.06676731729999</v>
      </c>
      <c r="BN18" s="10">
        <v>10.3818</v>
      </c>
      <c r="BO18" s="10">
        <v>13.749644157200001</v>
      </c>
      <c r="BP18" s="10">
        <v>30.386787583</v>
      </c>
      <c r="BQ18" s="10">
        <v>0</v>
      </c>
      <c r="BR18" s="10">
        <v>0</v>
      </c>
      <c r="BS18" s="10">
        <v>0</v>
      </c>
      <c r="BT18" s="10">
        <v>223.85472933189999</v>
      </c>
      <c r="BU18" s="10">
        <v>278.3729610721</v>
      </c>
      <c r="BV18" s="10">
        <v>5.6747912641999996</v>
      </c>
      <c r="BW18" s="10">
        <v>0</v>
      </c>
      <c r="BX18" s="10">
        <v>0</v>
      </c>
      <c r="BY18" s="12">
        <v>284.04775233629999</v>
      </c>
      <c r="BZ18" s="12">
        <v>397.11451965359998</v>
      </c>
      <c r="CA18" s="12">
        <v>22.611705922132646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</row>
    <row r="19" spans="1:110" x14ac:dyDescent="0.15">
      <c r="A19" t="s">
        <v>53</v>
      </c>
      <c r="B19" t="s">
        <v>54</v>
      </c>
      <c r="C19" s="1">
        <v>41517</v>
      </c>
      <c r="D19" s="1">
        <v>41455</v>
      </c>
      <c r="E19" s="1">
        <v>41455</v>
      </c>
      <c r="F19" s="2">
        <f>YEAR(E19)</f>
        <v>2013</v>
      </c>
      <c r="G19" s="2">
        <f>MONTH(E19)</f>
        <v>6</v>
      </c>
      <c r="H19" t="s">
        <v>55</v>
      </c>
      <c r="I19" t="s">
        <v>56</v>
      </c>
      <c r="J19" s="10">
        <v>182.74962102509997</v>
      </c>
      <c r="K19" s="10">
        <v>0</v>
      </c>
      <c r="L19" s="10">
        <v>1.59151909</v>
      </c>
      <c r="M19" s="10">
        <v>9.2722279000000008E-3</v>
      </c>
      <c r="N19" s="10">
        <v>55.609217701099993</v>
      </c>
      <c r="O19" s="10">
        <v>1.1028377632999999</v>
      </c>
      <c r="P19" s="10">
        <v>0</v>
      </c>
      <c r="Q19" s="10">
        <v>2.3770883744</v>
      </c>
      <c r="R19" s="10">
        <v>0</v>
      </c>
      <c r="S19" s="10">
        <v>103.39021451719999</v>
      </c>
      <c r="T19" s="10">
        <v>0</v>
      </c>
      <c r="U19" s="10">
        <v>0</v>
      </c>
      <c r="V19" s="10">
        <v>0</v>
      </c>
      <c r="W19" s="12">
        <v>346.82977069899999</v>
      </c>
      <c r="X19" s="10">
        <v>0</v>
      </c>
      <c r="Y19" s="10">
        <v>0.5</v>
      </c>
      <c r="Z19" s="10">
        <v>0</v>
      </c>
      <c r="AA19" s="10">
        <v>0.04</v>
      </c>
      <c r="AB19" s="10">
        <v>0</v>
      </c>
      <c r="AC19" s="10">
        <v>70.470003584200001</v>
      </c>
      <c r="AD19" s="10">
        <v>5.0063313051999998</v>
      </c>
      <c r="AE19" s="10">
        <v>2.6769425899999998E-2</v>
      </c>
      <c r="AF19" s="10">
        <v>0</v>
      </c>
      <c r="AG19" s="10">
        <v>0</v>
      </c>
      <c r="AH19" s="10">
        <v>0</v>
      </c>
      <c r="AI19" s="10">
        <v>10.223707603899999</v>
      </c>
      <c r="AJ19" s="10">
        <v>0</v>
      </c>
      <c r="AK19" s="10">
        <v>0</v>
      </c>
      <c r="AL19" s="10">
        <v>8.2345515100000002E-2</v>
      </c>
      <c r="AM19" s="10">
        <v>3.0281756836000002</v>
      </c>
      <c r="AN19" s="10">
        <v>0</v>
      </c>
      <c r="AO19" s="12">
        <v>89.377333117900008</v>
      </c>
      <c r="AP19" s="12">
        <v>436.20710381690003</v>
      </c>
      <c r="AQ19" s="10">
        <v>0</v>
      </c>
      <c r="AR19" s="10">
        <v>0</v>
      </c>
      <c r="AS19" s="10">
        <v>0</v>
      </c>
      <c r="AT19" s="10">
        <v>1.5494515811000003</v>
      </c>
      <c r="AU19" s="10">
        <v>8.3490964915999992</v>
      </c>
      <c r="AV19" s="10">
        <v>2.3770467196</v>
      </c>
      <c r="AW19" s="10">
        <v>16.0556871239</v>
      </c>
      <c r="AX19" s="10">
        <v>0</v>
      </c>
      <c r="AY19" s="10">
        <v>4.2951658481999999</v>
      </c>
      <c r="AZ19" s="10">
        <v>13.390571915599999</v>
      </c>
      <c r="BA19" s="10">
        <v>0</v>
      </c>
      <c r="BB19" s="10">
        <v>0</v>
      </c>
      <c r="BC19" s="10">
        <v>32.221312301700003</v>
      </c>
      <c r="BD19" s="12">
        <v>78.2383319817</v>
      </c>
      <c r="BE19" s="10">
        <v>0</v>
      </c>
      <c r="BF19" s="10">
        <v>0</v>
      </c>
      <c r="BG19" s="10">
        <v>0</v>
      </c>
      <c r="BH19" s="10">
        <v>0.1777</v>
      </c>
      <c r="BI19" s="10">
        <v>0</v>
      </c>
      <c r="BJ19" s="10">
        <v>0</v>
      </c>
      <c r="BK19" s="10">
        <v>0</v>
      </c>
      <c r="BL19" s="12">
        <v>0.1777</v>
      </c>
      <c r="BM19" s="12">
        <v>78.416031981700002</v>
      </c>
      <c r="BN19" s="10">
        <v>10.3818</v>
      </c>
      <c r="BO19" s="10">
        <v>13.749644157200001</v>
      </c>
      <c r="BP19" s="10">
        <v>42.216691059299997</v>
      </c>
      <c r="BQ19" s="10">
        <v>0</v>
      </c>
      <c r="BR19" s="10">
        <v>0</v>
      </c>
      <c r="BS19" s="10">
        <v>0</v>
      </c>
      <c r="BT19" s="10">
        <v>280.98707911970001</v>
      </c>
      <c r="BU19" s="10">
        <v>347.33521433620001</v>
      </c>
      <c r="BV19" s="10">
        <v>10.455857499</v>
      </c>
      <c r="BW19" s="10">
        <v>0</v>
      </c>
      <c r="BX19" s="10">
        <v>0</v>
      </c>
      <c r="BY19" s="12">
        <v>357.79107183519994</v>
      </c>
      <c r="BZ19" s="12">
        <v>436.20710381690003</v>
      </c>
      <c r="CA19" s="12">
        <v>28.482064833675075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</row>
    <row r="20" spans="1:110" x14ac:dyDescent="0.15">
      <c r="A20" t="s">
        <v>53</v>
      </c>
      <c r="B20" t="s">
        <v>54</v>
      </c>
      <c r="C20" s="1">
        <v>41880</v>
      </c>
      <c r="D20" s="1">
        <v>41820</v>
      </c>
      <c r="E20" s="1">
        <v>41820</v>
      </c>
      <c r="F20" s="2">
        <f>YEAR(E20)</f>
        <v>2014</v>
      </c>
      <c r="G20" s="2">
        <f>MONTH(E20)</f>
        <v>6</v>
      </c>
      <c r="H20" t="s">
        <v>55</v>
      </c>
      <c r="I20" t="s">
        <v>56</v>
      </c>
      <c r="J20" s="10">
        <v>210.9507730121</v>
      </c>
      <c r="K20" s="10">
        <v>0</v>
      </c>
      <c r="L20" s="10">
        <v>2.996925821</v>
      </c>
      <c r="M20" s="10">
        <v>2.2202789900000002E-2</v>
      </c>
      <c r="N20" s="10">
        <v>38.646388555000001</v>
      </c>
      <c r="O20" s="10">
        <v>0.95846344880000001</v>
      </c>
      <c r="P20" s="10">
        <v>0</v>
      </c>
      <c r="Q20" s="10">
        <v>0.40227055549999996</v>
      </c>
      <c r="R20" s="10">
        <v>0</v>
      </c>
      <c r="S20" s="10">
        <v>132.40654522649999</v>
      </c>
      <c r="T20" s="10">
        <v>0</v>
      </c>
      <c r="U20" s="10">
        <v>0</v>
      </c>
      <c r="V20" s="10">
        <v>0</v>
      </c>
      <c r="W20" s="12">
        <v>386.38356940879999</v>
      </c>
      <c r="X20" s="10">
        <v>0</v>
      </c>
      <c r="Y20" s="10">
        <v>0.65</v>
      </c>
      <c r="Z20" s="10">
        <v>0</v>
      </c>
      <c r="AA20" s="10">
        <v>6.7500000000000004E-2</v>
      </c>
      <c r="AB20" s="10">
        <v>0</v>
      </c>
      <c r="AC20" s="10">
        <v>89.178542151200006</v>
      </c>
      <c r="AD20" s="10">
        <v>29.2149232262</v>
      </c>
      <c r="AE20" s="10">
        <v>1.22476615E-2</v>
      </c>
      <c r="AF20" s="10">
        <v>2.6055850000000001E-3</v>
      </c>
      <c r="AG20" s="10">
        <v>0</v>
      </c>
      <c r="AH20" s="10">
        <v>0</v>
      </c>
      <c r="AI20" s="10">
        <v>37.000194215900002</v>
      </c>
      <c r="AJ20" s="10">
        <v>0</v>
      </c>
      <c r="AK20" s="10">
        <v>0</v>
      </c>
      <c r="AL20" s="10">
        <v>6.7998107400000007E-2</v>
      </c>
      <c r="AM20" s="10">
        <v>9.6037346991000003</v>
      </c>
      <c r="AN20" s="10">
        <v>0</v>
      </c>
      <c r="AO20" s="12">
        <v>165.7977456463</v>
      </c>
      <c r="AP20" s="12">
        <v>552.18131505510007</v>
      </c>
      <c r="AQ20" s="10">
        <v>0</v>
      </c>
      <c r="AR20" s="10">
        <v>0</v>
      </c>
      <c r="AS20" s="10">
        <v>0</v>
      </c>
      <c r="AT20" s="10">
        <v>3.0044784504000002</v>
      </c>
      <c r="AU20" s="10">
        <v>5.4409390805999998</v>
      </c>
      <c r="AV20" s="10">
        <v>2.0674373574000002</v>
      </c>
      <c r="AW20" s="10">
        <v>20.441339788000001</v>
      </c>
      <c r="AX20" s="10">
        <v>0.33684820810000005</v>
      </c>
      <c r="AY20" s="10">
        <v>0</v>
      </c>
      <c r="AZ20" s="10">
        <v>12.970593214800001</v>
      </c>
      <c r="BA20" s="10">
        <v>0</v>
      </c>
      <c r="BB20" s="10">
        <v>0</v>
      </c>
      <c r="BC20" s="10">
        <v>41.5002101436</v>
      </c>
      <c r="BD20" s="12">
        <v>85.761846242900006</v>
      </c>
      <c r="BE20" s="10">
        <v>0</v>
      </c>
      <c r="BF20" s="10">
        <v>0</v>
      </c>
      <c r="BG20" s="10">
        <v>0</v>
      </c>
      <c r="BH20" s="10">
        <v>0.1777</v>
      </c>
      <c r="BI20" s="10">
        <v>0</v>
      </c>
      <c r="BJ20" s="10">
        <v>0</v>
      </c>
      <c r="BK20" s="10">
        <v>0</v>
      </c>
      <c r="BL20" s="12">
        <v>0.1777</v>
      </c>
      <c r="BM20" s="12">
        <v>85.939546242900008</v>
      </c>
      <c r="BN20" s="10">
        <v>11.419980000000001</v>
      </c>
      <c r="BO20" s="10">
        <v>13.749644157200001</v>
      </c>
      <c r="BP20" s="10">
        <v>52.765524485200004</v>
      </c>
      <c r="BQ20" s="10">
        <v>0</v>
      </c>
      <c r="BR20" s="10">
        <v>0</v>
      </c>
      <c r="BS20" s="10">
        <v>0.28596286269999999</v>
      </c>
      <c r="BT20" s="10">
        <v>374.54963518709997</v>
      </c>
      <c r="BU20" s="10">
        <v>452.77074669220002</v>
      </c>
      <c r="BV20" s="10">
        <v>13.471022120000001</v>
      </c>
      <c r="BW20" s="10">
        <v>0</v>
      </c>
      <c r="BX20" s="10">
        <v>0</v>
      </c>
      <c r="BY20" s="12">
        <v>466.24176881220001</v>
      </c>
      <c r="BZ20" s="12">
        <v>552.18131505510007</v>
      </c>
      <c r="CA20" s="12">
        <v>37.115314866193842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</row>
    <row r="21" spans="1:110" x14ac:dyDescent="0.15">
      <c r="A21" t="s">
        <v>53</v>
      </c>
      <c r="B21" t="s">
        <v>54</v>
      </c>
      <c r="C21" s="1">
        <v>42244</v>
      </c>
      <c r="D21" s="1">
        <v>42185</v>
      </c>
      <c r="E21" s="1">
        <v>42185</v>
      </c>
      <c r="F21" s="2">
        <f>YEAR(E21)</f>
        <v>2015</v>
      </c>
      <c r="G21" s="2">
        <f>MONTH(E21)</f>
        <v>6</v>
      </c>
      <c r="H21" t="s">
        <v>55</v>
      </c>
      <c r="I21" t="s">
        <v>56</v>
      </c>
      <c r="J21" s="10">
        <v>302.36504717380001</v>
      </c>
      <c r="K21" s="10">
        <v>0</v>
      </c>
      <c r="L21" s="10">
        <v>39.548747374899996</v>
      </c>
      <c r="M21" s="10">
        <v>3.6644399000000001E-3</v>
      </c>
      <c r="N21" s="10">
        <v>25.562447262100001</v>
      </c>
      <c r="O21" s="10">
        <v>0.71376458319999991</v>
      </c>
      <c r="P21" s="10">
        <v>0</v>
      </c>
      <c r="Q21" s="10">
        <v>1.3652973249</v>
      </c>
      <c r="R21" s="10">
        <v>0</v>
      </c>
      <c r="S21" s="10">
        <v>162.84072631219999</v>
      </c>
      <c r="T21" s="10">
        <v>0</v>
      </c>
      <c r="U21" s="10">
        <v>0</v>
      </c>
      <c r="V21" s="10">
        <v>0</v>
      </c>
      <c r="W21" s="12">
        <v>532.39969447099998</v>
      </c>
      <c r="X21" s="10">
        <v>0.28999999999999998</v>
      </c>
      <c r="Y21" s="10">
        <v>0.5</v>
      </c>
      <c r="Z21" s="10">
        <v>0</v>
      </c>
      <c r="AA21" s="10">
        <v>0</v>
      </c>
      <c r="AB21" s="10">
        <v>0</v>
      </c>
      <c r="AC21" s="10">
        <v>103.76471791040001</v>
      </c>
      <c r="AD21" s="10">
        <v>44.468047353000003</v>
      </c>
      <c r="AE21" s="10">
        <v>2.6085591999999999E-3</v>
      </c>
      <c r="AF21" s="10">
        <v>0</v>
      </c>
      <c r="AG21" s="10">
        <v>0</v>
      </c>
      <c r="AH21" s="10">
        <v>0</v>
      </c>
      <c r="AI21" s="10">
        <v>36.1275011611</v>
      </c>
      <c r="AJ21" s="10">
        <v>0</v>
      </c>
      <c r="AK21" s="10">
        <v>0</v>
      </c>
      <c r="AL21" s="10">
        <v>2.9632280099999998E-2</v>
      </c>
      <c r="AM21" s="10">
        <v>5.4871403145000004</v>
      </c>
      <c r="AN21" s="10">
        <v>0.30809999999999998</v>
      </c>
      <c r="AO21" s="12">
        <v>190.97774757830001</v>
      </c>
      <c r="AP21" s="12">
        <v>723.37744204929993</v>
      </c>
      <c r="AQ21" s="10">
        <v>0</v>
      </c>
      <c r="AR21" s="10">
        <v>0</v>
      </c>
      <c r="AS21" s="10">
        <v>0</v>
      </c>
      <c r="AT21" s="10">
        <v>5.6390410065999994</v>
      </c>
      <c r="AU21" s="10">
        <v>23.365322500799998</v>
      </c>
      <c r="AV21" s="10">
        <v>2.7274080458999999</v>
      </c>
      <c r="AW21" s="10">
        <v>11.602034143900001</v>
      </c>
      <c r="AX21" s="10">
        <v>0.33124441799999998</v>
      </c>
      <c r="AY21" s="10">
        <v>0</v>
      </c>
      <c r="AZ21" s="10">
        <v>12.427277416400001</v>
      </c>
      <c r="BA21" s="10">
        <v>0</v>
      </c>
      <c r="BB21" s="10">
        <v>0</v>
      </c>
      <c r="BC21" s="10">
        <v>30.489592622300002</v>
      </c>
      <c r="BD21" s="12">
        <v>86.581920153900001</v>
      </c>
      <c r="BE21" s="10">
        <v>0</v>
      </c>
      <c r="BF21" s="10">
        <v>0</v>
      </c>
      <c r="BG21" s="10">
        <v>0</v>
      </c>
      <c r="BH21" s="10">
        <v>0.1777</v>
      </c>
      <c r="BI21" s="10">
        <v>0</v>
      </c>
      <c r="BJ21" s="10">
        <v>0</v>
      </c>
      <c r="BK21" s="10">
        <v>0</v>
      </c>
      <c r="BL21" s="12">
        <v>0.1777</v>
      </c>
      <c r="BM21" s="12">
        <v>86.759620153899988</v>
      </c>
      <c r="BN21" s="10">
        <v>11.419980000000001</v>
      </c>
      <c r="BO21" s="10">
        <v>13.749644157200001</v>
      </c>
      <c r="BP21" s="10">
        <v>52.494072346199999</v>
      </c>
      <c r="BQ21" s="10">
        <v>0</v>
      </c>
      <c r="BR21" s="10">
        <v>0</v>
      </c>
      <c r="BS21" s="10">
        <v>1.3429450237</v>
      </c>
      <c r="BT21" s="10">
        <v>534.18589613539996</v>
      </c>
      <c r="BU21" s="10">
        <v>613.0434556207</v>
      </c>
      <c r="BV21" s="10">
        <v>23.574366274699997</v>
      </c>
      <c r="BW21" s="10">
        <v>0</v>
      </c>
      <c r="BX21" s="10">
        <v>0</v>
      </c>
      <c r="BY21" s="12">
        <v>636.61782189539997</v>
      </c>
      <c r="BZ21" s="12">
        <v>723.37744204929993</v>
      </c>
      <c r="CA21" s="12">
        <v>50.678151314657612</v>
      </c>
      <c r="CB21" s="10">
        <v>-0.14908204180000001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</row>
    <row r="22" spans="1:110" x14ac:dyDescent="0.15">
      <c r="A22" t="s">
        <v>53</v>
      </c>
      <c r="B22" t="s">
        <v>54</v>
      </c>
      <c r="C22" s="1">
        <v>42609</v>
      </c>
      <c r="D22" s="1">
        <v>42551</v>
      </c>
      <c r="E22" s="1">
        <v>42551</v>
      </c>
      <c r="F22" s="2">
        <f>YEAR(E22)</f>
        <v>2016</v>
      </c>
      <c r="G22" s="2">
        <f>MONTH(E22)</f>
        <v>6</v>
      </c>
      <c r="H22" t="s">
        <v>55</v>
      </c>
      <c r="I22" t="s">
        <v>56</v>
      </c>
      <c r="J22" s="10">
        <v>475.28057097449999</v>
      </c>
      <c r="K22" s="10">
        <v>0</v>
      </c>
      <c r="L22" s="10">
        <v>65.614844936400004</v>
      </c>
      <c r="M22" s="10">
        <v>1.0446398000000001E-2</v>
      </c>
      <c r="N22" s="10">
        <v>12.813799546099998</v>
      </c>
      <c r="O22" s="10">
        <v>0.56402587500000001</v>
      </c>
      <c r="P22" s="10">
        <v>0</v>
      </c>
      <c r="Q22" s="10">
        <v>0.80171834959999988</v>
      </c>
      <c r="R22" s="10">
        <v>0</v>
      </c>
      <c r="S22" s="10">
        <v>184.44926424659999</v>
      </c>
      <c r="T22" s="10">
        <v>0</v>
      </c>
      <c r="U22" s="10">
        <v>0</v>
      </c>
      <c r="V22" s="10">
        <v>0</v>
      </c>
      <c r="W22" s="12">
        <v>739.53467032619994</v>
      </c>
      <c r="X22" s="10">
        <v>0.28999999999999998</v>
      </c>
      <c r="Y22" s="10">
        <v>0</v>
      </c>
      <c r="Z22" s="10">
        <v>0</v>
      </c>
      <c r="AA22" s="10">
        <v>0</v>
      </c>
      <c r="AB22" s="10">
        <v>0</v>
      </c>
      <c r="AC22" s="10">
        <v>113.5778163061</v>
      </c>
      <c r="AD22" s="10">
        <v>53.7226734232</v>
      </c>
      <c r="AE22" s="10">
        <v>2.6987082000000003E-3</v>
      </c>
      <c r="AF22" s="10">
        <v>1.7929810399999999E-2</v>
      </c>
      <c r="AG22" s="10">
        <v>0</v>
      </c>
      <c r="AH22" s="10">
        <v>0</v>
      </c>
      <c r="AI22" s="10">
        <v>35.721145110400002</v>
      </c>
      <c r="AJ22" s="10">
        <v>0</v>
      </c>
      <c r="AK22" s="10">
        <v>0</v>
      </c>
      <c r="AL22" s="10">
        <v>1.9292201568</v>
      </c>
      <c r="AM22" s="10">
        <v>8.9524534881999998</v>
      </c>
      <c r="AN22" s="10">
        <v>0</v>
      </c>
      <c r="AO22" s="12">
        <v>215.93032140220001</v>
      </c>
      <c r="AP22" s="12">
        <v>955.46499172839992</v>
      </c>
      <c r="AQ22" s="10">
        <v>0</v>
      </c>
      <c r="AR22" s="10">
        <v>0</v>
      </c>
      <c r="AS22" s="10">
        <v>0</v>
      </c>
      <c r="AT22" s="10">
        <v>2.8720170154000004</v>
      </c>
      <c r="AU22" s="10">
        <v>114.814623471</v>
      </c>
      <c r="AV22" s="10">
        <v>4.2667379070999996</v>
      </c>
      <c r="AW22" s="10">
        <v>18.390623374400001</v>
      </c>
      <c r="AX22" s="10">
        <v>0.46904631720000001</v>
      </c>
      <c r="AY22" s="10">
        <v>49.774301293599997</v>
      </c>
      <c r="AZ22" s="10">
        <v>14.393408796400001</v>
      </c>
      <c r="BA22" s="10">
        <v>0</v>
      </c>
      <c r="BB22" s="10">
        <v>0</v>
      </c>
      <c r="BC22" s="10">
        <v>0</v>
      </c>
      <c r="BD22" s="12">
        <v>281.77767489460001</v>
      </c>
      <c r="BE22" s="10">
        <v>0</v>
      </c>
      <c r="BF22" s="10">
        <v>0</v>
      </c>
      <c r="BG22" s="10">
        <v>0</v>
      </c>
      <c r="BH22" s="10">
        <v>0.15570000000000001</v>
      </c>
      <c r="BI22" s="10">
        <v>0</v>
      </c>
      <c r="BJ22" s="10">
        <v>0</v>
      </c>
      <c r="BK22" s="10">
        <v>0</v>
      </c>
      <c r="BL22" s="12">
        <v>0.15570000000000001</v>
      </c>
      <c r="BM22" s="12">
        <v>281.93337489459998</v>
      </c>
      <c r="BN22" s="10">
        <v>12.561978</v>
      </c>
      <c r="BO22" s="10">
        <v>13.749644157200001</v>
      </c>
      <c r="BP22" s="10">
        <v>70.8382567094</v>
      </c>
      <c r="BQ22" s="10">
        <v>0</v>
      </c>
      <c r="BR22" s="10">
        <v>0</v>
      </c>
      <c r="BS22" s="10">
        <v>2.1836130343</v>
      </c>
      <c r="BT22" s="10">
        <v>550.56303838580004</v>
      </c>
      <c r="BU22" s="10">
        <v>649.78911162489999</v>
      </c>
      <c r="BV22" s="10">
        <v>23.742505208899999</v>
      </c>
      <c r="BW22" s="10">
        <v>0</v>
      </c>
      <c r="BX22" s="10">
        <v>0</v>
      </c>
      <c r="BY22" s="12">
        <v>673.53161683379994</v>
      </c>
      <c r="BZ22" s="12">
        <v>955.46499172839992</v>
      </c>
      <c r="CA22" s="12">
        <v>53.616684954694236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1.7163843988999998</v>
      </c>
      <c r="CN22" s="10">
        <v>0</v>
      </c>
      <c r="CO22" s="10">
        <v>76.796916719500004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</row>
    <row r="23" spans="1:110" x14ac:dyDescent="0.15">
      <c r="A23" t="s">
        <v>53</v>
      </c>
      <c r="B23" t="s">
        <v>54</v>
      </c>
      <c r="C23" s="1">
        <v>42944</v>
      </c>
      <c r="D23" s="1">
        <v>42916</v>
      </c>
      <c r="E23" s="1">
        <v>42916</v>
      </c>
      <c r="F23" s="2">
        <f>YEAR(E23)</f>
        <v>2017</v>
      </c>
      <c r="G23" s="2">
        <f>MONTH(E23)</f>
        <v>6</v>
      </c>
      <c r="H23" t="s">
        <v>55</v>
      </c>
      <c r="I23" t="s">
        <v>56</v>
      </c>
      <c r="J23" s="10">
        <v>736.35347053149997</v>
      </c>
      <c r="K23" s="10">
        <v>0</v>
      </c>
      <c r="L23" s="10">
        <v>16.980672072800001</v>
      </c>
      <c r="M23" s="10">
        <v>0</v>
      </c>
      <c r="N23" s="10">
        <v>9.8457868841999989</v>
      </c>
      <c r="O23" s="10">
        <v>0.48447614909999998</v>
      </c>
      <c r="P23" s="10">
        <v>0</v>
      </c>
      <c r="Q23" s="10">
        <v>1.5689093140000001</v>
      </c>
      <c r="R23" s="10">
        <v>0</v>
      </c>
      <c r="S23" s="10">
        <v>208.50310407040001</v>
      </c>
      <c r="T23" s="10">
        <v>0</v>
      </c>
      <c r="U23" s="10">
        <v>0</v>
      </c>
      <c r="V23" s="10">
        <v>0.24148290789999999</v>
      </c>
      <c r="W23" s="12">
        <v>973.9779019299001</v>
      </c>
      <c r="X23" s="10">
        <v>0.28999999999999998</v>
      </c>
      <c r="Y23" s="10">
        <v>0</v>
      </c>
      <c r="Z23" s="10">
        <v>0</v>
      </c>
      <c r="AA23" s="10">
        <v>0</v>
      </c>
      <c r="AB23" s="10">
        <v>0</v>
      </c>
      <c r="AC23" s="10">
        <v>150.35615814030001</v>
      </c>
      <c r="AD23" s="10">
        <v>21.910371651399998</v>
      </c>
      <c r="AE23" s="10">
        <v>0</v>
      </c>
      <c r="AF23" s="10">
        <v>0</v>
      </c>
      <c r="AG23" s="10">
        <v>0</v>
      </c>
      <c r="AH23" s="10">
        <v>0</v>
      </c>
      <c r="AI23" s="10">
        <v>34.866205725500002</v>
      </c>
      <c r="AJ23" s="10">
        <v>0</v>
      </c>
      <c r="AK23" s="10">
        <v>0</v>
      </c>
      <c r="AL23" s="10">
        <v>1.8297833978</v>
      </c>
      <c r="AM23" s="10">
        <v>18.354478834600002</v>
      </c>
      <c r="AN23" s="10">
        <v>0</v>
      </c>
      <c r="AO23" s="12">
        <v>229.8494977496</v>
      </c>
      <c r="AP23" s="12">
        <v>1203.8273996794999</v>
      </c>
      <c r="AQ23" s="10">
        <v>0</v>
      </c>
      <c r="AR23" s="10">
        <v>0</v>
      </c>
      <c r="AS23" s="10">
        <v>0</v>
      </c>
      <c r="AT23" s="10">
        <v>10.644316091799999</v>
      </c>
      <c r="AU23" s="10">
        <v>177.80462402410001</v>
      </c>
      <c r="AV23" s="10">
        <v>4.1260738494</v>
      </c>
      <c r="AW23" s="10">
        <v>19.429091409800002</v>
      </c>
      <c r="AX23" s="10">
        <v>0.39370998079999997</v>
      </c>
      <c r="AY23" s="10">
        <v>85.291778808000004</v>
      </c>
      <c r="AZ23" s="10">
        <v>27.458016949200001</v>
      </c>
      <c r="BA23" s="10">
        <v>0</v>
      </c>
      <c r="BB23" s="10">
        <v>0</v>
      </c>
      <c r="BC23" s="10">
        <v>0</v>
      </c>
      <c r="BD23" s="12">
        <v>413.0391929749</v>
      </c>
      <c r="BE23" s="10">
        <v>0</v>
      </c>
      <c r="BF23" s="10">
        <v>0</v>
      </c>
      <c r="BG23" s="10">
        <v>0</v>
      </c>
      <c r="BH23" s="10">
        <v>0.15570000000000001</v>
      </c>
      <c r="BI23" s="10">
        <v>0</v>
      </c>
      <c r="BJ23" s="10">
        <v>0</v>
      </c>
      <c r="BK23" s="10">
        <v>0</v>
      </c>
      <c r="BL23" s="12">
        <v>0.15570000000000001</v>
      </c>
      <c r="BM23" s="12">
        <v>413.19489297489997</v>
      </c>
      <c r="BN23" s="10">
        <v>12.561978</v>
      </c>
      <c r="BO23" s="10">
        <v>13.749644157200001</v>
      </c>
      <c r="BP23" s="10">
        <v>80.324372631199992</v>
      </c>
      <c r="BQ23" s="10">
        <v>0</v>
      </c>
      <c r="BR23" s="10">
        <v>0</v>
      </c>
      <c r="BS23" s="10">
        <v>4.2075840936000004</v>
      </c>
      <c r="BT23" s="10">
        <v>645.46067191129998</v>
      </c>
      <c r="BU23" s="10">
        <v>756.22631238279996</v>
      </c>
      <c r="BV23" s="10">
        <v>34.406194321800001</v>
      </c>
      <c r="BW23" s="10">
        <v>0</v>
      </c>
      <c r="BX23" s="10">
        <v>0</v>
      </c>
      <c r="BY23" s="12">
        <v>790.63250670460002</v>
      </c>
      <c r="BZ23" s="12">
        <v>1203.8273996794999</v>
      </c>
      <c r="CA23" s="12">
        <v>62.938536168794435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2.2425000000000002</v>
      </c>
      <c r="CN23" s="10">
        <v>0</v>
      </c>
      <c r="CO23" s="10">
        <v>87.891581861800006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</row>
    <row r="24" spans="1:110" x14ac:dyDescent="0.15">
      <c r="A24" t="s">
        <v>53</v>
      </c>
      <c r="B24" t="s">
        <v>54</v>
      </c>
      <c r="C24" s="1">
        <v>39748</v>
      </c>
      <c r="D24" s="1">
        <v>39721</v>
      </c>
      <c r="E24" s="1">
        <v>39721</v>
      </c>
      <c r="F24" s="2">
        <f>YEAR(E24)</f>
        <v>2008</v>
      </c>
      <c r="G24" s="2">
        <f>MONTH(E24)</f>
        <v>9</v>
      </c>
      <c r="H24" t="s">
        <v>55</v>
      </c>
      <c r="I24" t="s">
        <v>56</v>
      </c>
      <c r="J24" s="10">
        <v>64.020157949999998</v>
      </c>
      <c r="K24" s="10">
        <v>0</v>
      </c>
      <c r="L24" s="10">
        <v>0.90608212799999999</v>
      </c>
      <c r="M24" s="10">
        <v>0.47344076619999997</v>
      </c>
      <c r="N24" s="10">
        <v>0.2993684023</v>
      </c>
      <c r="O24" s="10">
        <v>0.89917156879999993</v>
      </c>
      <c r="P24" s="10">
        <v>0</v>
      </c>
      <c r="Q24" s="10">
        <v>2.482475E-2</v>
      </c>
      <c r="R24" s="10">
        <v>0</v>
      </c>
      <c r="S24" s="10">
        <v>25.88105779</v>
      </c>
      <c r="T24" s="10">
        <v>0</v>
      </c>
      <c r="U24" s="10">
        <v>0</v>
      </c>
      <c r="V24" s="10">
        <v>2.5315560000000001E-4</v>
      </c>
      <c r="W24" s="12">
        <v>92.5043565</v>
      </c>
      <c r="X24" s="10">
        <v>0</v>
      </c>
      <c r="Y24" s="10">
        <v>0.37</v>
      </c>
      <c r="Z24" s="10">
        <v>0</v>
      </c>
      <c r="AA24" s="10">
        <v>0.04</v>
      </c>
      <c r="AB24" s="10">
        <v>0</v>
      </c>
      <c r="AC24" s="10">
        <v>19.625104069999999</v>
      </c>
      <c r="AD24" s="10">
        <v>13.14894893</v>
      </c>
      <c r="AE24" s="10">
        <v>0.86238644050000002</v>
      </c>
      <c r="AF24" s="10">
        <v>0</v>
      </c>
      <c r="AG24" s="10">
        <v>0</v>
      </c>
      <c r="AH24" s="10">
        <v>0</v>
      </c>
      <c r="AI24" s="10">
        <v>2.5761801599999998</v>
      </c>
      <c r="AJ24" s="10">
        <v>0</v>
      </c>
      <c r="AK24" s="10">
        <v>0</v>
      </c>
      <c r="AL24" s="10">
        <v>8.5829628599999999E-2</v>
      </c>
      <c r="AM24" s="10">
        <v>0.68169347540000003</v>
      </c>
      <c r="AN24" s="10">
        <v>0</v>
      </c>
      <c r="AO24" s="12">
        <v>37.390142709999999</v>
      </c>
      <c r="AP24" s="12">
        <v>129.89449920999999</v>
      </c>
      <c r="AQ24" s="10">
        <v>0</v>
      </c>
      <c r="AR24" s="10">
        <v>0</v>
      </c>
      <c r="AS24" s="10">
        <v>0</v>
      </c>
      <c r="AT24" s="10">
        <v>1.2189442529999999</v>
      </c>
      <c r="AU24" s="10">
        <v>9.3630704550000008</v>
      </c>
      <c r="AV24" s="10">
        <v>0.27515257910000002</v>
      </c>
      <c r="AW24" s="10">
        <v>3.3851745549999999</v>
      </c>
      <c r="AX24" s="10">
        <v>0</v>
      </c>
      <c r="AY24" s="10">
        <v>1.1538697769999999</v>
      </c>
      <c r="AZ24" s="10">
        <v>6.4282402560000005</v>
      </c>
      <c r="BA24" s="10">
        <v>0</v>
      </c>
      <c r="BB24" s="10">
        <v>0</v>
      </c>
      <c r="BC24" s="10">
        <v>0</v>
      </c>
      <c r="BD24" s="12">
        <v>21.824451880000002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2">
        <v>0</v>
      </c>
      <c r="BM24" s="12">
        <v>21.824451880000002</v>
      </c>
      <c r="BN24" s="10">
        <v>9.4380000000000006</v>
      </c>
      <c r="BO24" s="10">
        <v>13.75111416</v>
      </c>
      <c r="BP24" s="10">
        <v>9.9650551939999996</v>
      </c>
      <c r="BQ24" s="10">
        <v>0</v>
      </c>
      <c r="BR24" s="10">
        <v>0</v>
      </c>
      <c r="BS24" s="10">
        <v>0</v>
      </c>
      <c r="BT24" s="10">
        <v>72.745778770000001</v>
      </c>
      <c r="BU24" s="10">
        <v>105.89994812</v>
      </c>
      <c r="BV24" s="10">
        <v>2.170099215</v>
      </c>
      <c r="BW24" s="10">
        <v>0</v>
      </c>
      <c r="BX24" s="10">
        <v>0</v>
      </c>
      <c r="BY24" s="12">
        <v>108.07004734</v>
      </c>
      <c r="BZ24" s="12">
        <v>129.89449920999999</v>
      </c>
      <c r="CA24" s="12">
        <v>8.6029483047972217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</row>
    <row r="25" spans="1:110" x14ac:dyDescent="0.15">
      <c r="A25" t="s">
        <v>53</v>
      </c>
      <c r="B25" t="s">
        <v>54</v>
      </c>
      <c r="C25" s="1">
        <v>40110</v>
      </c>
      <c r="D25" s="1">
        <v>40086</v>
      </c>
      <c r="E25" s="1">
        <v>40086</v>
      </c>
      <c r="F25" s="2">
        <f>YEAR(E25)</f>
        <v>2009</v>
      </c>
      <c r="G25" s="2">
        <f>MONTH(E25)</f>
        <v>9</v>
      </c>
      <c r="H25" t="s">
        <v>55</v>
      </c>
      <c r="I25" t="s">
        <v>56</v>
      </c>
      <c r="J25" s="10">
        <v>78.952805628000007</v>
      </c>
      <c r="K25" s="10">
        <v>0</v>
      </c>
      <c r="L25" s="10">
        <v>2.7594645280000001</v>
      </c>
      <c r="M25" s="10">
        <v>0.41565282450000002</v>
      </c>
      <c r="N25" s="10">
        <v>11.402808156900001</v>
      </c>
      <c r="O25" s="10">
        <v>0.84784967440000003</v>
      </c>
      <c r="P25" s="10">
        <v>0</v>
      </c>
      <c r="Q25" s="10">
        <v>1.675275E-2</v>
      </c>
      <c r="R25" s="10">
        <v>0</v>
      </c>
      <c r="S25" s="10">
        <v>34.053250247699999</v>
      </c>
      <c r="T25" s="10">
        <v>0</v>
      </c>
      <c r="U25" s="10">
        <v>0</v>
      </c>
      <c r="V25" s="10">
        <v>0</v>
      </c>
      <c r="W25" s="12">
        <v>128.44858380950001</v>
      </c>
      <c r="X25" s="10">
        <v>0</v>
      </c>
      <c r="Y25" s="10">
        <v>0.27</v>
      </c>
      <c r="Z25" s="10">
        <v>0</v>
      </c>
      <c r="AA25" s="10">
        <v>0.04</v>
      </c>
      <c r="AB25" s="10">
        <v>0</v>
      </c>
      <c r="AC25" s="10">
        <v>24.208360298800002</v>
      </c>
      <c r="AD25" s="10">
        <v>8.1128432163999999</v>
      </c>
      <c r="AE25" s="10">
        <v>0.58066303959999999</v>
      </c>
      <c r="AF25" s="10">
        <v>0</v>
      </c>
      <c r="AG25" s="10">
        <v>0</v>
      </c>
      <c r="AH25" s="10">
        <v>0</v>
      </c>
      <c r="AI25" s="10">
        <v>4.668546568</v>
      </c>
      <c r="AJ25" s="10">
        <v>0</v>
      </c>
      <c r="AK25" s="10">
        <v>0</v>
      </c>
      <c r="AL25" s="10">
        <v>3.1528793999999999E-2</v>
      </c>
      <c r="AM25" s="10">
        <v>1.0188775667000001</v>
      </c>
      <c r="AN25" s="10">
        <v>0</v>
      </c>
      <c r="AO25" s="12">
        <v>38.930819483500002</v>
      </c>
      <c r="AP25" s="12">
        <v>167.379403293</v>
      </c>
      <c r="AQ25" s="10">
        <v>0</v>
      </c>
      <c r="AR25" s="10">
        <v>0</v>
      </c>
      <c r="AS25" s="10">
        <v>0</v>
      </c>
      <c r="AT25" s="10">
        <v>0.88587110959999993</v>
      </c>
      <c r="AU25" s="10">
        <v>12.9197948828</v>
      </c>
      <c r="AV25" s="10">
        <v>0.85504323519999992</v>
      </c>
      <c r="AW25" s="10">
        <v>3.6109698197000002</v>
      </c>
      <c r="AX25" s="10">
        <v>0</v>
      </c>
      <c r="AY25" s="10">
        <v>0</v>
      </c>
      <c r="AZ25" s="10">
        <v>6.8509269353999995</v>
      </c>
      <c r="BA25" s="10">
        <v>0</v>
      </c>
      <c r="BB25" s="10">
        <v>0</v>
      </c>
      <c r="BC25" s="10">
        <v>0</v>
      </c>
      <c r="BD25" s="12">
        <v>25.122605982700001</v>
      </c>
      <c r="BE25" s="10">
        <v>0</v>
      </c>
      <c r="BF25" s="10">
        <v>0</v>
      </c>
      <c r="BG25" s="10">
        <v>0</v>
      </c>
      <c r="BH25" s="10">
        <v>0.1</v>
      </c>
      <c r="BI25" s="10">
        <v>0</v>
      </c>
      <c r="BJ25" s="10">
        <v>0</v>
      </c>
      <c r="BK25" s="10">
        <v>0</v>
      </c>
      <c r="BL25" s="12">
        <v>0.1</v>
      </c>
      <c r="BM25" s="12">
        <v>25.222605982699999</v>
      </c>
      <c r="BN25" s="10">
        <v>9.4380000000000006</v>
      </c>
      <c r="BO25" s="10">
        <v>13.749644157200001</v>
      </c>
      <c r="BP25" s="10">
        <v>13.441913890599999</v>
      </c>
      <c r="BQ25" s="10">
        <v>0</v>
      </c>
      <c r="BR25" s="10">
        <v>0</v>
      </c>
      <c r="BS25" s="10">
        <v>0</v>
      </c>
      <c r="BT25" s="10">
        <v>102.77532334969999</v>
      </c>
      <c r="BU25" s="10">
        <v>139.40488139749999</v>
      </c>
      <c r="BV25" s="10">
        <v>2.7519159127999999</v>
      </c>
      <c r="BW25" s="10">
        <v>0</v>
      </c>
      <c r="BX25" s="10">
        <v>0</v>
      </c>
      <c r="BY25" s="12">
        <v>142.15679731029999</v>
      </c>
      <c r="BZ25" s="12">
        <v>167.379403293</v>
      </c>
      <c r="CA25" s="12">
        <v>11.316434188174824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</row>
    <row r="26" spans="1:110" x14ac:dyDescent="0.15">
      <c r="A26" t="s">
        <v>53</v>
      </c>
      <c r="B26" t="s">
        <v>54</v>
      </c>
      <c r="C26" s="1">
        <v>40480</v>
      </c>
      <c r="D26" s="1">
        <v>40451</v>
      </c>
      <c r="E26" s="1">
        <v>40451</v>
      </c>
      <c r="F26" s="2">
        <f>YEAR(E26)</f>
        <v>2010</v>
      </c>
      <c r="G26" s="2">
        <f>MONTH(E26)</f>
        <v>9</v>
      </c>
      <c r="H26" t="s">
        <v>55</v>
      </c>
      <c r="I26" t="s">
        <v>56</v>
      </c>
      <c r="J26" s="10">
        <v>110.2666957742</v>
      </c>
      <c r="K26" s="10">
        <v>0</v>
      </c>
      <c r="L26" s="10">
        <v>2.7116383650000002</v>
      </c>
      <c r="M26" s="10">
        <v>0.28003199839999998</v>
      </c>
      <c r="N26" s="10">
        <v>16.961326528099999</v>
      </c>
      <c r="O26" s="10">
        <v>0.65611949079999998</v>
      </c>
      <c r="P26" s="10">
        <v>0</v>
      </c>
      <c r="Q26" s="10">
        <v>0.76696541090000003</v>
      </c>
      <c r="R26" s="10">
        <v>0</v>
      </c>
      <c r="S26" s="10">
        <v>47.914289146599998</v>
      </c>
      <c r="T26" s="10">
        <v>0</v>
      </c>
      <c r="U26" s="10">
        <v>0</v>
      </c>
      <c r="V26" s="10">
        <v>0</v>
      </c>
      <c r="W26" s="12">
        <v>179.557066714</v>
      </c>
      <c r="X26" s="10">
        <v>0</v>
      </c>
      <c r="Y26" s="10">
        <v>0.6</v>
      </c>
      <c r="Z26" s="10">
        <v>0</v>
      </c>
      <c r="AA26" s="10">
        <v>0.04</v>
      </c>
      <c r="AB26" s="10">
        <v>0</v>
      </c>
      <c r="AC26" s="10">
        <v>37.546546736300002</v>
      </c>
      <c r="AD26" s="10">
        <v>2.6742775228999998</v>
      </c>
      <c r="AE26" s="10">
        <v>0.29764562680000001</v>
      </c>
      <c r="AF26" s="10">
        <v>0</v>
      </c>
      <c r="AG26" s="10">
        <v>0</v>
      </c>
      <c r="AH26" s="10">
        <v>0</v>
      </c>
      <c r="AI26" s="10">
        <v>4.6077295660000006</v>
      </c>
      <c r="AJ26" s="10">
        <v>0</v>
      </c>
      <c r="AK26" s="10">
        <v>0</v>
      </c>
      <c r="AL26" s="10">
        <v>0.19768820690000002</v>
      </c>
      <c r="AM26" s="10">
        <v>2.5793332635000001</v>
      </c>
      <c r="AN26" s="10">
        <v>0</v>
      </c>
      <c r="AO26" s="12">
        <v>48.543220922399996</v>
      </c>
      <c r="AP26" s="12">
        <v>228.1002876364</v>
      </c>
      <c r="AQ26" s="10">
        <v>0</v>
      </c>
      <c r="AR26" s="10">
        <v>0</v>
      </c>
      <c r="AS26" s="10">
        <v>0</v>
      </c>
      <c r="AT26" s="10">
        <v>1.4122397524999999</v>
      </c>
      <c r="AU26" s="10">
        <v>32.6196054499</v>
      </c>
      <c r="AV26" s="10">
        <v>2.2882251361000003</v>
      </c>
      <c r="AW26" s="10">
        <v>4.8047750412000001</v>
      </c>
      <c r="AX26" s="10">
        <v>0</v>
      </c>
      <c r="AY26" s="10">
        <v>2.2024667833000002</v>
      </c>
      <c r="AZ26" s="10">
        <v>7.4552735389999993</v>
      </c>
      <c r="BA26" s="10">
        <v>0</v>
      </c>
      <c r="BB26" s="10">
        <v>0</v>
      </c>
      <c r="BC26" s="10">
        <v>0</v>
      </c>
      <c r="BD26" s="12">
        <v>50.782585701999999</v>
      </c>
      <c r="BE26" s="10">
        <v>0</v>
      </c>
      <c r="BF26" s="10">
        <v>0</v>
      </c>
      <c r="BG26" s="10">
        <v>0</v>
      </c>
      <c r="BH26" s="10">
        <v>0.1</v>
      </c>
      <c r="BI26" s="10">
        <v>0</v>
      </c>
      <c r="BJ26" s="10">
        <v>0</v>
      </c>
      <c r="BK26" s="10">
        <v>0</v>
      </c>
      <c r="BL26" s="12">
        <v>0.1</v>
      </c>
      <c r="BM26" s="12">
        <v>50.882585702</v>
      </c>
      <c r="BN26" s="10">
        <v>9.4380000000000006</v>
      </c>
      <c r="BO26" s="10">
        <v>13.749644157200001</v>
      </c>
      <c r="BP26" s="10">
        <v>17.029577970999998</v>
      </c>
      <c r="BQ26" s="10">
        <v>0</v>
      </c>
      <c r="BR26" s="10">
        <v>0</v>
      </c>
      <c r="BS26" s="10">
        <v>0</v>
      </c>
      <c r="BT26" s="10">
        <v>135.00031622980001</v>
      </c>
      <c r="BU26" s="10">
        <v>175.21753835799998</v>
      </c>
      <c r="BV26" s="10">
        <v>2.0001635763999999</v>
      </c>
      <c r="BW26" s="10">
        <v>0</v>
      </c>
      <c r="BX26" s="10">
        <v>0</v>
      </c>
      <c r="BY26" s="12">
        <v>177.2177019344</v>
      </c>
      <c r="BZ26" s="12">
        <v>228.1002876364</v>
      </c>
      <c r="CA26" s="12">
        <v>14.107467942898801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</row>
    <row r="27" spans="1:110" x14ac:dyDescent="0.15">
      <c r="A27" t="s">
        <v>53</v>
      </c>
      <c r="B27" t="s">
        <v>54</v>
      </c>
      <c r="C27" s="1">
        <v>40834</v>
      </c>
      <c r="D27" s="1">
        <v>40816</v>
      </c>
      <c r="E27" s="1">
        <v>40816</v>
      </c>
      <c r="F27" s="2">
        <f>YEAR(E27)</f>
        <v>2011</v>
      </c>
      <c r="G27" s="2">
        <f>MONTH(E27)</f>
        <v>9</v>
      </c>
      <c r="H27" t="s">
        <v>55</v>
      </c>
      <c r="I27" t="s">
        <v>56</v>
      </c>
      <c r="J27" s="10">
        <v>182.88326258070001</v>
      </c>
      <c r="K27" s="10">
        <v>0</v>
      </c>
      <c r="L27" s="10">
        <v>2.9685074407999998</v>
      </c>
      <c r="M27" s="10">
        <v>2.1192166800000002E-2</v>
      </c>
      <c r="N27" s="10">
        <v>19.115444001300002</v>
      </c>
      <c r="O27" s="10">
        <v>0.79529417680000003</v>
      </c>
      <c r="P27" s="10">
        <v>0</v>
      </c>
      <c r="Q27" s="10">
        <v>1.7610928402000001</v>
      </c>
      <c r="R27" s="10">
        <v>0</v>
      </c>
      <c r="S27" s="10">
        <v>62.321857520400002</v>
      </c>
      <c r="T27" s="10">
        <v>0</v>
      </c>
      <c r="U27" s="10">
        <v>0</v>
      </c>
      <c r="V27" s="10">
        <v>0</v>
      </c>
      <c r="W27" s="12">
        <v>269.86665072700004</v>
      </c>
      <c r="X27" s="10">
        <v>0</v>
      </c>
      <c r="Y27" s="10">
        <v>0.6</v>
      </c>
      <c r="Z27" s="10">
        <v>0</v>
      </c>
      <c r="AA27" s="10">
        <v>0.04</v>
      </c>
      <c r="AB27" s="10">
        <v>0</v>
      </c>
      <c r="AC27" s="10">
        <v>47.038827633800004</v>
      </c>
      <c r="AD27" s="10">
        <v>2.9304102648000003</v>
      </c>
      <c r="AE27" s="10">
        <v>9.1935930799999996E-2</v>
      </c>
      <c r="AF27" s="10">
        <v>0</v>
      </c>
      <c r="AG27" s="10">
        <v>0</v>
      </c>
      <c r="AH27" s="10">
        <v>0</v>
      </c>
      <c r="AI27" s="10">
        <v>4.6419300438999995</v>
      </c>
      <c r="AJ27" s="10">
        <v>0</v>
      </c>
      <c r="AK27" s="10">
        <v>0</v>
      </c>
      <c r="AL27" s="10">
        <v>0.16893673399999998</v>
      </c>
      <c r="AM27" s="10">
        <v>3.5638912189999998</v>
      </c>
      <c r="AN27" s="10">
        <v>0</v>
      </c>
      <c r="AO27" s="12">
        <v>59.0759318263</v>
      </c>
      <c r="AP27" s="12">
        <v>328.94258255330004</v>
      </c>
      <c r="AQ27" s="10">
        <v>0</v>
      </c>
      <c r="AR27" s="10">
        <v>0</v>
      </c>
      <c r="AS27" s="10">
        <v>0</v>
      </c>
      <c r="AT27" s="10">
        <v>2.5673697269</v>
      </c>
      <c r="AU27" s="10">
        <v>68.180542233400004</v>
      </c>
      <c r="AV27" s="10">
        <v>2.2419488756999999</v>
      </c>
      <c r="AW27" s="10">
        <v>14.2686287728</v>
      </c>
      <c r="AX27" s="10">
        <v>0</v>
      </c>
      <c r="AY27" s="10">
        <v>2.2559389094999998</v>
      </c>
      <c r="AZ27" s="10">
        <v>8.3951528722000006</v>
      </c>
      <c r="BA27" s="10">
        <v>0</v>
      </c>
      <c r="BB27" s="10">
        <v>0</v>
      </c>
      <c r="BC27" s="10">
        <v>0</v>
      </c>
      <c r="BD27" s="12">
        <v>97.909581390499994</v>
      </c>
      <c r="BE27" s="10">
        <v>0</v>
      </c>
      <c r="BF27" s="10">
        <v>0</v>
      </c>
      <c r="BG27" s="10">
        <v>0</v>
      </c>
      <c r="BH27" s="10">
        <v>0.1953</v>
      </c>
      <c r="BI27" s="10">
        <v>0</v>
      </c>
      <c r="BJ27" s="10">
        <v>0</v>
      </c>
      <c r="BK27" s="10">
        <v>0</v>
      </c>
      <c r="BL27" s="12">
        <v>0.1953</v>
      </c>
      <c r="BM27" s="12">
        <v>98.104881390499997</v>
      </c>
      <c r="BN27" s="10">
        <v>10.3818</v>
      </c>
      <c r="BO27" s="10">
        <v>13.749644157200001</v>
      </c>
      <c r="BP27" s="10">
        <v>22.068546372199997</v>
      </c>
      <c r="BQ27" s="10">
        <v>0</v>
      </c>
      <c r="BR27" s="10">
        <v>0</v>
      </c>
      <c r="BS27" s="10">
        <v>0</v>
      </c>
      <c r="BT27" s="10">
        <v>181.77119652080003</v>
      </c>
      <c r="BU27" s="10">
        <v>227.9711870502</v>
      </c>
      <c r="BV27" s="10">
        <v>2.8665141126</v>
      </c>
      <c r="BW27" s="10">
        <v>0</v>
      </c>
      <c r="BX27" s="10">
        <v>0</v>
      </c>
      <c r="BY27" s="12">
        <v>230.83770116279999</v>
      </c>
      <c r="BZ27" s="12">
        <v>328.94258255330004</v>
      </c>
      <c r="CA27" s="12">
        <v>18.375903951017904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</row>
    <row r="28" spans="1:110" x14ac:dyDescent="0.15">
      <c r="A28" t="s">
        <v>53</v>
      </c>
      <c r="B28" t="s">
        <v>54</v>
      </c>
      <c r="C28" s="1">
        <v>41208</v>
      </c>
      <c r="D28" s="1">
        <v>41182</v>
      </c>
      <c r="E28" s="1">
        <v>41182</v>
      </c>
      <c r="F28" s="2">
        <f>YEAR(E28)</f>
        <v>2012</v>
      </c>
      <c r="G28" s="2">
        <f>MONTH(E28)</f>
        <v>9</v>
      </c>
      <c r="H28" t="s">
        <v>55</v>
      </c>
      <c r="I28" t="s">
        <v>56</v>
      </c>
      <c r="J28" s="10">
        <v>186.9003297406</v>
      </c>
      <c r="K28" s="10">
        <v>0</v>
      </c>
      <c r="L28" s="10">
        <v>3.485298035</v>
      </c>
      <c r="M28" s="10">
        <v>1.8534617400000002E-2</v>
      </c>
      <c r="N28" s="10">
        <v>39.672527077800005</v>
      </c>
      <c r="O28" s="10">
        <v>3.2491413393999999</v>
      </c>
      <c r="P28" s="10">
        <v>0</v>
      </c>
      <c r="Q28" s="10">
        <v>2.6595478311000003</v>
      </c>
      <c r="R28" s="10">
        <v>0</v>
      </c>
      <c r="S28" s="10">
        <v>78.873548870600004</v>
      </c>
      <c r="T28" s="10">
        <v>0</v>
      </c>
      <c r="U28" s="10">
        <v>0</v>
      </c>
      <c r="V28" s="10">
        <v>0</v>
      </c>
      <c r="W28" s="12">
        <v>314.85892751189999</v>
      </c>
      <c r="X28" s="10">
        <v>0</v>
      </c>
      <c r="Y28" s="10">
        <v>0.5</v>
      </c>
      <c r="Z28" s="10">
        <v>0</v>
      </c>
      <c r="AA28" s="10">
        <v>0.04</v>
      </c>
      <c r="AB28" s="10">
        <v>0</v>
      </c>
      <c r="AC28" s="10">
        <v>58.384306020499999</v>
      </c>
      <c r="AD28" s="10">
        <v>3.5793018056000001</v>
      </c>
      <c r="AE28" s="10">
        <v>2.0902897900000002E-2</v>
      </c>
      <c r="AF28" s="10">
        <v>0</v>
      </c>
      <c r="AG28" s="10">
        <v>0</v>
      </c>
      <c r="AH28" s="10">
        <v>0</v>
      </c>
      <c r="AI28" s="10">
        <v>8.0323479805999991</v>
      </c>
      <c r="AJ28" s="10">
        <v>0</v>
      </c>
      <c r="AK28" s="10">
        <v>0</v>
      </c>
      <c r="AL28" s="10">
        <v>0.1114826839</v>
      </c>
      <c r="AM28" s="10">
        <v>2.8214957267000003</v>
      </c>
      <c r="AN28" s="10">
        <v>0</v>
      </c>
      <c r="AO28" s="12">
        <v>73.489837115200004</v>
      </c>
      <c r="AP28" s="12">
        <v>388.34876462709997</v>
      </c>
      <c r="AQ28" s="10">
        <v>0</v>
      </c>
      <c r="AR28" s="10">
        <v>0</v>
      </c>
      <c r="AS28" s="10">
        <v>0</v>
      </c>
      <c r="AT28" s="10">
        <v>1.9202046382</v>
      </c>
      <c r="AU28" s="10">
        <v>37.472350136199999</v>
      </c>
      <c r="AV28" s="10">
        <v>2.3025178113</v>
      </c>
      <c r="AW28" s="10">
        <v>13.432603484100001</v>
      </c>
      <c r="AX28" s="10">
        <v>0</v>
      </c>
      <c r="AY28" s="10">
        <v>1.9568845598</v>
      </c>
      <c r="AZ28" s="10">
        <v>11.170849309699999</v>
      </c>
      <c r="BA28" s="10">
        <v>0</v>
      </c>
      <c r="BB28" s="10">
        <v>0</v>
      </c>
      <c r="BC28" s="10">
        <v>0</v>
      </c>
      <c r="BD28" s="12">
        <v>68.255409939300009</v>
      </c>
      <c r="BE28" s="10">
        <v>0</v>
      </c>
      <c r="BF28" s="10">
        <v>0</v>
      </c>
      <c r="BG28" s="10">
        <v>0</v>
      </c>
      <c r="BH28" s="10">
        <v>0.1777</v>
      </c>
      <c r="BI28" s="10">
        <v>0</v>
      </c>
      <c r="BJ28" s="10">
        <v>0</v>
      </c>
      <c r="BK28" s="10">
        <v>0</v>
      </c>
      <c r="BL28" s="12">
        <v>0.1777</v>
      </c>
      <c r="BM28" s="12">
        <v>68.433109939299996</v>
      </c>
      <c r="BN28" s="10">
        <v>10.3818</v>
      </c>
      <c r="BO28" s="10">
        <v>13.749644157200001</v>
      </c>
      <c r="BP28" s="10">
        <v>30.386787583</v>
      </c>
      <c r="BQ28" s="10">
        <v>0</v>
      </c>
      <c r="BR28" s="10">
        <v>0</v>
      </c>
      <c r="BS28" s="10">
        <v>0</v>
      </c>
      <c r="BT28" s="10">
        <v>258.07560553650001</v>
      </c>
      <c r="BU28" s="10">
        <v>312.59383727669996</v>
      </c>
      <c r="BV28" s="10">
        <v>7.3218174111000005</v>
      </c>
      <c r="BW28" s="10">
        <v>0</v>
      </c>
      <c r="BX28" s="10">
        <v>0</v>
      </c>
      <c r="BY28" s="12">
        <v>319.91565468779999</v>
      </c>
      <c r="BZ28" s="12">
        <v>388.34876462709997</v>
      </c>
      <c r="CA28" s="12">
        <v>25.466980971292895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</row>
    <row r="29" spans="1:110" x14ac:dyDescent="0.15">
      <c r="A29" t="s">
        <v>53</v>
      </c>
      <c r="B29" t="s">
        <v>54</v>
      </c>
      <c r="C29" s="1">
        <v>41563</v>
      </c>
      <c r="D29" s="1">
        <v>41547</v>
      </c>
      <c r="E29" s="1">
        <v>41547</v>
      </c>
      <c r="F29" s="2">
        <f>YEAR(E29)</f>
        <v>2013</v>
      </c>
      <c r="G29" s="2">
        <f>MONTH(E29)</f>
        <v>9</v>
      </c>
      <c r="H29" t="s">
        <v>55</v>
      </c>
      <c r="I29" t="s">
        <v>56</v>
      </c>
      <c r="J29" s="10">
        <v>220.1137294509</v>
      </c>
      <c r="K29" s="10">
        <v>0</v>
      </c>
      <c r="L29" s="10">
        <v>1.96272614</v>
      </c>
      <c r="M29" s="10">
        <v>9.2727078999999997E-3</v>
      </c>
      <c r="N29" s="10">
        <v>65.144012571299996</v>
      </c>
      <c r="O29" s="10">
        <v>1.4061415296000002</v>
      </c>
      <c r="P29" s="10">
        <v>0</v>
      </c>
      <c r="Q29" s="10">
        <v>2.9106908554000004</v>
      </c>
      <c r="R29" s="10">
        <v>0</v>
      </c>
      <c r="S29" s="10">
        <v>106.86189842100001</v>
      </c>
      <c r="T29" s="10">
        <v>0</v>
      </c>
      <c r="U29" s="10">
        <v>0</v>
      </c>
      <c r="V29" s="10">
        <v>0</v>
      </c>
      <c r="W29" s="12">
        <v>398.40847167610002</v>
      </c>
      <c r="X29" s="10">
        <v>0</v>
      </c>
      <c r="Y29" s="10">
        <v>0.5</v>
      </c>
      <c r="Z29" s="10">
        <v>0</v>
      </c>
      <c r="AA29" s="10">
        <v>0.04</v>
      </c>
      <c r="AB29" s="10">
        <v>0</v>
      </c>
      <c r="AC29" s="10">
        <v>71.657653371599991</v>
      </c>
      <c r="AD29" s="10">
        <v>5.0829820699999999</v>
      </c>
      <c r="AE29" s="10">
        <v>2.6769425899999998E-2</v>
      </c>
      <c r="AF29" s="10">
        <v>0</v>
      </c>
      <c r="AG29" s="10">
        <v>0</v>
      </c>
      <c r="AH29" s="10">
        <v>0</v>
      </c>
      <c r="AI29" s="10">
        <v>10.4161384531</v>
      </c>
      <c r="AJ29" s="10">
        <v>0</v>
      </c>
      <c r="AK29" s="10">
        <v>0</v>
      </c>
      <c r="AL29" s="10">
        <v>8.7364975999999997E-2</v>
      </c>
      <c r="AM29" s="10">
        <v>6.2774988344000002</v>
      </c>
      <c r="AN29" s="10">
        <v>0.2475</v>
      </c>
      <c r="AO29" s="12">
        <v>94.335907130999999</v>
      </c>
      <c r="AP29" s="12">
        <v>492.74437880709996</v>
      </c>
      <c r="AQ29" s="10">
        <v>0</v>
      </c>
      <c r="AR29" s="10">
        <v>0</v>
      </c>
      <c r="AS29" s="10">
        <v>0</v>
      </c>
      <c r="AT29" s="10">
        <v>2.9524622742000002</v>
      </c>
      <c r="AU29" s="10">
        <v>19.423237294700002</v>
      </c>
      <c r="AV29" s="10">
        <v>2.3479081641000001</v>
      </c>
      <c r="AW29" s="10">
        <v>24.122509590700002</v>
      </c>
      <c r="AX29" s="10">
        <v>0.13514111109999999</v>
      </c>
      <c r="AY29" s="10">
        <v>0</v>
      </c>
      <c r="AZ29" s="10">
        <v>13.253433999</v>
      </c>
      <c r="BA29" s="10">
        <v>0</v>
      </c>
      <c r="BB29" s="10">
        <v>0</v>
      </c>
      <c r="BC29" s="10">
        <v>32.128309351399999</v>
      </c>
      <c r="BD29" s="12">
        <v>94.363001785199998</v>
      </c>
      <c r="BE29" s="10">
        <v>0</v>
      </c>
      <c r="BF29" s="10">
        <v>0</v>
      </c>
      <c r="BG29" s="10">
        <v>0</v>
      </c>
      <c r="BH29" s="10">
        <v>0.1777</v>
      </c>
      <c r="BI29" s="10">
        <v>0</v>
      </c>
      <c r="BJ29" s="10">
        <v>0</v>
      </c>
      <c r="BK29" s="10">
        <v>0</v>
      </c>
      <c r="BL29" s="12">
        <v>0.1777</v>
      </c>
      <c r="BM29" s="12">
        <v>94.5407017852</v>
      </c>
      <c r="BN29" s="10">
        <v>10.3818</v>
      </c>
      <c r="BO29" s="10">
        <v>13.749644157200001</v>
      </c>
      <c r="BP29" s="10">
        <v>42.216691059299997</v>
      </c>
      <c r="BQ29" s="10">
        <v>0</v>
      </c>
      <c r="BR29" s="10">
        <v>0</v>
      </c>
      <c r="BS29" s="10">
        <v>0</v>
      </c>
      <c r="BT29" s="10">
        <v>319.1595770596</v>
      </c>
      <c r="BU29" s="10">
        <v>385.50771227609999</v>
      </c>
      <c r="BV29" s="10">
        <v>12.6959647458</v>
      </c>
      <c r="BW29" s="10">
        <v>0</v>
      </c>
      <c r="BX29" s="10">
        <v>0</v>
      </c>
      <c r="BY29" s="12">
        <v>398.20367702190003</v>
      </c>
      <c r="BZ29" s="12">
        <v>492.74437880709996</v>
      </c>
      <c r="CA29" s="12">
        <v>31.699122305571624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</row>
    <row r="30" spans="1:110" x14ac:dyDescent="0.15">
      <c r="A30" t="s">
        <v>53</v>
      </c>
      <c r="B30" t="s">
        <v>54</v>
      </c>
      <c r="C30" s="1">
        <v>41942</v>
      </c>
      <c r="D30" s="1">
        <v>41912</v>
      </c>
      <c r="E30" s="1">
        <v>41912</v>
      </c>
      <c r="F30" s="2">
        <f>YEAR(E30)</f>
        <v>2014</v>
      </c>
      <c r="G30" s="2">
        <f>MONTH(E30)</f>
        <v>9</v>
      </c>
      <c r="H30" t="s">
        <v>55</v>
      </c>
      <c r="I30" t="s">
        <v>56</v>
      </c>
      <c r="J30" s="10">
        <v>227.95906975310001</v>
      </c>
      <c r="K30" s="10">
        <v>0</v>
      </c>
      <c r="L30" s="10">
        <v>11.588084851</v>
      </c>
      <c r="M30" s="10">
        <v>2.2202789900000002E-2</v>
      </c>
      <c r="N30" s="10">
        <v>43.975485409899996</v>
      </c>
      <c r="O30" s="10">
        <v>1.4534784169999999</v>
      </c>
      <c r="P30" s="10">
        <v>0</v>
      </c>
      <c r="Q30" s="10">
        <v>0.35968733609999998</v>
      </c>
      <c r="R30" s="10">
        <v>0</v>
      </c>
      <c r="S30" s="10">
        <v>134.5495903803</v>
      </c>
      <c r="T30" s="10">
        <v>0</v>
      </c>
      <c r="U30" s="10">
        <v>0</v>
      </c>
      <c r="V30" s="10">
        <v>0</v>
      </c>
      <c r="W30" s="12">
        <v>419.90759893730001</v>
      </c>
      <c r="X30" s="10">
        <v>0.04</v>
      </c>
      <c r="Y30" s="10">
        <v>0.65</v>
      </c>
      <c r="Z30" s="10">
        <v>0</v>
      </c>
      <c r="AA30" s="10">
        <v>2.75E-2</v>
      </c>
      <c r="AB30" s="10">
        <v>0</v>
      </c>
      <c r="AC30" s="10">
        <v>90.0340824986</v>
      </c>
      <c r="AD30" s="10">
        <v>30.516624440799998</v>
      </c>
      <c r="AE30" s="10">
        <v>1.22476615E-2</v>
      </c>
      <c r="AF30" s="10">
        <v>8.3647849999999996E-3</v>
      </c>
      <c r="AG30" s="10">
        <v>0</v>
      </c>
      <c r="AH30" s="10">
        <v>0</v>
      </c>
      <c r="AI30" s="10">
        <v>35.656268387800004</v>
      </c>
      <c r="AJ30" s="10">
        <v>0</v>
      </c>
      <c r="AK30" s="10">
        <v>0</v>
      </c>
      <c r="AL30" s="10">
        <v>5.9179518899999999E-2</v>
      </c>
      <c r="AM30" s="10">
        <v>9.5051849365999992</v>
      </c>
      <c r="AN30" s="10">
        <v>9.8500000000000004E-2</v>
      </c>
      <c r="AO30" s="12">
        <v>166.60795222920001</v>
      </c>
      <c r="AP30" s="12">
        <v>586.51555116650002</v>
      </c>
      <c r="AQ30" s="10">
        <v>0</v>
      </c>
      <c r="AR30" s="10">
        <v>0</v>
      </c>
      <c r="AS30" s="10">
        <v>0</v>
      </c>
      <c r="AT30" s="10">
        <v>2.5404662427</v>
      </c>
      <c r="AU30" s="10">
        <v>8.6307851953999997</v>
      </c>
      <c r="AV30" s="10">
        <v>2.2907438042999999</v>
      </c>
      <c r="AW30" s="10">
        <v>17.394060246199999</v>
      </c>
      <c r="AX30" s="10">
        <v>7.4738204900000008E-2</v>
      </c>
      <c r="AY30" s="10">
        <v>0</v>
      </c>
      <c r="AZ30" s="10">
        <v>11.211226834000001</v>
      </c>
      <c r="BA30" s="10">
        <v>0</v>
      </c>
      <c r="BB30" s="10">
        <v>0</v>
      </c>
      <c r="BC30" s="10">
        <v>40.782544923899998</v>
      </c>
      <c r="BD30" s="12">
        <v>82.924565451399999</v>
      </c>
      <c r="BE30" s="10">
        <v>0</v>
      </c>
      <c r="BF30" s="10">
        <v>0</v>
      </c>
      <c r="BG30" s="10">
        <v>0</v>
      </c>
      <c r="BH30" s="10">
        <v>0.1777</v>
      </c>
      <c r="BI30" s="10">
        <v>0</v>
      </c>
      <c r="BJ30" s="10">
        <v>0</v>
      </c>
      <c r="BK30" s="10">
        <v>0</v>
      </c>
      <c r="BL30" s="12">
        <v>0.1777</v>
      </c>
      <c r="BM30" s="12">
        <v>83.102265451400001</v>
      </c>
      <c r="BN30" s="10">
        <v>11.419980000000001</v>
      </c>
      <c r="BO30" s="10">
        <v>13.749644157200001</v>
      </c>
      <c r="BP30" s="10">
        <v>52.765524485200004</v>
      </c>
      <c r="BQ30" s="10">
        <v>0</v>
      </c>
      <c r="BR30" s="10">
        <v>0</v>
      </c>
      <c r="BS30" s="10">
        <v>0.28596286269999999</v>
      </c>
      <c r="BT30" s="10">
        <v>409.18438890050004</v>
      </c>
      <c r="BU30" s="10">
        <v>487.40550040559998</v>
      </c>
      <c r="BV30" s="10">
        <v>16.007785309500001</v>
      </c>
      <c r="BW30" s="10">
        <v>0</v>
      </c>
      <c r="BX30" s="10">
        <v>0</v>
      </c>
      <c r="BY30" s="12">
        <v>503.41328571510002</v>
      </c>
      <c r="BZ30" s="12">
        <v>586.51555116650002</v>
      </c>
      <c r="CA30" s="12">
        <v>40.074364539971334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</row>
    <row r="31" spans="1:110" x14ac:dyDescent="0.15">
      <c r="A31" t="s">
        <v>53</v>
      </c>
      <c r="B31" t="s">
        <v>54</v>
      </c>
      <c r="C31" s="1">
        <v>42300</v>
      </c>
      <c r="D31" s="1">
        <v>42277</v>
      </c>
      <c r="E31" s="1">
        <v>42277</v>
      </c>
      <c r="F31" s="2">
        <f>YEAR(E31)</f>
        <v>2015</v>
      </c>
      <c r="G31" s="2">
        <f>MONTH(E31)</f>
        <v>9</v>
      </c>
      <c r="H31" t="s">
        <v>55</v>
      </c>
      <c r="I31" t="s">
        <v>56</v>
      </c>
      <c r="J31" s="10">
        <v>305.36117619710001</v>
      </c>
      <c r="K31" s="10">
        <v>0</v>
      </c>
      <c r="L31" s="10">
        <v>82.914022622299996</v>
      </c>
      <c r="M31" s="10">
        <v>3.8244728300000003E-2</v>
      </c>
      <c r="N31" s="10">
        <v>18.8838708794</v>
      </c>
      <c r="O31" s="10">
        <v>0.59819918299999997</v>
      </c>
      <c r="P31" s="10">
        <v>0</v>
      </c>
      <c r="Q31" s="10">
        <v>1.3672565117</v>
      </c>
      <c r="R31" s="10">
        <v>0</v>
      </c>
      <c r="S31" s="10">
        <v>163.8116505987</v>
      </c>
      <c r="T31" s="10">
        <v>0</v>
      </c>
      <c r="U31" s="10">
        <v>0</v>
      </c>
      <c r="V31" s="10">
        <v>0</v>
      </c>
      <c r="W31" s="12">
        <v>572.97442072050001</v>
      </c>
      <c r="X31" s="10">
        <v>0.28999999999999998</v>
      </c>
      <c r="Y31" s="10">
        <v>0</v>
      </c>
      <c r="Z31" s="10">
        <v>0</v>
      </c>
      <c r="AA31" s="10">
        <v>0</v>
      </c>
      <c r="AB31" s="10">
        <v>0</v>
      </c>
      <c r="AC31" s="10">
        <v>108.9120518939</v>
      </c>
      <c r="AD31" s="10">
        <v>47.463324495400002</v>
      </c>
      <c r="AE31" s="10">
        <v>2.6085591999999999E-3</v>
      </c>
      <c r="AF31" s="10">
        <v>6.8259404000000001E-3</v>
      </c>
      <c r="AG31" s="10">
        <v>0</v>
      </c>
      <c r="AH31" s="10">
        <v>0</v>
      </c>
      <c r="AI31" s="10">
        <v>36.030813577800004</v>
      </c>
      <c r="AJ31" s="10">
        <v>0</v>
      </c>
      <c r="AK31" s="10">
        <v>0</v>
      </c>
      <c r="AL31" s="10">
        <v>2.0203124905999998</v>
      </c>
      <c r="AM31" s="10">
        <v>7.6793842136000006</v>
      </c>
      <c r="AN31" s="10">
        <v>0</v>
      </c>
      <c r="AO31" s="12">
        <v>202.61592117090001</v>
      </c>
      <c r="AP31" s="12">
        <v>775.59034189140004</v>
      </c>
      <c r="AQ31" s="10">
        <v>0</v>
      </c>
      <c r="AR31" s="10">
        <v>0</v>
      </c>
      <c r="AS31" s="10">
        <v>0</v>
      </c>
      <c r="AT31" s="10">
        <v>3.1675709077999996</v>
      </c>
      <c r="AU31" s="10">
        <v>56.056903143900001</v>
      </c>
      <c r="AV31" s="10">
        <v>3.3001089812000002</v>
      </c>
      <c r="AW31" s="10">
        <v>17.474818640399999</v>
      </c>
      <c r="AX31" s="10">
        <v>0.1583137597</v>
      </c>
      <c r="AY31" s="10">
        <v>0</v>
      </c>
      <c r="AZ31" s="10">
        <v>12.402114313299998</v>
      </c>
      <c r="BA31" s="10">
        <v>0</v>
      </c>
      <c r="BB31" s="10">
        <v>0</v>
      </c>
      <c r="BC31" s="10">
        <v>0</v>
      </c>
      <c r="BD31" s="12">
        <v>156.22421631059999</v>
      </c>
      <c r="BE31" s="10">
        <v>0</v>
      </c>
      <c r="BF31" s="10">
        <v>0</v>
      </c>
      <c r="BG31" s="10">
        <v>0</v>
      </c>
      <c r="BH31" s="10">
        <v>0.1777</v>
      </c>
      <c r="BI31" s="10">
        <v>0</v>
      </c>
      <c r="BJ31" s="10">
        <v>0</v>
      </c>
      <c r="BK31" s="10">
        <v>0</v>
      </c>
      <c r="BL31" s="12">
        <v>0.1777</v>
      </c>
      <c r="BM31" s="12">
        <v>156.4019163106</v>
      </c>
      <c r="BN31" s="10">
        <v>12.561978</v>
      </c>
      <c r="BO31" s="10">
        <v>13.749644157200001</v>
      </c>
      <c r="BP31" s="10">
        <v>52.494072346199999</v>
      </c>
      <c r="BQ31" s="10">
        <v>0</v>
      </c>
      <c r="BR31" s="10">
        <v>0</v>
      </c>
      <c r="BS31" s="10">
        <v>1.3429450237</v>
      </c>
      <c r="BT31" s="10">
        <v>518.4569602908</v>
      </c>
      <c r="BU31" s="10">
        <v>598.48087655519998</v>
      </c>
      <c r="BV31" s="10">
        <v>20.707549025599999</v>
      </c>
      <c r="BW31" s="10">
        <v>0</v>
      </c>
      <c r="BX31" s="10">
        <v>0</v>
      </c>
      <c r="BY31" s="12">
        <v>619.18842558080007</v>
      </c>
      <c r="BZ31" s="12">
        <v>775.59034189140004</v>
      </c>
      <c r="CA31" s="12">
        <v>49.290679030069953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0.21060000000000001</v>
      </c>
      <c r="CN31" s="10">
        <v>0</v>
      </c>
      <c r="CO31" s="10">
        <v>63.664386564300003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-0.12472326269999999</v>
      </c>
      <c r="DE31" s="10">
        <v>0</v>
      </c>
      <c r="DF31" s="10">
        <v>0</v>
      </c>
    </row>
    <row r="32" spans="1:110" x14ac:dyDescent="0.15">
      <c r="A32" t="s">
        <v>53</v>
      </c>
      <c r="B32" t="s">
        <v>54</v>
      </c>
      <c r="C32" s="1">
        <v>42672</v>
      </c>
      <c r="D32" s="1">
        <v>42643</v>
      </c>
      <c r="E32" s="1">
        <v>42643</v>
      </c>
      <c r="F32" s="2">
        <f>YEAR(E32)</f>
        <v>2016</v>
      </c>
      <c r="G32" s="2">
        <f>MONTH(E32)</f>
        <v>9</v>
      </c>
      <c r="H32" t="s">
        <v>55</v>
      </c>
      <c r="I32" t="s">
        <v>56</v>
      </c>
      <c r="J32" s="10">
        <v>619.99742903469996</v>
      </c>
      <c r="K32" s="10">
        <v>0</v>
      </c>
      <c r="L32" s="10">
        <v>11.381387831</v>
      </c>
      <c r="M32" s="10">
        <v>8.5020011999999992E-2</v>
      </c>
      <c r="N32" s="10">
        <v>13.2312068297</v>
      </c>
      <c r="O32" s="10">
        <v>1.2541564123</v>
      </c>
      <c r="P32" s="10">
        <v>0</v>
      </c>
      <c r="Q32" s="10">
        <v>1.2544281773000001</v>
      </c>
      <c r="R32" s="10">
        <v>0</v>
      </c>
      <c r="S32" s="10">
        <v>187.82523499959999</v>
      </c>
      <c r="T32" s="10">
        <v>0</v>
      </c>
      <c r="U32" s="10">
        <v>0</v>
      </c>
      <c r="V32" s="10">
        <v>0</v>
      </c>
      <c r="W32" s="12">
        <v>835.02886329660009</v>
      </c>
      <c r="X32" s="10">
        <v>0.28999999999999998</v>
      </c>
      <c r="Y32" s="10">
        <v>0</v>
      </c>
      <c r="Z32" s="10">
        <v>0</v>
      </c>
      <c r="AA32" s="10">
        <v>0</v>
      </c>
      <c r="AB32" s="10">
        <v>0</v>
      </c>
      <c r="AC32" s="10">
        <v>112.4902257067</v>
      </c>
      <c r="AD32" s="10">
        <v>55.490229004100001</v>
      </c>
      <c r="AE32" s="10">
        <v>2.6987082000000003E-3</v>
      </c>
      <c r="AF32" s="10">
        <v>1.7929810399999999E-2</v>
      </c>
      <c r="AG32" s="10">
        <v>0</v>
      </c>
      <c r="AH32" s="10">
        <v>0</v>
      </c>
      <c r="AI32" s="10">
        <v>35.518899077299999</v>
      </c>
      <c r="AJ32" s="10">
        <v>0</v>
      </c>
      <c r="AK32" s="10">
        <v>0</v>
      </c>
      <c r="AL32" s="10">
        <v>1.902873662</v>
      </c>
      <c r="AM32" s="10">
        <v>9.0198763761000009</v>
      </c>
      <c r="AN32" s="10">
        <v>0</v>
      </c>
      <c r="AO32" s="12">
        <v>216.43145955470001</v>
      </c>
      <c r="AP32" s="12">
        <v>1051.4603228513001</v>
      </c>
      <c r="AQ32" s="10">
        <v>0</v>
      </c>
      <c r="AR32" s="10">
        <v>0</v>
      </c>
      <c r="AS32" s="10">
        <v>0</v>
      </c>
      <c r="AT32" s="10">
        <v>1.9676204831999999</v>
      </c>
      <c r="AU32" s="10">
        <v>173.93113994450002</v>
      </c>
      <c r="AV32" s="10">
        <v>4.2517125882000002</v>
      </c>
      <c r="AW32" s="10">
        <v>19.403347059000001</v>
      </c>
      <c r="AX32" s="10">
        <v>0.21599948089999998</v>
      </c>
      <c r="AY32" s="10">
        <v>0</v>
      </c>
      <c r="AZ32" s="10">
        <v>13.8885840396</v>
      </c>
      <c r="BA32" s="10">
        <v>0</v>
      </c>
      <c r="BB32" s="10">
        <v>0</v>
      </c>
      <c r="BC32" s="10">
        <v>0</v>
      </c>
      <c r="BD32" s="12">
        <v>338.46958824059999</v>
      </c>
      <c r="BE32" s="10">
        <v>0</v>
      </c>
      <c r="BF32" s="10">
        <v>0</v>
      </c>
      <c r="BG32" s="10">
        <v>0</v>
      </c>
      <c r="BH32" s="10">
        <v>0.15570000000000001</v>
      </c>
      <c r="BI32" s="10">
        <v>0</v>
      </c>
      <c r="BJ32" s="10">
        <v>0</v>
      </c>
      <c r="BK32" s="10">
        <v>0</v>
      </c>
      <c r="BL32" s="12">
        <v>0.15570000000000001</v>
      </c>
      <c r="BM32" s="12">
        <v>338.62528824060001</v>
      </c>
      <c r="BN32" s="10">
        <v>12.561978</v>
      </c>
      <c r="BO32" s="10">
        <v>13.749644157200001</v>
      </c>
      <c r="BP32" s="10">
        <v>70.8382567094</v>
      </c>
      <c r="BQ32" s="10">
        <v>0</v>
      </c>
      <c r="BR32" s="10">
        <v>0</v>
      </c>
      <c r="BS32" s="10">
        <v>2.1836130343</v>
      </c>
      <c r="BT32" s="10">
        <v>587.192444647</v>
      </c>
      <c r="BU32" s="10">
        <v>686.4276474756</v>
      </c>
      <c r="BV32" s="10">
        <v>26.407387135100002</v>
      </c>
      <c r="BW32" s="10">
        <v>0</v>
      </c>
      <c r="BX32" s="10">
        <v>0</v>
      </c>
      <c r="BY32" s="12">
        <v>712.83503461070006</v>
      </c>
      <c r="BZ32" s="12">
        <v>1051.4603228513001</v>
      </c>
      <c r="CA32" s="12">
        <v>56.745445232486482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1.6987272099000001</v>
      </c>
      <c r="CN32" s="10">
        <v>0</v>
      </c>
      <c r="CO32" s="10">
        <v>124.8111846452</v>
      </c>
      <c r="CP32" s="10">
        <v>0</v>
      </c>
      <c r="CQ32" s="10">
        <v>0</v>
      </c>
      <c r="CR32" s="10">
        <v>0</v>
      </c>
      <c r="CS32" s="10">
        <v>0</v>
      </c>
      <c r="CT32" s="10">
        <v>0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</row>
    <row r="33" spans="1:110" x14ac:dyDescent="0.15">
      <c r="A33" t="s">
        <v>53</v>
      </c>
      <c r="B33" t="s">
        <v>54</v>
      </c>
      <c r="C33" s="1">
        <v>43034</v>
      </c>
      <c r="D33" s="1">
        <v>43008</v>
      </c>
      <c r="E33" s="1">
        <v>43008</v>
      </c>
      <c r="F33" s="2">
        <f>YEAR(E33)</f>
        <v>2017</v>
      </c>
      <c r="G33" s="2">
        <f>MONTH(E33)</f>
        <v>9</v>
      </c>
      <c r="H33" t="s">
        <v>55</v>
      </c>
      <c r="I33" t="s">
        <v>56</v>
      </c>
      <c r="J33" s="10">
        <v>809.64678997119995</v>
      </c>
      <c r="K33" s="10">
        <v>0</v>
      </c>
      <c r="L33" s="10">
        <v>18.296253539999999</v>
      </c>
      <c r="M33" s="10">
        <v>0</v>
      </c>
      <c r="N33" s="10">
        <v>8.0129541917000005</v>
      </c>
      <c r="O33" s="10">
        <v>0.58475466269999998</v>
      </c>
      <c r="P33" s="10">
        <v>0</v>
      </c>
      <c r="Q33" s="10">
        <v>2.4268662752000001</v>
      </c>
      <c r="R33" s="10">
        <v>0</v>
      </c>
      <c r="S33" s="10">
        <v>208.71002103490002</v>
      </c>
      <c r="T33" s="10">
        <v>0</v>
      </c>
      <c r="U33" s="10">
        <v>0</v>
      </c>
      <c r="V33" s="10">
        <v>0.35530822630000003</v>
      </c>
      <c r="W33" s="12">
        <v>1048.0329479019999</v>
      </c>
      <c r="X33" s="10">
        <v>0.28999999999999998</v>
      </c>
      <c r="Y33" s="10">
        <v>0</v>
      </c>
      <c r="Z33" s="10">
        <v>0</v>
      </c>
      <c r="AA33" s="10">
        <v>0</v>
      </c>
      <c r="AB33" s="10">
        <v>0</v>
      </c>
      <c r="AC33" s="10">
        <v>148.5118324259</v>
      </c>
      <c r="AD33" s="10">
        <v>23.937824652699998</v>
      </c>
      <c r="AE33" s="10">
        <v>0</v>
      </c>
      <c r="AF33" s="10">
        <v>0</v>
      </c>
      <c r="AG33" s="10">
        <v>0</v>
      </c>
      <c r="AH33" s="10">
        <v>0</v>
      </c>
      <c r="AI33" s="10">
        <v>34.737856643500002</v>
      </c>
      <c r="AJ33" s="10">
        <v>0</v>
      </c>
      <c r="AK33" s="10">
        <v>0</v>
      </c>
      <c r="AL33" s="10">
        <v>1.8038185366999999</v>
      </c>
      <c r="AM33" s="10">
        <v>20.193581171199998</v>
      </c>
      <c r="AN33" s="10">
        <v>0</v>
      </c>
      <c r="AO33" s="12">
        <v>229.76741343</v>
      </c>
      <c r="AP33" s="12">
        <v>1277.800361332</v>
      </c>
      <c r="AQ33" s="10">
        <v>0</v>
      </c>
      <c r="AR33" s="10">
        <v>0</v>
      </c>
      <c r="AS33" s="10">
        <v>0</v>
      </c>
      <c r="AT33" s="10">
        <v>10.8791140519</v>
      </c>
      <c r="AU33" s="10">
        <v>174.71599148499999</v>
      </c>
      <c r="AV33" s="10">
        <v>4.3881313785999998</v>
      </c>
      <c r="AW33" s="10">
        <v>53.698833097799998</v>
      </c>
      <c r="AX33" s="10">
        <v>0.24740964149999997</v>
      </c>
      <c r="AY33" s="10">
        <v>0</v>
      </c>
      <c r="AZ33" s="10">
        <v>30.9202497544</v>
      </c>
      <c r="BA33" s="10">
        <v>0</v>
      </c>
      <c r="BB33" s="10">
        <v>0</v>
      </c>
      <c r="BC33" s="10">
        <v>0</v>
      </c>
      <c r="BD33" s="12">
        <v>393.83620859069998</v>
      </c>
      <c r="BE33" s="10">
        <v>0</v>
      </c>
      <c r="BF33" s="10">
        <v>0</v>
      </c>
      <c r="BG33" s="10">
        <v>0</v>
      </c>
      <c r="BH33" s="10">
        <v>0.15570000000000001</v>
      </c>
      <c r="BI33" s="10">
        <v>0</v>
      </c>
      <c r="BJ33" s="10">
        <v>0</v>
      </c>
      <c r="BK33" s="10">
        <v>0</v>
      </c>
      <c r="BL33" s="12">
        <v>0.15570000000000001</v>
      </c>
      <c r="BM33" s="12">
        <v>393.99190859070001</v>
      </c>
      <c r="BN33" s="10">
        <v>12.561978</v>
      </c>
      <c r="BO33" s="10">
        <v>13.749644157200001</v>
      </c>
      <c r="BP33" s="10">
        <v>80.324372631199992</v>
      </c>
      <c r="BQ33" s="10">
        <v>0</v>
      </c>
      <c r="BR33" s="10">
        <v>0</v>
      </c>
      <c r="BS33" s="10">
        <v>4.2075840936000004</v>
      </c>
      <c r="BT33" s="10">
        <v>732.79053245520004</v>
      </c>
      <c r="BU33" s="10">
        <v>843.56181525559998</v>
      </c>
      <c r="BV33" s="10">
        <v>40.246637485699999</v>
      </c>
      <c r="BW33" s="10">
        <v>0</v>
      </c>
      <c r="BX33" s="10">
        <v>0</v>
      </c>
      <c r="BY33" s="12">
        <v>883.80845274130002</v>
      </c>
      <c r="BZ33" s="12">
        <v>1277.800361332</v>
      </c>
      <c r="CA33" s="12">
        <v>70.35583510346062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 s="10">
        <v>0</v>
      </c>
      <c r="CL33" s="10">
        <v>0</v>
      </c>
      <c r="CM33" s="10">
        <v>0.29249999999999998</v>
      </c>
      <c r="CN33" s="10">
        <v>0</v>
      </c>
      <c r="CO33" s="10">
        <v>118.9864791815</v>
      </c>
      <c r="CP33" s="10">
        <v>0</v>
      </c>
      <c r="CQ33" s="10">
        <v>0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0</v>
      </c>
      <c r="DC33" s="10">
        <v>0</v>
      </c>
      <c r="DD33" s="10">
        <v>0</v>
      </c>
      <c r="DE33" s="10">
        <v>0</v>
      </c>
      <c r="DF33" s="10">
        <v>0</v>
      </c>
    </row>
    <row r="34" spans="1:110" x14ac:dyDescent="0.15">
      <c r="A34" t="s">
        <v>53</v>
      </c>
      <c r="B34" t="s">
        <v>54</v>
      </c>
      <c r="C34" s="1">
        <v>39897</v>
      </c>
      <c r="D34" s="1">
        <v>39813</v>
      </c>
      <c r="E34" s="1">
        <v>39813</v>
      </c>
      <c r="F34" s="2">
        <f>YEAR(E34)</f>
        <v>2008</v>
      </c>
      <c r="G34" s="2">
        <f>MONTH(E34)</f>
        <v>12</v>
      </c>
      <c r="H34" t="s">
        <v>55</v>
      </c>
      <c r="I34" t="s">
        <v>56</v>
      </c>
      <c r="J34" s="10">
        <v>80.937218909999999</v>
      </c>
      <c r="K34" s="10">
        <v>0</v>
      </c>
      <c r="L34" s="10">
        <v>1.7061260899999999</v>
      </c>
      <c r="M34" s="10">
        <v>0.34825094840000004</v>
      </c>
      <c r="N34" s="10">
        <v>7.4163853629999998</v>
      </c>
      <c r="O34" s="10">
        <v>0.82601388170000001</v>
      </c>
      <c r="P34" s="10">
        <v>0</v>
      </c>
      <c r="Q34" s="10">
        <v>2.7835499999999999E-2</v>
      </c>
      <c r="R34" s="10">
        <v>0</v>
      </c>
      <c r="S34" s="10">
        <v>31.14567813</v>
      </c>
      <c r="T34" s="10">
        <v>0</v>
      </c>
      <c r="U34" s="10">
        <v>0</v>
      </c>
      <c r="V34" s="10">
        <v>0</v>
      </c>
      <c r="W34" s="12">
        <v>122.40750883</v>
      </c>
      <c r="X34" s="10">
        <v>0</v>
      </c>
      <c r="Y34" s="10">
        <v>0.42</v>
      </c>
      <c r="Z34" s="10">
        <v>0</v>
      </c>
      <c r="AA34" s="10">
        <v>0.04</v>
      </c>
      <c r="AB34" s="10">
        <v>0</v>
      </c>
      <c r="AC34" s="10">
        <v>21.901719119999999</v>
      </c>
      <c r="AD34" s="10">
        <v>5.8286099670000002</v>
      </c>
      <c r="AE34" s="10">
        <v>0.62368950889999997</v>
      </c>
      <c r="AF34" s="10">
        <v>0</v>
      </c>
      <c r="AG34" s="10">
        <v>0</v>
      </c>
      <c r="AH34" s="10">
        <v>0</v>
      </c>
      <c r="AI34" s="10">
        <v>4.4520759569999999</v>
      </c>
      <c r="AJ34" s="10">
        <v>0</v>
      </c>
      <c r="AK34" s="10">
        <v>0</v>
      </c>
      <c r="AL34" s="10">
        <v>0.10146520769999999</v>
      </c>
      <c r="AM34" s="10">
        <v>1.766809775</v>
      </c>
      <c r="AN34" s="10">
        <v>0</v>
      </c>
      <c r="AO34" s="12">
        <v>35.134369540000002</v>
      </c>
      <c r="AP34" s="12">
        <v>157.54187836</v>
      </c>
      <c r="AQ34" s="10">
        <v>0</v>
      </c>
      <c r="AR34" s="10">
        <v>0</v>
      </c>
      <c r="AS34" s="10">
        <v>0</v>
      </c>
      <c r="AT34" s="10">
        <v>1.2128907359999999</v>
      </c>
      <c r="AU34" s="10">
        <v>29.362663749999999</v>
      </c>
      <c r="AV34" s="10">
        <v>3.6100747879999999</v>
      </c>
      <c r="AW34" s="10">
        <v>2.5630025719999998</v>
      </c>
      <c r="AX34" s="10">
        <v>0</v>
      </c>
      <c r="AY34" s="10">
        <v>0</v>
      </c>
      <c r="AZ34" s="10">
        <v>5.7590635570000002</v>
      </c>
      <c r="BA34" s="10">
        <v>0</v>
      </c>
      <c r="BB34" s="10">
        <v>0</v>
      </c>
      <c r="BC34" s="10">
        <v>0</v>
      </c>
      <c r="BD34" s="12">
        <v>42.507695400000003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2">
        <v>0</v>
      </c>
      <c r="BM34" s="12">
        <v>42.507695400000003</v>
      </c>
      <c r="BN34" s="10">
        <v>9.4380000000000006</v>
      </c>
      <c r="BO34" s="10">
        <v>13.749644160000001</v>
      </c>
      <c r="BP34" s="10">
        <v>10.0113383</v>
      </c>
      <c r="BQ34" s="10">
        <v>0</v>
      </c>
      <c r="BR34" s="10">
        <v>0</v>
      </c>
      <c r="BS34" s="10">
        <v>0</v>
      </c>
      <c r="BT34" s="10">
        <v>79.246712709999997</v>
      </c>
      <c r="BU34" s="10">
        <v>112.44569516</v>
      </c>
      <c r="BV34" s="10">
        <v>2.5884877949999998</v>
      </c>
      <c r="BW34" s="10">
        <v>0</v>
      </c>
      <c r="BX34" s="10">
        <v>0</v>
      </c>
      <c r="BY34" s="12">
        <v>115.03418296</v>
      </c>
      <c r="BZ34" s="12">
        <v>157.54187836</v>
      </c>
      <c r="CA34" s="12">
        <v>9.1573303949425799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</row>
    <row r="35" spans="1:110" x14ac:dyDescent="0.15">
      <c r="A35" t="s">
        <v>53</v>
      </c>
      <c r="B35" t="s">
        <v>54</v>
      </c>
      <c r="C35" s="1">
        <v>40270</v>
      </c>
      <c r="D35" s="1">
        <v>40178</v>
      </c>
      <c r="E35" s="1">
        <v>40178</v>
      </c>
      <c r="F35" s="2">
        <f>YEAR(E35)</f>
        <v>2009</v>
      </c>
      <c r="G35" s="2">
        <f>MONTH(E35)</f>
        <v>12</v>
      </c>
      <c r="H35" t="s">
        <v>55</v>
      </c>
      <c r="I35" t="s">
        <v>56</v>
      </c>
      <c r="J35" s="10">
        <v>97.4315215524</v>
      </c>
      <c r="K35" s="10">
        <v>0</v>
      </c>
      <c r="L35" s="10">
        <v>3.8076028319999997</v>
      </c>
      <c r="M35" s="10">
        <v>0.21386314280000002</v>
      </c>
      <c r="N35" s="10">
        <v>12.031260871600001</v>
      </c>
      <c r="O35" s="10">
        <v>0.96001483150000011</v>
      </c>
      <c r="P35" s="10">
        <v>0</v>
      </c>
      <c r="Q35" s="10">
        <v>1.9126000000000001E-2</v>
      </c>
      <c r="R35" s="10">
        <v>0</v>
      </c>
      <c r="S35" s="10">
        <v>41.922464403600003</v>
      </c>
      <c r="T35" s="10">
        <v>0</v>
      </c>
      <c r="U35" s="10">
        <v>0.17</v>
      </c>
      <c r="V35" s="10">
        <v>0</v>
      </c>
      <c r="W35" s="12">
        <v>156.5558536339</v>
      </c>
      <c r="X35" s="10">
        <v>0</v>
      </c>
      <c r="Y35" s="10">
        <v>0.1</v>
      </c>
      <c r="Z35" s="10">
        <v>0</v>
      </c>
      <c r="AA35" s="10">
        <v>0.04</v>
      </c>
      <c r="AB35" s="10">
        <v>0</v>
      </c>
      <c r="AC35" s="10">
        <v>31.687251562899998</v>
      </c>
      <c r="AD35" s="10">
        <v>1.9395633439</v>
      </c>
      <c r="AE35" s="10">
        <v>0.24915041530000001</v>
      </c>
      <c r="AF35" s="10">
        <v>0</v>
      </c>
      <c r="AG35" s="10">
        <v>0</v>
      </c>
      <c r="AH35" s="10">
        <v>0</v>
      </c>
      <c r="AI35" s="10">
        <v>4.6555082517000006</v>
      </c>
      <c r="AJ35" s="10">
        <v>0</v>
      </c>
      <c r="AK35" s="10">
        <v>0</v>
      </c>
      <c r="AL35" s="10">
        <v>0.21469624809999999</v>
      </c>
      <c r="AM35" s="10">
        <v>2.2542080213999998</v>
      </c>
      <c r="AN35" s="10">
        <v>0</v>
      </c>
      <c r="AO35" s="12">
        <v>41.140377843300001</v>
      </c>
      <c r="AP35" s="12">
        <v>197.6962314772</v>
      </c>
      <c r="AQ35" s="10">
        <v>0</v>
      </c>
      <c r="AR35" s="10">
        <v>0</v>
      </c>
      <c r="AS35" s="10">
        <v>0</v>
      </c>
      <c r="AT35" s="10">
        <v>1.3912135244999999</v>
      </c>
      <c r="AU35" s="10">
        <v>35.164238802</v>
      </c>
      <c r="AV35" s="10">
        <v>4.6394863685000001</v>
      </c>
      <c r="AW35" s="10">
        <v>1.4052498434</v>
      </c>
      <c r="AX35" s="10">
        <v>0</v>
      </c>
      <c r="AY35" s="10">
        <v>1.3720766262000001</v>
      </c>
      <c r="AZ35" s="10">
        <v>7.1083123704999993</v>
      </c>
      <c r="BA35" s="10">
        <v>0</v>
      </c>
      <c r="BB35" s="10">
        <v>0</v>
      </c>
      <c r="BC35" s="10">
        <v>0</v>
      </c>
      <c r="BD35" s="12">
        <v>51.080577535100005</v>
      </c>
      <c r="BE35" s="10">
        <v>0</v>
      </c>
      <c r="BF35" s="10">
        <v>0</v>
      </c>
      <c r="BG35" s="10">
        <v>0</v>
      </c>
      <c r="BH35" s="10">
        <v>0.1</v>
      </c>
      <c r="BI35" s="10">
        <v>0</v>
      </c>
      <c r="BJ35" s="10">
        <v>0</v>
      </c>
      <c r="BK35" s="10">
        <v>0</v>
      </c>
      <c r="BL35" s="12">
        <v>0.1</v>
      </c>
      <c r="BM35" s="12">
        <v>51.180577535099999</v>
      </c>
      <c r="BN35" s="10">
        <v>9.4380000000000006</v>
      </c>
      <c r="BO35" s="10">
        <v>13.749644157200001</v>
      </c>
      <c r="BP35" s="10">
        <v>15.856661474000001</v>
      </c>
      <c r="BQ35" s="10">
        <v>0</v>
      </c>
      <c r="BR35" s="10">
        <v>0</v>
      </c>
      <c r="BS35" s="10">
        <v>0</v>
      </c>
      <c r="BT35" s="10">
        <v>105.61552279690001</v>
      </c>
      <c r="BU35" s="10">
        <v>144.65982842809998</v>
      </c>
      <c r="BV35" s="10">
        <v>1.855825514</v>
      </c>
      <c r="BW35" s="10">
        <v>0</v>
      </c>
      <c r="BX35" s="10">
        <v>0</v>
      </c>
      <c r="BY35" s="12">
        <v>146.51565394209999</v>
      </c>
      <c r="BZ35" s="12">
        <v>197.6962314772</v>
      </c>
      <c r="CA35" s="12">
        <v>11.663422268539238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  <c r="CS35" s="10">
        <v>0</v>
      </c>
      <c r="CT35" s="10">
        <v>0</v>
      </c>
      <c r="CU35" s="10">
        <v>0</v>
      </c>
      <c r="CV35" s="10">
        <v>0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0</v>
      </c>
      <c r="DC35" s="10">
        <v>0</v>
      </c>
      <c r="DD35" s="10">
        <v>0</v>
      </c>
      <c r="DE35" s="10">
        <v>0</v>
      </c>
      <c r="DF35" s="10">
        <v>0</v>
      </c>
    </row>
    <row r="36" spans="1:110" x14ac:dyDescent="0.15">
      <c r="A36" t="s">
        <v>53</v>
      </c>
      <c r="B36" t="s">
        <v>54</v>
      </c>
      <c r="C36" s="1">
        <v>40623</v>
      </c>
      <c r="D36" s="1">
        <v>40543</v>
      </c>
      <c r="E36" s="1">
        <v>40543</v>
      </c>
      <c r="F36" s="2">
        <f>YEAR(E36)</f>
        <v>2010</v>
      </c>
      <c r="G36" s="2">
        <f>MONTH(E36)</f>
        <v>12</v>
      </c>
      <c r="H36" t="s">
        <v>55</v>
      </c>
      <c r="I36" t="s">
        <v>56</v>
      </c>
      <c r="J36" s="10">
        <v>128.88393889290001</v>
      </c>
      <c r="K36" s="10">
        <v>0</v>
      </c>
      <c r="L36" s="10">
        <v>2.0481110119999997</v>
      </c>
      <c r="M36" s="10">
        <v>1.25459991E-2</v>
      </c>
      <c r="N36" s="10">
        <v>15.298688375199999</v>
      </c>
      <c r="O36" s="10">
        <v>0.59101891630000003</v>
      </c>
      <c r="P36" s="10">
        <v>0</v>
      </c>
      <c r="Q36" s="10">
        <v>0.42728425340000004</v>
      </c>
      <c r="R36" s="10">
        <v>0</v>
      </c>
      <c r="S36" s="10">
        <v>55.741260834199998</v>
      </c>
      <c r="T36" s="10">
        <v>0</v>
      </c>
      <c r="U36" s="10">
        <v>0</v>
      </c>
      <c r="V36" s="10">
        <v>0</v>
      </c>
      <c r="W36" s="12">
        <v>203.00284828310001</v>
      </c>
      <c r="X36" s="10">
        <v>0</v>
      </c>
      <c r="Y36" s="10">
        <v>0.6</v>
      </c>
      <c r="Z36" s="10">
        <v>0</v>
      </c>
      <c r="AA36" s="10">
        <v>0.04</v>
      </c>
      <c r="AB36" s="10">
        <v>0</v>
      </c>
      <c r="AC36" s="10">
        <v>41.9185111197</v>
      </c>
      <c r="AD36" s="10">
        <v>2.6345844509999998</v>
      </c>
      <c r="AE36" s="10">
        <v>0.18528802460000002</v>
      </c>
      <c r="AF36" s="10">
        <v>0</v>
      </c>
      <c r="AG36" s="10">
        <v>0</v>
      </c>
      <c r="AH36" s="10">
        <v>0</v>
      </c>
      <c r="AI36" s="10">
        <v>4.5231723572</v>
      </c>
      <c r="AJ36" s="10">
        <v>0</v>
      </c>
      <c r="AK36" s="10">
        <v>0</v>
      </c>
      <c r="AL36" s="10">
        <v>0.18701578160000001</v>
      </c>
      <c r="AM36" s="10">
        <v>2.7843793897000002</v>
      </c>
      <c r="AN36" s="10">
        <v>0</v>
      </c>
      <c r="AO36" s="12">
        <v>52.8729511238</v>
      </c>
      <c r="AP36" s="12">
        <v>255.87579940689997</v>
      </c>
      <c r="AQ36" s="10">
        <v>0</v>
      </c>
      <c r="AR36" s="10">
        <v>0</v>
      </c>
      <c r="AS36" s="10">
        <v>0</v>
      </c>
      <c r="AT36" s="10">
        <v>2.3201310427999999</v>
      </c>
      <c r="AU36" s="10">
        <v>47.385707501599995</v>
      </c>
      <c r="AV36" s="10">
        <v>5.0025869069000004</v>
      </c>
      <c r="AW36" s="10">
        <v>4.1988295410000003</v>
      </c>
      <c r="AX36" s="10">
        <v>0</v>
      </c>
      <c r="AY36" s="10">
        <v>3.1858419629000001</v>
      </c>
      <c r="AZ36" s="10">
        <v>8.1888055054999995</v>
      </c>
      <c r="BA36" s="10">
        <v>0</v>
      </c>
      <c r="BB36" s="10">
        <v>0</v>
      </c>
      <c r="BC36" s="10">
        <v>0</v>
      </c>
      <c r="BD36" s="12">
        <v>70.281902460699996</v>
      </c>
      <c r="BE36" s="10">
        <v>0</v>
      </c>
      <c r="BF36" s="10">
        <v>0</v>
      </c>
      <c r="BG36" s="10">
        <v>0</v>
      </c>
      <c r="BH36" s="10">
        <v>0.1</v>
      </c>
      <c r="BI36" s="10">
        <v>0</v>
      </c>
      <c r="BJ36" s="10">
        <v>0</v>
      </c>
      <c r="BK36" s="10">
        <v>0</v>
      </c>
      <c r="BL36" s="12">
        <v>0.1</v>
      </c>
      <c r="BM36" s="12">
        <v>70.38190246069999</v>
      </c>
      <c r="BN36" s="10">
        <v>9.4380000000000006</v>
      </c>
      <c r="BO36" s="10">
        <v>13.749644157200001</v>
      </c>
      <c r="BP36" s="10">
        <v>21.767541894699999</v>
      </c>
      <c r="BQ36" s="10">
        <v>0</v>
      </c>
      <c r="BR36" s="10">
        <v>0</v>
      </c>
      <c r="BS36" s="10">
        <v>0</v>
      </c>
      <c r="BT36" s="10">
        <v>139.0325545561</v>
      </c>
      <c r="BU36" s="10">
        <v>183.987740608</v>
      </c>
      <c r="BV36" s="10">
        <v>1.5061563381999998</v>
      </c>
      <c r="BW36" s="10">
        <v>0</v>
      </c>
      <c r="BX36" s="10">
        <v>0</v>
      </c>
      <c r="BY36" s="12">
        <v>185.49389694619998</v>
      </c>
      <c r="BZ36" s="12">
        <v>255.87579940689997</v>
      </c>
      <c r="CA36" s="12">
        <v>14.766296911696548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</row>
    <row r="37" spans="1:110" x14ac:dyDescent="0.15">
      <c r="A37" t="s">
        <v>53</v>
      </c>
      <c r="B37" t="s">
        <v>54</v>
      </c>
      <c r="C37" s="1">
        <v>41010</v>
      </c>
      <c r="D37" s="1">
        <v>40908</v>
      </c>
      <c r="E37" s="1">
        <v>40908</v>
      </c>
      <c r="F37" s="2">
        <f>YEAR(E37)</f>
        <v>2011</v>
      </c>
      <c r="G37" s="2">
        <f>MONTH(E37)</f>
        <v>12</v>
      </c>
      <c r="H37" t="s">
        <v>55</v>
      </c>
      <c r="I37" t="s">
        <v>56</v>
      </c>
      <c r="J37" s="10">
        <v>182.54690162040001</v>
      </c>
      <c r="K37" s="10">
        <v>0</v>
      </c>
      <c r="L37" s="10">
        <v>2.5210139608</v>
      </c>
      <c r="M37" s="10">
        <v>2.2253964800000001E-2</v>
      </c>
      <c r="N37" s="10">
        <v>18.610274240300001</v>
      </c>
      <c r="O37" s="10">
        <v>0.47287488890000001</v>
      </c>
      <c r="P37" s="10">
        <v>0</v>
      </c>
      <c r="Q37" s="10">
        <v>2.2518276005</v>
      </c>
      <c r="R37" s="10">
        <v>0</v>
      </c>
      <c r="S37" s="10">
        <v>71.871175528599991</v>
      </c>
      <c r="T37" s="10">
        <v>0</v>
      </c>
      <c r="U37" s="10">
        <v>0</v>
      </c>
      <c r="V37" s="10">
        <v>0</v>
      </c>
      <c r="W37" s="12">
        <v>278.29632180430002</v>
      </c>
      <c r="X37" s="10">
        <v>0</v>
      </c>
      <c r="Y37" s="10">
        <v>0.6</v>
      </c>
      <c r="Z37" s="10">
        <v>0</v>
      </c>
      <c r="AA37" s="10">
        <v>0.04</v>
      </c>
      <c r="AB37" s="10">
        <v>0</v>
      </c>
      <c r="AC37" s="10">
        <v>54.260123496099993</v>
      </c>
      <c r="AD37" s="10">
        <v>2.5144632643000002</v>
      </c>
      <c r="AE37" s="10">
        <v>4.9182946399999997E-2</v>
      </c>
      <c r="AF37" s="10">
        <v>0</v>
      </c>
      <c r="AG37" s="10">
        <v>0</v>
      </c>
      <c r="AH37" s="10">
        <v>0</v>
      </c>
      <c r="AI37" s="10">
        <v>8.0842551233000002</v>
      </c>
      <c r="AJ37" s="10">
        <v>0</v>
      </c>
      <c r="AK37" s="10">
        <v>0</v>
      </c>
      <c r="AL37" s="10">
        <v>0.1380536144</v>
      </c>
      <c r="AM37" s="10">
        <v>5.0262895052999994</v>
      </c>
      <c r="AN37" s="10">
        <v>0</v>
      </c>
      <c r="AO37" s="12">
        <v>70.712367949799997</v>
      </c>
      <c r="AP37" s="12">
        <v>349.00868975410003</v>
      </c>
      <c r="AQ37" s="10">
        <v>0</v>
      </c>
      <c r="AR37" s="10">
        <v>0</v>
      </c>
      <c r="AS37" s="10">
        <v>0</v>
      </c>
      <c r="AT37" s="10">
        <v>1.7234358506</v>
      </c>
      <c r="AU37" s="10">
        <v>70.266487768000005</v>
      </c>
      <c r="AV37" s="10">
        <v>5.7752290805999991</v>
      </c>
      <c r="AW37" s="10">
        <v>7.8808088725000003</v>
      </c>
      <c r="AX37" s="10">
        <v>0</v>
      </c>
      <c r="AY37" s="10">
        <v>0</v>
      </c>
      <c r="AZ37" s="10">
        <v>9.1612320695000005</v>
      </c>
      <c r="BA37" s="10">
        <v>0</v>
      </c>
      <c r="BB37" s="10">
        <v>0</v>
      </c>
      <c r="BC37" s="10">
        <v>0</v>
      </c>
      <c r="BD37" s="12">
        <v>94.807193641200001</v>
      </c>
      <c r="BE37" s="10">
        <v>0</v>
      </c>
      <c r="BF37" s="10">
        <v>0</v>
      </c>
      <c r="BG37" s="10">
        <v>0</v>
      </c>
      <c r="BH37" s="10">
        <v>0.16769999999999999</v>
      </c>
      <c r="BI37" s="10">
        <v>0</v>
      </c>
      <c r="BJ37" s="10">
        <v>0</v>
      </c>
      <c r="BK37" s="10">
        <v>0</v>
      </c>
      <c r="BL37" s="12">
        <v>0.16769999999999999</v>
      </c>
      <c r="BM37" s="12">
        <v>94.974893641200012</v>
      </c>
      <c r="BN37" s="10">
        <v>10.3818</v>
      </c>
      <c r="BO37" s="10">
        <v>13.749644157200001</v>
      </c>
      <c r="BP37" s="10">
        <v>26.409163733499998</v>
      </c>
      <c r="BQ37" s="10">
        <v>0</v>
      </c>
      <c r="BR37" s="10">
        <v>0</v>
      </c>
      <c r="BS37" s="10">
        <v>0</v>
      </c>
      <c r="BT37" s="10">
        <v>199.3711918196</v>
      </c>
      <c r="BU37" s="10">
        <v>249.91179971029999</v>
      </c>
      <c r="BV37" s="10">
        <v>4.1219964025999998</v>
      </c>
      <c r="BW37" s="10">
        <v>0</v>
      </c>
      <c r="BX37" s="10">
        <v>0</v>
      </c>
      <c r="BY37" s="12">
        <v>254.03379611290001</v>
      </c>
      <c r="BZ37" s="12">
        <v>349.00868975410003</v>
      </c>
      <c r="CA37" s="12">
        <v>20.222435997969427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0</v>
      </c>
      <c r="DE37" s="10">
        <v>0</v>
      </c>
      <c r="DF37" s="10">
        <v>0</v>
      </c>
    </row>
    <row r="38" spans="1:110" x14ac:dyDescent="0.15">
      <c r="A38" t="s">
        <v>53</v>
      </c>
      <c r="B38" t="s">
        <v>54</v>
      </c>
      <c r="C38" s="1">
        <v>41362</v>
      </c>
      <c r="D38" s="1">
        <v>41274</v>
      </c>
      <c r="E38" s="1">
        <v>41274</v>
      </c>
      <c r="F38" s="2">
        <f>YEAR(E38)</f>
        <v>2012</v>
      </c>
      <c r="G38" s="2">
        <f>MONTH(E38)</f>
        <v>12</v>
      </c>
      <c r="H38" t="s">
        <v>55</v>
      </c>
      <c r="I38" t="s">
        <v>56</v>
      </c>
      <c r="J38" s="10">
        <v>220.61999850169997</v>
      </c>
      <c r="K38" s="10">
        <v>0</v>
      </c>
      <c r="L38" s="10">
        <v>2.0407911780000001</v>
      </c>
      <c r="M38" s="10">
        <v>0.17818147269999998</v>
      </c>
      <c r="N38" s="10">
        <v>38.728704078900002</v>
      </c>
      <c r="O38" s="10">
        <v>1.3796868411000001</v>
      </c>
      <c r="P38" s="10">
        <v>0</v>
      </c>
      <c r="Q38" s="10">
        <v>2.6461281321999999</v>
      </c>
      <c r="R38" s="10">
        <v>0</v>
      </c>
      <c r="S38" s="10">
        <v>96.657275934200001</v>
      </c>
      <c r="T38" s="10">
        <v>0</v>
      </c>
      <c r="U38" s="10">
        <v>0</v>
      </c>
      <c r="V38" s="10">
        <v>0</v>
      </c>
      <c r="W38" s="12">
        <v>362.25076613879997</v>
      </c>
      <c r="X38" s="10">
        <v>0</v>
      </c>
      <c r="Y38" s="10">
        <v>0.5</v>
      </c>
      <c r="Z38" s="10">
        <v>0</v>
      </c>
      <c r="AA38" s="10">
        <v>0.04</v>
      </c>
      <c r="AB38" s="10">
        <v>0</v>
      </c>
      <c r="AC38" s="10">
        <v>68.0733323109</v>
      </c>
      <c r="AD38" s="10">
        <v>3.9267232394999998</v>
      </c>
      <c r="AE38" s="10">
        <v>2.6769425899999998E-2</v>
      </c>
      <c r="AF38" s="10">
        <v>0</v>
      </c>
      <c r="AG38" s="10">
        <v>0</v>
      </c>
      <c r="AH38" s="10">
        <v>0</v>
      </c>
      <c r="AI38" s="10">
        <v>8.6261589920000006</v>
      </c>
      <c r="AJ38" s="10">
        <v>0</v>
      </c>
      <c r="AK38" s="10">
        <v>0</v>
      </c>
      <c r="AL38" s="10">
        <v>0.10177029429999999</v>
      </c>
      <c r="AM38" s="10">
        <v>6.4365691332000008</v>
      </c>
      <c r="AN38" s="10">
        <v>0</v>
      </c>
      <c r="AO38" s="12">
        <v>87.731323395800004</v>
      </c>
      <c r="AP38" s="12">
        <v>449.98208953459999</v>
      </c>
      <c r="AQ38" s="10">
        <v>0</v>
      </c>
      <c r="AR38" s="10">
        <v>0</v>
      </c>
      <c r="AS38" s="10">
        <v>0</v>
      </c>
      <c r="AT38" s="10">
        <v>3.4528097768000001</v>
      </c>
      <c r="AU38" s="10">
        <v>50.913862695500001</v>
      </c>
      <c r="AV38" s="10">
        <v>2.6965775557999998</v>
      </c>
      <c r="AW38" s="10">
        <v>24.300934613800003</v>
      </c>
      <c r="AX38" s="10">
        <v>0</v>
      </c>
      <c r="AY38" s="10">
        <v>0</v>
      </c>
      <c r="AZ38" s="10">
        <v>13.899840920199999</v>
      </c>
      <c r="BA38" s="10">
        <v>0</v>
      </c>
      <c r="BB38" s="10">
        <v>0</v>
      </c>
      <c r="BC38" s="10">
        <v>0</v>
      </c>
      <c r="BD38" s="12">
        <v>95.264025562099988</v>
      </c>
      <c r="BE38" s="10">
        <v>0</v>
      </c>
      <c r="BF38" s="10">
        <v>0</v>
      </c>
      <c r="BG38" s="10">
        <v>0</v>
      </c>
      <c r="BH38" s="10">
        <v>0.1777</v>
      </c>
      <c r="BI38" s="10">
        <v>0</v>
      </c>
      <c r="BJ38" s="10">
        <v>0</v>
      </c>
      <c r="BK38" s="10">
        <v>0</v>
      </c>
      <c r="BL38" s="12">
        <v>0.1777</v>
      </c>
      <c r="BM38" s="12">
        <v>95.44172556209999</v>
      </c>
      <c r="BN38" s="10">
        <v>10.3818</v>
      </c>
      <c r="BO38" s="10">
        <v>13.749644157200001</v>
      </c>
      <c r="BP38" s="10">
        <v>30.364344604599999</v>
      </c>
      <c r="BQ38" s="10">
        <v>0</v>
      </c>
      <c r="BR38" s="10">
        <v>0</v>
      </c>
      <c r="BS38" s="10">
        <v>0</v>
      </c>
      <c r="BT38" s="10">
        <v>287.00075247500001</v>
      </c>
      <c r="BU38" s="10">
        <v>341.4965412368</v>
      </c>
      <c r="BV38" s="10">
        <v>13.043822735699999</v>
      </c>
      <c r="BW38" s="10">
        <v>0</v>
      </c>
      <c r="BX38" s="10">
        <v>0</v>
      </c>
      <c r="BY38" s="12">
        <v>354.54036397250002</v>
      </c>
      <c r="BZ38" s="12">
        <v>449.98208953459999</v>
      </c>
      <c r="CA38" s="12">
        <v>28.22329126611271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</row>
    <row r="39" spans="1:110" x14ac:dyDescent="0.15">
      <c r="A39" t="s">
        <v>53</v>
      </c>
      <c r="B39" t="s">
        <v>54</v>
      </c>
      <c r="C39" s="1">
        <v>41723</v>
      </c>
      <c r="D39" s="1">
        <v>41639</v>
      </c>
      <c r="E39" s="1">
        <v>41639</v>
      </c>
      <c r="F39" s="2">
        <f>YEAR(E39)</f>
        <v>2013</v>
      </c>
      <c r="G39" s="2">
        <f>MONTH(E39)</f>
        <v>12</v>
      </c>
      <c r="H39" t="s">
        <v>55</v>
      </c>
      <c r="I39" t="s">
        <v>56</v>
      </c>
      <c r="J39" s="10">
        <v>251.85009331680001</v>
      </c>
      <c r="K39" s="10">
        <v>0</v>
      </c>
      <c r="L39" s="10">
        <v>2.9608400499999998</v>
      </c>
      <c r="M39" s="10">
        <v>9.2722279000000008E-3</v>
      </c>
      <c r="N39" s="10">
        <v>43.045792996800003</v>
      </c>
      <c r="O39" s="10">
        <v>1.1957418881999999</v>
      </c>
      <c r="P39" s="10">
        <v>0</v>
      </c>
      <c r="Q39" s="10">
        <v>1.8859914723</v>
      </c>
      <c r="R39" s="10">
        <v>0</v>
      </c>
      <c r="S39" s="10">
        <v>118.36810239030001</v>
      </c>
      <c r="T39" s="10">
        <v>0</v>
      </c>
      <c r="U39" s="10">
        <v>0</v>
      </c>
      <c r="V39" s="10">
        <v>0</v>
      </c>
      <c r="W39" s="12">
        <v>419.31583434230004</v>
      </c>
      <c r="X39" s="10">
        <v>0</v>
      </c>
      <c r="Y39" s="10">
        <v>0.5</v>
      </c>
      <c r="Z39" s="10">
        <v>0</v>
      </c>
      <c r="AA39" s="10">
        <v>0.04</v>
      </c>
      <c r="AB39" s="10">
        <v>0</v>
      </c>
      <c r="AC39" s="10">
        <v>85.232569601099996</v>
      </c>
      <c r="AD39" s="10">
        <v>4.5632829212999999</v>
      </c>
      <c r="AE39" s="10">
        <v>1.7251104600000001E-2</v>
      </c>
      <c r="AF39" s="10">
        <v>0</v>
      </c>
      <c r="AG39" s="10">
        <v>0</v>
      </c>
      <c r="AH39" s="10">
        <v>0</v>
      </c>
      <c r="AI39" s="10">
        <v>35.633081105100004</v>
      </c>
      <c r="AJ39" s="10">
        <v>0</v>
      </c>
      <c r="AK39" s="10">
        <v>0</v>
      </c>
      <c r="AL39" s="10">
        <v>8.0487449599999997E-2</v>
      </c>
      <c r="AM39" s="10">
        <v>8.2537252465000002</v>
      </c>
      <c r="AN39" s="10">
        <v>0.90527500000000005</v>
      </c>
      <c r="AO39" s="12">
        <v>135.2256724282</v>
      </c>
      <c r="AP39" s="12">
        <v>554.54150677050006</v>
      </c>
      <c r="AQ39" s="10">
        <v>0</v>
      </c>
      <c r="AR39" s="10">
        <v>0</v>
      </c>
      <c r="AS39" s="10">
        <v>0</v>
      </c>
      <c r="AT39" s="10">
        <v>2.8474828888999997</v>
      </c>
      <c r="AU39" s="10">
        <v>30.451135860999997</v>
      </c>
      <c r="AV39" s="10">
        <v>2.6028449174000001</v>
      </c>
      <c r="AW39" s="10">
        <v>33.1188089049</v>
      </c>
      <c r="AX39" s="10">
        <v>0.27383888890000002</v>
      </c>
      <c r="AY39" s="10">
        <v>0</v>
      </c>
      <c r="AZ39" s="10">
        <v>16.046881581400001</v>
      </c>
      <c r="BA39" s="10">
        <v>0</v>
      </c>
      <c r="BB39" s="10">
        <v>0</v>
      </c>
      <c r="BC39" s="10">
        <v>27.731890995400001</v>
      </c>
      <c r="BD39" s="12">
        <v>113.07288403790001</v>
      </c>
      <c r="BE39" s="10">
        <v>0</v>
      </c>
      <c r="BF39" s="10">
        <v>0</v>
      </c>
      <c r="BG39" s="10">
        <v>0</v>
      </c>
      <c r="BH39" s="10">
        <v>0.1777</v>
      </c>
      <c r="BI39" s="10">
        <v>0</v>
      </c>
      <c r="BJ39" s="10">
        <v>0</v>
      </c>
      <c r="BK39" s="10">
        <v>0</v>
      </c>
      <c r="BL39" s="12">
        <v>0.1777</v>
      </c>
      <c r="BM39" s="12">
        <v>113.25058403790001</v>
      </c>
      <c r="BN39" s="10">
        <v>10.3818</v>
      </c>
      <c r="BO39" s="10">
        <v>13.749644157200001</v>
      </c>
      <c r="BP39" s="10">
        <v>42.208039271799997</v>
      </c>
      <c r="BQ39" s="10">
        <v>0</v>
      </c>
      <c r="BR39" s="10">
        <v>0</v>
      </c>
      <c r="BS39" s="10">
        <v>0.13296286269999999</v>
      </c>
      <c r="BT39" s="10">
        <v>359.74971858639998</v>
      </c>
      <c r="BU39" s="10">
        <v>426.22216487809999</v>
      </c>
      <c r="BV39" s="10">
        <v>15.068757854500001</v>
      </c>
      <c r="BW39" s="10">
        <v>0</v>
      </c>
      <c r="BX39" s="10">
        <v>0</v>
      </c>
      <c r="BY39" s="12">
        <v>441.2909227326</v>
      </c>
      <c r="BZ39" s="12">
        <v>554.54150677050006</v>
      </c>
      <c r="CA39" s="12">
        <v>35.129095332964283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0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</row>
    <row r="40" spans="1:110" x14ac:dyDescent="0.15">
      <c r="A40" t="s">
        <v>53</v>
      </c>
      <c r="B40" t="s">
        <v>54</v>
      </c>
      <c r="C40" s="1">
        <v>42115</v>
      </c>
      <c r="D40" s="1">
        <v>42004</v>
      </c>
      <c r="E40" s="1">
        <v>42004</v>
      </c>
      <c r="F40" s="2">
        <f>YEAR(E40)</f>
        <v>2014</v>
      </c>
      <c r="G40" s="2">
        <f>MONTH(E40)</f>
        <v>12</v>
      </c>
      <c r="H40" t="s">
        <v>55</v>
      </c>
      <c r="I40" t="s">
        <v>56</v>
      </c>
      <c r="J40" s="10">
        <v>277.10717680210001</v>
      </c>
      <c r="K40" s="10">
        <v>0</v>
      </c>
      <c r="L40" s="10">
        <v>18.478386178299999</v>
      </c>
      <c r="M40" s="10">
        <v>4.3061612400000004E-2</v>
      </c>
      <c r="N40" s="10">
        <v>28.642104042800003</v>
      </c>
      <c r="O40" s="10">
        <v>0.80888920580000001</v>
      </c>
      <c r="P40" s="10">
        <v>0</v>
      </c>
      <c r="Q40" s="10">
        <v>0.80602922329999993</v>
      </c>
      <c r="R40" s="10">
        <v>0</v>
      </c>
      <c r="S40" s="10">
        <v>149.82364367849999</v>
      </c>
      <c r="T40" s="10">
        <v>0</v>
      </c>
      <c r="U40" s="10">
        <v>0</v>
      </c>
      <c r="V40" s="10">
        <v>0</v>
      </c>
      <c r="W40" s="12">
        <v>475.70929074319997</v>
      </c>
      <c r="X40" s="10">
        <v>0.04</v>
      </c>
      <c r="Y40" s="10">
        <v>0.6</v>
      </c>
      <c r="Z40" s="10">
        <v>0</v>
      </c>
      <c r="AA40" s="10">
        <v>0</v>
      </c>
      <c r="AB40" s="10">
        <v>0</v>
      </c>
      <c r="AC40" s="10">
        <v>103.7575777159</v>
      </c>
      <c r="AD40" s="10">
        <v>34.217744480199997</v>
      </c>
      <c r="AE40" s="10">
        <v>2.6085591999999999E-3</v>
      </c>
      <c r="AF40" s="10">
        <v>0</v>
      </c>
      <c r="AG40" s="10">
        <v>0</v>
      </c>
      <c r="AH40" s="10">
        <v>0</v>
      </c>
      <c r="AI40" s="10">
        <v>35.826236822399999</v>
      </c>
      <c r="AJ40" s="10">
        <v>0</v>
      </c>
      <c r="AK40" s="10">
        <v>0</v>
      </c>
      <c r="AL40" s="10">
        <v>5.4082868300000003E-2</v>
      </c>
      <c r="AM40" s="10">
        <v>8.2160110571000011</v>
      </c>
      <c r="AN40" s="10">
        <v>0.30809999999999998</v>
      </c>
      <c r="AO40" s="12">
        <v>183.0223615031</v>
      </c>
      <c r="AP40" s="12">
        <v>658.73165224629997</v>
      </c>
      <c r="AQ40" s="10">
        <v>0.62552483999999997</v>
      </c>
      <c r="AR40" s="10">
        <v>0</v>
      </c>
      <c r="AS40" s="10">
        <v>0</v>
      </c>
      <c r="AT40" s="10">
        <v>7.0753464753999999</v>
      </c>
      <c r="AU40" s="10">
        <v>14.7623309609</v>
      </c>
      <c r="AV40" s="10">
        <v>9.8864384255999997</v>
      </c>
      <c r="AW40" s="10">
        <v>21.051781658699998</v>
      </c>
      <c r="AX40" s="10">
        <v>0.1536519791</v>
      </c>
      <c r="AY40" s="10">
        <v>0</v>
      </c>
      <c r="AZ40" s="10">
        <v>12.318862403499999</v>
      </c>
      <c r="BA40" s="10">
        <v>0</v>
      </c>
      <c r="BB40" s="10">
        <v>0</v>
      </c>
      <c r="BC40" s="10">
        <v>39.564507091899998</v>
      </c>
      <c r="BD40" s="12">
        <v>105.4384438351</v>
      </c>
      <c r="BE40" s="10">
        <v>0</v>
      </c>
      <c r="BF40" s="10">
        <v>0</v>
      </c>
      <c r="BG40" s="10">
        <v>0</v>
      </c>
      <c r="BH40" s="10">
        <v>0.1777</v>
      </c>
      <c r="BI40" s="10">
        <v>0</v>
      </c>
      <c r="BJ40" s="10">
        <v>0</v>
      </c>
      <c r="BK40" s="10">
        <v>0</v>
      </c>
      <c r="BL40" s="12">
        <v>0.1777</v>
      </c>
      <c r="BM40" s="12">
        <v>105.6161438351</v>
      </c>
      <c r="BN40" s="10">
        <v>11.419980000000001</v>
      </c>
      <c r="BO40" s="10">
        <v>13.749644157200001</v>
      </c>
      <c r="BP40" s="10">
        <v>52.494072346199999</v>
      </c>
      <c r="BQ40" s="10">
        <v>0</v>
      </c>
      <c r="BR40" s="10">
        <v>0</v>
      </c>
      <c r="BS40" s="10">
        <v>0.98594502370000003</v>
      </c>
      <c r="BT40" s="10">
        <v>455.6605733737</v>
      </c>
      <c r="BU40" s="10">
        <v>534.3040244609</v>
      </c>
      <c r="BV40" s="10">
        <v>18.811483950300001</v>
      </c>
      <c r="BW40" s="10">
        <v>0</v>
      </c>
      <c r="BX40" s="10">
        <v>0</v>
      </c>
      <c r="BY40" s="12">
        <v>553.11550841120004</v>
      </c>
      <c r="BZ40" s="12">
        <v>658.73165224629997</v>
      </c>
      <c r="CA40" s="12">
        <v>44.030924780412768</v>
      </c>
      <c r="CB40" s="10">
        <v>-6.1904398999999997E-3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  <c r="CS40" s="10">
        <v>0</v>
      </c>
      <c r="CT40" s="10">
        <v>0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0</v>
      </c>
      <c r="DF40" s="10">
        <v>0</v>
      </c>
    </row>
    <row r="41" spans="1:110" x14ac:dyDescent="0.15">
      <c r="A41" t="s">
        <v>53</v>
      </c>
      <c r="B41" t="s">
        <v>54</v>
      </c>
      <c r="C41" s="1">
        <v>42453</v>
      </c>
      <c r="D41" s="1">
        <v>42369</v>
      </c>
      <c r="E41" s="1">
        <v>42369</v>
      </c>
      <c r="F41" s="2">
        <f>YEAR(E41)</f>
        <v>2015</v>
      </c>
      <c r="G41" s="2">
        <f>MONTH(E41)</f>
        <v>12</v>
      </c>
      <c r="H41" t="s">
        <v>55</v>
      </c>
      <c r="I41" t="s">
        <v>56</v>
      </c>
      <c r="J41" s="10">
        <v>368.0074989506</v>
      </c>
      <c r="K41" s="10">
        <v>0</v>
      </c>
      <c r="L41" s="10">
        <v>85.789354068199998</v>
      </c>
      <c r="M41" s="10">
        <v>2.3076889000000003E-3</v>
      </c>
      <c r="N41" s="10">
        <v>14.777348599000002</v>
      </c>
      <c r="O41" s="10">
        <v>0.48219018749999998</v>
      </c>
      <c r="P41" s="10">
        <v>0</v>
      </c>
      <c r="Q41" s="10">
        <v>0.85347051470000002</v>
      </c>
      <c r="R41" s="10">
        <v>0</v>
      </c>
      <c r="S41" s="10">
        <v>180.13297022700002</v>
      </c>
      <c r="T41" s="10">
        <v>0</v>
      </c>
      <c r="U41" s="10">
        <v>0</v>
      </c>
      <c r="V41" s="10">
        <v>0</v>
      </c>
      <c r="W41" s="12">
        <v>650.04514023589991</v>
      </c>
      <c r="X41" s="10">
        <v>0.28999999999999998</v>
      </c>
      <c r="Y41" s="10">
        <v>0</v>
      </c>
      <c r="Z41" s="10">
        <v>0</v>
      </c>
      <c r="AA41" s="10">
        <v>0</v>
      </c>
      <c r="AB41" s="10">
        <v>0</v>
      </c>
      <c r="AC41" s="10">
        <v>114.1595318972</v>
      </c>
      <c r="AD41" s="10">
        <v>48.951507165100004</v>
      </c>
      <c r="AE41" s="10">
        <v>2.6085591999999999E-3</v>
      </c>
      <c r="AF41" s="10">
        <v>6.8259404000000001E-3</v>
      </c>
      <c r="AG41" s="10">
        <v>0</v>
      </c>
      <c r="AH41" s="10">
        <v>0</v>
      </c>
      <c r="AI41" s="10">
        <v>35.824624310399997</v>
      </c>
      <c r="AJ41" s="10">
        <v>0</v>
      </c>
      <c r="AK41" s="10">
        <v>0</v>
      </c>
      <c r="AL41" s="10">
        <v>1.9860353781</v>
      </c>
      <c r="AM41" s="10">
        <v>11.553360741400001</v>
      </c>
      <c r="AN41" s="10">
        <v>0</v>
      </c>
      <c r="AO41" s="12">
        <v>212.96949399179999</v>
      </c>
      <c r="AP41" s="12">
        <v>863.01463422770007</v>
      </c>
      <c r="AQ41" s="10">
        <v>0</v>
      </c>
      <c r="AR41" s="10">
        <v>0</v>
      </c>
      <c r="AS41" s="10">
        <v>0</v>
      </c>
      <c r="AT41" s="10">
        <v>8.8097607209</v>
      </c>
      <c r="AU41" s="10">
        <v>82.615820730400003</v>
      </c>
      <c r="AV41" s="10">
        <v>9.7547774705999988</v>
      </c>
      <c r="AW41" s="10">
        <v>25.155161568299999</v>
      </c>
      <c r="AX41" s="10">
        <v>0.27409447399999998</v>
      </c>
      <c r="AY41" s="10">
        <v>0</v>
      </c>
      <c r="AZ41" s="10">
        <v>14.231392059300001</v>
      </c>
      <c r="BA41" s="10">
        <v>0</v>
      </c>
      <c r="BB41" s="10">
        <v>0</v>
      </c>
      <c r="BC41" s="10">
        <v>0</v>
      </c>
      <c r="BD41" s="12">
        <v>200.51723001479999</v>
      </c>
      <c r="BE41" s="10">
        <v>0</v>
      </c>
      <c r="BF41" s="10">
        <v>0</v>
      </c>
      <c r="BG41" s="10">
        <v>0</v>
      </c>
      <c r="BH41" s="10">
        <v>0.15570000000000001</v>
      </c>
      <c r="BI41" s="10">
        <v>0</v>
      </c>
      <c r="BJ41" s="10">
        <v>0</v>
      </c>
      <c r="BK41" s="10">
        <v>0</v>
      </c>
      <c r="BL41" s="12">
        <v>0.15570000000000001</v>
      </c>
      <c r="BM41" s="12">
        <v>200.67293001479999</v>
      </c>
      <c r="BN41" s="10">
        <v>12.561978</v>
      </c>
      <c r="BO41" s="10">
        <v>13.749644157200001</v>
      </c>
      <c r="BP41" s="10">
        <v>62.105244975399998</v>
      </c>
      <c r="BQ41" s="10">
        <v>0</v>
      </c>
      <c r="BR41" s="10">
        <v>0</v>
      </c>
      <c r="BS41" s="10">
        <v>2.1836130343</v>
      </c>
      <c r="BT41" s="10">
        <v>548.78964497769994</v>
      </c>
      <c r="BU41" s="10">
        <v>639.25978438990001</v>
      </c>
      <c r="BV41" s="10">
        <v>23.081919823000003</v>
      </c>
      <c r="BW41" s="10">
        <v>0</v>
      </c>
      <c r="BX41" s="10">
        <v>0</v>
      </c>
      <c r="BY41" s="12">
        <v>662.34170421290003</v>
      </c>
      <c r="BZ41" s="12">
        <v>863.01463422770007</v>
      </c>
      <c r="CA41" s="12">
        <v>52.725908627837114</v>
      </c>
      <c r="CB41" s="10">
        <v>-0.13034075470000001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0.19500000000000001</v>
      </c>
      <c r="CN41" s="10">
        <v>0</v>
      </c>
      <c r="CO41" s="10">
        <v>59.676222991300001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0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</row>
    <row r="42" spans="1:110" x14ac:dyDescent="0.15">
      <c r="A42" t="s">
        <v>53</v>
      </c>
      <c r="B42" t="s">
        <v>54</v>
      </c>
      <c r="C42" s="1">
        <v>42840</v>
      </c>
      <c r="D42" s="1">
        <v>42735</v>
      </c>
      <c r="E42" s="1">
        <v>42735</v>
      </c>
      <c r="F42" s="2">
        <f>YEAR(E42)</f>
        <v>2016</v>
      </c>
      <c r="G42" s="2">
        <f>MONTH(E42)</f>
        <v>12</v>
      </c>
      <c r="H42" t="s">
        <v>55</v>
      </c>
      <c r="I42" t="s">
        <v>56</v>
      </c>
      <c r="J42" s="10">
        <v>668.54962118219999</v>
      </c>
      <c r="K42" s="10">
        <v>0</v>
      </c>
      <c r="L42" s="10">
        <v>8.1762717200000008</v>
      </c>
      <c r="M42" s="10">
        <v>0</v>
      </c>
      <c r="N42" s="10">
        <v>10.4610069692</v>
      </c>
      <c r="O42" s="10">
        <v>0.77227565370000006</v>
      </c>
      <c r="P42" s="10">
        <v>0</v>
      </c>
      <c r="Q42" s="10">
        <v>1.4090485687999998</v>
      </c>
      <c r="R42" s="10">
        <v>0</v>
      </c>
      <c r="S42" s="10">
        <v>206.22251825550001</v>
      </c>
      <c r="T42" s="10">
        <v>0</v>
      </c>
      <c r="U42" s="10">
        <v>0</v>
      </c>
      <c r="V42" s="10">
        <v>2.3147457063000001</v>
      </c>
      <c r="W42" s="12">
        <v>901.80548805570004</v>
      </c>
      <c r="X42" s="10">
        <v>0.28999999999999998</v>
      </c>
      <c r="Y42" s="10">
        <v>0</v>
      </c>
      <c r="Z42" s="10">
        <v>0</v>
      </c>
      <c r="AA42" s="10">
        <v>0</v>
      </c>
      <c r="AB42" s="10">
        <v>0</v>
      </c>
      <c r="AC42" s="10">
        <v>144.53177439340001</v>
      </c>
      <c r="AD42" s="10">
        <v>27.4557999568</v>
      </c>
      <c r="AE42" s="10">
        <v>0</v>
      </c>
      <c r="AF42" s="10">
        <v>0</v>
      </c>
      <c r="AG42" s="10">
        <v>0</v>
      </c>
      <c r="AH42" s="10">
        <v>0</v>
      </c>
      <c r="AI42" s="10">
        <v>35.317406255999998</v>
      </c>
      <c r="AJ42" s="10">
        <v>0</v>
      </c>
      <c r="AK42" s="10">
        <v>0</v>
      </c>
      <c r="AL42" s="10">
        <v>1.8811877651</v>
      </c>
      <c r="AM42" s="10">
        <v>17.455391206800002</v>
      </c>
      <c r="AN42" s="10">
        <v>0</v>
      </c>
      <c r="AO42" s="12">
        <v>227.5398947484</v>
      </c>
      <c r="AP42" s="12">
        <v>1129.3453828040999</v>
      </c>
      <c r="AQ42" s="10">
        <v>0</v>
      </c>
      <c r="AR42" s="10">
        <v>0</v>
      </c>
      <c r="AS42" s="10">
        <v>0</v>
      </c>
      <c r="AT42" s="10">
        <v>10.406082031799999</v>
      </c>
      <c r="AU42" s="10">
        <v>175.41082237009999</v>
      </c>
      <c r="AV42" s="10">
        <v>16.285072520299998</v>
      </c>
      <c r="AW42" s="10">
        <v>42.722891945699999</v>
      </c>
      <c r="AX42" s="10">
        <v>0.34481635329999999</v>
      </c>
      <c r="AY42" s="10">
        <v>0</v>
      </c>
      <c r="AZ42" s="10">
        <v>17.246385714400002</v>
      </c>
      <c r="BA42" s="10">
        <v>0</v>
      </c>
      <c r="BB42" s="10">
        <v>0</v>
      </c>
      <c r="BC42" s="10">
        <v>0</v>
      </c>
      <c r="BD42" s="12">
        <v>370.20425425690001</v>
      </c>
      <c r="BE42" s="10">
        <v>0</v>
      </c>
      <c r="BF42" s="10">
        <v>0</v>
      </c>
      <c r="BG42" s="10">
        <v>0</v>
      </c>
      <c r="BH42" s="10">
        <v>0.15570000000000001</v>
      </c>
      <c r="BI42" s="10">
        <v>0</v>
      </c>
      <c r="BJ42" s="10">
        <v>0</v>
      </c>
      <c r="BK42" s="10">
        <v>0</v>
      </c>
      <c r="BL42" s="12">
        <v>0.15570000000000001</v>
      </c>
      <c r="BM42" s="12">
        <v>370.35995425690004</v>
      </c>
      <c r="BN42" s="10">
        <v>12.561978</v>
      </c>
      <c r="BO42" s="10">
        <v>13.749644157200001</v>
      </c>
      <c r="BP42" s="10">
        <v>71.356499631199995</v>
      </c>
      <c r="BQ42" s="10">
        <v>0</v>
      </c>
      <c r="BR42" s="10">
        <v>0</v>
      </c>
      <c r="BS42" s="10">
        <v>4.2075840936000004</v>
      </c>
      <c r="BT42" s="10">
        <v>627.17808036610006</v>
      </c>
      <c r="BU42" s="10">
        <v>728.94137783250005</v>
      </c>
      <c r="BV42" s="10">
        <v>30.044050714699999</v>
      </c>
      <c r="BW42" s="10">
        <v>0</v>
      </c>
      <c r="BX42" s="10">
        <v>0</v>
      </c>
      <c r="BY42" s="12">
        <v>758.98542854720006</v>
      </c>
      <c r="BZ42" s="12">
        <v>1129.3453828040999</v>
      </c>
      <c r="CA42" s="12">
        <v>60.419261086685559</v>
      </c>
      <c r="CB42" s="10">
        <v>0</v>
      </c>
      <c r="CC42" s="10">
        <v>0</v>
      </c>
      <c r="CD42" s="10">
        <v>0</v>
      </c>
      <c r="CE42" s="10">
        <v>3.9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0.60833517030000006</v>
      </c>
      <c r="CN42" s="10">
        <v>0</v>
      </c>
      <c r="CO42" s="10">
        <v>107.7881833213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0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0</v>
      </c>
      <c r="DE42" s="10">
        <v>0</v>
      </c>
      <c r="DF42" s="10">
        <v>0</v>
      </c>
    </row>
    <row r="43" spans="1:110" x14ac:dyDescent="0.15">
      <c r="A43" t="s">
        <v>53</v>
      </c>
      <c r="B43" t="s">
        <v>54</v>
      </c>
      <c r="C43" s="1">
        <v>43187</v>
      </c>
      <c r="D43" s="1">
        <v>43100</v>
      </c>
      <c r="E43" s="1">
        <v>43100</v>
      </c>
      <c r="F43" s="2">
        <f>YEAR(E43)</f>
        <v>2017</v>
      </c>
      <c r="G43" s="2">
        <f>MONTH(E43)</f>
        <v>12</v>
      </c>
      <c r="H43" t="s">
        <v>55</v>
      </c>
      <c r="I43" t="s">
        <v>56</v>
      </c>
      <c r="J43" s="10">
        <v>878.68869913339995</v>
      </c>
      <c r="K43" s="10">
        <v>0</v>
      </c>
      <c r="L43" s="10">
        <v>12.21706039</v>
      </c>
      <c r="M43" s="10">
        <v>0</v>
      </c>
      <c r="N43" s="10">
        <v>7.9080732207000004</v>
      </c>
      <c r="O43" s="10">
        <v>0.31323463350000003</v>
      </c>
      <c r="P43" s="10">
        <v>0</v>
      </c>
      <c r="Q43" s="10">
        <v>2.4145861588999997</v>
      </c>
      <c r="R43" s="10">
        <v>0</v>
      </c>
      <c r="S43" s="10">
        <v>220.57481376459998</v>
      </c>
      <c r="T43" s="10">
        <v>0</v>
      </c>
      <c r="U43" s="10">
        <v>0</v>
      </c>
      <c r="V43" s="10">
        <v>0.37539231490000002</v>
      </c>
      <c r="W43" s="12">
        <v>1122.4918596160001</v>
      </c>
      <c r="X43" s="10">
        <v>0.28999999999999998</v>
      </c>
      <c r="Y43" s="10">
        <v>0</v>
      </c>
      <c r="Z43" s="10">
        <v>0</v>
      </c>
      <c r="AA43" s="10">
        <v>0</v>
      </c>
      <c r="AB43" s="10">
        <v>0</v>
      </c>
      <c r="AC43" s="10">
        <v>152.4409663202</v>
      </c>
      <c r="AD43" s="10">
        <v>20.164050057699999</v>
      </c>
      <c r="AE43" s="10">
        <v>0</v>
      </c>
      <c r="AF43" s="10">
        <v>0</v>
      </c>
      <c r="AG43" s="10">
        <v>0</v>
      </c>
      <c r="AH43" s="10">
        <v>0</v>
      </c>
      <c r="AI43" s="10">
        <v>34.5862223938</v>
      </c>
      <c r="AJ43" s="10">
        <v>0</v>
      </c>
      <c r="AK43" s="10">
        <v>0</v>
      </c>
      <c r="AL43" s="10">
        <v>1.7785967454</v>
      </c>
      <c r="AM43" s="10">
        <v>14.017973617699999</v>
      </c>
      <c r="AN43" s="10">
        <v>0</v>
      </c>
      <c r="AO43" s="12">
        <v>223.60930913479999</v>
      </c>
      <c r="AP43" s="12">
        <v>1346.1011687508001</v>
      </c>
      <c r="AQ43" s="10">
        <v>0</v>
      </c>
      <c r="AR43" s="10">
        <v>0</v>
      </c>
      <c r="AS43" s="10">
        <v>0</v>
      </c>
      <c r="AT43" s="10">
        <v>9.9205591047000006</v>
      </c>
      <c r="AU43" s="10">
        <v>144.29106902379999</v>
      </c>
      <c r="AV43" s="10">
        <v>19.0164419364</v>
      </c>
      <c r="AW43" s="10">
        <v>77.261357418999992</v>
      </c>
      <c r="AX43" s="10">
        <v>0.23414593670000003</v>
      </c>
      <c r="AY43" s="10">
        <v>0</v>
      </c>
      <c r="AZ43" s="10">
        <v>30.399483038000003</v>
      </c>
      <c r="BA43" s="10">
        <v>0</v>
      </c>
      <c r="BB43" s="10">
        <v>0</v>
      </c>
      <c r="BC43" s="10">
        <v>0</v>
      </c>
      <c r="BD43" s="12">
        <v>385.74919399999999</v>
      </c>
      <c r="BE43" s="10">
        <v>0</v>
      </c>
      <c r="BF43" s="10">
        <v>0</v>
      </c>
      <c r="BG43" s="10">
        <v>0</v>
      </c>
      <c r="BH43" s="10">
        <v>0.15570000000000001</v>
      </c>
      <c r="BI43" s="10">
        <v>0</v>
      </c>
      <c r="BJ43" s="10">
        <v>0</v>
      </c>
      <c r="BK43" s="10">
        <v>0</v>
      </c>
      <c r="BL43" s="12">
        <v>0.15570000000000001</v>
      </c>
      <c r="BM43" s="12">
        <v>385.90489400000001</v>
      </c>
      <c r="BN43" s="10">
        <v>12.561978</v>
      </c>
      <c r="BO43" s="10">
        <v>13.749644157200001</v>
      </c>
      <c r="BP43" s="10">
        <v>82.155955096900001</v>
      </c>
      <c r="BQ43" s="10">
        <v>0</v>
      </c>
      <c r="BR43" s="10">
        <v>0</v>
      </c>
      <c r="BS43" s="10">
        <v>6.0085922961999998</v>
      </c>
      <c r="BT43" s="10">
        <v>800.11307450330003</v>
      </c>
      <c r="BU43" s="10">
        <v>914.51522828960003</v>
      </c>
      <c r="BV43" s="10">
        <v>45.681046461199998</v>
      </c>
      <c r="BW43" s="10">
        <v>0</v>
      </c>
      <c r="BX43" s="10">
        <v>0</v>
      </c>
      <c r="BY43" s="12">
        <v>960.19627475080006</v>
      </c>
      <c r="BZ43" s="12">
        <v>1346.1011687508001</v>
      </c>
      <c r="CA43" s="12">
        <v>76.43671042496652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0.33150000000000002</v>
      </c>
      <c r="CN43" s="10">
        <v>0</v>
      </c>
      <c r="CO43" s="10">
        <v>104.6261375414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</row>
    <row r="44" spans="1:110" x14ac:dyDescent="0.15"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</row>
    <row r="45" spans="1:110" x14ac:dyDescent="0.15">
      <c r="BN45" s="10"/>
    </row>
  </sheetData>
  <sortState ref="A3:DE43">
    <sortCondition ref="G3:G43"/>
    <sortCondition ref="F3:F43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CR44"/>
  <sheetViews>
    <sheetView workbookViewId="0">
      <pane xSplit="10" ySplit="3" topLeftCell="L4" activePane="bottomRight" state="frozen"/>
      <selection pane="topRight" activeCell="K1" sqref="K1"/>
      <selection pane="bottomLeft" activeCell="A4" sqref="A4"/>
      <selection pane="bottomRight" activeCell="Q13" sqref="Q13:Q24"/>
    </sheetView>
  </sheetViews>
  <sheetFormatPr defaultColWidth="11.75" defaultRowHeight="13.5" x14ac:dyDescent="0.15"/>
  <cols>
    <col min="7" max="7" width="5.5" bestFit="1" customWidth="1"/>
    <col min="8" max="8" width="5.25" bestFit="1" customWidth="1"/>
    <col min="11" max="11" width="12.75" bestFit="1" customWidth="1"/>
    <col min="12" max="13" width="11.875" bestFit="1" customWidth="1"/>
    <col min="14" max="14" width="12.75" style="20" bestFit="1" customWidth="1"/>
    <col min="15" max="16" width="11.875" bestFit="1" customWidth="1"/>
    <col min="17" max="17" width="12.75" bestFit="1" customWidth="1"/>
    <col min="18" max="18" width="11.875" bestFit="1" customWidth="1"/>
    <col min="19" max="20" width="12.75" style="20" bestFit="1" customWidth="1"/>
    <col min="21" max="25" width="11.875" bestFit="1" customWidth="1"/>
    <col min="26" max="26" width="11.875" style="20" bestFit="1" customWidth="1"/>
    <col min="27" max="31" width="11.875" bestFit="1" customWidth="1"/>
    <col min="32" max="32" width="11.875" style="20" bestFit="1" customWidth="1"/>
    <col min="33" max="33" width="12.75" style="20" bestFit="1" customWidth="1"/>
    <col min="34" max="37" width="11.875" bestFit="1" customWidth="1"/>
    <col min="38" max="38" width="11.875" style="20" bestFit="1" customWidth="1"/>
    <col min="39" max="41" width="11.875" bestFit="1" customWidth="1"/>
    <col min="42" max="42" width="11.875" style="20" bestFit="1" customWidth="1"/>
    <col min="43" max="43" width="12.75" style="20" bestFit="1" customWidth="1"/>
    <col min="44" max="45" width="11.875" bestFit="1" customWidth="1"/>
    <col min="46" max="47" width="12.75" bestFit="1" customWidth="1"/>
    <col min="48" max="48" width="12.75" style="20" bestFit="1" customWidth="1"/>
    <col min="49" max="50" width="11.875" bestFit="1" customWidth="1"/>
    <col min="51" max="51" width="12.75" bestFit="1" customWidth="1"/>
    <col min="52" max="62" width="11.875" bestFit="1" customWidth="1"/>
    <col min="63" max="65" width="12.75" bestFit="1" customWidth="1"/>
    <col min="66" max="66" width="11.875" bestFit="1" customWidth="1"/>
    <col min="67" max="67" width="12.75" bestFit="1" customWidth="1"/>
    <col min="68" max="72" width="11.875" bestFit="1" customWidth="1"/>
    <col min="73" max="74" width="12.75" bestFit="1" customWidth="1"/>
    <col min="75" max="77" width="11.875" bestFit="1" customWidth="1"/>
    <col min="78" max="79" width="12.75" bestFit="1" customWidth="1"/>
    <col min="80" max="89" width="11.875" bestFit="1" customWidth="1"/>
    <col min="90" max="90" width="12.75" bestFit="1" customWidth="1"/>
    <col min="91" max="96" width="11.875" bestFit="1" customWidth="1"/>
  </cols>
  <sheetData>
    <row r="3" spans="1:96" s="9" customFormat="1" ht="67.5" x14ac:dyDescent="0.1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t="s">
        <v>57</v>
      </c>
      <c r="H3" t="s">
        <v>58</v>
      </c>
      <c r="I3" s="9" t="s">
        <v>259</v>
      </c>
      <c r="J3" s="9" t="s">
        <v>7</v>
      </c>
      <c r="K3" s="9" t="s">
        <v>174</v>
      </c>
      <c r="L3" s="9" t="s">
        <v>175</v>
      </c>
      <c r="M3" s="9" t="s">
        <v>176</v>
      </c>
      <c r="N3" s="11" t="s">
        <v>177</v>
      </c>
      <c r="O3" s="9" t="s">
        <v>178</v>
      </c>
      <c r="P3" s="9" t="s">
        <v>179</v>
      </c>
      <c r="Q3" s="9" t="s">
        <v>180</v>
      </c>
      <c r="R3" s="9" t="s">
        <v>181</v>
      </c>
      <c r="S3" s="11" t="s">
        <v>182</v>
      </c>
      <c r="T3" s="11" t="s">
        <v>183</v>
      </c>
      <c r="U3" s="9" t="s">
        <v>184</v>
      </c>
      <c r="V3" s="9" t="s">
        <v>185</v>
      </c>
      <c r="W3" s="9" t="s">
        <v>186</v>
      </c>
      <c r="X3" s="9" t="s">
        <v>187</v>
      </c>
      <c r="Y3" s="9" t="s">
        <v>188</v>
      </c>
      <c r="Z3" s="11" t="s">
        <v>189</v>
      </c>
      <c r="AA3" s="9" t="s">
        <v>190</v>
      </c>
      <c r="AB3" s="9" t="s">
        <v>191</v>
      </c>
      <c r="AC3" s="9" t="s">
        <v>192</v>
      </c>
      <c r="AD3" s="9" t="s">
        <v>193</v>
      </c>
      <c r="AE3" s="9" t="s">
        <v>194</v>
      </c>
      <c r="AF3" s="11" t="s">
        <v>195</v>
      </c>
      <c r="AG3" s="11" t="s">
        <v>196</v>
      </c>
      <c r="AH3" s="9" t="s">
        <v>197</v>
      </c>
      <c r="AI3" s="9" t="s">
        <v>198</v>
      </c>
      <c r="AJ3" s="9" t="s">
        <v>199</v>
      </c>
      <c r="AK3" s="9" t="s">
        <v>200</v>
      </c>
      <c r="AL3" s="11" t="s">
        <v>201</v>
      </c>
      <c r="AM3" s="9" t="s">
        <v>202</v>
      </c>
      <c r="AN3" s="9" t="s">
        <v>203</v>
      </c>
      <c r="AO3" s="9" t="s">
        <v>204</v>
      </c>
      <c r="AP3" s="11" t="s">
        <v>205</v>
      </c>
      <c r="AQ3" s="11" t="s">
        <v>206</v>
      </c>
      <c r="AR3" s="9" t="s">
        <v>207</v>
      </c>
      <c r="AS3" s="9" t="s">
        <v>208</v>
      </c>
      <c r="AT3" s="9" t="s">
        <v>209</v>
      </c>
      <c r="AU3" s="9" t="s">
        <v>210</v>
      </c>
      <c r="AV3" s="11" t="s">
        <v>211</v>
      </c>
      <c r="AW3" s="9" t="s">
        <v>212</v>
      </c>
      <c r="AX3" s="9" t="s">
        <v>213</v>
      </c>
      <c r="AY3" s="9" t="s">
        <v>214</v>
      </c>
      <c r="AZ3" s="9" t="s">
        <v>215</v>
      </c>
      <c r="BA3" s="9" t="s">
        <v>216</v>
      </c>
      <c r="BB3" s="9" t="s">
        <v>217</v>
      </c>
      <c r="BC3" s="9" t="s">
        <v>218</v>
      </c>
      <c r="BD3" s="9" t="s">
        <v>219</v>
      </c>
      <c r="BE3" s="9" t="s">
        <v>220</v>
      </c>
      <c r="BF3" s="9" t="s">
        <v>221</v>
      </c>
      <c r="BG3" s="9" t="s">
        <v>16</v>
      </c>
      <c r="BH3" s="9" t="s">
        <v>222</v>
      </c>
      <c r="BI3" s="9" t="s">
        <v>223</v>
      </c>
      <c r="BJ3" s="9" t="s">
        <v>224</v>
      </c>
      <c r="BK3" s="9" t="s">
        <v>225</v>
      </c>
      <c r="BL3" s="9" t="s">
        <v>226</v>
      </c>
      <c r="BM3" s="9" t="s">
        <v>227</v>
      </c>
      <c r="BN3" s="9" t="s">
        <v>228</v>
      </c>
      <c r="BO3" s="9" t="s">
        <v>229</v>
      </c>
      <c r="BP3" s="9" t="s">
        <v>230</v>
      </c>
      <c r="BQ3" s="9" t="s">
        <v>231</v>
      </c>
      <c r="BR3" s="9" t="s">
        <v>232</v>
      </c>
      <c r="BS3" s="9" t="s">
        <v>233</v>
      </c>
      <c r="BT3" s="9" t="s">
        <v>234</v>
      </c>
      <c r="BU3" s="9" t="s">
        <v>235</v>
      </c>
      <c r="BV3" s="9" t="s">
        <v>236</v>
      </c>
      <c r="BW3" s="9" t="s">
        <v>237</v>
      </c>
      <c r="BX3" s="9" t="s">
        <v>238</v>
      </c>
      <c r="BY3" s="9" t="s">
        <v>239</v>
      </c>
      <c r="BZ3" s="9" t="s">
        <v>240</v>
      </c>
      <c r="CA3" s="9" t="s">
        <v>241</v>
      </c>
      <c r="CB3" s="9" t="s">
        <v>242</v>
      </c>
      <c r="CC3" s="9" t="s">
        <v>243</v>
      </c>
      <c r="CD3" s="9" t="s">
        <v>244</v>
      </c>
      <c r="CE3" s="9" t="s">
        <v>245</v>
      </c>
      <c r="CF3" s="9" t="s">
        <v>246</v>
      </c>
      <c r="CG3" s="9" t="s">
        <v>247</v>
      </c>
      <c r="CH3" s="9" t="s">
        <v>248</v>
      </c>
      <c r="CI3" s="9" t="s">
        <v>249</v>
      </c>
      <c r="CJ3" s="9" t="s">
        <v>250</v>
      </c>
      <c r="CK3" s="9" t="s">
        <v>251</v>
      </c>
      <c r="CL3" s="9" t="s">
        <v>252</v>
      </c>
      <c r="CM3" s="9" t="s">
        <v>253</v>
      </c>
      <c r="CN3" s="9" t="s">
        <v>254</v>
      </c>
      <c r="CO3" s="9" t="s">
        <v>255</v>
      </c>
      <c r="CP3" s="9" t="s">
        <v>256</v>
      </c>
      <c r="CQ3" s="9" t="s">
        <v>257</v>
      </c>
      <c r="CR3" s="9" t="s">
        <v>258</v>
      </c>
    </row>
    <row r="4" spans="1:96" hidden="1" x14ac:dyDescent="0.15">
      <c r="A4">
        <v>600519</v>
      </c>
      <c r="B4" t="s">
        <v>54</v>
      </c>
      <c r="C4" s="1">
        <v>39559</v>
      </c>
      <c r="D4" s="1">
        <v>39448</v>
      </c>
      <c r="E4" s="1">
        <v>39538</v>
      </c>
      <c r="F4" s="1">
        <v>39538</v>
      </c>
      <c r="G4" s="2">
        <f>YEAR(F4)</f>
        <v>2008</v>
      </c>
      <c r="H4" s="2">
        <f>MONTH(F4)</f>
        <v>3</v>
      </c>
      <c r="I4" t="s">
        <v>55</v>
      </c>
      <c r="J4" t="s">
        <v>56</v>
      </c>
      <c r="K4" s="10">
        <v>25.600489588000002</v>
      </c>
      <c r="L4" s="10">
        <v>0</v>
      </c>
      <c r="M4" s="10">
        <v>1.7013405672999997</v>
      </c>
      <c r="N4" s="12">
        <v>27.301830155299999</v>
      </c>
      <c r="O4" s="10">
        <v>2.8249055558</v>
      </c>
      <c r="P4" s="10">
        <v>2.3167786847</v>
      </c>
      <c r="Q4" s="10">
        <v>10.277961558500001</v>
      </c>
      <c r="R4" s="10">
        <v>1.9553127968000001</v>
      </c>
      <c r="S4" s="12">
        <v>17.374958595799999</v>
      </c>
      <c r="T4" s="12">
        <v>9.9268715595000003</v>
      </c>
      <c r="U4" s="10">
        <v>0.21</v>
      </c>
      <c r="V4" s="10">
        <v>2.1231E-2</v>
      </c>
      <c r="W4" s="10">
        <v>0</v>
      </c>
      <c r="X4" s="10">
        <v>0</v>
      </c>
      <c r="Y4" s="10">
        <v>0</v>
      </c>
      <c r="Z4" s="12">
        <v>0.23123099999999999</v>
      </c>
      <c r="AA4" s="10">
        <v>1.7466640053</v>
      </c>
      <c r="AB4" s="10">
        <v>0</v>
      </c>
      <c r="AC4" s="10">
        <v>0</v>
      </c>
      <c r="AD4" s="10">
        <v>0</v>
      </c>
      <c r="AE4" s="10">
        <v>0</v>
      </c>
      <c r="AF4" s="12">
        <v>1.7466640053</v>
      </c>
      <c r="AG4" s="12">
        <v>-1.5154330053</v>
      </c>
      <c r="AH4" s="10">
        <v>0</v>
      </c>
      <c r="AI4" s="10">
        <v>0</v>
      </c>
      <c r="AJ4" s="10">
        <v>0</v>
      </c>
      <c r="AK4" s="10">
        <v>5.9316385000000001E-3</v>
      </c>
      <c r="AL4" s="12">
        <v>5.9316385000000001E-3</v>
      </c>
      <c r="AM4" s="10">
        <v>0</v>
      </c>
      <c r="AN4" s="10">
        <v>0</v>
      </c>
      <c r="AO4" s="10">
        <v>0</v>
      </c>
      <c r="AP4" s="12">
        <v>0</v>
      </c>
      <c r="AQ4" s="12">
        <v>5.9316385000000001E-3</v>
      </c>
      <c r="AR4" s="10">
        <v>0</v>
      </c>
      <c r="AS4" s="10">
        <v>0</v>
      </c>
      <c r="AT4" s="10">
        <v>8.4173701927</v>
      </c>
      <c r="AU4" s="10">
        <v>47.227063000200005</v>
      </c>
      <c r="AV4" s="12">
        <v>55.644433192899996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</row>
    <row r="5" spans="1:96" hidden="1" x14ac:dyDescent="0.15">
      <c r="A5">
        <v>600519</v>
      </c>
      <c r="B5" t="s">
        <v>54</v>
      </c>
      <c r="C5" s="1">
        <v>39924</v>
      </c>
      <c r="D5" s="1">
        <v>39814</v>
      </c>
      <c r="E5" s="1">
        <v>39903</v>
      </c>
      <c r="F5" s="1">
        <v>39903</v>
      </c>
      <c r="G5" s="2">
        <f>YEAR(F5)</f>
        <v>2009</v>
      </c>
      <c r="H5" s="2">
        <f>MONTH(F5)</f>
        <v>3</v>
      </c>
      <c r="I5" t="s">
        <v>55</v>
      </c>
      <c r="J5" t="s">
        <v>56</v>
      </c>
      <c r="K5" s="10">
        <v>18.707652650300002</v>
      </c>
      <c r="L5" s="10">
        <v>0</v>
      </c>
      <c r="M5" s="10">
        <v>0.93036877430000009</v>
      </c>
      <c r="N5" s="12">
        <v>19.638021424600002</v>
      </c>
      <c r="O5" s="10">
        <v>2.9572955854999998</v>
      </c>
      <c r="P5" s="10">
        <v>4.6141092118999998</v>
      </c>
      <c r="Q5" s="10">
        <v>11.434063073599999</v>
      </c>
      <c r="R5" s="10">
        <v>1.9402005061000001</v>
      </c>
      <c r="S5" s="12">
        <v>20.945668377100002</v>
      </c>
      <c r="T5" s="12">
        <v>-1.3076469525000001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2">
        <v>0</v>
      </c>
      <c r="AA5" s="10">
        <v>2.8887901668999998</v>
      </c>
      <c r="AB5" s="10">
        <v>0.1</v>
      </c>
      <c r="AC5" s="10">
        <v>0</v>
      </c>
      <c r="AD5" s="10">
        <v>0</v>
      </c>
      <c r="AE5" s="10">
        <v>0</v>
      </c>
      <c r="AF5" s="12">
        <v>2.9887901668999999</v>
      </c>
      <c r="AG5" s="12">
        <v>-2.9887901668999999</v>
      </c>
      <c r="AH5" s="10">
        <v>0</v>
      </c>
      <c r="AI5" s="10">
        <v>0</v>
      </c>
      <c r="AJ5" s="10">
        <v>0</v>
      </c>
      <c r="AK5" s="10">
        <v>4.2952080000000008E-4</v>
      </c>
      <c r="AL5" s="12">
        <v>4.2952080000000008E-4</v>
      </c>
      <c r="AM5" s="10">
        <v>0</v>
      </c>
      <c r="AN5" s="10">
        <v>1.7999999999999999E-2</v>
      </c>
      <c r="AO5" s="10">
        <v>0</v>
      </c>
      <c r="AP5" s="12">
        <v>1.7999999999999999E-2</v>
      </c>
      <c r="AQ5" s="12">
        <v>-1.7570479199999999E-2</v>
      </c>
      <c r="AR5" s="10">
        <v>0</v>
      </c>
      <c r="AS5" s="10">
        <v>0</v>
      </c>
      <c r="AT5" s="10">
        <v>-4.3140075985999999</v>
      </c>
      <c r="AU5" s="10">
        <v>80.937218911599999</v>
      </c>
      <c r="AV5" s="12">
        <v>76.623211313000013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0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</row>
    <row r="6" spans="1:96" hidden="1" x14ac:dyDescent="0.15">
      <c r="A6">
        <v>600519</v>
      </c>
      <c r="B6" t="s">
        <v>54</v>
      </c>
      <c r="C6" s="1">
        <v>40294</v>
      </c>
      <c r="D6" s="1">
        <v>40179</v>
      </c>
      <c r="E6" s="1">
        <v>40268</v>
      </c>
      <c r="F6" s="1">
        <v>40268</v>
      </c>
      <c r="G6" s="2">
        <f>YEAR(F6)</f>
        <v>2010</v>
      </c>
      <c r="H6" s="2">
        <f>MONTH(F6)</f>
        <v>3</v>
      </c>
      <c r="I6" t="s">
        <v>55</v>
      </c>
      <c r="J6" t="s">
        <v>56</v>
      </c>
      <c r="K6" s="10">
        <v>30.7370469775</v>
      </c>
      <c r="L6" s="10">
        <v>0</v>
      </c>
      <c r="M6" s="10">
        <v>0.48194874820000005</v>
      </c>
      <c r="N6" s="12">
        <v>31.218995725700005</v>
      </c>
      <c r="O6" s="10">
        <v>3.5194320713000002</v>
      </c>
      <c r="P6" s="10">
        <v>5.2929595894999997</v>
      </c>
      <c r="Q6" s="10">
        <v>12.333634583900002</v>
      </c>
      <c r="R6" s="10">
        <v>1.8252504436999999</v>
      </c>
      <c r="S6" s="12">
        <v>22.9712766884</v>
      </c>
      <c r="T6" s="12">
        <v>8.2477190373000013</v>
      </c>
      <c r="U6" s="10">
        <v>0.17</v>
      </c>
      <c r="V6" s="10">
        <v>1.7288999999999999E-2</v>
      </c>
      <c r="W6" s="10">
        <v>2.5000000000000001E-5</v>
      </c>
      <c r="X6" s="10">
        <v>0</v>
      </c>
      <c r="Y6" s="10">
        <v>0</v>
      </c>
      <c r="Z6" s="12">
        <v>0.18731400000000001</v>
      </c>
      <c r="AA6" s="10">
        <v>4.6903950407999995</v>
      </c>
      <c r="AB6" s="10">
        <v>0</v>
      </c>
      <c r="AC6" s="10">
        <v>0</v>
      </c>
      <c r="AD6" s="10">
        <v>0</v>
      </c>
      <c r="AE6" s="10">
        <v>0</v>
      </c>
      <c r="AF6" s="12">
        <v>4.6903950407999995</v>
      </c>
      <c r="AG6" s="12">
        <v>-4.5030810407999997</v>
      </c>
      <c r="AH6" s="10">
        <v>0</v>
      </c>
      <c r="AI6" s="10">
        <v>0</v>
      </c>
      <c r="AJ6" s="10">
        <v>0</v>
      </c>
      <c r="AK6" s="10">
        <v>2.6891300000000002E-4</v>
      </c>
      <c r="AL6" s="12">
        <v>2.6891300000000002E-4</v>
      </c>
      <c r="AM6" s="10">
        <v>0</v>
      </c>
      <c r="AN6" s="10">
        <v>1.3720766262000001</v>
      </c>
      <c r="AO6" s="10">
        <v>0</v>
      </c>
      <c r="AP6" s="12">
        <v>1.3720766262000001</v>
      </c>
      <c r="AQ6" s="12">
        <v>-1.3718077131999999</v>
      </c>
      <c r="AR6" s="10">
        <v>0</v>
      </c>
      <c r="AS6" s="10">
        <v>0</v>
      </c>
      <c r="AT6" s="10">
        <v>2.3728302833000003</v>
      </c>
      <c r="AU6" s="10">
        <v>97.4315215524</v>
      </c>
      <c r="AV6" s="12">
        <v>99.80435183569999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</row>
    <row r="7" spans="1:96" hidden="1" x14ac:dyDescent="0.15">
      <c r="A7">
        <v>600519</v>
      </c>
      <c r="B7" t="s">
        <v>54</v>
      </c>
      <c r="C7" s="1">
        <v>40656</v>
      </c>
      <c r="D7" s="1">
        <v>40544</v>
      </c>
      <c r="E7" s="1">
        <v>40633</v>
      </c>
      <c r="F7" s="1">
        <v>40633</v>
      </c>
      <c r="G7" s="2">
        <f>YEAR(F7)</f>
        <v>2011</v>
      </c>
      <c r="H7" s="2">
        <f>MONTH(F7)</f>
        <v>3</v>
      </c>
      <c r="I7" t="s">
        <v>55</v>
      </c>
      <c r="J7" t="s">
        <v>56</v>
      </c>
      <c r="K7" s="10">
        <v>65.441636470899994</v>
      </c>
      <c r="L7" s="10">
        <v>0</v>
      </c>
      <c r="M7" s="10">
        <v>0.58272718180000005</v>
      </c>
      <c r="N7" s="12">
        <v>66.024363652700004</v>
      </c>
      <c r="O7" s="10">
        <v>6.5609509298999997</v>
      </c>
      <c r="P7" s="10">
        <v>5.4297659121000006</v>
      </c>
      <c r="Q7" s="10">
        <v>17.768101634299999</v>
      </c>
      <c r="R7" s="10">
        <v>2.1542259778999999</v>
      </c>
      <c r="S7" s="12">
        <v>31.913044454200001</v>
      </c>
      <c r="T7" s="12">
        <v>34.111319198499999</v>
      </c>
      <c r="U7" s="10">
        <v>0</v>
      </c>
      <c r="V7" s="10">
        <v>0</v>
      </c>
      <c r="W7" s="10">
        <v>4.0000000000000002E-4</v>
      </c>
      <c r="X7" s="10">
        <v>0</v>
      </c>
      <c r="Y7" s="10">
        <v>0.11199977289999999</v>
      </c>
      <c r="Z7" s="12">
        <v>0.1123997729</v>
      </c>
      <c r="AA7" s="10">
        <v>3.0069147188000001</v>
      </c>
      <c r="AB7" s="10">
        <v>0</v>
      </c>
      <c r="AC7" s="10">
        <v>0</v>
      </c>
      <c r="AD7" s="10">
        <v>0</v>
      </c>
      <c r="AE7" s="10">
        <v>0.11610276939999999</v>
      </c>
      <c r="AF7" s="12">
        <v>3.1230174881999999</v>
      </c>
      <c r="AG7" s="12">
        <v>-3.0106177152999996</v>
      </c>
      <c r="AH7" s="10">
        <v>0</v>
      </c>
      <c r="AI7" s="10">
        <v>0</v>
      </c>
      <c r="AJ7" s="10">
        <v>0</v>
      </c>
      <c r="AK7" s="10">
        <v>2.5385150000000004E-4</v>
      </c>
      <c r="AL7" s="12">
        <v>2.5385150000000004E-4</v>
      </c>
      <c r="AM7" s="10">
        <v>0</v>
      </c>
      <c r="AN7" s="10">
        <v>0</v>
      </c>
      <c r="AO7" s="10">
        <v>0</v>
      </c>
      <c r="AP7" s="12">
        <v>0</v>
      </c>
      <c r="AQ7" s="12">
        <v>2.5385150000000004E-4</v>
      </c>
      <c r="AR7" s="10">
        <v>0</v>
      </c>
      <c r="AS7" s="10">
        <v>0</v>
      </c>
      <c r="AT7" s="10">
        <v>31.100955334699997</v>
      </c>
      <c r="AU7" s="10">
        <v>128.88393889290001</v>
      </c>
      <c r="AV7" s="12">
        <v>159.98489422759999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</row>
    <row r="8" spans="1:96" hidden="1" x14ac:dyDescent="0.15">
      <c r="A8">
        <v>600519</v>
      </c>
      <c r="B8" t="s">
        <v>54</v>
      </c>
      <c r="C8" s="1">
        <v>41025</v>
      </c>
      <c r="D8" s="1">
        <v>40909</v>
      </c>
      <c r="E8" s="1">
        <v>40999</v>
      </c>
      <c r="F8" s="1">
        <v>40999</v>
      </c>
      <c r="G8" s="2">
        <f>YEAR(F8)</f>
        <v>2012</v>
      </c>
      <c r="H8" s="2">
        <f>MONTH(F8)</f>
        <v>3</v>
      </c>
      <c r="I8" t="s">
        <v>55</v>
      </c>
      <c r="J8" t="s">
        <v>56</v>
      </c>
      <c r="K8" s="10">
        <v>57.660872196</v>
      </c>
      <c r="L8" s="10">
        <v>0</v>
      </c>
      <c r="M8" s="10">
        <v>1.6849939115000001</v>
      </c>
      <c r="N8" s="12">
        <v>59.345866107499994</v>
      </c>
      <c r="O8" s="10">
        <v>4.9480293357000003</v>
      </c>
      <c r="P8" s="10">
        <v>9.5850014279999982</v>
      </c>
      <c r="Q8" s="10">
        <v>27.493503875599998</v>
      </c>
      <c r="R8" s="10">
        <v>3.9243214722000004</v>
      </c>
      <c r="S8" s="12">
        <v>45.950856111500002</v>
      </c>
      <c r="T8" s="12">
        <v>13.395009995999999</v>
      </c>
      <c r="U8" s="10">
        <v>0.1</v>
      </c>
      <c r="V8" s="10">
        <v>1.119E-2</v>
      </c>
      <c r="W8" s="10">
        <v>0</v>
      </c>
      <c r="X8" s="10">
        <v>0</v>
      </c>
      <c r="Y8" s="10">
        <v>0</v>
      </c>
      <c r="Z8" s="12">
        <v>0.11119000000000001</v>
      </c>
      <c r="AA8" s="10">
        <v>6.7881504241000004</v>
      </c>
      <c r="AB8" s="10">
        <v>0</v>
      </c>
      <c r="AC8" s="10">
        <v>0</v>
      </c>
      <c r="AD8" s="10">
        <v>0</v>
      </c>
      <c r="AE8" s="10">
        <v>0.2212519909</v>
      </c>
      <c r="AF8" s="12">
        <v>7.0094024149999994</v>
      </c>
      <c r="AG8" s="12">
        <v>-6.8982124150000006</v>
      </c>
      <c r="AH8" s="10">
        <v>0</v>
      </c>
      <c r="AI8" s="10">
        <v>0</v>
      </c>
      <c r="AJ8" s="10">
        <v>0</v>
      </c>
      <c r="AK8" s="10">
        <v>2.1866520000000001E-4</v>
      </c>
      <c r="AL8" s="12">
        <v>2.1866520000000001E-4</v>
      </c>
      <c r="AM8" s="10">
        <v>0</v>
      </c>
      <c r="AN8" s="10">
        <v>0.52964747999999995</v>
      </c>
      <c r="AO8" s="10">
        <v>0</v>
      </c>
      <c r="AP8" s="12">
        <v>0.52964747999999995</v>
      </c>
      <c r="AQ8" s="12">
        <v>-0.52942881479999993</v>
      </c>
      <c r="AR8" s="10">
        <v>0</v>
      </c>
      <c r="AS8" s="10">
        <v>0</v>
      </c>
      <c r="AT8" s="10">
        <v>5.9673687662000008</v>
      </c>
      <c r="AU8" s="10">
        <v>182.54690162040001</v>
      </c>
      <c r="AV8" s="12">
        <v>188.5142703866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</row>
    <row r="9" spans="1:96" hidden="1" x14ac:dyDescent="0.15">
      <c r="A9">
        <v>600519</v>
      </c>
      <c r="B9" t="s">
        <v>54</v>
      </c>
      <c r="C9" s="1">
        <v>41382</v>
      </c>
      <c r="D9" s="1">
        <v>41275</v>
      </c>
      <c r="E9" s="1">
        <v>41364</v>
      </c>
      <c r="F9" s="1">
        <v>41364</v>
      </c>
      <c r="G9" s="2">
        <f>YEAR(F9)</f>
        <v>2013</v>
      </c>
      <c r="H9" s="2">
        <f>MONTH(F9)</f>
        <v>3</v>
      </c>
      <c r="I9" t="s">
        <v>55</v>
      </c>
      <c r="J9" t="s">
        <v>56</v>
      </c>
      <c r="K9" s="10">
        <v>61.607580352099994</v>
      </c>
      <c r="L9" s="10">
        <v>0</v>
      </c>
      <c r="M9" s="10">
        <v>2.1607584044000001</v>
      </c>
      <c r="N9" s="12">
        <v>63.7683387565</v>
      </c>
      <c r="O9" s="10">
        <v>7.1276233401999995</v>
      </c>
      <c r="P9" s="10">
        <v>5.1917413185000001</v>
      </c>
      <c r="Q9" s="10">
        <v>35.868654608299998</v>
      </c>
      <c r="R9" s="10">
        <v>7.6780303468</v>
      </c>
      <c r="S9" s="12">
        <v>55.866049613800001</v>
      </c>
      <c r="T9" s="12">
        <v>7.9022891426999999</v>
      </c>
      <c r="U9" s="10">
        <v>0</v>
      </c>
      <c r="V9" s="10">
        <v>0</v>
      </c>
      <c r="W9" s="10">
        <v>0</v>
      </c>
      <c r="X9" s="10">
        <v>0</v>
      </c>
      <c r="Y9" s="10">
        <v>4.0812324950000001</v>
      </c>
      <c r="Z9" s="12">
        <v>4.0812324950000001</v>
      </c>
      <c r="AA9" s="10">
        <v>11.2493908824</v>
      </c>
      <c r="AB9" s="10">
        <v>0</v>
      </c>
      <c r="AC9" s="10">
        <v>0</v>
      </c>
      <c r="AD9" s="10">
        <v>0</v>
      </c>
      <c r="AE9" s="10">
        <v>3.0179736877999996</v>
      </c>
      <c r="AF9" s="12">
        <v>14.267364570200002</v>
      </c>
      <c r="AG9" s="12">
        <v>-10.1861320752</v>
      </c>
      <c r="AH9" s="10">
        <v>0</v>
      </c>
      <c r="AI9" s="10">
        <v>0</v>
      </c>
      <c r="AJ9" s="10">
        <v>0</v>
      </c>
      <c r="AK9" s="10">
        <v>1.3684259999999999E-4</v>
      </c>
      <c r="AL9" s="12">
        <v>1.3684259999999999E-4</v>
      </c>
      <c r="AM9" s="10">
        <v>0</v>
      </c>
      <c r="AN9" s="10">
        <v>0.9839454420999999</v>
      </c>
      <c r="AO9" s="10">
        <v>0</v>
      </c>
      <c r="AP9" s="12">
        <v>0.9839454420999999</v>
      </c>
      <c r="AQ9" s="12">
        <v>-0.98380859949999999</v>
      </c>
      <c r="AR9" s="10">
        <v>0</v>
      </c>
      <c r="AS9" s="10">
        <v>0</v>
      </c>
      <c r="AT9" s="10">
        <v>-3.2676515319999999</v>
      </c>
      <c r="AU9" s="10">
        <v>220.61999850169997</v>
      </c>
      <c r="AV9" s="12">
        <v>217.35234696969999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</row>
    <row r="10" spans="1:96" hidden="1" x14ac:dyDescent="0.15">
      <c r="A10">
        <v>600519</v>
      </c>
      <c r="B10" t="s">
        <v>54</v>
      </c>
      <c r="C10" s="1">
        <v>41754</v>
      </c>
      <c r="D10" s="1">
        <v>41640</v>
      </c>
      <c r="E10" s="1">
        <v>41729</v>
      </c>
      <c r="F10" s="1">
        <v>41729</v>
      </c>
      <c r="G10" s="2">
        <f>YEAR(F10)</f>
        <v>2014</v>
      </c>
      <c r="H10" s="2">
        <f>MONTH(F10)</f>
        <v>3</v>
      </c>
      <c r="I10" t="s">
        <v>55</v>
      </c>
      <c r="J10" t="s">
        <v>56</v>
      </c>
      <c r="K10" s="10">
        <v>72.380917474399993</v>
      </c>
      <c r="L10" s="10">
        <v>0</v>
      </c>
      <c r="M10" s="10">
        <v>-0.14034026830000002</v>
      </c>
      <c r="N10" s="12">
        <v>72.240577206099999</v>
      </c>
      <c r="O10" s="10">
        <v>9.3119819567000004</v>
      </c>
      <c r="P10" s="10">
        <v>9.2747578399000012</v>
      </c>
      <c r="Q10" s="10">
        <v>43.848749476199998</v>
      </c>
      <c r="R10" s="10">
        <v>8.0659308761000013</v>
      </c>
      <c r="S10" s="12">
        <v>70.501420148899996</v>
      </c>
      <c r="T10" s="12">
        <v>1.7391570572000001</v>
      </c>
      <c r="U10" s="10">
        <v>0</v>
      </c>
      <c r="V10" s="10">
        <v>0</v>
      </c>
      <c r="W10" s="10">
        <v>1.7341799999999999E-3</v>
      </c>
      <c r="X10" s="10">
        <v>0</v>
      </c>
      <c r="Y10" s="10">
        <v>0.88428717000000001</v>
      </c>
      <c r="Z10" s="12">
        <v>0.88602134999999993</v>
      </c>
      <c r="AA10" s="10">
        <v>20.2496791228</v>
      </c>
      <c r="AB10" s="10">
        <v>0</v>
      </c>
      <c r="AC10" s="10">
        <v>0</v>
      </c>
      <c r="AD10" s="10">
        <v>0</v>
      </c>
      <c r="AE10" s="10">
        <v>1.484529322</v>
      </c>
      <c r="AF10" s="12">
        <v>21.7342084448</v>
      </c>
      <c r="AG10" s="12">
        <v>-20.8481870948</v>
      </c>
      <c r="AH10" s="10">
        <v>0</v>
      </c>
      <c r="AI10" s="10">
        <v>0</v>
      </c>
      <c r="AJ10" s="10">
        <v>0</v>
      </c>
      <c r="AK10" s="10">
        <v>0</v>
      </c>
      <c r="AL10" s="12">
        <v>0</v>
      </c>
      <c r="AM10" s="10">
        <v>0</v>
      </c>
      <c r="AN10" s="10">
        <v>0</v>
      </c>
      <c r="AO10" s="10">
        <v>0</v>
      </c>
      <c r="AP10" s="12">
        <v>0</v>
      </c>
      <c r="AQ10" s="12">
        <v>0</v>
      </c>
      <c r="AR10" s="10">
        <v>0</v>
      </c>
      <c r="AS10" s="10">
        <v>0</v>
      </c>
      <c r="AT10" s="10">
        <v>-19.1090300376</v>
      </c>
      <c r="AU10" s="10">
        <v>219.91742237669999</v>
      </c>
      <c r="AV10" s="12">
        <v>200.80839233909998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</row>
    <row r="11" spans="1:96" hidden="1" x14ac:dyDescent="0.15">
      <c r="A11">
        <v>600519</v>
      </c>
      <c r="B11" t="s">
        <v>54</v>
      </c>
      <c r="C11" s="1">
        <v>42115</v>
      </c>
      <c r="D11" s="1">
        <v>42005</v>
      </c>
      <c r="E11" s="1">
        <v>42094</v>
      </c>
      <c r="F11" s="1">
        <v>42094</v>
      </c>
      <c r="G11" s="2">
        <f>YEAR(F11)</f>
        <v>2015</v>
      </c>
      <c r="H11" s="2">
        <f>MONTH(F11)</f>
        <v>3</v>
      </c>
      <c r="I11" t="s">
        <v>55</v>
      </c>
      <c r="J11" t="s">
        <v>56</v>
      </c>
      <c r="K11" s="10">
        <v>102.5549258592</v>
      </c>
      <c r="L11" s="10">
        <v>0</v>
      </c>
      <c r="M11" s="10">
        <v>-8.9666327612999996</v>
      </c>
      <c r="N11" s="12">
        <v>93.588293097900007</v>
      </c>
      <c r="O11" s="10">
        <v>10.210093364700001</v>
      </c>
      <c r="P11" s="10">
        <v>16.686859778399999</v>
      </c>
      <c r="Q11" s="10">
        <v>43.659103140299997</v>
      </c>
      <c r="R11" s="10">
        <v>1.9159003205</v>
      </c>
      <c r="S11" s="12">
        <v>72.471956603900011</v>
      </c>
      <c r="T11" s="12">
        <v>21.116336493999999</v>
      </c>
      <c r="U11" s="10">
        <v>0.1</v>
      </c>
      <c r="V11" s="10">
        <v>3.3216985999999999E-3</v>
      </c>
      <c r="W11" s="10">
        <v>0</v>
      </c>
      <c r="X11" s="10">
        <v>0</v>
      </c>
      <c r="Y11" s="10">
        <v>5.0931832400000002E-2</v>
      </c>
      <c r="Z11" s="12">
        <v>0.154253531</v>
      </c>
      <c r="AA11" s="10">
        <v>8.6573034738000008</v>
      </c>
      <c r="AB11" s="10">
        <v>0</v>
      </c>
      <c r="AC11" s="10">
        <v>0</v>
      </c>
      <c r="AD11" s="10">
        <v>0</v>
      </c>
      <c r="AE11" s="10">
        <v>3.7402942500000001E-2</v>
      </c>
      <c r="AF11" s="12">
        <v>8.6947064163000007</v>
      </c>
      <c r="AG11" s="12">
        <v>-8.5404528852999988</v>
      </c>
      <c r="AH11" s="10">
        <v>0</v>
      </c>
      <c r="AI11" s="10">
        <v>0</v>
      </c>
      <c r="AJ11" s="10">
        <v>0</v>
      </c>
      <c r="AK11" s="10">
        <v>0.22</v>
      </c>
      <c r="AL11" s="12">
        <v>0.22</v>
      </c>
      <c r="AM11" s="10">
        <v>0.55917672000000007</v>
      </c>
      <c r="AN11" s="10">
        <v>7.2418091000000006E-3</v>
      </c>
      <c r="AO11" s="10">
        <v>0</v>
      </c>
      <c r="AP11" s="12">
        <v>0.56641852910000001</v>
      </c>
      <c r="AQ11" s="12">
        <v>-0.34641852909999998</v>
      </c>
      <c r="AR11" s="10">
        <v>-0.16492948400000002</v>
      </c>
      <c r="AS11" s="10">
        <v>0</v>
      </c>
      <c r="AT11" s="10">
        <v>12.064535595600001</v>
      </c>
      <c r="AU11" s="10">
        <v>249.97229197759995</v>
      </c>
      <c r="AV11" s="12">
        <v>262.03682757320001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</row>
    <row r="12" spans="1:96" x14ac:dyDescent="0.15">
      <c r="A12">
        <v>600519</v>
      </c>
      <c r="B12" t="s">
        <v>54</v>
      </c>
      <c r="C12" s="1">
        <v>42481</v>
      </c>
      <c r="D12" s="1">
        <v>42370</v>
      </c>
      <c r="E12" s="1">
        <v>42460</v>
      </c>
      <c r="F12" s="1">
        <v>42460</v>
      </c>
      <c r="G12" s="2">
        <f>YEAR(F12)</f>
        <v>2016</v>
      </c>
      <c r="H12" s="2">
        <f>MONTH(F12)</f>
        <v>3</v>
      </c>
      <c r="I12" t="s">
        <v>55</v>
      </c>
      <c r="J12" t="s">
        <v>56</v>
      </c>
      <c r="K12" s="10">
        <v>154.90821766280001</v>
      </c>
      <c r="L12" s="10">
        <v>0</v>
      </c>
      <c r="M12" s="10">
        <v>0.25710726479999996</v>
      </c>
      <c r="N12" s="12">
        <v>167.28239559620002</v>
      </c>
      <c r="O12" s="10">
        <v>8.7419456559000004</v>
      </c>
      <c r="P12" s="10">
        <v>16.170221895799997</v>
      </c>
      <c r="Q12" s="10">
        <v>51.711713538600002</v>
      </c>
      <c r="R12" s="10">
        <v>5.0189548078000001</v>
      </c>
      <c r="S12" s="12">
        <v>92.921952246399997</v>
      </c>
      <c r="T12" s="12">
        <v>74.360443349799993</v>
      </c>
      <c r="U12" s="10">
        <v>0</v>
      </c>
      <c r="V12" s="10">
        <v>0</v>
      </c>
      <c r="W12" s="10">
        <v>1.17322E-3</v>
      </c>
      <c r="X12" s="10">
        <v>0</v>
      </c>
      <c r="Y12" s="10">
        <v>2.1533151099999998E-2</v>
      </c>
      <c r="Z12" s="12">
        <v>2.2706371099999997E-2</v>
      </c>
      <c r="AA12" s="10">
        <v>3.6708656532999999</v>
      </c>
      <c r="AB12" s="10">
        <v>0</v>
      </c>
      <c r="AC12" s="10">
        <v>0</v>
      </c>
      <c r="AD12" s="10">
        <v>0</v>
      </c>
      <c r="AE12" s="10">
        <v>0.56529387610000004</v>
      </c>
      <c r="AF12" s="12">
        <v>4.2361595294000001</v>
      </c>
      <c r="AG12" s="12">
        <v>-4.2134531582999992</v>
      </c>
      <c r="AH12" s="10">
        <v>0</v>
      </c>
      <c r="AI12" s="10">
        <v>0</v>
      </c>
      <c r="AJ12" s="10">
        <v>0</v>
      </c>
      <c r="AK12" s="10">
        <v>0</v>
      </c>
      <c r="AL12" s="12">
        <v>0</v>
      </c>
      <c r="AM12" s="10">
        <v>0</v>
      </c>
      <c r="AN12" s="10">
        <v>5.0850728653999999</v>
      </c>
      <c r="AO12" s="10">
        <v>0</v>
      </c>
      <c r="AP12" s="12">
        <v>5.0850728653999999</v>
      </c>
      <c r="AQ12" s="12">
        <v>-5.0850728653999999</v>
      </c>
      <c r="AR12" s="10">
        <v>8.8199830000000004E-4</v>
      </c>
      <c r="AS12" s="10">
        <v>0</v>
      </c>
      <c r="AT12" s="10">
        <v>65.062799324400004</v>
      </c>
      <c r="AU12" s="10">
        <v>347.80485904569997</v>
      </c>
      <c r="AV12" s="12">
        <v>412.8676583701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9.9102371287999986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2.2068335397999999</v>
      </c>
      <c r="CI12" s="10">
        <v>0</v>
      </c>
      <c r="CJ12" s="10">
        <v>0</v>
      </c>
      <c r="CK12" s="10">
        <v>1.2</v>
      </c>
      <c r="CL12" s="10">
        <v>9.7579326720000008</v>
      </c>
      <c r="CM12" s="10">
        <v>0</v>
      </c>
      <c r="CN12" s="10">
        <v>0.3211836763</v>
      </c>
      <c r="CO12" s="10">
        <v>0</v>
      </c>
      <c r="CP12" s="10">
        <v>0</v>
      </c>
      <c r="CQ12" s="10">
        <v>5.0850728653999999</v>
      </c>
      <c r="CR12" s="10">
        <v>0</v>
      </c>
    </row>
    <row r="13" spans="1:96" x14ac:dyDescent="0.15">
      <c r="A13">
        <v>600519</v>
      </c>
      <c r="B13" t="s">
        <v>54</v>
      </c>
      <c r="C13" s="1">
        <v>42850</v>
      </c>
      <c r="D13" s="1">
        <v>42736</v>
      </c>
      <c r="E13" s="1">
        <v>42825</v>
      </c>
      <c r="F13" s="1">
        <v>42825</v>
      </c>
      <c r="G13" s="2">
        <f>YEAR(F13)</f>
        <v>2017</v>
      </c>
      <c r="H13" s="2">
        <f>MONTH(F13)</f>
        <v>3</v>
      </c>
      <c r="I13" t="s">
        <v>55</v>
      </c>
      <c r="J13" t="s">
        <v>56</v>
      </c>
      <c r="K13" s="10">
        <v>173.91210439619999</v>
      </c>
      <c r="L13" s="10">
        <v>0</v>
      </c>
      <c r="M13" s="10">
        <v>2.5999144063999999</v>
      </c>
      <c r="N13" s="12">
        <v>179.34651145860002</v>
      </c>
      <c r="O13" s="10">
        <v>13.3961676843</v>
      </c>
      <c r="P13" s="10">
        <v>23.742746855700002</v>
      </c>
      <c r="Q13" s="10">
        <v>74.766037786599995</v>
      </c>
      <c r="R13" s="10">
        <v>5.3837535457000003</v>
      </c>
      <c r="S13" s="12">
        <v>118.25676049299999</v>
      </c>
      <c r="T13" s="12">
        <v>61.089750965600004</v>
      </c>
      <c r="U13" s="10">
        <v>0</v>
      </c>
      <c r="V13" s="10">
        <v>0</v>
      </c>
      <c r="W13" s="10">
        <v>0</v>
      </c>
      <c r="X13" s="10">
        <v>0</v>
      </c>
      <c r="Y13" s="10">
        <v>0.13335955060000002</v>
      </c>
      <c r="Z13" s="12">
        <v>0.13335955060000002</v>
      </c>
      <c r="AA13" s="10">
        <v>3.0736926011000003</v>
      </c>
      <c r="AB13" s="10">
        <v>0</v>
      </c>
      <c r="AC13" s="10">
        <v>0</v>
      </c>
      <c r="AD13" s="10">
        <v>0</v>
      </c>
      <c r="AE13" s="10">
        <v>6.3063870600000002E-2</v>
      </c>
      <c r="AF13" s="12">
        <v>3.1367564717</v>
      </c>
      <c r="AG13" s="12">
        <v>-3.0033969210999998</v>
      </c>
      <c r="AH13" s="10">
        <v>0</v>
      </c>
      <c r="AI13" s="10">
        <v>0</v>
      </c>
      <c r="AJ13" s="10">
        <v>0</v>
      </c>
      <c r="AK13" s="10">
        <v>0</v>
      </c>
      <c r="AL13" s="12">
        <v>0</v>
      </c>
      <c r="AM13" s="10">
        <v>0</v>
      </c>
      <c r="AN13" s="10">
        <v>0</v>
      </c>
      <c r="AO13" s="10">
        <v>0</v>
      </c>
      <c r="AP13" s="12">
        <v>0</v>
      </c>
      <c r="AQ13" s="12">
        <v>0</v>
      </c>
      <c r="AR13" s="10">
        <v>1.0268610000000001E-4</v>
      </c>
      <c r="AS13" s="10">
        <v>0</v>
      </c>
      <c r="AT13" s="10">
        <v>58.086456730600005</v>
      </c>
      <c r="AU13" s="10">
        <v>627.94794812989994</v>
      </c>
      <c r="AV13" s="12">
        <v>686.0344048605001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-2.3339024101999999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5.1683950662000004</v>
      </c>
      <c r="CI13" s="10">
        <v>0</v>
      </c>
      <c r="CJ13" s="10">
        <v>0</v>
      </c>
      <c r="CK13" s="10">
        <v>1.8653100445999999</v>
      </c>
      <c r="CL13" s="10">
        <v>-1.1764993354</v>
      </c>
      <c r="CM13" s="10">
        <v>0</v>
      </c>
      <c r="CN13" s="10">
        <v>0.27924391149999994</v>
      </c>
      <c r="CO13" s="10">
        <v>0</v>
      </c>
      <c r="CP13" s="10">
        <v>0</v>
      </c>
      <c r="CQ13" s="10">
        <v>0</v>
      </c>
      <c r="CR13" s="10">
        <v>0</v>
      </c>
    </row>
    <row r="14" spans="1:96" x14ac:dyDescent="0.15">
      <c r="A14">
        <v>600519</v>
      </c>
      <c r="B14" t="s">
        <v>54</v>
      </c>
      <c r="C14" s="1">
        <v>43218</v>
      </c>
      <c r="D14" s="1">
        <v>43101</v>
      </c>
      <c r="E14" s="1">
        <v>43190</v>
      </c>
      <c r="F14" s="1">
        <v>43190</v>
      </c>
      <c r="G14" s="2">
        <f>YEAR(F14)</f>
        <v>2018</v>
      </c>
      <c r="H14" s="2">
        <f>MONTH(F14)</f>
        <v>3</v>
      </c>
      <c r="I14" t="s">
        <v>55</v>
      </c>
      <c r="J14" t="s">
        <v>56</v>
      </c>
      <c r="K14" s="10">
        <v>193.66093290610002</v>
      </c>
      <c r="L14" s="10">
        <v>0</v>
      </c>
      <c r="M14" s="10">
        <v>5.0716684101</v>
      </c>
      <c r="N14" s="12">
        <v>184.02183755910002</v>
      </c>
      <c r="O14" s="10">
        <v>13.413876092400001</v>
      </c>
      <c r="P14" s="10">
        <v>23.601214438</v>
      </c>
      <c r="Q14" s="10">
        <v>140.32023758849999</v>
      </c>
      <c r="R14" s="10">
        <v>5.7757061573000001</v>
      </c>
      <c r="S14" s="12">
        <v>134.66683048440001</v>
      </c>
      <c r="T14" s="12">
        <v>49.355007074700005</v>
      </c>
      <c r="U14" s="10">
        <v>0</v>
      </c>
      <c r="V14" s="10">
        <v>0</v>
      </c>
      <c r="W14" s="10">
        <v>0</v>
      </c>
      <c r="X14" s="10">
        <v>0</v>
      </c>
      <c r="Y14" s="10">
        <v>1.5023E-3</v>
      </c>
      <c r="Z14" s="12">
        <v>1.5023E-3</v>
      </c>
      <c r="AA14" s="10">
        <v>5.7463885136999995</v>
      </c>
      <c r="AB14" s="10">
        <v>0</v>
      </c>
      <c r="AC14" s="10">
        <v>0</v>
      </c>
      <c r="AD14" s="10">
        <v>0</v>
      </c>
      <c r="AE14" s="10">
        <v>0.17422337149999997</v>
      </c>
      <c r="AF14" s="12">
        <v>5.9206118851999996</v>
      </c>
      <c r="AG14" s="12">
        <v>-5.9191095852000002</v>
      </c>
      <c r="AH14" s="10">
        <v>0</v>
      </c>
      <c r="AI14" s="10">
        <v>0</v>
      </c>
      <c r="AJ14" s="10">
        <v>0</v>
      </c>
      <c r="AK14" s="10">
        <v>0</v>
      </c>
      <c r="AL14" s="12">
        <v>0</v>
      </c>
      <c r="AM14" s="10">
        <v>0</v>
      </c>
      <c r="AN14" s="10">
        <v>0</v>
      </c>
      <c r="AO14" s="10">
        <v>0</v>
      </c>
      <c r="AP14" s="12">
        <v>0</v>
      </c>
      <c r="AQ14" s="12">
        <v>0</v>
      </c>
      <c r="AR14" s="10">
        <v>-8.5376800000000006E-5</v>
      </c>
      <c r="AS14" s="10">
        <v>0</v>
      </c>
      <c r="AT14" s="10">
        <v>43.435812112699999</v>
      </c>
      <c r="AU14" s="10">
        <v>749.2808075058</v>
      </c>
      <c r="AV14" s="12">
        <v>792.71661961849998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-18.0997433671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3.3889796099999998</v>
      </c>
      <c r="CI14" s="10">
        <v>0</v>
      </c>
      <c r="CJ14" s="10">
        <v>0</v>
      </c>
      <c r="CK14" s="10">
        <v>-7.7499999999999999E-2</v>
      </c>
      <c r="CL14" s="10">
        <v>-48.710774238799999</v>
      </c>
      <c r="CM14" s="10">
        <v>0</v>
      </c>
      <c r="CN14" s="10">
        <v>0.344070447</v>
      </c>
      <c r="CO14" s="10">
        <v>0</v>
      </c>
      <c r="CP14" s="10">
        <v>0</v>
      </c>
      <c r="CQ14" s="10">
        <v>0</v>
      </c>
      <c r="CR14" s="10">
        <v>0</v>
      </c>
    </row>
    <row r="15" spans="1:96" hidden="1" x14ac:dyDescent="0.15">
      <c r="A15">
        <v>600519</v>
      </c>
      <c r="B15" t="s">
        <v>54</v>
      </c>
      <c r="C15" s="1">
        <v>39688</v>
      </c>
      <c r="D15" s="1">
        <v>39448</v>
      </c>
      <c r="E15" s="1">
        <v>39629</v>
      </c>
      <c r="F15" s="1">
        <v>39629</v>
      </c>
      <c r="G15" s="2">
        <f>YEAR(F15)</f>
        <v>2008</v>
      </c>
      <c r="H15" s="2">
        <f>MONTH(F15)</f>
        <v>6</v>
      </c>
      <c r="I15" t="s">
        <v>55</v>
      </c>
      <c r="J15" t="s">
        <v>56</v>
      </c>
      <c r="K15" s="10">
        <v>45.689888571400004</v>
      </c>
      <c r="L15" s="10">
        <v>0</v>
      </c>
      <c r="M15" s="10">
        <v>1.9127410234</v>
      </c>
      <c r="N15" s="12">
        <v>47.602629594799993</v>
      </c>
      <c r="O15" s="10">
        <v>5.2978850356000002</v>
      </c>
      <c r="P15" s="10">
        <v>3.9178356411999999</v>
      </c>
      <c r="Q15" s="10">
        <v>20.44537</v>
      </c>
      <c r="R15" s="10">
        <v>2.9847248481999999</v>
      </c>
      <c r="S15" s="12">
        <v>32.645815525000003</v>
      </c>
      <c r="T15" s="12">
        <v>14.9568140698</v>
      </c>
      <c r="U15" s="10">
        <v>0.21</v>
      </c>
      <c r="V15" s="10">
        <v>2.1231E-2</v>
      </c>
      <c r="W15" s="10">
        <v>0</v>
      </c>
      <c r="X15" s="10">
        <v>0</v>
      </c>
      <c r="Y15" s="10">
        <v>0</v>
      </c>
      <c r="Z15" s="12">
        <v>0.23123099999999999</v>
      </c>
      <c r="AA15" s="10">
        <v>4.0978428075000002</v>
      </c>
      <c r="AB15" s="10">
        <v>0</v>
      </c>
      <c r="AC15" s="10">
        <v>0</v>
      </c>
      <c r="AD15" s="10">
        <v>0</v>
      </c>
      <c r="AE15" s="10">
        <v>0</v>
      </c>
      <c r="AF15" s="12">
        <v>4.0978428075000002</v>
      </c>
      <c r="AG15" s="12">
        <v>-3.8666118075</v>
      </c>
      <c r="AH15" s="10">
        <v>0</v>
      </c>
      <c r="AI15" s="10">
        <v>0</v>
      </c>
      <c r="AJ15" s="10">
        <v>0</v>
      </c>
      <c r="AK15" s="10">
        <v>6.3043056000000007E-3</v>
      </c>
      <c r="AL15" s="12">
        <v>6.3043056000000007E-3</v>
      </c>
      <c r="AM15" s="10">
        <v>0</v>
      </c>
      <c r="AN15" s="10">
        <v>7.6648512600999998</v>
      </c>
      <c r="AO15" s="10">
        <v>0</v>
      </c>
      <c r="AP15" s="12">
        <v>7.6648512600999998</v>
      </c>
      <c r="AQ15" s="12">
        <v>-7.6585469545000002</v>
      </c>
      <c r="AR15" s="10">
        <v>0</v>
      </c>
      <c r="AS15" s="10">
        <v>0</v>
      </c>
      <c r="AT15" s="10">
        <v>3.4316553077999998</v>
      </c>
      <c r="AU15" s="10">
        <v>47.227063000200005</v>
      </c>
      <c r="AV15" s="12">
        <v>50.658718308000005</v>
      </c>
      <c r="AW15" s="10">
        <v>0</v>
      </c>
      <c r="AX15" s="10">
        <v>0</v>
      </c>
      <c r="AY15" s="10">
        <v>23.519392736300002</v>
      </c>
      <c r="AZ15" s="10">
        <v>-1.41107474E-2</v>
      </c>
      <c r="BA15" s="10">
        <v>0.70037352950000009</v>
      </c>
      <c r="BB15" s="10">
        <v>3.3612476400000001E-2</v>
      </c>
      <c r="BC15" s="10">
        <v>6.4413613100000003E-2</v>
      </c>
      <c r="BD15" s="10">
        <v>0</v>
      </c>
      <c r="BE15" s="10">
        <v>3.1187902000000003E-2</v>
      </c>
      <c r="BF15" s="10">
        <v>0</v>
      </c>
      <c r="BG15" s="10">
        <v>-1.3101477199999999E-2</v>
      </c>
      <c r="BH15" s="10">
        <v>-7.2010000000000008E-3</v>
      </c>
      <c r="BI15" s="10">
        <v>3.7528107099999999E-2</v>
      </c>
      <c r="BJ15" s="10">
        <v>0</v>
      </c>
      <c r="BK15" s="10">
        <v>-1.3865573642</v>
      </c>
      <c r="BL15" s="10">
        <v>3.3325759099999998E-2</v>
      </c>
      <c r="BM15" s="10">
        <v>-8.0420494648999998</v>
      </c>
      <c r="BN15" s="10">
        <v>0</v>
      </c>
      <c r="BO15" s="10">
        <v>14.9568140698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50.658718308000005</v>
      </c>
      <c r="BV15" s="10">
        <v>47.227063000200005</v>
      </c>
      <c r="BW15" s="10">
        <v>0</v>
      </c>
      <c r="BX15" s="10">
        <v>0</v>
      </c>
      <c r="BY15" s="10">
        <v>0</v>
      </c>
      <c r="BZ15" s="10">
        <v>3.4316553077999998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</row>
    <row r="16" spans="1:96" hidden="1" x14ac:dyDescent="0.15">
      <c r="A16">
        <v>600519</v>
      </c>
      <c r="B16" t="s">
        <v>54</v>
      </c>
      <c r="C16" s="1">
        <v>40032</v>
      </c>
      <c r="D16" s="1">
        <v>39814</v>
      </c>
      <c r="E16" s="1">
        <v>39994</v>
      </c>
      <c r="F16" s="1">
        <v>39994</v>
      </c>
      <c r="G16" s="2">
        <f>YEAR(F16)</f>
        <v>2009</v>
      </c>
      <c r="H16" s="2">
        <f>MONTH(F16)</f>
        <v>6</v>
      </c>
      <c r="I16" t="s">
        <v>55</v>
      </c>
      <c r="J16" t="s">
        <v>56</v>
      </c>
      <c r="K16" s="10">
        <v>41.986518235999995</v>
      </c>
      <c r="L16" s="10">
        <v>0</v>
      </c>
      <c r="M16" s="10">
        <v>1.0369219319</v>
      </c>
      <c r="N16" s="12">
        <v>43.023440167899999</v>
      </c>
      <c r="O16" s="10">
        <v>5.6774050357000005</v>
      </c>
      <c r="P16" s="10">
        <v>6.5537349721000009</v>
      </c>
      <c r="Q16" s="10">
        <v>21.5281487357</v>
      </c>
      <c r="R16" s="10">
        <v>3.7822730200999999</v>
      </c>
      <c r="S16" s="12">
        <v>37.541561763600001</v>
      </c>
      <c r="T16" s="12">
        <v>5.4818784042999988</v>
      </c>
      <c r="U16" s="10">
        <v>0.25</v>
      </c>
      <c r="V16" s="10">
        <v>2.0803972600000002E-2</v>
      </c>
      <c r="W16" s="10">
        <v>0</v>
      </c>
      <c r="X16" s="10">
        <v>0</v>
      </c>
      <c r="Y16" s="10">
        <v>0</v>
      </c>
      <c r="Z16" s="12">
        <v>0.2708039726</v>
      </c>
      <c r="AA16" s="10">
        <v>6.8901776213000003</v>
      </c>
      <c r="AB16" s="10">
        <v>0.1</v>
      </c>
      <c r="AC16" s="10">
        <v>0</v>
      </c>
      <c r="AD16" s="10">
        <v>0</v>
      </c>
      <c r="AE16" s="10">
        <v>0</v>
      </c>
      <c r="AF16" s="12">
        <v>6.9901776213000009</v>
      </c>
      <c r="AG16" s="12">
        <v>-6.7193736487000004</v>
      </c>
      <c r="AH16" s="10">
        <v>0</v>
      </c>
      <c r="AI16" s="10">
        <v>0</v>
      </c>
      <c r="AJ16" s="10">
        <v>0</v>
      </c>
      <c r="AK16" s="10">
        <v>8.738922000000001E-4</v>
      </c>
      <c r="AL16" s="12">
        <v>8.738922000000001E-4</v>
      </c>
      <c r="AM16" s="10">
        <v>0</v>
      </c>
      <c r="AN16" s="10">
        <v>1.7425138472999999</v>
      </c>
      <c r="AO16" s="10">
        <v>0</v>
      </c>
      <c r="AP16" s="12">
        <v>1.7425138472999999</v>
      </c>
      <c r="AQ16" s="12">
        <v>-1.7416399550999999</v>
      </c>
      <c r="AR16" s="10">
        <v>0</v>
      </c>
      <c r="AS16" s="10">
        <v>0</v>
      </c>
      <c r="AT16" s="10">
        <v>-2.9791351994999999</v>
      </c>
      <c r="AU16" s="10">
        <v>80.937218911599999</v>
      </c>
      <c r="AV16" s="12">
        <v>77.958083712100006</v>
      </c>
      <c r="AW16" s="10">
        <v>0</v>
      </c>
      <c r="AX16" s="10">
        <v>0</v>
      </c>
      <c r="AY16" s="10">
        <v>29.288422562500003</v>
      </c>
      <c r="AZ16" s="10">
        <v>4.42604E-3</v>
      </c>
      <c r="BA16" s="10">
        <v>0.89093818809999992</v>
      </c>
      <c r="BB16" s="10">
        <v>5.7281735E-2</v>
      </c>
      <c r="BC16" s="10">
        <v>4.6841381200000004E-2</v>
      </c>
      <c r="BD16" s="10">
        <v>0</v>
      </c>
      <c r="BE16" s="10">
        <v>8.8806899999999998E-5</v>
      </c>
      <c r="BF16" s="10">
        <v>0</v>
      </c>
      <c r="BG16" s="10">
        <v>-6.0154809E-3</v>
      </c>
      <c r="BH16" s="10">
        <v>-7.3479725999999997E-3</v>
      </c>
      <c r="BI16" s="10">
        <v>0.82943236900000006</v>
      </c>
      <c r="BJ16" s="10">
        <v>0</v>
      </c>
      <c r="BK16" s="10">
        <v>-1.4165276931999999</v>
      </c>
      <c r="BL16" s="10">
        <v>-1.3366789411</v>
      </c>
      <c r="BM16" s="10">
        <v>-22.868982590599998</v>
      </c>
      <c r="BN16" s="10">
        <v>0</v>
      </c>
      <c r="BO16" s="10">
        <v>5.4818784042999988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77.958083712100006</v>
      </c>
      <c r="BV16" s="10">
        <v>80.937218911599999</v>
      </c>
      <c r="BW16" s="10">
        <v>0</v>
      </c>
      <c r="BX16" s="10">
        <v>0</v>
      </c>
      <c r="BY16" s="10">
        <v>0</v>
      </c>
      <c r="BZ16" s="10">
        <v>-2.9791351994999999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</row>
    <row r="17" spans="1:96" hidden="1" x14ac:dyDescent="0.15">
      <c r="A17">
        <v>600519</v>
      </c>
      <c r="B17" t="s">
        <v>54</v>
      </c>
      <c r="C17" s="1">
        <v>40402</v>
      </c>
      <c r="D17" s="1">
        <v>40179</v>
      </c>
      <c r="E17" s="1">
        <v>40359</v>
      </c>
      <c r="F17" s="1">
        <v>40359</v>
      </c>
      <c r="G17" s="2">
        <f>YEAR(F17)</f>
        <v>2010</v>
      </c>
      <c r="H17" s="2">
        <f>MONTH(F17)</f>
        <v>6</v>
      </c>
      <c r="I17" t="s">
        <v>55</v>
      </c>
      <c r="J17" t="s">
        <v>56</v>
      </c>
      <c r="K17" s="10">
        <v>63.604865764199999</v>
      </c>
      <c r="L17" s="10">
        <v>1.8103114999999999E-3</v>
      </c>
      <c r="M17" s="10">
        <v>0.51762648519999999</v>
      </c>
      <c r="N17" s="12">
        <v>64.124302560900006</v>
      </c>
      <c r="O17" s="10">
        <v>6.823546608</v>
      </c>
      <c r="P17" s="10">
        <v>8.2749213802000003</v>
      </c>
      <c r="Q17" s="10">
        <v>27.748868587899999</v>
      </c>
      <c r="R17" s="10">
        <v>3.6131348792999995</v>
      </c>
      <c r="S17" s="12">
        <v>46.460471455400004</v>
      </c>
      <c r="T17" s="12">
        <v>17.663831105499998</v>
      </c>
      <c r="U17" s="10">
        <v>0.17</v>
      </c>
      <c r="V17" s="10">
        <v>1.7314E-2</v>
      </c>
      <c r="W17" s="10">
        <v>0</v>
      </c>
      <c r="X17" s="10">
        <v>0</v>
      </c>
      <c r="Y17" s="10">
        <v>0.54180222999999994</v>
      </c>
      <c r="Z17" s="12">
        <v>0.72911623000000003</v>
      </c>
      <c r="AA17" s="10">
        <v>10.796623113000001</v>
      </c>
      <c r="AB17" s="10">
        <v>0.5</v>
      </c>
      <c r="AC17" s="10">
        <v>0</v>
      </c>
      <c r="AD17" s="10">
        <v>0</v>
      </c>
      <c r="AE17" s="10">
        <v>0.44522602719999993</v>
      </c>
      <c r="AF17" s="12">
        <v>11.741849140199999</v>
      </c>
      <c r="AG17" s="12">
        <v>-11.0127329102</v>
      </c>
      <c r="AH17" s="10">
        <v>0</v>
      </c>
      <c r="AI17" s="10">
        <v>0</v>
      </c>
      <c r="AJ17" s="10">
        <v>0</v>
      </c>
      <c r="AK17" s="10">
        <v>5.7275289999999992E-4</v>
      </c>
      <c r="AL17" s="12">
        <v>5.7275289999999992E-4</v>
      </c>
      <c r="AM17" s="10">
        <v>0</v>
      </c>
      <c r="AN17" s="10">
        <v>1.3945766262000001</v>
      </c>
      <c r="AO17" s="10">
        <v>0</v>
      </c>
      <c r="AP17" s="12">
        <v>1.3945766262000001</v>
      </c>
      <c r="AQ17" s="12">
        <v>-1.3940038733000002</v>
      </c>
      <c r="AR17" s="10">
        <v>0</v>
      </c>
      <c r="AS17" s="10">
        <v>0</v>
      </c>
      <c r="AT17" s="10">
        <v>5.2570943220000004</v>
      </c>
      <c r="AU17" s="10">
        <v>97.4315215524</v>
      </c>
      <c r="AV17" s="12">
        <v>102.6886158744</v>
      </c>
      <c r="AW17" s="10">
        <v>0</v>
      </c>
      <c r="AX17" s="10">
        <v>0</v>
      </c>
      <c r="AY17" s="10">
        <v>32.7456260007</v>
      </c>
      <c r="AZ17" s="10">
        <v>2.7765742100000001E-2</v>
      </c>
      <c r="BA17" s="10">
        <v>1.2211937329999998</v>
      </c>
      <c r="BB17" s="10">
        <v>5.9619752400000003E-2</v>
      </c>
      <c r="BC17" s="10">
        <v>2.5885607999999997E-2</v>
      </c>
      <c r="BD17" s="10">
        <v>0</v>
      </c>
      <c r="BE17" s="10">
        <v>5.6179120999999997E-3</v>
      </c>
      <c r="BF17" s="10">
        <v>0</v>
      </c>
      <c r="BG17" s="10">
        <v>-5.7275289999999992E-4</v>
      </c>
      <c r="BH17" s="10">
        <v>-2.8254999999999999E-3</v>
      </c>
      <c r="BI17" s="10">
        <v>0.59048587620000004</v>
      </c>
      <c r="BJ17" s="10">
        <v>0</v>
      </c>
      <c r="BK17" s="10">
        <v>-3.0308249022000004</v>
      </c>
      <c r="BL17" s="10">
        <v>2.1580885863999999</v>
      </c>
      <c r="BM17" s="10">
        <v>-16.136228950300001</v>
      </c>
      <c r="BN17" s="10">
        <v>0</v>
      </c>
      <c r="BO17" s="10">
        <v>17.663831105499998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102.6886158744</v>
      </c>
      <c r="BV17" s="10">
        <v>97.4315215524</v>
      </c>
      <c r="BW17" s="10">
        <v>0</v>
      </c>
      <c r="BX17" s="10">
        <v>0</v>
      </c>
      <c r="BY17" s="10">
        <v>0</v>
      </c>
      <c r="BZ17" s="10">
        <v>5.2570943220000004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</row>
    <row r="18" spans="1:96" hidden="1" x14ac:dyDescent="0.15">
      <c r="A18">
        <v>600519</v>
      </c>
      <c r="B18" t="s">
        <v>54</v>
      </c>
      <c r="C18" s="1">
        <v>40786</v>
      </c>
      <c r="D18" s="1">
        <v>40544</v>
      </c>
      <c r="E18" s="1">
        <v>40724</v>
      </c>
      <c r="F18" s="1">
        <v>40724</v>
      </c>
      <c r="G18" s="2">
        <f>YEAR(F18)</f>
        <v>2011</v>
      </c>
      <c r="H18" s="2">
        <f>MONTH(F18)</f>
        <v>6</v>
      </c>
      <c r="I18" t="s">
        <v>55</v>
      </c>
      <c r="J18" t="s">
        <v>56</v>
      </c>
      <c r="K18" s="10">
        <v>115.46468176969999</v>
      </c>
      <c r="L18" s="10">
        <v>0</v>
      </c>
      <c r="M18" s="10">
        <v>0.76591966849999993</v>
      </c>
      <c r="N18" s="12">
        <v>116.23060143820001</v>
      </c>
      <c r="O18" s="10">
        <v>10.305790912100001</v>
      </c>
      <c r="P18" s="10">
        <v>9.943673004199999</v>
      </c>
      <c r="Q18" s="10">
        <v>38.2691877002</v>
      </c>
      <c r="R18" s="10">
        <v>4.4329714709000001</v>
      </c>
      <c r="S18" s="12">
        <v>62.951623087400002</v>
      </c>
      <c r="T18" s="12">
        <v>53.278978350799996</v>
      </c>
      <c r="U18" s="10">
        <v>0</v>
      </c>
      <c r="V18" s="10">
        <v>3.0099999999999998E-2</v>
      </c>
      <c r="W18" s="10">
        <v>4.0000000000000002E-4</v>
      </c>
      <c r="X18" s="10">
        <v>0</v>
      </c>
      <c r="Y18" s="10">
        <v>0.67947203270000001</v>
      </c>
      <c r="Z18" s="12">
        <v>0.70997203269999998</v>
      </c>
      <c r="AA18" s="10">
        <v>7.4705506427000001</v>
      </c>
      <c r="AB18" s="10">
        <v>0</v>
      </c>
      <c r="AC18" s="10">
        <v>0</v>
      </c>
      <c r="AD18" s="10">
        <v>0</v>
      </c>
      <c r="AE18" s="10">
        <v>0.28350508440000005</v>
      </c>
      <c r="AF18" s="12">
        <v>7.7540557270999999</v>
      </c>
      <c r="AG18" s="12">
        <v>-7.0440836944000011</v>
      </c>
      <c r="AH18" s="10">
        <v>0</v>
      </c>
      <c r="AI18" s="10">
        <v>0</v>
      </c>
      <c r="AJ18" s="10">
        <v>0</v>
      </c>
      <c r="AK18" s="10">
        <v>5.0701920000000001E-4</v>
      </c>
      <c r="AL18" s="12">
        <v>5.0701920000000001E-4</v>
      </c>
      <c r="AM18" s="10">
        <v>0</v>
      </c>
      <c r="AN18" s="10">
        <v>2.2024667832999998</v>
      </c>
      <c r="AO18" s="10">
        <v>0</v>
      </c>
      <c r="AP18" s="12">
        <v>2.2024667832999998</v>
      </c>
      <c r="AQ18" s="12">
        <v>-2.2019597641000002</v>
      </c>
      <c r="AR18" s="10">
        <v>0</v>
      </c>
      <c r="AS18" s="10">
        <v>0</v>
      </c>
      <c r="AT18" s="10">
        <v>44.032934892299998</v>
      </c>
      <c r="AU18" s="10">
        <v>128.88393889290001</v>
      </c>
      <c r="AV18" s="12">
        <v>172.91687378519998</v>
      </c>
      <c r="AW18" s="10">
        <v>0</v>
      </c>
      <c r="AX18" s="10">
        <v>0</v>
      </c>
      <c r="AY18" s="10">
        <v>51.663061925299992</v>
      </c>
      <c r="AZ18" s="10">
        <v>-1.5681694199999999E-2</v>
      </c>
      <c r="BA18" s="10">
        <v>1.5895078242</v>
      </c>
      <c r="BB18" s="10">
        <v>5.6469857000000005E-2</v>
      </c>
      <c r="BC18" s="10">
        <v>8.6316366000000009E-3</v>
      </c>
      <c r="BD18" s="10">
        <v>0</v>
      </c>
      <c r="BE18" s="10">
        <v>-8.8693494000000005E-3</v>
      </c>
      <c r="BF18" s="10">
        <v>0</v>
      </c>
      <c r="BG18" s="10">
        <v>-5.0701920000000001E-4</v>
      </c>
      <c r="BH18" s="10">
        <v>-3.1965E-2</v>
      </c>
      <c r="BI18" s="10">
        <v>-5.8827236100000006E-2</v>
      </c>
      <c r="BJ18" s="10">
        <v>0</v>
      </c>
      <c r="BK18" s="10">
        <v>-3.4148720491</v>
      </c>
      <c r="BL18" s="10">
        <v>-8.0143248799999997E-2</v>
      </c>
      <c r="BM18" s="10">
        <v>3.5721727044999998</v>
      </c>
      <c r="BN18" s="10">
        <v>0</v>
      </c>
      <c r="BO18" s="10">
        <v>53.278978350799996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172.91687378519998</v>
      </c>
      <c r="BV18" s="10">
        <v>128.88393889290001</v>
      </c>
      <c r="BW18" s="10">
        <v>0</v>
      </c>
      <c r="BX18" s="10">
        <v>0</v>
      </c>
      <c r="BY18" s="10">
        <v>0</v>
      </c>
      <c r="BZ18" s="10">
        <v>44.032934892299998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</row>
    <row r="19" spans="1:96" hidden="1" x14ac:dyDescent="0.15">
      <c r="A19">
        <v>600519</v>
      </c>
      <c r="B19" t="s">
        <v>54</v>
      </c>
      <c r="C19" s="1">
        <v>41131</v>
      </c>
      <c r="D19" s="1">
        <v>40909</v>
      </c>
      <c r="E19" s="1">
        <v>41090</v>
      </c>
      <c r="F19" s="1">
        <v>41090</v>
      </c>
      <c r="G19" s="2">
        <f>YEAR(F19)</f>
        <v>2012</v>
      </c>
      <c r="H19" s="2">
        <f>MONTH(F19)</f>
        <v>6</v>
      </c>
      <c r="I19" t="s">
        <v>55</v>
      </c>
      <c r="J19" t="s">
        <v>56</v>
      </c>
      <c r="K19" s="10">
        <v>125.3572152574</v>
      </c>
      <c r="L19" s="10">
        <v>0</v>
      </c>
      <c r="M19" s="10">
        <v>1.9153347306999999</v>
      </c>
      <c r="N19" s="12">
        <v>127.2725499881</v>
      </c>
      <c r="O19" s="10">
        <v>10.778949253199999</v>
      </c>
      <c r="P19" s="10">
        <v>14.262953880000001</v>
      </c>
      <c r="Q19" s="10">
        <v>51.495137052899999</v>
      </c>
      <c r="R19" s="10">
        <v>6.1384148487000001</v>
      </c>
      <c r="S19" s="12">
        <v>82.675455034799995</v>
      </c>
      <c r="T19" s="12">
        <v>44.597094953300001</v>
      </c>
      <c r="U19" s="10">
        <v>0.1</v>
      </c>
      <c r="V19" s="10">
        <v>4.129E-2</v>
      </c>
      <c r="W19" s="10">
        <v>0</v>
      </c>
      <c r="X19" s="10">
        <v>0</v>
      </c>
      <c r="Y19" s="10">
        <v>1.465812935</v>
      </c>
      <c r="Z19" s="12">
        <v>1.6071029350000001</v>
      </c>
      <c r="AA19" s="10">
        <v>17.013172777299999</v>
      </c>
      <c r="AB19" s="10">
        <v>0</v>
      </c>
      <c r="AC19" s="10">
        <v>0</v>
      </c>
      <c r="AD19" s="10">
        <v>0</v>
      </c>
      <c r="AE19" s="10">
        <v>1.3676244003999998</v>
      </c>
      <c r="AF19" s="12">
        <v>18.3807971777</v>
      </c>
      <c r="AG19" s="12">
        <v>-16.7736942427</v>
      </c>
      <c r="AH19" s="10">
        <v>0</v>
      </c>
      <c r="AI19" s="10">
        <v>0</v>
      </c>
      <c r="AJ19" s="10">
        <v>0</v>
      </c>
      <c r="AK19" s="10">
        <v>4.3625660000000003E-4</v>
      </c>
      <c r="AL19" s="12">
        <v>4.3625660000000003E-4</v>
      </c>
      <c r="AM19" s="10">
        <v>0</v>
      </c>
      <c r="AN19" s="10">
        <v>0.55214748000000002</v>
      </c>
      <c r="AO19" s="10">
        <v>0</v>
      </c>
      <c r="AP19" s="12">
        <v>0.55214748000000002</v>
      </c>
      <c r="AQ19" s="12">
        <v>-0.55171122340000001</v>
      </c>
      <c r="AR19" s="10">
        <v>0</v>
      </c>
      <c r="AS19" s="10">
        <v>0</v>
      </c>
      <c r="AT19" s="10">
        <v>27.271689487199996</v>
      </c>
      <c r="AU19" s="10">
        <v>182.54690162040001</v>
      </c>
      <c r="AV19" s="12">
        <v>209.81859110759999</v>
      </c>
      <c r="AW19" s="10">
        <v>0</v>
      </c>
      <c r="AX19" s="10">
        <v>0</v>
      </c>
      <c r="AY19" s="10">
        <v>73.489395385500003</v>
      </c>
      <c r="AZ19" s="10">
        <v>9.5585942000000011E-3</v>
      </c>
      <c r="BA19" s="10">
        <v>2.0050700039999998</v>
      </c>
      <c r="BB19" s="10">
        <v>6.6559788699999997E-2</v>
      </c>
      <c r="BC19" s="10">
        <v>1.91983464E-2</v>
      </c>
      <c r="BD19" s="10">
        <v>0</v>
      </c>
      <c r="BE19" s="10">
        <v>8.4152399999999985E-4</v>
      </c>
      <c r="BF19" s="10">
        <v>0</v>
      </c>
      <c r="BG19" s="10">
        <v>-4.3625660000000003E-4</v>
      </c>
      <c r="BH19" s="10">
        <v>-3.1032499999999998E-2</v>
      </c>
      <c r="BI19" s="10">
        <v>1.209978859</v>
      </c>
      <c r="BJ19" s="10">
        <v>0</v>
      </c>
      <c r="BK19" s="10">
        <v>-5.8671693980999997</v>
      </c>
      <c r="BL19" s="10">
        <v>-1.9551368444999999</v>
      </c>
      <c r="BM19" s="10">
        <v>-24.349732549299997</v>
      </c>
      <c r="BN19" s="10">
        <v>0</v>
      </c>
      <c r="BO19" s="10">
        <v>44.597094953300001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209.81859110759999</v>
      </c>
      <c r="BV19" s="10">
        <v>182.54690162040001</v>
      </c>
      <c r="BW19" s="10">
        <v>0</v>
      </c>
      <c r="BX19" s="10">
        <v>0</v>
      </c>
      <c r="BY19" s="10">
        <v>0</v>
      </c>
      <c r="BZ19" s="10">
        <v>27.271689487199996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</row>
    <row r="20" spans="1:96" hidden="1" x14ac:dyDescent="0.15">
      <c r="A20">
        <v>600519</v>
      </c>
      <c r="B20" t="s">
        <v>54</v>
      </c>
      <c r="C20" s="1">
        <v>41517</v>
      </c>
      <c r="D20" s="1">
        <v>41275</v>
      </c>
      <c r="E20" s="1">
        <v>41455</v>
      </c>
      <c r="F20" s="1">
        <v>41455</v>
      </c>
      <c r="G20" s="2">
        <f>YEAR(F20)</f>
        <v>2013</v>
      </c>
      <c r="H20" s="2">
        <f>MONTH(F20)</f>
        <v>6</v>
      </c>
      <c r="I20" t="s">
        <v>55</v>
      </c>
      <c r="J20" t="s">
        <v>56</v>
      </c>
      <c r="K20" s="10">
        <v>119.59656578260001</v>
      </c>
      <c r="L20" s="10">
        <v>0</v>
      </c>
      <c r="M20" s="10">
        <v>35.129144089299999</v>
      </c>
      <c r="N20" s="12">
        <v>154.72570987190002</v>
      </c>
      <c r="O20" s="10">
        <v>12.499500555699999</v>
      </c>
      <c r="P20" s="10">
        <v>12.1219519966</v>
      </c>
      <c r="Q20" s="10">
        <v>63.779019060400003</v>
      </c>
      <c r="R20" s="10">
        <v>14.1749931901</v>
      </c>
      <c r="S20" s="12">
        <v>102.5754648028</v>
      </c>
      <c r="T20" s="12">
        <v>52.150245069099995</v>
      </c>
      <c r="U20" s="10">
        <v>0</v>
      </c>
      <c r="V20" s="10">
        <v>3.0099999999999998E-2</v>
      </c>
      <c r="W20" s="10">
        <v>0</v>
      </c>
      <c r="X20" s="10">
        <v>0</v>
      </c>
      <c r="Y20" s="10">
        <v>5.4236813197</v>
      </c>
      <c r="Z20" s="12">
        <v>5.4537813197</v>
      </c>
      <c r="AA20" s="10">
        <v>25.271959394299998</v>
      </c>
      <c r="AB20" s="10">
        <v>0</v>
      </c>
      <c r="AC20" s="10">
        <v>0</v>
      </c>
      <c r="AD20" s="10">
        <v>0</v>
      </c>
      <c r="AE20" s="10">
        <v>3.9976566506000002</v>
      </c>
      <c r="AF20" s="12">
        <v>29.269616044899998</v>
      </c>
      <c r="AG20" s="12">
        <v>-23.815834725200002</v>
      </c>
      <c r="AH20" s="10">
        <v>0</v>
      </c>
      <c r="AI20" s="10">
        <v>0</v>
      </c>
      <c r="AJ20" s="10">
        <v>0</v>
      </c>
      <c r="AK20" s="10">
        <v>1.7473889999999997E-4</v>
      </c>
      <c r="AL20" s="12">
        <v>1.7473889999999997E-4</v>
      </c>
      <c r="AM20" s="10">
        <v>0</v>
      </c>
      <c r="AN20" s="10">
        <v>67.904111283500001</v>
      </c>
      <c r="AO20" s="10">
        <v>0</v>
      </c>
      <c r="AP20" s="12">
        <v>67.904111283500001</v>
      </c>
      <c r="AQ20" s="12">
        <v>-67.903936544600001</v>
      </c>
      <c r="AR20" s="10">
        <v>0</v>
      </c>
      <c r="AS20" s="10">
        <v>0</v>
      </c>
      <c r="AT20" s="10">
        <v>-39.569526200700004</v>
      </c>
      <c r="AU20" s="10">
        <v>220.61999850169997</v>
      </c>
      <c r="AV20" s="12">
        <v>181.05047230099999</v>
      </c>
      <c r="AW20" s="10">
        <v>0</v>
      </c>
      <c r="AX20" s="10">
        <v>0</v>
      </c>
      <c r="AY20" s="10">
        <v>76.209147913099997</v>
      </c>
      <c r="AZ20" s="10">
        <v>-2.0683421E-2</v>
      </c>
      <c r="BA20" s="10">
        <v>2.5418441962</v>
      </c>
      <c r="BB20" s="10">
        <v>0.1120432532</v>
      </c>
      <c r="BC20" s="10">
        <v>1.9424779199999999E-2</v>
      </c>
      <c r="BD20" s="10">
        <v>0</v>
      </c>
      <c r="BE20" s="10">
        <v>1.7518280999999998E-3</v>
      </c>
      <c r="BF20" s="10">
        <v>0</v>
      </c>
      <c r="BG20" s="10">
        <v>-1.7473889999999997E-4</v>
      </c>
      <c r="BH20" s="10">
        <v>-3.0099999999999998E-2</v>
      </c>
      <c r="BI20" s="10">
        <v>3.4083934495999992</v>
      </c>
      <c r="BJ20" s="10">
        <v>0</v>
      </c>
      <c r="BK20" s="10">
        <v>-6.7329385830000001</v>
      </c>
      <c r="BL20" s="10">
        <v>0.8203583995999999</v>
      </c>
      <c r="BM20" s="10">
        <v>-24.178822006999997</v>
      </c>
      <c r="BN20" s="10">
        <v>0</v>
      </c>
      <c r="BO20" s="10">
        <v>52.150245069099995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181.05047230099999</v>
      </c>
      <c r="BV20" s="10">
        <v>220.61999850169997</v>
      </c>
      <c r="BW20" s="10">
        <v>0</v>
      </c>
      <c r="BX20" s="10">
        <v>0</v>
      </c>
      <c r="BY20" s="10">
        <v>0</v>
      </c>
      <c r="BZ20" s="10">
        <v>-39.569526200700004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</row>
    <row r="21" spans="1:96" hidden="1" x14ac:dyDescent="0.15">
      <c r="A21">
        <v>600519</v>
      </c>
      <c r="B21" t="s">
        <v>54</v>
      </c>
      <c r="C21" s="1">
        <v>41880</v>
      </c>
      <c r="D21" s="1">
        <v>41640</v>
      </c>
      <c r="E21" s="1">
        <v>41820</v>
      </c>
      <c r="F21" s="1">
        <v>41820</v>
      </c>
      <c r="G21" s="2">
        <f>YEAR(F21)</f>
        <v>2014</v>
      </c>
      <c r="H21" s="2">
        <f>MONTH(F21)</f>
        <v>6</v>
      </c>
      <c r="I21" t="s">
        <v>55</v>
      </c>
      <c r="J21" t="s">
        <v>56</v>
      </c>
      <c r="K21" s="10">
        <v>140.58517766440002</v>
      </c>
      <c r="L21" s="10">
        <v>0</v>
      </c>
      <c r="M21" s="10">
        <v>19.011261086099999</v>
      </c>
      <c r="N21" s="12">
        <v>159.5964387505</v>
      </c>
      <c r="O21" s="10">
        <v>14.564780353399998</v>
      </c>
      <c r="P21" s="10">
        <v>16.4746274956</v>
      </c>
      <c r="Q21" s="10">
        <v>75.465998175500005</v>
      </c>
      <c r="R21" s="10">
        <v>10.203599241000001</v>
      </c>
      <c r="S21" s="12">
        <v>116.7090052655</v>
      </c>
      <c r="T21" s="12">
        <v>42.887433484999995</v>
      </c>
      <c r="U21" s="10">
        <v>0</v>
      </c>
      <c r="V21" s="10">
        <v>3.0099999999999998E-2</v>
      </c>
      <c r="W21" s="10">
        <v>1.04768E-2</v>
      </c>
      <c r="X21" s="10">
        <v>0</v>
      </c>
      <c r="Y21" s="10">
        <v>1.0500271699999999</v>
      </c>
      <c r="Z21" s="12">
        <v>1.0906039699999999</v>
      </c>
      <c r="AA21" s="10">
        <v>28.461151548499998</v>
      </c>
      <c r="AB21" s="10">
        <v>0.15</v>
      </c>
      <c r="AC21" s="10">
        <v>0</v>
      </c>
      <c r="AD21" s="10">
        <v>0</v>
      </c>
      <c r="AE21" s="10">
        <v>2.4670037563</v>
      </c>
      <c r="AF21" s="12">
        <v>31.078155304800003</v>
      </c>
      <c r="AG21" s="12">
        <v>-29.987551334799999</v>
      </c>
      <c r="AH21" s="10">
        <v>0</v>
      </c>
      <c r="AI21" s="10">
        <v>0</v>
      </c>
      <c r="AJ21" s="10">
        <v>0</v>
      </c>
      <c r="AK21" s="10">
        <v>0</v>
      </c>
      <c r="AL21" s="12">
        <v>0</v>
      </c>
      <c r="AM21" s="10">
        <v>0</v>
      </c>
      <c r="AN21" s="10">
        <v>51.053918676199999</v>
      </c>
      <c r="AO21" s="10">
        <v>0</v>
      </c>
      <c r="AP21" s="12">
        <v>51.053918676199999</v>
      </c>
      <c r="AQ21" s="12">
        <v>-51.053918676199999</v>
      </c>
      <c r="AR21" s="10">
        <v>0</v>
      </c>
      <c r="AS21" s="10">
        <v>0</v>
      </c>
      <c r="AT21" s="10">
        <v>-38.154036525999999</v>
      </c>
      <c r="AU21" s="10">
        <v>219.91742237669999</v>
      </c>
      <c r="AV21" s="12">
        <v>181.76338585069999</v>
      </c>
      <c r="AW21" s="10">
        <v>0</v>
      </c>
      <c r="AX21" s="10">
        <v>0</v>
      </c>
      <c r="AY21" s="10">
        <v>76.645380175900002</v>
      </c>
      <c r="AZ21" s="10">
        <v>2.4329523E-3</v>
      </c>
      <c r="BA21" s="10">
        <v>3.2129181605000001</v>
      </c>
      <c r="BB21" s="10">
        <v>0.38383088599999998</v>
      </c>
      <c r="BC21" s="10">
        <v>1.8513835700000002E-2</v>
      </c>
      <c r="BD21" s="10">
        <v>0</v>
      </c>
      <c r="BE21" s="10">
        <v>5.6206168000000001E-2</v>
      </c>
      <c r="BF21" s="10">
        <v>0</v>
      </c>
      <c r="BG21" s="10">
        <v>0</v>
      </c>
      <c r="BH21" s="10">
        <v>-3.0099999999999998E-2</v>
      </c>
      <c r="BI21" s="10">
        <v>-1.3500094525999999</v>
      </c>
      <c r="BJ21" s="10">
        <v>0</v>
      </c>
      <c r="BK21" s="10">
        <v>-14.038442836199998</v>
      </c>
      <c r="BL21" s="10">
        <v>0.1105140451</v>
      </c>
      <c r="BM21" s="10">
        <v>-22.123810449699999</v>
      </c>
      <c r="BN21" s="10">
        <v>0</v>
      </c>
      <c r="BO21" s="10">
        <v>42.887433484999995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181.76338585069999</v>
      </c>
      <c r="BV21" s="10">
        <v>219.91742237669999</v>
      </c>
      <c r="BW21" s="10">
        <v>0</v>
      </c>
      <c r="BX21" s="10">
        <v>0</v>
      </c>
      <c r="BY21" s="10">
        <v>0</v>
      </c>
      <c r="BZ21" s="10">
        <v>-38.154036525999999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</row>
    <row r="22" spans="1:96" hidden="1" x14ac:dyDescent="0.15">
      <c r="A22">
        <v>600519</v>
      </c>
      <c r="B22" t="s">
        <v>54</v>
      </c>
      <c r="C22" s="1">
        <v>42244</v>
      </c>
      <c r="D22" s="1">
        <v>42005</v>
      </c>
      <c r="E22" s="1">
        <v>42185</v>
      </c>
      <c r="F22" s="1">
        <v>42185</v>
      </c>
      <c r="G22" s="2">
        <f>YEAR(F22)</f>
        <v>2015</v>
      </c>
      <c r="H22" s="2">
        <f>MONTH(F22)</f>
        <v>6</v>
      </c>
      <c r="I22" t="s">
        <v>55</v>
      </c>
      <c r="J22" t="s">
        <v>56</v>
      </c>
      <c r="K22" s="10">
        <v>169.8469470492</v>
      </c>
      <c r="L22" s="10">
        <v>0</v>
      </c>
      <c r="M22" s="10">
        <v>-4.7016206067999997</v>
      </c>
      <c r="N22" s="12">
        <v>165.14532644240001</v>
      </c>
      <c r="O22" s="10">
        <v>16.396618526600001</v>
      </c>
      <c r="P22" s="10">
        <v>26.1895248135</v>
      </c>
      <c r="Q22" s="10">
        <v>74.494844417899998</v>
      </c>
      <c r="R22" s="10">
        <v>-0.95254474840000003</v>
      </c>
      <c r="S22" s="12">
        <v>116.12844300959999</v>
      </c>
      <c r="T22" s="12">
        <v>49.0168834328</v>
      </c>
      <c r="U22" s="10">
        <v>0.1</v>
      </c>
      <c r="V22" s="10">
        <v>3.3421698599999994E-2</v>
      </c>
      <c r="W22" s="10">
        <v>0</v>
      </c>
      <c r="X22" s="10">
        <v>0</v>
      </c>
      <c r="Y22" s="10">
        <v>0.26440236</v>
      </c>
      <c r="Z22" s="12">
        <v>0.39782405859999997</v>
      </c>
      <c r="AA22" s="10">
        <v>12.759073966199999</v>
      </c>
      <c r="AB22" s="10">
        <v>0.25</v>
      </c>
      <c r="AC22" s="10">
        <v>0</v>
      </c>
      <c r="AD22" s="10">
        <v>0</v>
      </c>
      <c r="AE22" s="10">
        <v>0.29590419239999999</v>
      </c>
      <c r="AF22" s="12">
        <v>13.304978158599999</v>
      </c>
      <c r="AG22" s="12">
        <v>-12.9071541</v>
      </c>
      <c r="AH22" s="10">
        <v>0</v>
      </c>
      <c r="AI22" s="10">
        <v>0</v>
      </c>
      <c r="AJ22" s="10">
        <v>0</v>
      </c>
      <c r="AK22" s="10">
        <v>0.22</v>
      </c>
      <c r="AL22" s="12">
        <v>0.22</v>
      </c>
      <c r="AM22" s="10">
        <v>0.55917672000000007</v>
      </c>
      <c r="AN22" s="10">
        <v>1.02478467E-2</v>
      </c>
      <c r="AO22" s="10">
        <v>0</v>
      </c>
      <c r="AP22" s="12">
        <v>0.56942456669999997</v>
      </c>
      <c r="AQ22" s="12">
        <v>-0.34942456669999999</v>
      </c>
      <c r="AR22" s="10">
        <v>-0.1636058376</v>
      </c>
      <c r="AS22" s="10">
        <v>0</v>
      </c>
      <c r="AT22" s="10">
        <v>35.596698928500004</v>
      </c>
      <c r="AU22" s="10">
        <v>249.97229197759995</v>
      </c>
      <c r="AV22" s="12">
        <v>285.5689909061</v>
      </c>
      <c r="AW22" s="10">
        <v>0</v>
      </c>
      <c r="AX22" s="10">
        <v>0</v>
      </c>
      <c r="AY22" s="10">
        <v>83.645205086099992</v>
      </c>
      <c r="AZ22" s="10">
        <v>4.0437327999999998E-3</v>
      </c>
      <c r="BA22" s="10">
        <v>3.7334901923000006</v>
      </c>
      <c r="BB22" s="10">
        <v>0.39738464259999995</v>
      </c>
      <c r="BC22" s="10">
        <v>2.4450588199999998E-2</v>
      </c>
      <c r="BD22" s="10">
        <v>0</v>
      </c>
      <c r="BE22" s="10">
        <v>3.8556609999999998E-4</v>
      </c>
      <c r="BF22" s="10">
        <v>0</v>
      </c>
      <c r="BG22" s="10">
        <v>0</v>
      </c>
      <c r="BH22" s="10">
        <v>-3.3421698599999994E-2</v>
      </c>
      <c r="BI22" s="10">
        <v>2.7288707426000003</v>
      </c>
      <c r="BJ22" s="10">
        <v>0</v>
      </c>
      <c r="BK22" s="10">
        <v>-13.017082633699999</v>
      </c>
      <c r="BL22" s="10">
        <v>-21.339803814100001</v>
      </c>
      <c r="BM22" s="10">
        <v>-7.1266389714999994</v>
      </c>
      <c r="BN22" s="10">
        <v>0</v>
      </c>
      <c r="BO22" s="10">
        <v>49.0168834328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285.5689909061</v>
      </c>
      <c r="BV22" s="10">
        <v>249.97229197759995</v>
      </c>
      <c r="BW22" s="10">
        <v>0</v>
      </c>
      <c r="BX22" s="10">
        <v>0</v>
      </c>
      <c r="BY22" s="10">
        <v>0</v>
      </c>
      <c r="BZ22" s="10">
        <v>35.596698928500004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</row>
    <row r="23" spans="1:96" x14ac:dyDescent="0.15">
      <c r="A23">
        <v>600519</v>
      </c>
      <c r="B23" t="s">
        <v>54</v>
      </c>
      <c r="C23" s="1">
        <v>42609</v>
      </c>
      <c r="D23" s="1">
        <v>42370</v>
      </c>
      <c r="E23" s="1">
        <v>42551</v>
      </c>
      <c r="F23" s="1">
        <v>42551</v>
      </c>
      <c r="G23" s="2">
        <f>YEAR(F23)</f>
        <v>2016</v>
      </c>
      <c r="H23" s="2">
        <f>MONTH(F23)</f>
        <v>6</v>
      </c>
      <c r="I23" t="s">
        <v>55</v>
      </c>
      <c r="J23" t="s">
        <v>56</v>
      </c>
      <c r="K23" s="10">
        <v>257.4988078376</v>
      </c>
      <c r="L23" s="10">
        <v>0</v>
      </c>
      <c r="M23" s="10">
        <v>0.39694537320000001</v>
      </c>
      <c r="N23" s="12">
        <v>280.7419479957</v>
      </c>
      <c r="O23" s="10">
        <v>13.043176573599998</v>
      </c>
      <c r="P23" s="10">
        <v>26.985715450100002</v>
      </c>
      <c r="Q23" s="10">
        <v>88.629656589500016</v>
      </c>
      <c r="R23" s="10">
        <v>7.7936201426999991</v>
      </c>
      <c r="S23" s="12">
        <v>144.7023251558</v>
      </c>
      <c r="T23" s="12">
        <v>136.03962283989998</v>
      </c>
      <c r="U23" s="10">
        <v>0</v>
      </c>
      <c r="V23" s="10">
        <v>0</v>
      </c>
      <c r="W23" s="10">
        <v>7.3844999999999998E-4</v>
      </c>
      <c r="X23" s="10">
        <v>0</v>
      </c>
      <c r="Y23" s="10">
        <v>3.9563969100000006E-2</v>
      </c>
      <c r="Z23" s="12">
        <v>4.03024191E-2</v>
      </c>
      <c r="AA23" s="10">
        <v>4.9660604555000001</v>
      </c>
      <c r="AB23" s="10">
        <v>0</v>
      </c>
      <c r="AC23" s="10">
        <v>0</v>
      </c>
      <c r="AD23" s="10">
        <v>0</v>
      </c>
      <c r="AE23" s="10">
        <v>0.62932043909999991</v>
      </c>
      <c r="AF23" s="12">
        <v>5.5953808946000008</v>
      </c>
      <c r="AG23" s="12">
        <v>-5.5550784754999993</v>
      </c>
      <c r="AH23" s="10">
        <v>0</v>
      </c>
      <c r="AI23" s="10">
        <v>0</v>
      </c>
      <c r="AJ23" s="10">
        <v>0</v>
      </c>
      <c r="AK23" s="10">
        <v>0</v>
      </c>
      <c r="AL23" s="12">
        <v>0</v>
      </c>
      <c r="AM23" s="10">
        <v>0</v>
      </c>
      <c r="AN23" s="10">
        <v>32.830737809899993</v>
      </c>
      <c r="AO23" s="10">
        <v>0</v>
      </c>
      <c r="AP23" s="12">
        <v>32.830737809899993</v>
      </c>
      <c r="AQ23" s="12">
        <v>-32.830737809899993</v>
      </c>
      <c r="AR23" s="10">
        <v>9.2483699999999997E-4</v>
      </c>
      <c r="AS23" s="10">
        <v>0</v>
      </c>
      <c r="AT23" s="10">
        <v>97.654731391499993</v>
      </c>
      <c r="AU23" s="10">
        <v>347.80485904569997</v>
      </c>
      <c r="AV23" s="12">
        <v>445.45959043720001</v>
      </c>
      <c r="AW23" s="10">
        <v>0</v>
      </c>
      <c r="AX23" s="10">
        <v>0</v>
      </c>
      <c r="AY23" s="10">
        <v>93.77202963149999</v>
      </c>
      <c r="AZ23" s="10">
        <v>5.5363349299999996E-2</v>
      </c>
      <c r="BA23" s="10">
        <v>4.1764714001999996</v>
      </c>
      <c r="BB23" s="10">
        <v>0.40081010549999996</v>
      </c>
      <c r="BC23" s="10">
        <v>5.6815221299999996E-2</v>
      </c>
      <c r="BD23" s="10">
        <v>0</v>
      </c>
      <c r="BE23" s="10">
        <v>-4.312346E-4</v>
      </c>
      <c r="BF23" s="10">
        <v>0</v>
      </c>
      <c r="BG23" s="10">
        <v>0</v>
      </c>
      <c r="BH23" s="10">
        <v>0</v>
      </c>
      <c r="BI23" s="10">
        <v>2.6009072531999999</v>
      </c>
      <c r="BJ23" s="10">
        <v>0</v>
      </c>
      <c r="BK23" s="10">
        <v>-4.3162940195999999</v>
      </c>
      <c r="BL23" s="10">
        <v>20.094943669799999</v>
      </c>
      <c r="BM23" s="10">
        <v>19.199007463299999</v>
      </c>
      <c r="BN23" s="10">
        <v>0</v>
      </c>
      <c r="BO23" s="10">
        <v>136.03962283989998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445.45959043720001</v>
      </c>
      <c r="BV23" s="10">
        <v>347.80485904569997</v>
      </c>
      <c r="BW23" s="10">
        <v>0</v>
      </c>
      <c r="BX23" s="10">
        <v>0</v>
      </c>
      <c r="BY23" s="10">
        <v>0</v>
      </c>
      <c r="BZ23" s="10">
        <v>97.654731391499993</v>
      </c>
      <c r="CA23" s="10">
        <v>17.120693728199999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5.7255010566999998</v>
      </c>
      <c r="CI23" s="10">
        <v>0</v>
      </c>
      <c r="CJ23" s="10">
        <v>0</v>
      </c>
      <c r="CK23" s="10">
        <v>-1.5603942553000001</v>
      </c>
      <c r="CL23" s="10">
        <v>9.4373746924000006</v>
      </c>
      <c r="CM23" s="10">
        <v>0</v>
      </c>
      <c r="CN23" s="10">
        <v>0.37317596280000004</v>
      </c>
      <c r="CO23" s="10">
        <v>0</v>
      </c>
      <c r="CP23" s="10">
        <v>0</v>
      </c>
      <c r="CQ23" s="10">
        <v>5.0850728653999999</v>
      </c>
      <c r="CR23" s="10">
        <v>0</v>
      </c>
    </row>
    <row r="24" spans="1:96" x14ac:dyDescent="0.15">
      <c r="A24">
        <v>600519</v>
      </c>
      <c r="B24" t="s">
        <v>54</v>
      </c>
      <c r="C24" s="1">
        <v>42944</v>
      </c>
      <c r="D24" s="1">
        <v>42736</v>
      </c>
      <c r="E24" s="1">
        <v>42916</v>
      </c>
      <c r="F24" s="1">
        <v>42916</v>
      </c>
      <c r="G24" s="2">
        <f>YEAR(F24)</f>
        <v>2017</v>
      </c>
      <c r="H24" s="2">
        <f>MONTH(F24)</f>
        <v>6</v>
      </c>
      <c r="I24" t="s">
        <v>55</v>
      </c>
      <c r="J24" t="s">
        <v>56</v>
      </c>
      <c r="K24" s="10">
        <v>281.5240292057</v>
      </c>
      <c r="L24" s="10">
        <v>0</v>
      </c>
      <c r="M24" s="10">
        <v>4.3327107021</v>
      </c>
      <c r="N24" s="12">
        <v>278.54052400879999</v>
      </c>
      <c r="O24" s="10">
        <v>21.457439609799998</v>
      </c>
      <c r="P24" s="10">
        <v>34.053034991899999</v>
      </c>
      <c r="Q24" s="10">
        <v>132.84387765879998</v>
      </c>
      <c r="R24" s="10">
        <v>13.0489745652</v>
      </c>
      <c r="S24" s="12">
        <v>209.1869199052</v>
      </c>
      <c r="T24" s="12">
        <v>69.353604103600006</v>
      </c>
      <c r="U24" s="10">
        <v>0</v>
      </c>
      <c r="V24" s="10">
        <v>0</v>
      </c>
      <c r="W24" s="10">
        <v>0</v>
      </c>
      <c r="X24" s="10">
        <v>0</v>
      </c>
      <c r="Y24" s="10">
        <v>0.17435431350000002</v>
      </c>
      <c r="Z24" s="12">
        <v>0.17435431350000002</v>
      </c>
      <c r="AA24" s="10">
        <v>4.8099929366000005</v>
      </c>
      <c r="AB24" s="10">
        <v>0</v>
      </c>
      <c r="AC24" s="10">
        <v>0</v>
      </c>
      <c r="AD24" s="10">
        <v>0</v>
      </c>
      <c r="AE24" s="10">
        <v>7.1247508600000009E-2</v>
      </c>
      <c r="AF24" s="12">
        <v>4.8812404451999996</v>
      </c>
      <c r="AG24" s="12">
        <v>-4.7068861317000001</v>
      </c>
      <c r="AH24" s="10">
        <v>0.06</v>
      </c>
      <c r="AI24" s="10">
        <v>0</v>
      </c>
      <c r="AJ24" s="10">
        <v>0</v>
      </c>
      <c r="AK24" s="10">
        <v>0</v>
      </c>
      <c r="AL24" s="12">
        <v>0.06</v>
      </c>
      <c r="AM24" s="10">
        <v>0</v>
      </c>
      <c r="AN24" s="10">
        <v>3.7</v>
      </c>
      <c r="AO24" s="10">
        <v>0</v>
      </c>
      <c r="AP24" s="12">
        <v>3.7</v>
      </c>
      <c r="AQ24" s="12">
        <v>-3.64</v>
      </c>
      <c r="AR24" s="10">
        <v>6.8369300000000008E-4</v>
      </c>
      <c r="AS24" s="10">
        <v>0</v>
      </c>
      <c r="AT24" s="10">
        <v>61.007401664900001</v>
      </c>
      <c r="AU24" s="10">
        <v>627.94794812989994</v>
      </c>
      <c r="AV24" s="12">
        <v>688.95534979479987</v>
      </c>
      <c r="AW24" s="10">
        <v>0</v>
      </c>
      <c r="AX24" s="10">
        <v>0</v>
      </c>
      <c r="AY24" s="10">
        <v>120.44438696030001</v>
      </c>
      <c r="AZ24" s="10">
        <v>-3.2051730299999998E-2</v>
      </c>
      <c r="BA24" s="10">
        <v>5.1616232770000003</v>
      </c>
      <c r="BB24" s="10">
        <v>0.40237130290000001</v>
      </c>
      <c r="BC24" s="10">
        <v>5.1404367300000003E-2</v>
      </c>
      <c r="BD24" s="10">
        <v>0</v>
      </c>
      <c r="BE24" s="10">
        <v>1.1539949000000001E-3</v>
      </c>
      <c r="BF24" s="10">
        <v>0</v>
      </c>
      <c r="BG24" s="10">
        <v>0</v>
      </c>
      <c r="BH24" s="10">
        <v>0</v>
      </c>
      <c r="BI24" s="10">
        <v>-0.89908762779999996</v>
      </c>
      <c r="BJ24" s="10">
        <v>0</v>
      </c>
      <c r="BK24" s="10">
        <v>-2.2805858148999998</v>
      </c>
      <c r="BL24" s="10">
        <v>-8.6719619721000019</v>
      </c>
      <c r="BM24" s="10">
        <v>-44.823648653699998</v>
      </c>
      <c r="BN24" s="10">
        <v>0</v>
      </c>
      <c r="BO24" s="10">
        <v>69.353604103600006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688.95534979479987</v>
      </c>
      <c r="BV24" s="10">
        <v>627.94794812989994</v>
      </c>
      <c r="BW24" s="10">
        <v>0</v>
      </c>
      <c r="BX24" s="10">
        <v>0</v>
      </c>
      <c r="BY24" s="10">
        <v>0</v>
      </c>
      <c r="BZ24" s="10">
        <v>61.007401664900001</v>
      </c>
      <c r="CA24" s="10">
        <v>-19.896601459500001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12.580385560499998</v>
      </c>
      <c r="CI24" s="10">
        <v>0</v>
      </c>
      <c r="CJ24" s="10">
        <v>0</v>
      </c>
      <c r="CK24" s="10">
        <v>1.6760664919999999</v>
      </c>
      <c r="CL24" s="10">
        <v>5.4656650744000004</v>
      </c>
      <c r="CM24" s="10">
        <v>0</v>
      </c>
      <c r="CN24" s="10">
        <v>0.64186151310000006</v>
      </c>
      <c r="CO24" s="10">
        <v>0</v>
      </c>
      <c r="CP24" s="10">
        <v>0</v>
      </c>
      <c r="CQ24" s="10">
        <v>0</v>
      </c>
      <c r="CR24" s="10">
        <v>0</v>
      </c>
    </row>
    <row r="25" spans="1:96" hidden="1" x14ac:dyDescent="0.15">
      <c r="A25">
        <v>600519</v>
      </c>
      <c r="B25" t="s">
        <v>54</v>
      </c>
      <c r="C25" s="1">
        <v>39748</v>
      </c>
      <c r="D25" s="1">
        <v>39448</v>
      </c>
      <c r="E25" s="1">
        <v>39721</v>
      </c>
      <c r="F25" s="1">
        <v>39721</v>
      </c>
      <c r="G25" s="2">
        <f>YEAR(F25)</f>
        <v>2008</v>
      </c>
      <c r="H25" s="2">
        <f>MONTH(F25)</f>
        <v>9</v>
      </c>
      <c r="I25" t="s">
        <v>55</v>
      </c>
      <c r="J25" t="s">
        <v>56</v>
      </c>
      <c r="K25" s="10">
        <v>74.058576766300007</v>
      </c>
      <c r="L25" s="10">
        <v>0</v>
      </c>
      <c r="M25" s="10">
        <v>2.1190509326</v>
      </c>
      <c r="N25" s="12">
        <v>76.177627698899997</v>
      </c>
      <c r="O25" s="10">
        <v>7.9449524179999997</v>
      </c>
      <c r="P25" s="10">
        <v>5.5826225967999994</v>
      </c>
      <c r="Q25" s="10">
        <v>27.589786991199997</v>
      </c>
      <c r="R25" s="10">
        <v>4.3742088111999999</v>
      </c>
      <c r="S25" s="12">
        <v>45.4915708172</v>
      </c>
      <c r="T25" s="12">
        <v>30.686056881700001</v>
      </c>
      <c r="U25" s="10">
        <v>0.21</v>
      </c>
      <c r="V25" s="10">
        <v>2.1231E-2</v>
      </c>
      <c r="W25" s="10">
        <v>5.0000000000000001E-4</v>
      </c>
      <c r="X25" s="10">
        <v>0</v>
      </c>
      <c r="Y25" s="10">
        <v>0</v>
      </c>
      <c r="Z25" s="12">
        <v>0.23173099999999999</v>
      </c>
      <c r="AA25" s="10">
        <v>6.4386940511999997</v>
      </c>
      <c r="AB25" s="10">
        <v>0</v>
      </c>
      <c r="AC25" s="10">
        <v>0</v>
      </c>
      <c r="AD25" s="10">
        <v>0</v>
      </c>
      <c r="AE25" s="10">
        <v>0</v>
      </c>
      <c r="AF25" s="12">
        <v>6.4386940511999997</v>
      </c>
      <c r="AG25" s="12">
        <v>-6.2069630512000007</v>
      </c>
      <c r="AH25" s="10">
        <v>0</v>
      </c>
      <c r="AI25" s="10">
        <v>0</v>
      </c>
      <c r="AJ25" s="10">
        <v>0</v>
      </c>
      <c r="AK25" s="10">
        <v>6.8456843000000009E-3</v>
      </c>
      <c r="AL25" s="12">
        <v>6.8456843000000009E-3</v>
      </c>
      <c r="AM25" s="10">
        <v>0</v>
      </c>
      <c r="AN25" s="10">
        <v>7.692844569600001</v>
      </c>
      <c r="AO25" s="10">
        <v>0</v>
      </c>
      <c r="AP25" s="12">
        <v>7.692844569600001</v>
      </c>
      <c r="AQ25" s="12">
        <v>-7.6859988853000001</v>
      </c>
      <c r="AR25" s="10">
        <v>0</v>
      </c>
      <c r="AS25" s="10">
        <v>0</v>
      </c>
      <c r="AT25" s="10">
        <v>16.7930949452</v>
      </c>
      <c r="AU25" s="10">
        <v>47.227063000200005</v>
      </c>
      <c r="AV25" s="12">
        <v>64.020157945400001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</row>
    <row r="26" spans="1:96" hidden="1" x14ac:dyDescent="0.15">
      <c r="A26">
        <v>600519</v>
      </c>
      <c r="B26" t="s">
        <v>54</v>
      </c>
      <c r="C26" s="1">
        <v>40110</v>
      </c>
      <c r="D26" s="1">
        <v>39814</v>
      </c>
      <c r="E26" s="1">
        <v>40086</v>
      </c>
      <c r="F26" s="1">
        <v>40086</v>
      </c>
      <c r="G26" s="2">
        <f>YEAR(F26)</f>
        <v>2009</v>
      </c>
      <c r="H26" s="2">
        <f>MONTH(F26)</f>
        <v>9</v>
      </c>
      <c r="I26" t="s">
        <v>55</v>
      </c>
      <c r="J26" t="s">
        <v>56</v>
      </c>
      <c r="K26" s="10">
        <v>74.597225090600006</v>
      </c>
      <c r="L26" s="10">
        <v>0</v>
      </c>
      <c r="M26" s="10">
        <v>1.0656044735999999</v>
      </c>
      <c r="N26" s="12">
        <v>75.66282956420001</v>
      </c>
      <c r="O26" s="10">
        <v>9.2230096346000003</v>
      </c>
      <c r="P26" s="10">
        <v>8.9864445609000008</v>
      </c>
      <c r="Q26" s="10">
        <v>30.886001285500004</v>
      </c>
      <c r="R26" s="10">
        <v>5.7919531510000004</v>
      </c>
      <c r="S26" s="12">
        <v>54.887408632000003</v>
      </c>
      <c r="T26" s="12">
        <v>20.775420932199999</v>
      </c>
      <c r="U26" s="10">
        <v>0.25</v>
      </c>
      <c r="V26" s="10">
        <v>2.0803972600000002E-2</v>
      </c>
      <c r="W26" s="10">
        <v>0</v>
      </c>
      <c r="X26" s="10">
        <v>0</v>
      </c>
      <c r="Y26" s="10">
        <v>0</v>
      </c>
      <c r="Z26" s="12">
        <v>0.2708039726</v>
      </c>
      <c r="AA26" s="10">
        <v>10.585009464199999</v>
      </c>
      <c r="AB26" s="10">
        <v>0.1</v>
      </c>
      <c r="AC26" s="10">
        <v>0</v>
      </c>
      <c r="AD26" s="10">
        <v>0</v>
      </c>
      <c r="AE26" s="10">
        <v>0</v>
      </c>
      <c r="AF26" s="12">
        <v>10.6850094642</v>
      </c>
      <c r="AG26" s="12">
        <v>-10.414205491599999</v>
      </c>
      <c r="AH26" s="10">
        <v>0</v>
      </c>
      <c r="AI26" s="10">
        <v>0</v>
      </c>
      <c r="AJ26" s="10">
        <v>0</v>
      </c>
      <c r="AK26" s="10">
        <v>1.3094118E-3</v>
      </c>
      <c r="AL26" s="12">
        <v>1.3094118E-3</v>
      </c>
      <c r="AM26" s="10">
        <v>0</v>
      </c>
      <c r="AN26" s="10">
        <v>12.346938135999999</v>
      </c>
      <c r="AO26" s="10">
        <v>0</v>
      </c>
      <c r="AP26" s="12">
        <v>12.346938135999999</v>
      </c>
      <c r="AQ26" s="12">
        <v>-12.345628724200001</v>
      </c>
      <c r="AR26" s="10">
        <v>0</v>
      </c>
      <c r="AS26" s="10">
        <v>0</v>
      </c>
      <c r="AT26" s="10">
        <v>-1.9844132836000001</v>
      </c>
      <c r="AU26" s="10">
        <v>80.937218911599999</v>
      </c>
      <c r="AV26" s="12">
        <v>78.952805628000007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</row>
    <row r="27" spans="1:96" hidden="1" x14ac:dyDescent="0.15">
      <c r="A27">
        <v>600519</v>
      </c>
      <c r="B27" t="s">
        <v>54</v>
      </c>
      <c r="C27" s="1">
        <v>40480</v>
      </c>
      <c r="D27" s="1">
        <v>40179</v>
      </c>
      <c r="E27" s="1">
        <v>40451</v>
      </c>
      <c r="F27" s="1">
        <v>40451</v>
      </c>
      <c r="G27" s="2">
        <f>YEAR(F27)</f>
        <v>2010</v>
      </c>
      <c r="H27" s="2">
        <f>MONTH(F27)</f>
        <v>9</v>
      </c>
      <c r="I27" t="s">
        <v>55</v>
      </c>
      <c r="J27" t="s">
        <v>56</v>
      </c>
      <c r="K27" s="10">
        <v>107.3891745557</v>
      </c>
      <c r="L27" s="10">
        <v>1.8103114999999999E-3</v>
      </c>
      <c r="M27" s="10">
        <v>0.64032956750000003</v>
      </c>
      <c r="N27" s="12">
        <v>108.03131443469999</v>
      </c>
      <c r="O27" s="10">
        <v>10.6597980661</v>
      </c>
      <c r="P27" s="10">
        <v>10.917545862799999</v>
      </c>
      <c r="Q27" s="10">
        <v>40.412045653200003</v>
      </c>
      <c r="R27" s="10">
        <v>6.3978555133000006</v>
      </c>
      <c r="S27" s="12">
        <v>68.387245095400004</v>
      </c>
      <c r="T27" s="12">
        <v>39.644069339299996</v>
      </c>
      <c r="U27" s="10">
        <v>0.17</v>
      </c>
      <c r="V27" s="10">
        <v>1.7314E-2</v>
      </c>
      <c r="W27" s="10">
        <v>0</v>
      </c>
      <c r="X27" s="10">
        <v>0</v>
      </c>
      <c r="Y27" s="10">
        <v>0.56662329200000006</v>
      </c>
      <c r="Z27" s="12">
        <v>0.75393729200000004</v>
      </c>
      <c r="AA27" s="10">
        <v>13.942217137299998</v>
      </c>
      <c r="AB27" s="10">
        <v>0.5</v>
      </c>
      <c r="AC27" s="10">
        <v>0</v>
      </c>
      <c r="AD27" s="10">
        <v>0</v>
      </c>
      <c r="AE27" s="10">
        <v>0.57620800179999998</v>
      </c>
      <c r="AF27" s="12">
        <v>15.0184251391</v>
      </c>
      <c r="AG27" s="12">
        <v>-14.2644878471</v>
      </c>
      <c r="AH27" s="10">
        <v>0</v>
      </c>
      <c r="AI27" s="10">
        <v>0</v>
      </c>
      <c r="AJ27" s="10">
        <v>0</v>
      </c>
      <c r="AK27" s="10">
        <v>7.8665199999999999E-4</v>
      </c>
      <c r="AL27" s="12">
        <v>7.8665199999999999E-4</v>
      </c>
      <c r="AM27" s="10">
        <v>0</v>
      </c>
      <c r="AN27" s="10">
        <v>12.545193922399999</v>
      </c>
      <c r="AO27" s="10">
        <v>0</v>
      </c>
      <c r="AP27" s="12">
        <v>12.545193922399999</v>
      </c>
      <c r="AQ27" s="12">
        <v>-12.544407270399999</v>
      </c>
      <c r="AR27" s="10">
        <v>0</v>
      </c>
      <c r="AS27" s="10">
        <v>0</v>
      </c>
      <c r="AT27" s="10">
        <v>12.835174221799999</v>
      </c>
      <c r="AU27" s="10">
        <v>97.4315215524</v>
      </c>
      <c r="AV27" s="12">
        <v>110.2666957742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</row>
    <row r="28" spans="1:96" hidden="1" x14ac:dyDescent="0.15">
      <c r="A28">
        <v>600519</v>
      </c>
      <c r="B28" t="s">
        <v>54</v>
      </c>
      <c r="C28" s="1">
        <v>40834</v>
      </c>
      <c r="D28" s="1">
        <v>40544</v>
      </c>
      <c r="E28" s="1">
        <v>40816</v>
      </c>
      <c r="F28" s="1">
        <v>40816</v>
      </c>
      <c r="G28" s="2">
        <f>YEAR(F28)</f>
        <v>2011</v>
      </c>
      <c r="H28" s="2">
        <f>MONTH(F28)</f>
        <v>9</v>
      </c>
      <c r="I28" t="s">
        <v>55</v>
      </c>
      <c r="J28" t="s">
        <v>56</v>
      </c>
      <c r="K28" s="10">
        <v>180.23629691340003</v>
      </c>
      <c r="L28" s="10">
        <v>0</v>
      </c>
      <c r="M28" s="10">
        <v>0.97912339329999998</v>
      </c>
      <c r="N28" s="12">
        <v>181.21542030669997</v>
      </c>
      <c r="O28" s="10">
        <v>14.823004770399999</v>
      </c>
      <c r="P28" s="10">
        <v>13.7530564862</v>
      </c>
      <c r="Q28" s="10">
        <v>55.390231645000007</v>
      </c>
      <c r="R28" s="10">
        <v>6.9797476221000005</v>
      </c>
      <c r="S28" s="12">
        <v>90.946040523700006</v>
      </c>
      <c r="T28" s="12">
        <v>90.269379782999991</v>
      </c>
      <c r="U28" s="10">
        <v>0</v>
      </c>
      <c r="V28" s="10">
        <v>3.0099999999999998E-2</v>
      </c>
      <c r="W28" s="10">
        <v>4.0000000000000002E-4</v>
      </c>
      <c r="X28" s="10">
        <v>0</v>
      </c>
      <c r="Y28" s="10">
        <v>0.74601849819999988</v>
      </c>
      <c r="Z28" s="12">
        <v>0.77651849819999985</v>
      </c>
      <c r="AA28" s="10">
        <v>12.343051978399998</v>
      </c>
      <c r="AB28" s="10">
        <v>0</v>
      </c>
      <c r="AC28" s="10">
        <v>0</v>
      </c>
      <c r="AD28" s="10">
        <v>0</v>
      </c>
      <c r="AE28" s="10">
        <v>0.40917766840000003</v>
      </c>
      <c r="AF28" s="12">
        <v>12.7522296468</v>
      </c>
      <c r="AG28" s="12">
        <v>-11.9757111486</v>
      </c>
      <c r="AH28" s="10">
        <v>0</v>
      </c>
      <c r="AI28" s="10">
        <v>0</v>
      </c>
      <c r="AJ28" s="10">
        <v>0</v>
      </c>
      <c r="AK28" s="10">
        <v>7.6963309999999996E-4</v>
      </c>
      <c r="AL28" s="12">
        <v>7.6963309999999996E-4</v>
      </c>
      <c r="AM28" s="10">
        <v>0</v>
      </c>
      <c r="AN28" s="10">
        <v>24.295114579699998</v>
      </c>
      <c r="AO28" s="10">
        <v>0</v>
      </c>
      <c r="AP28" s="12">
        <v>24.295114579699998</v>
      </c>
      <c r="AQ28" s="12">
        <v>-24.294344946599999</v>
      </c>
      <c r="AR28" s="10">
        <v>0</v>
      </c>
      <c r="AS28" s="10">
        <v>0</v>
      </c>
      <c r="AT28" s="10">
        <v>53.999323687799993</v>
      </c>
      <c r="AU28" s="10">
        <v>128.88393889290001</v>
      </c>
      <c r="AV28" s="12">
        <v>182.88326258069998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</row>
    <row r="29" spans="1:96" hidden="1" x14ac:dyDescent="0.15">
      <c r="A29">
        <v>600519</v>
      </c>
      <c r="B29" t="s">
        <v>54</v>
      </c>
      <c r="C29" s="1">
        <v>41208</v>
      </c>
      <c r="D29" s="1">
        <v>40909</v>
      </c>
      <c r="E29" s="1">
        <v>41182</v>
      </c>
      <c r="F29" s="1">
        <v>41182</v>
      </c>
      <c r="G29" s="2">
        <f>YEAR(F29)</f>
        <v>2012</v>
      </c>
      <c r="H29" s="2">
        <f>MONTH(F29)</f>
        <v>9</v>
      </c>
      <c r="I29" t="s">
        <v>55</v>
      </c>
      <c r="J29" t="s">
        <v>56</v>
      </c>
      <c r="K29" s="10">
        <v>198.2692034204</v>
      </c>
      <c r="L29" s="10">
        <v>0</v>
      </c>
      <c r="M29" s="10">
        <v>2.6719034016999998</v>
      </c>
      <c r="N29" s="12">
        <v>200.94110682210001</v>
      </c>
      <c r="O29" s="10">
        <v>15.873428382899998</v>
      </c>
      <c r="P29" s="10">
        <v>18.191445702899998</v>
      </c>
      <c r="Q29" s="10">
        <v>78.734996237600001</v>
      </c>
      <c r="R29" s="10">
        <v>12.5255832497</v>
      </c>
      <c r="S29" s="12">
        <v>125.32545357309999</v>
      </c>
      <c r="T29" s="12">
        <v>75.615653249000005</v>
      </c>
      <c r="U29" s="10">
        <v>0.1</v>
      </c>
      <c r="V29" s="10">
        <v>4.129E-2</v>
      </c>
      <c r="W29" s="10">
        <v>0</v>
      </c>
      <c r="X29" s="10">
        <v>0</v>
      </c>
      <c r="Y29" s="10">
        <v>1.8702615707000001</v>
      </c>
      <c r="Z29" s="12">
        <v>2.0115515707</v>
      </c>
      <c r="AA29" s="10">
        <v>30.418089919500002</v>
      </c>
      <c r="AB29" s="10">
        <v>0</v>
      </c>
      <c r="AC29" s="10">
        <v>0</v>
      </c>
      <c r="AD29" s="10">
        <v>0</v>
      </c>
      <c r="AE29" s="10">
        <v>1.7471004436000004</v>
      </c>
      <c r="AF29" s="12">
        <v>32.165190363100002</v>
      </c>
      <c r="AG29" s="12">
        <v>-30.153638792399999</v>
      </c>
      <c r="AH29" s="10">
        <v>0</v>
      </c>
      <c r="AI29" s="10">
        <v>0</v>
      </c>
      <c r="AJ29" s="10">
        <v>0</v>
      </c>
      <c r="AK29" s="10">
        <v>6.7030380000000008E-4</v>
      </c>
      <c r="AL29" s="12">
        <v>6.7030380000000008E-4</v>
      </c>
      <c r="AM29" s="10">
        <v>0</v>
      </c>
      <c r="AN29" s="10">
        <v>41.109256640200002</v>
      </c>
      <c r="AO29" s="10">
        <v>0</v>
      </c>
      <c r="AP29" s="12">
        <v>41.109256640200002</v>
      </c>
      <c r="AQ29" s="12">
        <v>-41.108586336400002</v>
      </c>
      <c r="AR29" s="10">
        <v>0</v>
      </c>
      <c r="AS29" s="10">
        <v>0</v>
      </c>
      <c r="AT29" s="10">
        <v>4.3534281202000003</v>
      </c>
      <c r="AU29" s="10">
        <v>182.54690162040001</v>
      </c>
      <c r="AV29" s="12">
        <v>186.9003297406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</row>
    <row r="30" spans="1:96" hidden="1" x14ac:dyDescent="0.15">
      <c r="A30">
        <v>600519</v>
      </c>
      <c r="B30" t="s">
        <v>54</v>
      </c>
      <c r="C30" s="1">
        <v>41563</v>
      </c>
      <c r="D30" s="1">
        <v>41275</v>
      </c>
      <c r="E30" s="1">
        <v>41547</v>
      </c>
      <c r="F30" s="1">
        <v>41547</v>
      </c>
      <c r="G30" s="2">
        <f>YEAR(F30)</f>
        <v>2013</v>
      </c>
      <c r="H30" s="2">
        <f>MONTH(F30)</f>
        <v>9</v>
      </c>
      <c r="I30" t="s">
        <v>55</v>
      </c>
      <c r="J30" t="s">
        <v>56</v>
      </c>
      <c r="K30" s="10">
        <v>222.79996954569998</v>
      </c>
      <c r="L30" s="10">
        <v>0</v>
      </c>
      <c r="M30" s="10">
        <v>36.6048836366</v>
      </c>
      <c r="N30" s="12">
        <v>259.40485318229997</v>
      </c>
      <c r="O30" s="10">
        <v>19.712156472999997</v>
      </c>
      <c r="P30" s="10">
        <v>17.9475633162</v>
      </c>
      <c r="Q30" s="10">
        <v>94.087465837699995</v>
      </c>
      <c r="R30" s="10">
        <v>35.206487962299995</v>
      </c>
      <c r="S30" s="12">
        <v>166.95367358919998</v>
      </c>
      <c r="T30" s="12">
        <v>92.451179593099994</v>
      </c>
      <c r="U30" s="10">
        <v>0</v>
      </c>
      <c r="V30" s="10">
        <v>3.0099999999999998E-2</v>
      </c>
      <c r="W30" s="10">
        <v>0</v>
      </c>
      <c r="X30" s="10">
        <v>0</v>
      </c>
      <c r="Y30" s="10">
        <v>6.4063422160000005</v>
      </c>
      <c r="Z30" s="12">
        <v>6.4364422160000005</v>
      </c>
      <c r="AA30" s="10">
        <v>39.446629520199998</v>
      </c>
      <c r="AB30" s="10">
        <v>0</v>
      </c>
      <c r="AC30" s="10">
        <v>0</v>
      </c>
      <c r="AD30" s="10">
        <v>0</v>
      </c>
      <c r="AE30" s="10">
        <v>5.3650141066000003</v>
      </c>
      <c r="AF30" s="12">
        <v>44.811643626800006</v>
      </c>
      <c r="AG30" s="12">
        <v>-38.375201410799995</v>
      </c>
      <c r="AH30" s="10">
        <v>0</v>
      </c>
      <c r="AI30" s="10">
        <v>0</v>
      </c>
      <c r="AJ30" s="10">
        <v>0</v>
      </c>
      <c r="AK30" s="10">
        <v>1.7474779999999997E-4</v>
      </c>
      <c r="AL30" s="12">
        <v>1.7474779999999997E-4</v>
      </c>
      <c r="AM30" s="10">
        <v>0</v>
      </c>
      <c r="AN30" s="10">
        <v>73.443211936800012</v>
      </c>
      <c r="AO30" s="10">
        <v>0</v>
      </c>
      <c r="AP30" s="12">
        <v>73.443211936800012</v>
      </c>
      <c r="AQ30" s="12">
        <v>-73.443037188999995</v>
      </c>
      <c r="AR30" s="10">
        <v>0</v>
      </c>
      <c r="AS30" s="10">
        <v>0</v>
      </c>
      <c r="AT30" s="10">
        <v>-19.3670590067</v>
      </c>
      <c r="AU30" s="10">
        <v>220.61999850169997</v>
      </c>
      <c r="AV30" s="12">
        <v>201.25293949500002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</row>
    <row r="31" spans="1:96" hidden="1" x14ac:dyDescent="0.15">
      <c r="A31">
        <v>600519</v>
      </c>
      <c r="B31" t="s">
        <v>54</v>
      </c>
      <c r="C31" s="1">
        <v>41942</v>
      </c>
      <c r="D31" s="1">
        <v>41640</v>
      </c>
      <c r="E31" s="1">
        <v>41912</v>
      </c>
      <c r="F31" s="1">
        <v>41912</v>
      </c>
      <c r="G31" s="2">
        <f>YEAR(F31)</f>
        <v>2014</v>
      </c>
      <c r="H31" s="2">
        <f>MONTH(F31)</f>
        <v>9</v>
      </c>
      <c r="I31" t="s">
        <v>55</v>
      </c>
      <c r="J31" t="s">
        <v>56</v>
      </c>
      <c r="K31" s="10">
        <v>220.43789017419996</v>
      </c>
      <c r="L31" s="10">
        <v>0</v>
      </c>
      <c r="M31" s="10">
        <v>20.744167287</v>
      </c>
      <c r="N31" s="12">
        <v>241.1820574612</v>
      </c>
      <c r="O31" s="10">
        <v>20.5269226144</v>
      </c>
      <c r="P31" s="10">
        <v>26.141835181300003</v>
      </c>
      <c r="Q31" s="10">
        <v>109.19970400620001</v>
      </c>
      <c r="R31" s="10">
        <v>8.5196232205999998</v>
      </c>
      <c r="S31" s="12">
        <v>164.38808502250001</v>
      </c>
      <c r="T31" s="12">
        <v>76.793972438699996</v>
      </c>
      <c r="U31" s="10">
        <v>0</v>
      </c>
      <c r="V31" s="10">
        <v>3.0099999999999998E-2</v>
      </c>
      <c r="W31" s="10">
        <v>1.04768E-2</v>
      </c>
      <c r="X31" s="10">
        <v>0</v>
      </c>
      <c r="Y31" s="10">
        <v>1.0500271699999999</v>
      </c>
      <c r="Z31" s="12">
        <v>1.0906039699999999</v>
      </c>
      <c r="AA31" s="10">
        <v>36.984058136799995</v>
      </c>
      <c r="AB31" s="10">
        <v>0.15</v>
      </c>
      <c r="AC31" s="10">
        <v>0</v>
      </c>
      <c r="AD31" s="10">
        <v>0</v>
      </c>
      <c r="AE31" s="10">
        <v>2.7057443164999997</v>
      </c>
      <c r="AF31" s="12">
        <v>39.839802453300003</v>
      </c>
      <c r="AG31" s="12">
        <v>-38.749198483299999</v>
      </c>
      <c r="AH31" s="10">
        <v>0.06</v>
      </c>
      <c r="AI31" s="10">
        <v>0</v>
      </c>
      <c r="AJ31" s="10">
        <v>0</v>
      </c>
      <c r="AK31" s="10">
        <v>0</v>
      </c>
      <c r="AL31" s="12">
        <v>0.06</v>
      </c>
      <c r="AM31" s="10">
        <v>0</v>
      </c>
      <c r="AN31" s="10">
        <v>51.053918676199999</v>
      </c>
      <c r="AO31" s="10">
        <v>0</v>
      </c>
      <c r="AP31" s="12">
        <v>51.053918676199999</v>
      </c>
      <c r="AQ31" s="12">
        <v>-50.993918676199996</v>
      </c>
      <c r="AR31" s="10">
        <v>0</v>
      </c>
      <c r="AS31" s="10">
        <v>0</v>
      </c>
      <c r="AT31" s="10">
        <v>-12.9491447208</v>
      </c>
      <c r="AU31" s="10">
        <v>219.91742237669999</v>
      </c>
      <c r="AV31" s="12">
        <v>206.96827765589998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</row>
    <row r="32" spans="1:96" hidden="1" x14ac:dyDescent="0.15">
      <c r="A32">
        <v>600519</v>
      </c>
      <c r="B32" t="s">
        <v>54</v>
      </c>
      <c r="C32" s="1">
        <v>42300</v>
      </c>
      <c r="D32" s="1">
        <v>42005</v>
      </c>
      <c r="E32" s="1">
        <v>42277</v>
      </c>
      <c r="F32" s="1">
        <v>42277</v>
      </c>
      <c r="G32" s="2">
        <f>YEAR(F32)</f>
        <v>2015</v>
      </c>
      <c r="H32" s="2">
        <f>MONTH(F32)</f>
        <v>9</v>
      </c>
      <c r="I32" t="s">
        <v>55</v>
      </c>
      <c r="J32" t="s">
        <v>56</v>
      </c>
      <c r="K32" s="10">
        <v>244.7723286584</v>
      </c>
      <c r="L32" s="10">
        <v>0</v>
      </c>
      <c r="M32" s="10">
        <v>1.3659340972999998</v>
      </c>
      <c r="N32" s="12">
        <v>275.50982966449999</v>
      </c>
      <c r="O32" s="10">
        <v>23.034167979099998</v>
      </c>
      <c r="P32" s="10">
        <v>34.923882317900002</v>
      </c>
      <c r="Q32" s="10">
        <v>101.3647253844</v>
      </c>
      <c r="R32" s="10">
        <v>14.072414157199999</v>
      </c>
      <c r="S32" s="12">
        <v>161.27589639389998</v>
      </c>
      <c r="T32" s="12">
        <v>114.23393327059999</v>
      </c>
      <c r="U32" s="10">
        <v>0.6</v>
      </c>
      <c r="V32" s="10">
        <v>3.8689198599999995E-2</v>
      </c>
      <c r="W32" s="10">
        <v>1.2799999999999999E-5</v>
      </c>
      <c r="X32" s="10">
        <v>0</v>
      </c>
      <c r="Y32" s="10">
        <v>0.31502649239999997</v>
      </c>
      <c r="Z32" s="12">
        <v>0.95372849100000001</v>
      </c>
      <c r="AA32" s="10">
        <v>18.108101706099998</v>
      </c>
      <c r="AB32" s="10">
        <v>0.25</v>
      </c>
      <c r="AC32" s="10">
        <v>0</v>
      </c>
      <c r="AD32" s="10">
        <v>0</v>
      </c>
      <c r="AE32" s="10">
        <v>0.4255720153</v>
      </c>
      <c r="AF32" s="12">
        <v>18.783673721400003</v>
      </c>
      <c r="AG32" s="12">
        <v>-17.8299452304</v>
      </c>
      <c r="AH32" s="10">
        <v>0</v>
      </c>
      <c r="AI32" s="10">
        <v>0</v>
      </c>
      <c r="AJ32" s="10">
        <v>0</v>
      </c>
      <c r="AK32" s="10">
        <v>0.22</v>
      </c>
      <c r="AL32" s="12">
        <v>0.22</v>
      </c>
      <c r="AM32" s="10">
        <v>0.55917672000000007</v>
      </c>
      <c r="AN32" s="10">
        <v>55.536377095200002</v>
      </c>
      <c r="AO32" s="10">
        <v>0</v>
      </c>
      <c r="AP32" s="12">
        <v>56.095553815200006</v>
      </c>
      <c r="AQ32" s="12">
        <v>-55.875553815200007</v>
      </c>
      <c r="AR32" s="10">
        <v>-0.16228116079999999</v>
      </c>
      <c r="AS32" s="10">
        <v>0</v>
      </c>
      <c r="AT32" s="10">
        <v>40.366153064200006</v>
      </c>
      <c r="AU32" s="10">
        <v>249.97229197759995</v>
      </c>
      <c r="AV32" s="12">
        <v>290.33844504180001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24.099879472399998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5.2716874363999997</v>
      </c>
      <c r="CI32" s="10">
        <v>0</v>
      </c>
      <c r="CJ32" s="10">
        <v>0</v>
      </c>
      <c r="CK32" s="10">
        <v>-0.1</v>
      </c>
      <c r="CL32" s="10">
        <v>-12.543727789200002</v>
      </c>
      <c r="CM32" s="10">
        <v>0</v>
      </c>
      <c r="CN32" s="10">
        <v>0.52443434450000004</v>
      </c>
      <c r="CO32" s="10">
        <v>0</v>
      </c>
      <c r="CP32" s="10">
        <v>0</v>
      </c>
      <c r="CQ32" s="10">
        <v>0</v>
      </c>
      <c r="CR32" s="10">
        <v>0</v>
      </c>
    </row>
    <row r="33" spans="1:96" x14ac:dyDescent="0.15">
      <c r="A33">
        <v>600519</v>
      </c>
      <c r="B33" t="s">
        <v>54</v>
      </c>
      <c r="C33" s="1">
        <v>42672</v>
      </c>
      <c r="D33" s="1">
        <v>42370</v>
      </c>
      <c r="E33" s="1">
        <v>42643</v>
      </c>
      <c r="F33" s="1">
        <v>42643</v>
      </c>
      <c r="G33" s="2">
        <f>YEAR(F33)</f>
        <v>2016</v>
      </c>
      <c r="H33" s="2">
        <f>MONTH(F33)</f>
        <v>9</v>
      </c>
      <c r="I33" t="s">
        <v>55</v>
      </c>
      <c r="J33" t="s">
        <v>56</v>
      </c>
      <c r="K33" s="10">
        <v>463.86049733349995</v>
      </c>
      <c r="L33" s="10">
        <v>0</v>
      </c>
      <c r="M33" s="10">
        <v>0.50756687759999997</v>
      </c>
      <c r="N33" s="12">
        <v>538.26471257829996</v>
      </c>
      <c r="O33" s="10">
        <v>16.900578349500002</v>
      </c>
      <c r="P33" s="10">
        <v>37.021351856000003</v>
      </c>
      <c r="Q33" s="10">
        <v>129.16742077710001</v>
      </c>
      <c r="R33" s="10">
        <v>11.530338600799999</v>
      </c>
      <c r="S33" s="12">
        <v>212.91138626139997</v>
      </c>
      <c r="T33" s="12">
        <v>325.3533263169</v>
      </c>
      <c r="U33" s="10">
        <v>0</v>
      </c>
      <c r="V33" s="10">
        <v>0</v>
      </c>
      <c r="W33" s="10">
        <v>7.5179999999999995E-4</v>
      </c>
      <c r="X33" s="10">
        <v>0</v>
      </c>
      <c r="Y33" s="10">
        <v>5.4473559999999997E-2</v>
      </c>
      <c r="Z33" s="12">
        <v>5.5225360000000001E-2</v>
      </c>
      <c r="AA33" s="10">
        <v>7.752692853400001</v>
      </c>
      <c r="AB33" s="10">
        <v>0</v>
      </c>
      <c r="AC33" s="10">
        <v>0</v>
      </c>
      <c r="AD33" s="10">
        <v>0</v>
      </c>
      <c r="AE33" s="10">
        <v>3.7406397799999998E-2</v>
      </c>
      <c r="AF33" s="12">
        <v>7.7900992512</v>
      </c>
      <c r="AG33" s="12">
        <v>-7.7348738912000004</v>
      </c>
      <c r="AH33" s="10">
        <v>0</v>
      </c>
      <c r="AI33" s="10">
        <v>0</v>
      </c>
      <c r="AJ33" s="10">
        <v>0</v>
      </c>
      <c r="AK33" s="10">
        <v>0</v>
      </c>
      <c r="AL33" s="12">
        <v>0</v>
      </c>
      <c r="AM33" s="10">
        <v>0</v>
      </c>
      <c r="AN33" s="10">
        <v>82.84063910350001</v>
      </c>
      <c r="AO33" s="10">
        <v>0</v>
      </c>
      <c r="AP33" s="12">
        <v>82.84063910350001</v>
      </c>
      <c r="AQ33" s="12">
        <v>-82.84063910350001</v>
      </c>
      <c r="AR33" s="10">
        <v>1.2983414999999999E-3</v>
      </c>
      <c r="AS33" s="10">
        <v>0</v>
      </c>
      <c r="AT33" s="10">
        <v>234.77911166369998</v>
      </c>
      <c r="AU33" s="10">
        <v>347.80485904569997</v>
      </c>
      <c r="AV33" s="12">
        <v>582.58397070940009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65.134961653900007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8.7616867133000014</v>
      </c>
      <c r="CI33" s="10">
        <v>0</v>
      </c>
      <c r="CJ33" s="10">
        <v>0</v>
      </c>
      <c r="CK33" s="10">
        <v>1.5422843178000001</v>
      </c>
      <c r="CL33" s="10">
        <v>15.935104500300001</v>
      </c>
      <c r="CM33" s="10">
        <v>0</v>
      </c>
      <c r="CN33" s="10">
        <v>0.81430785989999999</v>
      </c>
      <c r="CO33" s="10">
        <v>0</v>
      </c>
      <c r="CP33" s="10">
        <v>0</v>
      </c>
      <c r="CQ33" s="10">
        <v>5.3206728653999997</v>
      </c>
      <c r="CR33" s="10">
        <v>0</v>
      </c>
    </row>
    <row r="34" spans="1:96" x14ac:dyDescent="0.15">
      <c r="A34">
        <v>600519</v>
      </c>
      <c r="B34" t="s">
        <v>54</v>
      </c>
      <c r="C34" s="1">
        <v>43034</v>
      </c>
      <c r="D34" s="1">
        <v>42736</v>
      </c>
      <c r="E34" s="1">
        <v>43008</v>
      </c>
      <c r="F34" s="1">
        <v>43008</v>
      </c>
      <c r="G34" s="2">
        <f>YEAR(F34)</f>
        <v>2017</v>
      </c>
      <c r="H34" s="2">
        <f>MONTH(F34)</f>
        <v>9</v>
      </c>
      <c r="I34" t="s">
        <v>55</v>
      </c>
      <c r="J34" t="s">
        <v>56</v>
      </c>
      <c r="K34" s="10">
        <v>489.01003501120005</v>
      </c>
      <c r="L34" s="10">
        <v>0</v>
      </c>
      <c r="M34" s="10">
        <v>5.7905339216999989</v>
      </c>
      <c r="N34" s="12">
        <v>525.02357189650002</v>
      </c>
      <c r="O34" s="10">
        <v>33.858730429299996</v>
      </c>
      <c r="P34" s="10">
        <v>44.112213208999997</v>
      </c>
      <c r="Q34" s="10">
        <v>190.59728251359999</v>
      </c>
      <c r="R34" s="10">
        <v>19.4531838945</v>
      </c>
      <c r="S34" s="12">
        <v>297.15589991460001</v>
      </c>
      <c r="T34" s="12">
        <v>227.8676719819</v>
      </c>
      <c r="U34" s="10">
        <v>0</v>
      </c>
      <c r="V34" s="10">
        <v>0</v>
      </c>
      <c r="W34" s="10">
        <v>1.6450000000000001E-4</v>
      </c>
      <c r="X34" s="10">
        <v>0</v>
      </c>
      <c r="Y34" s="10">
        <v>0.18116011350000003</v>
      </c>
      <c r="Z34" s="12">
        <v>0.18132461350000001</v>
      </c>
      <c r="AA34" s="10">
        <v>7.5699445384000006</v>
      </c>
      <c r="AB34" s="10">
        <v>0</v>
      </c>
      <c r="AC34" s="10">
        <v>0</v>
      </c>
      <c r="AD34" s="10">
        <v>0</v>
      </c>
      <c r="AE34" s="10">
        <v>8.9132208599999985E-2</v>
      </c>
      <c r="AF34" s="12">
        <v>7.6590767470000003</v>
      </c>
      <c r="AG34" s="12">
        <v>-7.4777521335000001</v>
      </c>
      <c r="AH34" s="10">
        <v>0.06</v>
      </c>
      <c r="AI34" s="10">
        <v>0</v>
      </c>
      <c r="AJ34" s="10">
        <v>0</v>
      </c>
      <c r="AK34" s="10">
        <v>0</v>
      </c>
      <c r="AL34" s="12">
        <v>0.06</v>
      </c>
      <c r="AM34" s="10">
        <v>0</v>
      </c>
      <c r="AN34" s="10">
        <v>88.991778807999992</v>
      </c>
      <c r="AO34" s="10">
        <v>0</v>
      </c>
      <c r="AP34" s="12">
        <v>88.991778807999992</v>
      </c>
      <c r="AQ34" s="12">
        <v>-88.93177880799999</v>
      </c>
      <c r="AR34" s="10">
        <v>8.0097419999999994E-4</v>
      </c>
      <c r="AS34" s="10">
        <v>0</v>
      </c>
      <c r="AT34" s="10">
        <v>131.45894201459998</v>
      </c>
      <c r="AU34" s="10">
        <v>627.94794812989994</v>
      </c>
      <c r="AV34" s="12">
        <v>759.40689014449993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11.1982958602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19.024707103400001</v>
      </c>
      <c r="CI34" s="10">
        <v>0</v>
      </c>
      <c r="CJ34" s="10">
        <v>0</v>
      </c>
      <c r="CK34" s="10">
        <v>-0.32393350800000004</v>
      </c>
      <c r="CL34" s="10">
        <v>8.2800470844000014</v>
      </c>
      <c r="CM34" s="10">
        <v>0</v>
      </c>
      <c r="CN34" s="10">
        <v>1.1783762918</v>
      </c>
      <c r="CO34" s="10">
        <v>0</v>
      </c>
      <c r="CP34" s="10">
        <v>0</v>
      </c>
      <c r="CQ34" s="10">
        <v>0</v>
      </c>
      <c r="CR34" s="10">
        <v>0</v>
      </c>
    </row>
    <row r="35" spans="1:96" hidden="1" x14ac:dyDescent="0.15">
      <c r="A35">
        <v>600519</v>
      </c>
      <c r="B35" t="s">
        <v>54</v>
      </c>
      <c r="C35" s="1">
        <v>39897</v>
      </c>
      <c r="D35" s="1">
        <v>39448</v>
      </c>
      <c r="E35" s="1">
        <v>39813</v>
      </c>
      <c r="F35" s="1">
        <v>39813</v>
      </c>
      <c r="G35" s="2">
        <f>YEAR(F35)</f>
        <v>2008</v>
      </c>
      <c r="H35" s="2">
        <f>MONTH(F35)</f>
        <v>12</v>
      </c>
      <c r="I35" t="s">
        <v>55</v>
      </c>
      <c r="J35" t="s">
        <v>56</v>
      </c>
      <c r="K35" s="10">
        <v>112.75230701850001</v>
      </c>
      <c r="L35" s="10">
        <v>0</v>
      </c>
      <c r="M35" s="10">
        <v>2.4235575911999998</v>
      </c>
      <c r="N35" s="12">
        <v>115.1758646097</v>
      </c>
      <c r="O35" s="10">
        <v>12.1471781483</v>
      </c>
      <c r="P35" s="10">
        <v>8.0938684515000006</v>
      </c>
      <c r="Q35" s="10">
        <v>36.668687921</v>
      </c>
      <c r="R35" s="10">
        <v>5.7912447315</v>
      </c>
      <c r="S35" s="12">
        <v>62.700979252299994</v>
      </c>
      <c r="T35" s="12">
        <v>52.474885357399998</v>
      </c>
      <c r="U35" s="10">
        <v>0.21</v>
      </c>
      <c r="V35" s="10">
        <v>2.1231E-2</v>
      </c>
      <c r="W35" s="10">
        <v>5.0000000000000001E-4</v>
      </c>
      <c r="X35" s="10">
        <v>0</v>
      </c>
      <c r="Y35" s="10">
        <v>0</v>
      </c>
      <c r="Z35" s="12">
        <v>0.23173099999999999</v>
      </c>
      <c r="AA35" s="10">
        <v>10.107357860399999</v>
      </c>
      <c r="AB35" s="10">
        <v>0.05</v>
      </c>
      <c r="AC35" s="10">
        <v>0</v>
      </c>
      <c r="AD35" s="10">
        <v>0</v>
      </c>
      <c r="AE35" s="10">
        <v>0</v>
      </c>
      <c r="AF35" s="12">
        <v>10.157357860399999</v>
      </c>
      <c r="AG35" s="12">
        <v>-9.9256268603999995</v>
      </c>
      <c r="AH35" s="10">
        <v>0</v>
      </c>
      <c r="AI35" s="10">
        <v>0</v>
      </c>
      <c r="AJ35" s="10">
        <v>0</v>
      </c>
      <c r="AK35" s="10">
        <v>7.6117606999999993E-3</v>
      </c>
      <c r="AL35" s="12">
        <v>7.6117606999999993E-3</v>
      </c>
      <c r="AM35" s="10">
        <v>0</v>
      </c>
      <c r="AN35" s="10">
        <v>8.8467143463000006</v>
      </c>
      <c r="AO35" s="10">
        <v>0</v>
      </c>
      <c r="AP35" s="12">
        <v>8.8467143463000006</v>
      </c>
      <c r="AQ35" s="12">
        <v>-8.8391025855999992</v>
      </c>
      <c r="AR35" s="10">
        <v>0</v>
      </c>
      <c r="AS35" s="10">
        <v>0</v>
      </c>
      <c r="AT35" s="10">
        <v>33.710155911400001</v>
      </c>
      <c r="AU35" s="10">
        <v>47.227063000200005</v>
      </c>
      <c r="AV35" s="12">
        <v>80.937218911599999</v>
      </c>
      <c r="AW35" s="10">
        <v>0</v>
      </c>
      <c r="AX35" s="10">
        <v>0</v>
      </c>
      <c r="AY35" s="10">
        <v>40.007593431099998</v>
      </c>
      <c r="AZ35" s="10">
        <v>4.5007822000000001E-3</v>
      </c>
      <c r="BA35" s="10">
        <v>1.4704297422999999</v>
      </c>
      <c r="BB35" s="10">
        <v>6.9954936799999992E-2</v>
      </c>
      <c r="BC35" s="10">
        <v>0.10613073470000002</v>
      </c>
      <c r="BD35" s="10">
        <v>0</v>
      </c>
      <c r="BE35" s="10">
        <v>3.2418082400000006E-2</v>
      </c>
      <c r="BF35" s="10">
        <v>0</v>
      </c>
      <c r="BG35" s="10">
        <v>-7.6117606999999993E-3</v>
      </c>
      <c r="BH35" s="10">
        <v>-1.32225E-2</v>
      </c>
      <c r="BI35" s="10">
        <v>-1.2383141711000001</v>
      </c>
      <c r="BJ35" s="10">
        <v>0</v>
      </c>
      <c r="BK35" s="10">
        <v>-8.0974886540999993</v>
      </c>
      <c r="BL35" s="10">
        <v>-0.94515474360000007</v>
      </c>
      <c r="BM35" s="10">
        <v>21.085649477400001</v>
      </c>
      <c r="BN35" s="10">
        <v>0</v>
      </c>
      <c r="BO35" s="10">
        <v>52.474885357399998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10">
        <v>80.937218911599999</v>
      </c>
      <c r="BV35" s="10">
        <v>47.227063000200005</v>
      </c>
      <c r="BW35" s="10">
        <v>0</v>
      </c>
      <c r="BX35" s="10">
        <v>0</v>
      </c>
      <c r="BY35" s="10">
        <v>0</v>
      </c>
      <c r="BZ35" s="10">
        <v>33.710155911400001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0</v>
      </c>
      <c r="CL35" s="10">
        <v>0</v>
      </c>
      <c r="CM35" s="10">
        <v>0</v>
      </c>
      <c r="CN35" s="10">
        <v>0</v>
      </c>
      <c r="CO35" s="10">
        <v>0</v>
      </c>
      <c r="CP35" s="10">
        <v>0</v>
      </c>
      <c r="CQ35" s="10">
        <v>0</v>
      </c>
      <c r="CR35" s="10">
        <v>0</v>
      </c>
    </row>
    <row r="36" spans="1:96" hidden="1" x14ac:dyDescent="0.15">
      <c r="A36">
        <v>600519</v>
      </c>
      <c r="B36" t="s">
        <v>54</v>
      </c>
      <c r="C36" s="1">
        <v>40270</v>
      </c>
      <c r="D36" s="1">
        <v>39814</v>
      </c>
      <c r="E36" s="1">
        <v>40178</v>
      </c>
      <c r="F36" s="1">
        <v>40178</v>
      </c>
      <c r="G36" s="2">
        <f>YEAR(F36)</f>
        <v>2009</v>
      </c>
      <c r="H36" s="2">
        <f>MONTH(F36)</f>
        <v>12</v>
      </c>
      <c r="I36" t="s">
        <v>55</v>
      </c>
      <c r="J36" t="s">
        <v>56</v>
      </c>
      <c r="K36" s="10">
        <v>117.56243820829999</v>
      </c>
      <c r="L36" s="10">
        <v>0</v>
      </c>
      <c r="M36" s="10">
        <v>1.8588800821</v>
      </c>
      <c r="N36" s="12">
        <v>119.42131829040001</v>
      </c>
      <c r="O36" s="10">
        <v>15.570759387000001</v>
      </c>
      <c r="P36" s="10">
        <v>12.293050384800001</v>
      </c>
      <c r="Q36" s="10">
        <v>41.603501024899998</v>
      </c>
      <c r="R36" s="10">
        <v>7.7146360518000003</v>
      </c>
      <c r="S36" s="12">
        <v>77.181946848500004</v>
      </c>
      <c r="T36" s="12">
        <v>42.239371441900005</v>
      </c>
      <c r="U36" s="10">
        <v>0.25</v>
      </c>
      <c r="V36" s="10">
        <v>2.0803972600000002E-2</v>
      </c>
      <c r="W36" s="10">
        <v>0</v>
      </c>
      <c r="X36" s="10">
        <v>0</v>
      </c>
      <c r="Y36" s="10">
        <v>0</v>
      </c>
      <c r="Z36" s="12">
        <v>0.2708039726</v>
      </c>
      <c r="AA36" s="10">
        <v>13.5660153009</v>
      </c>
      <c r="AB36" s="10">
        <v>0.1</v>
      </c>
      <c r="AC36" s="10">
        <v>0</v>
      </c>
      <c r="AD36" s="10">
        <v>0</v>
      </c>
      <c r="AE36" s="10">
        <v>0</v>
      </c>
      <c r="AF36" s="12">
        <v>13.6660153009</v>
      </c>
      <c r="AG36" s="12">
        <v>-13.395211328299998</v>
      </c>
      <c r="AH36" s="10">
        <v>0</v>
      </c>
      <c r="AI36" s="10">
        <v>0</v>
      </c>
      <c r="AJ36" s="10">
        <v>0</v>
      </c>
      <c r="AK36" s="10">
        <v>1.5812182E-3</v>
      </c>
      <c r="AL36" s="12">
        <v>1.5812182E-3</v>
      </c>
      <c r="AM36" s="10">
        <v>0</v>
      </c>
      <c r="AN36" s="10">
        <v>12.351438690999998</v>
      </c>
      <c r="AO36" s="10">
        <v>0</v>
      </c>
      <c r="AP36" s="12">
        <v>12.351438690999998</v>
      </c>
      <c r="AQ36" s="12">
        <v>-12.349857472799998</v>
      </c>
      <c r="AR36" s="10">
        <v>0</v>
      </c>
      <c r="AS36" s="10">
        <v>0</v>
      </c>
      <c r="AT36" s="10">
        <v>16.494302640800001</v>
      </c>
      <c r="AU36" s="10">
        <v>80.937218911599999</v>
      </c>
      <c r="AV36" s="12">
        <v>97.4315215524</v>
      </c>
      <c r="AW36" s="10">
        <v>0</v>
      </c>
      <c r="AX36" s="10">
        <v>0</v>
      </c>
      <c r="AY36" s="10">
        <v>45.52888944</v>
      </c>
      <c r="AZ36" s="10">
        <v>-3.0008501000000003E-3</v>
      </c>
      <c r="BA36" s="10">
        <v>1.8738708141</v>
      </c>
      <c r="BB36" s="10">
        <v>0.11552408130000001</v>
      </c>
      <c r="BC36" s="10">
        <v>8.6278188800000016E-2</v>
      </c>
      <c r="BD36" s="10">
        <v>0</v>
      </c>
      <c r="BE36" s="10">
        <v>2.2712296999999998E-3</v>
      </c>
      <c r="BF36" s="10">
        <v>0</v>
      </c>
      <c r="BG36" s="10">
        <v>-1.5812182E-3</v>
      </c>
      <c r="BH36" s="10">
        <v>-1.20944726E-2</v>
      </c>
      <c r="BI36" s="10">
        <v>-0.48739824600000003</v>
      </c>
      <c r="BJ36" s="10">
        <v>0</v>
      </c>
      <c r="BK36" s="10">
        <v>-10.776786270299999</v>
      </c>
      <c r="BL36" s="10">
        <v>-6.7159653944000004</v>
      </c>
      <c r="BM36" s="10">
        <v>12.6293641396</v>
      </c>
      <c r="BN36" s="10">
        <v>0</v>
      </c>
      <c r="BO36" s="10">
        <v>42.239371441900005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97.4315215524</v>
      </c>
      <c r="BV36" s="10">
        <v>80.937218911599999</v>
      </c>
      <c r="BW36" s="10">
        <v>0</v>
      </c>
      <c r="BX36" s="10">
        <v>0</v>
      </c>
      <c r="BY36" s="10">
        <v>0</v>
      </c>
      <c r="BZ36" s="10">
        <v>16.494302640800001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0</v>
      </c>
      <c r="CQ36" s="10">
        <v>0</v>
      </c>
      <c r="CR36" s="10">
        <v>0</v>
      </c>
    </row>
    <row r="37" spans="1:96" hidden="1" x14ac:dyDescent="0.15">
      <c r="A37">
        <v>600519</v>
      </c>
      <c r="B37" t="s">
        <v>54</v>
      </c>
      <c r="C37" s="1">
        <v>40623</v>
      </c>
      <c r="D37" s="1">
        <v>40179</v>
      </c>
      <c r="E37" s="1">
        <v>40543</v>
      </c>
      <c r="F37" s="1">
        <v>40543</v>
      </c>
      <c r="G37" s="2">
        <f>YEAR(F37)</f>
        <v>2010</v>
      </c>
      <c r="H37" s="2">
        <f>MONTH(F37)</f>
        <v>12</v>
      </c>
      <c r="I37" t="s">
        <v>55</v>
      </c>
      <c r="J37" t="s">
        <v>56</v>
      </c>
      <c r="K37" s="10">
        <v>149.38581885610003</v>
      </c>
      <c r="L37" s="10">
        <v>1.8103114999999999E-3</v>
      </c>
      <c r="M37" s="10">
        <v>1.3819668425999998</v>
      </c>
      <c r="N37" s="12">
        <v>150.76959601019999</v>
      </c>
      <c r="O37" s="10">
        <v>16.698042220400001</v>
      </c>
      <c r="P37" s="10">
        <v>14.9281344335</v>
      </c>
      <c r="Q37" s="10">
        <v>48.8573730337</v>
      </c>
      <c r="R37" s="10">
        <v>8.2712811269000017</v>
      </c>
      <c r="S37" s="12">
        <v>88.754830814500011</v>
      </c>
      <c r="T37" s="12">
        <v>62.014765195700001</v>
      </c>
      <c r="U37" s="10">
        <v>0.17</v>
      </c>
      <c r="V37" s="10">
        <v>1.7314E-2</v>
      </c>
      <c r="W37" s="10">
        <v>0</v>
      </c>
      <c r="X37" s="10">
        <v>0</v>
      </c>
      <c r="Y37" s="10">
        <v>0.56315726509999997</v>
      </c>
      <c r="Z37" s="12">
        <v>0.75047126510000006</v>
      </c>
      <c r="AA37" s="10">
        <v>17.3191378852</v>
      </c>
      <c r="AB37" s="10">
        <v>0.5</v>
      </c>
      <c r="AC37" s="10">
        <v>0</v>
      </c>
      <c r="AD37" s="10">
        <v>0</v>
      </c>
      <c r="AE37" s="10">
        <v>0.56522892709999994</v>
      </c>
      <c r="AF37" s="12">
        <v>18.384366812300001</v>
      </c>
      <c r="AG37" s="12">
        <v>-17.633895547200002</v>
      </c>
      <c r="AH37" s="10">
        <v>0</v>
      </c>
      <c r="AI37" s="10">
        <v>0</v>
      </c>
      <c r="AJ37" s="10">
        <v>0</v>
      </c>
      <c r="AK37" s="10">
        <v>1.0580161E-3</v>
      </c>
      <c r="AL37" s="12">
        <v>1.0580161E-3</v>
      </c>
      <c r="AM37" s="10">
        <v>0</v>
      </c>
      <c r="AN37" s="10">
        <v>12.929510324100001</v>
      </c>
      <c r="AO37" s="10">
        <v>0</v>
      </c>
      <c r="AP37" s="12">
        <v>12.929510324100001</v>
      </c>
      <c r="AQ37" s="12">
        <v>-12.928452308000001</v>
      </c>
      <c r="AR37" s="10">
        <v>0</v>
      </c>
      <c r="AS37" s="10">
        <v>0</v>
      </c>
      <c r="AT37" s="10">
        <v>31.452417340500002</v>
      </c>
      <c r="AU37" s="10">
        <v>97.4315215524</v>
      </c>
      <c r="AV37" s="12">
        <v>128.88393889290001</v>
      </c>
      <c r="AW37" s="10">
        <v>0</v>
      </c>
      <c r="AX37" s="10">
        <v>0</v>
      </c>
      <c r="AY37" s="10">
        <v>53.397614969700001</v>
      </c>
      <c r="AZ37" s="10">
        <v>-3.0669750499999999E-2</v>
      </c>
      <c r="BA37" s="10">
        <v>2.6781511752</v>
      </c>
      <c r="BB37" s="10">
        <v>0.14719853449999998</v>
      </c>
      <c r="BC37" s="10">
        <v>3.03489425E-2</v>
      </c>
      <c r="BD37" s="10">
        <v>0</v>
      </c>
      <c r="BE37" s="10">
        <v>6.1785777E-3</v>
      </c>
      <c r="BF37" s="10">
        <v>0</v>
      </c>
      <c r="BG37" s="10">
        <v>-1.0580161E-3</v>
      </c>
      <c r="BH37" s="10">
        <v>-4.6905000000000002E-3</v>
      </c>
      <c r="BI37" s="10">
        <v>-0.5301713683</v>
      </c>
      <c r="BJ37" s="10">
        <v>0</v>
      </c>
      <c r="BK37" s="10">
        <v>-13.818796430599997</v>
      </c>
      <c r="BL37" s="10">
        <v>2.3153414112999999</v>
      </c>
      <c r="BM37" s="10">
        <v>17.825317650300001</v>
      </c>
      <c r="BN37" s="10">
        <v>0</v>
      </c>
      <c r="BO37" s="10">
        <v>62.014765195700001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10">
        <v>128.88393889290001</v>
      </c>
      <c r="BV37" s="10">
        <v>97.4315215524</v>
      </c>
      <c r="BW37" s="10">
        <v>0</v>
      </c>
      <c r="BX37" s="10">
        <v>0</v>
      </c>
      <c r="BY37" s="10">
        <v>0</v>
      </c>
      <c r="BZ37" s="10">
        <v>31.452417340500002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</row>
    <row r="38" spans="1:96" hidden="1" x14ac:dyDescent="0.15">
      <c r="A38">
        <v>600519</v>
      </c>
      <c r="B38" t="s">
        <v>54</v>
      </c>
      <c r="C38" s="1">
        <v>41010</v>
      </c>
      <c r="D38" s="1">
        <v>40544</v>
      </c>
      <c r="E38" s="1">
        <v>40908</v>
      </c>
      <c r="F38" s="1">
        <v>40908</v>
      </c>
      <c r="G38" s="2">
        <f>YEAR(F38)</f>
        <v>2011</v>
      </c>
      <c r="H38" s="2">
        <f>MONTH(F38)</f>
        <v>12</v>
      </c>
      <c r="I38" t="s">
        <v>55</v>
      </c>
      <c r="J38" t="s">
        <v>56</v>
      </c>
      <c r="K38" s="10">
        <v>236.59131281080005</v>
      </c>
      <c r="L38" s="10">
        <v>0</v>
      </c>
      <c r="M38" s="10">
        <v>1.8167421304</v>
      </c>
      <c r="N38" s="12">
        <v>238.40805494119999</v>
      </c>
      <c r="O38" s="10">
        <v>23.536877174800001</v>
      </c>
      <c r="P38" s="10">
        <v>19.255719917899999</v>
      </c>
      <c r="Q38" s="10">
        <v>82.862791548399997</v>
      </c>
      <c r="R38" s="10">
        <v>11.267019404800001</v>
      </c>
      <c r="S38" s="12">
        <v>136.9224080459</v>
      </c>
      <c r="T38" s="12">
        <v>101.48564689530001</v>
      </c>
      <c r="U38" s="10">
        <v>0</v>
      </c>
      <c r="V38" s="10">
        <v>3.0099999999999998E-2</v>
      </c>
      <c r="W38" s="10">
        <v>4.1600000000000003E-4</v>
      </c>
      <c r="X38" s="10">
        <v>0</v>
      </c>
      <c r="Y38" s="10">
        <v>2.1253382684000002</v>
      </c>
      <c r="Z38" s="12">
        <v>2.1558542684000002</v>
      </c>
      <c r="AA38" s="10">
        <v>21.845281631100001</v>
      </c>
      <c r="AB38" s="10">
        <v>0</v>
      </c>
      <c r="AC38" s="10">
        <v>0</v>
      </c>
      <c r="AD38" s="10">
        <v>0</v>
      </c>
      <c r="AE38" s="10">
        <v>1.5147531363999998</v>
      </c>
      <c r="AF38" s="12">
        <v>23.3600347675</v>
      </c>
      <c r="AG38" s="12">
        <v>-21.204180499100001</v>
      </c>
      <c r="AH38" s="10">
        <v>0</v>
      </c>
      <c r="AI38" s="10">
        <v>0</v>
      </c>
      <c r="AJ38" s="10">
        <v>0</v>
      </c>
      <c r="AK38" s="10">
        <v>1.0297237E-3</v>
      </c>
      <c r="AL38" s="12">
        <v>1.0297237E-3</v>
      </c>
      <c r="AM38" s="10">
        <v>0</v>
      </c>
      <c r="AN38" s="10">
        <v>26.619533392399997</v>
      </c>
      <c r="AO38" s="10">
        <v>0</v>
      </c>
      <c r="AP38" s="12">
        <v>26.619533392399997</v>
      </c>
      <c r="AQ38" s="12">
        <v>-26.618503668700001</v>
      </c>
      <c r="AR38" s="10">
        <v>0</v>
      </c>
      <c r="AS38" s="10">
        <v>0</v>
      </c>
      <c r="AT38" s="10">
        <v>53.662962727499995</v>
      </c>
      <c r="AU38" s="10">
        <v>128.88393889290001</v>
      </c>
      <c r="AV38" s="12">
        <v>182.54690162040001</v>
      </c>
      <c r="AW38" s="10">
        <v>0</v>
      </c>
      <c r="AX38" s="10">
        <v>0</v>
      </c>
      <c r="AY38" s="10">
        <v>92.503238076200006</v>
      </c>
      <c r="AZ38" s="10">
        <v>-2.5006505700000001E-2</v>
      </c>
      <c r="BA38" s="10">
        <v>3.3135673688000002</v>
      </c>
      <c r="BB38" s="10">
        <v>0.11855582220000001</v>
      </c>
      <c r="BC38" s="10">
        <v>4.8962167199999997E-2</v>
      </c>
      <c r="BD38" s="10">
        <v>0</v>
      </c>
      <c r="BE38" s="10">
        <v>-8.8853493999999991E-3</v>
      </c>
      <c r="BF38" s="10">
        <v>0</v>
      </c>
      <c r="BG38" s="10">
        <v>-1.0297237E-3</v>
      </c>
      <c r="BH38" s="10">
        <v>-3.3829999999999999E-2</v>
      </c>
      <c r="BI38" s="10">
        <v>-2.2419101156000001</v>
      </c>
      <c r="BJ38" s="10">
        <v>0</v>
      </c>
      <c r="BK38" s="10">
        <v>-16.1299146944</v>
      </c>
      <c r="BL38" s="10">
        <v>-1.4867326319999998</v>
      </c>
      <c r="BM38" s="10">
        <v>25.428632481700003</v>
      </c>
      <c r="BN38" s="10">
        <v>0</v>
      </c>
      <c r="BO38" s="10">
        <v>101.48564689530001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182.54690162040001</v>
      </c>
      <c r="BV38" s="10">
        <v>128.88393889290001</v>
      </c>
      <c r="BW38" s="10">
        <v>0</v>
      </c>
      <c r="BX38" s="10">
        <v>0</v>
      </c>
      <c r="BY38" s="10">
        <v>0</v>
      </c>
      <c r="BZ38" s="10">
        <v>53.662962727499995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</row>
    <row r="39" spans="1:96" hidden="1" x14ac:dyDescent="0.15">
      <c r="A39">
        <v>600519</v>
      </c>
      <c r="B39" t="s">
        <v>54</v>
      </c>
      <c r="C39" s="1">
        <v>41362</v>
      </c>
      <c r="D39" s="1">
        <v>40909</v>
      </c>
      <c r="E39" s="1">
        <v>41274</v>
      </c>
      <c r="F39" s="1">
        <v>41274</v>
      </c>
      <c r="G39" s="2">
        <f>YEAR(F39)</f>
        <v>2012</v>
      </c>
      <c r="H39" s="2">
        <f>MONTH(F39)</f>
        <v>12</v>
      </c>
      <c r="I39" t="s">
        <v>55</v>
      </c>
      <c r="J39" t="s">
        <v>56</v>
      </c>
      <c r="K39" s="10">
        <v>289.12367684820003</v>
      </c>
      <c r="L39" s="10">
        <v>0</v>
      </c>
      <c r="M39" s="10">
        <v>3.8767118850999998</v>
      </c>
      <c r="N39" s="12">
        <v>293.00038873329999</v>
      </c>
      <c r="O39" s="10">
        <v>27.073936533299996</v>
      </c>
      <c r="P39" s="10">
        <v>29.539190725400001</v>
      </c>
      <c r="Q39" s="10">
        <v>101.70840319219998</v>
      </c>
      <c r="R39" s="10">
        <v>15.465752189900002</v>
      </c>
      <c r="S39" s="12">
        <v>173.78728264080002</v>
      </c>
      <c r="T39" s="12">
        <v>119.21310609250001</v>
      </c>
      <c r="U39" s="10">
        <v>0.1</v>
      </c>
      <c r="V39" s="10">
        <v>4.129E-2</v>
      </c>
      <c r="W39" s="10">
        <v>7.9000000000000001E-4</v>
      </c>
      <c r="X39" s="10">
        <v>0</v>
      </c>
      <c r="Y39" s="10">
        <v>3.4029956800000001</v>
      </c>
      <c r="Z39" s="12">
        <v>3.5450756800000001</v>
      </c>
      <c r="AA39" s="10">
        <v>42.119008079099999</v>
      </c>
      <c r="AB39" s="10">
        <v>0</v>
      </c>
      <c r="AC39" s="10">
        <v>0</v>
      </c>
      <c r="AD39" s="10">
        <v>0</v>
      </c>
      <c r="AE39" s="10">
        <v>3.4208305835999999</v>
      </c>
      <c r="AF39" s="12">
        <v>45.539838662700006</v>
      </c>
      <c r="AG39" s="12">
        <v>-41.994762982700003</v>
      </c>
      <c r="AH39" s="10">
        <v>3.92</v>
      </c>
      <c r="AI39" s="10">
        <v>0</v>
      </c>
      <c r="AJ39" s="10">
        <v>0</v>
      </c>
      <c r="AK39" s="10">
        <v>8.9497149999999989E-4</v>
      </c>
      <c r="AL39" s="12">
        <v>3.9208949714999997</v>
      </c>
      <c r="AM39" s="10">
        <v>0</v>
      </c>
      <c r="AN39" s="10">
        <v>43.066141200000004</v>
      </c>
      <c r="AO39" s="10">
        <v>0</v>
      </c>
      <c r="AP39" s="12">
        <v>43.066141200000004</v>
      </c>
      <c r="AQ39" s="12">
        <v>-39.1452462285</v>
      </c>
      <c r="AR39" s="10">
        <v>0</v>
      </c>
      <c r="AS39" s="10">
        <v>0</v>
      </c>
      <c r="AT39" s="10">
        <v>38.073096881300003</v>
      </c>
      <c r="AU39" s="10">
        <v>182.54690162040001</v>
      </c>
      <c r="AV39" s="12">
        <v>220.61999850169997</v>
      </c>
      <c r="AW39" s="10">
        <v>0</v>
      </c>
      <c r="AX39" s="10">
        <v>0</v>
      </c>
      <c r="AY39" s="10">
        <v>140.08450702170001</v>
      </c>
      <c r="AZ39" s="10">
        <v>2.9792585000000003E-2</v>
      </c>
      <c r="BA39" s="10">
        <v>4.1495219493999995</v>
      </c>
      <c r="BB39" s="10">
        <v>0.15994854350000001</v>
      </c>
      <c r="BC39" s="10">
        <v>3.8547647999999997E-2</v>
      </c>
      <c r="BD39" s="10">
        <v>0</v>
      </c>
      <c r="BE39" s="10">
        <v>1.5571882E-3</v>
      </c>
      <c r="BF39" s="10">
        <v>0</v>
      </c>
      <c r="BG39" s="10">
        <v>-8.9497149999999989E-4</v>
      </c>
      <c r="BH39" s="10">
        <v>-3.1032499999999998E-2</v>
      </c>
      <c r="BI39" s="10">
        <v>-1.4102796278999998</v>
      </c>
      <c r="BJ39" s="10">
        <v>0</v>
      </c>
      <c r="BK39" s="10">
        <v>-24.786100405599999</v>
      </c>
      <c r="BL39" s="10">
        <v>-0.64889789580000001</v>
      </c>
      <c r="BM39" s="10">
        <v>1.6264365574999999</v>
      </c>
      <c r="BN39" s="10">
        <v>0</v>
      </c>
      <c r="BO39" s="10">
        <v>119.21310609250001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220.61999850169997</v>
      </c>
      <c r="BV39" s="10">
        <v>182.54690162040001</v>
      </c>
      <c r="BW39" s="10">
        <v>0</v>
      </c>
      <c r="BX39" s="10">
        <v>0</v>
      </c>
      <c r="BY39" s="10">
        <v>0</v>
      </c>
      <c r="BZ39" s="10">
        <v>38.073096881300003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0</v>
      </c>
      <c r="CP39" s="10">
        <v>0</v>
      </c>
      <c r="CQ39" s="10">
        <v>0</v>
      </c>
      <c r="CR39" s="10">
        <v>0</v>
      </c>
    </row>
    <row r="40" spans="1:96" hidden="1" x14ac:dyDescent="0.15">
      <c r="A40">
        <v>600519</v>
      </c>
      <c r="B40" t="s">
        <v>54</v>
      </c>
      <c r="C40" s="1">
        <v>41723</v>
      </c>
      <c r="D40" s="1">
        <v>41275</v>
      </c>
      <c r="E40" s="1">
        <v>41639</v>
      </c>
      <c r="F40" s="1">
        <v>41639</v>
      </c>
      <c r="G40" s="2">
        <f>YEAR(F40)</f>
        <v>2013</v>
      </c>
      <c r="H40" s="2">
        <f>MONTH(F40)</f>
        <v>12</v>
      </c>
      <c r="I40" t="s">
        <v>55</v>
      </c>
      <c r="J40" t="s">
        <v>56</v>
      </c>
      <c r="K40" s="10">
        <v>332.33870603650001</v>
      </c>
      <c r="L40" s="10">
        <v>0</v>
      </c>
      <c r="M40" s="10">
        <v>34.792543993700001</v>
      </c>
      <c r="N40" s="12">
        <v>367.13125003019996</v>
      </c>
      <c r="O40" s="10">
        <v>31.523089254699997</v>
      </c>
      <c r="P40" s="10">
        <v>31.356080847899999</v>
      </c>
      <c r="Q40" s="10">
        <v>125.33350979209999</v>
      </c>
      <c r="R40" s="10">
        <v>52.3683215163</v>
      </c>
      <c r="S40" s="12">
        <v>240.58100141099999</v>
      </c>
      <c r="T40" s="12">
        <v>126.5502486192</v>
      </c>
      <c r="U40" s="10">
        <v>0</v>
      </c>
      <c r="V40" s="10">
        <v>3.0099999999999998E-2</v>
      </c>
      <c r="W40" s="10">
        <v>0</v>
      </c>
      <c r="X40" s="10">
        <v>0</v>
      </c>
      <c r="Y40" s="10">
        <v>7.5638623464000005</v>
      </c>
      <c r="Z40" s="12">
        <v>7.5939623464000006</v>
      </c>
      <c r="AA40" s="10">
        <v>54.057400262299993</v>
      </c>
      <c r="AB40" s="10">
        <v>0</v>
      </c>
      <c r="AC40" s="10">
        <v>0</v>
      </c>
      <c r="AD40" s="10">
        <v>0</v>
      </c>
      <c r="AE40" s="10">
        <v>6.9296760836000004</v>
      </c>
      <c r="AF40" s="12">
        <v>60.9870763459</v>
      </c>
      <c r="AG40" s="12">
        <v>-53.393113999499995</v>
      </c>
      <c r="AH40" s="10">
        <v>0.06</v>
      </c>
      <c r="AI40" s="10">
        <v>0</v>
      </c>
      <c r="AJ40" s="10">
        <v>0</v>
      </c>
      <c r="AK40" s="10">
        <v>1.7474779999999997E-4</v>
      </c>
      <c r="AL40" s="12">
        <v>6.0174747799999997E-2</v>
      </c>
      <c r="AM40" s="10">
        <v>0</v>
      </c>
      <c r="AN40" s="10">
        <v>73.919885492500001</v>
      </c>
      <c r="AO40" s="10">
        <v>0</v>
      </c>
      <c r="AP40" s="12">
        <v>73.919885492500001</v>
      </c>
      <c r="AQ40" s="12">
        <v>-73.859710744699996</v>
      </c>
      <c r="AR40" s="10">
        <v>0</v>
      </c>
      <c r="AS40" s="10">
        <v>0</v>
      </c>
      <c r="AT40" s="10">
        <v>-0.702576125</v>
      </c>
      <c r="AU40" s="10">
        <v>220.61999850169997</v>
      </c>
      <c r="AV40" s="12">
        <v>219.91742237669999</v>
      </c>
      <c r="AW40" s="10">
        <v>0</v>
      </c>
      <c r="AX40" s="10">
        <v>0</v>
      </c>
      <c r="AY40" s="10">
        <v>159.64899881049999</v>
      </c>
      <c r="AZ40" s="10">
        <v>-2.0040323000000002E-2</v>
      </c>
      <c r="BA40" s="10">
        <v>5.2048186772000005</v>
      </c>
      <c r="BB40" s="10">
        <v>0.3161781078</v>
      </c>
      <c r="BC40" s="10">
        <v>4.1978305899999999E-2</v>
      </c>
      <c r="BD40" s="10">
        <v>0</v>
      </c>
      <c r="BE40" s="10">
        <v>8.9972871699999998E-2</v>
      </c>
      <c r="BF40" s="10">
        <v>0</v>
      </c>
      <c r="BG40" s="10">
        <v>-1.7474779999999997E-4</v>
      </c>
      <c r="BH40" s="10">
        <v>-3.0099999999999998E-2</v>
      </c>
      <c r="BI40" s="10">
        <v>-1.8171561133000003</v>
      </c>
      <c r="BJ40" s="10">
        <v>0</v>
      </c>
      <c r="BK40" s="10">
        <v>-21.710826456100001</v>
      </c>
      <c r="BL40" s="10">
        <v>-0.63379598189999997</v>
      </c>
      <c r="BM40" s="10">
        <v>-14.539604531800002</v>
      </c>
      <c r="BN40" s="10">
        <v>0</v>
      </c>
      <c r="BO40" s="10">
        <v>126.5502486192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219.91742237669999</v>
      </c>
      <c r="BV40" s="10">
        <v>220.61999850169997</v>
      </c>
      <c r="BW40" s="10">
        <v>0</v>
      </c>
      <c r="BX40" s="10">
        <v>0</v>
      </c>
      <c r="BY40" s="10">
        <v>0</v>
      </c>
      <c r="BZ40" s="10">
        <v>-0.702576125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0</v>
      </c>
      <c r="CL40" s="10">
        <v>0</v>
      </c>
      <c r="CM40" s="10">
        <v>0</v>
      </c>
      <c r="CN40" s="10">
        <v>0</v>
      </c>
      <c r="CO40" s="10">
        <v>0</v>
      </c>
      <c r="CP40" s="10">
        <v>0</v>
      </c>
      <c r="CQ40" s="10">
        <v>0</v>
      </c>
      <c r="CR40" s="10">
        <v>0</v>
      </c>
    </row>
    <row r="41" spans="1:96" hidden="1" x14ac:dyDescent="0.15">
      <c r="A41">
        <v>600519</v>
      </c>
      <c r="B41" t="s">
        <v>54</v>
      </c>
      <c r="C41" s="1">
        <v>42115</v>
      </c>
      <c r="D41" s="1">
        <v>41640</v>
      </c>
      <c r="E41" s="1">
        <v>42004</v>
      </c>
      <c r="F41" s="1">
        <v>42004</v>
      </c>
      <c r="G41" s="2">
        <f>YEAR(F41)</f>
        <v>2014</v>
      </c>
      <c r="H41" s="2">
        <f>MONTH(F41)</f>
        <v>12</v>
      </c>
      <c r="I41" t="s">
        <v>55</v>
      </c>
      <c r="J41" t="s">
        <v>56</v>
      </c>
      <c r="K41" s="10">
        <v>333.84835714040003</v>
      </c>
      <c r="L41" s="10">
        <v>0</v>
      </c>
      <c r="M41" s="10">
        <v>21.030139634200001</v>
      </c>
      <c r="N41" s="12">
        <v>354.87849677459997</v>
      </c>
      <c r="O41" s="10">
        <v>28.380284049699998</v>
      </c>
      <c r="P41" s="10">
        <v>33.936097568699999</v>
      </c>
      <c r="Q41" s="10">
        <v>144.96450812410001</v>
      </c>
      <c r="R41" s="10">
        <v>21.2723826661</v>
      </c>
      <c r="S41" s="12">
        <v>228.55327240860001</v>
      </c>
      <c r="T41" s="12">
        <v>126.32522436600001</v>
      </c>
      <c r="U41" s="10">
        <v>0.05</v>
      </c>
      <c r="V41" s="10">
        <v>3.0952657499999998E-2</v>
      </c>
      <c r="W41" s="10">
        <v>0.10226939390000001</v>
      </c>
      <c r="X41" s="10">
        <v>0</v>
      </c>
      <c r="Y41" s="10">
        <v>1.0672685200000001</v>
      </c>
      <c r="Z41" s="12">
        <v>1.2504905714000001</v>
      </c>
      <c r="AA41" s="10">
        <v>44.310650660500002</v>
      </c>
      <c r="AB41" s="10">
        <v>0.15</v>
      </c>
      <c r="AC41" s="10">
        <v>0</v>
      </c>
      <c r="AD41" s="10">
        <v>0</v>
      </c>
      <c r="AE41" s="10">
        <v>2.5914357128000001</v>
      </c>
      <c r="AF41" s="12">
        <v>47.0520863733</v>
      </c>
      <c r="AG41" s="12">
        <v>-45.801595801899992</v>
      </c>
      <c r="AH41" s="10">
        <v>0.34799999999999998</v>
      </c>
      <c r="AI41" s="10">
        <v>0.67382606999999994</v>
      </c>
      <c r="AJ41" s="10">
        <v>0</v>
      </c>
      <c r="AK41" s="10">
        <v>0</v>
      </c>
      <c r="AL41" s="12">
        <v>1.0218260700000001</v>
      </c>
      <c r="AM41" s="10">
        <v>0</v>
      </c>
      <c r="AN41" s="10">
        <v>51.216093363300004</v>
      </c>
      <c r="AO41" s="10">
        <v>0.22</v>
      </c>
      <c r="AP41" s="12">
        <v>51.436093363300003</v>
      </c>
      <c r="AQ41" s="12">
        <v>-50.4142672933</v>
      </c>
      <c r="AR41" s="10">
        <v>-5.4491669899999998E-2</v>
      </c>
      <c r="AS41" s="10">
        <v>0</v>
      </c>
      <c r="AT41" s="10">
        <v>30.054869600900002</v>
      </c>
      <c r="AU41" s="10">
        <v>219.91742237669999</v>
      </c>
      <c r="AV41" s="12">
        <v>249.97229197759995</v>
      </c>
      <c r="AW41" s="10">
        <v>0</v>
      </c>
      <c r="AX41" s="10">
        <v>0</v>
      </c>
      <c r="AY41" s="10">
        <v>162.6937150983</v>
      </c>
      <c r="AZ41" s="10">
        <v>4.3274588000000004E-3</v>
      </c>
      <c r="BA41" s="10">
        <v>6.7534978698000003</v>
      </c>
      <c r="BB41" s="10">
        <v>0.77607523200000006</v>
      </c>
      <c r="BC41" s="10">
        <v>3.8426504799999997E-2</v>
      </c>
      <c r="BD41" s="10">
        <v>0</v>
      </c>
      <c r="BE41" s="10">
        <v>0.85119583320000003</v>
      </c>
      <c r="BF41" s="10">
        <v>0</v>
      </c>
      <c r="BG41" s="10">
        <v>0</v>
      </c>
      <c r="BH41" s="10">
        <v>-3.0952657499999998E-2</v>
      </c>
      <c r="BI41" s="10">
        <v>3.7714189400000001E-2</v>
      </c>
      <c r="BJ41" s="10">
        <v>0</v>
      </c>
      <c r="BK41" s="10">
        <v>-31.455541288200003</v>
      </c>
      <c r="BL41" s="10">
        <v>-15.179824205599999</v>
      </c>
      <c r="BM41" s="10">
        <v>1.8365903309999998</v>
      </c>
      <c r="BN41" s="10">
        <v>0</v>
      </c>
      <c r="BO41" s="10">
        <v>126.32522436600001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249.97229197759995</v>
      </c>
      <c r="BV41" s="10">
        <v>219.91742237669999</v>
      </c>
      <c r="BW41" s="10">
        <v>0</v>
      </c>
      <c r="BX41" s="10">
        <v>0</v>
      </c>
      <c r="BY41" s="10">
        <v>0</v>
      </c>
      <c r="BZ41" s="10">
        <v>30.054869600900002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</row>
    <row r="42" spans="1:96" hidden="1" x14ac:dyDescent="0.15">
      <c r="A42">
        <v>600519</v>
      </c>
      <c r="B42" t="s">
        <v>54</v>
      </c>
      <c r="C42" s="1">
        <v>42453</v>
      </c>
      <c r="D42" s="1">
        <v>42005</v>
      </c>
      <c r="E42" s="1">
        <v>42369</v>
      </c>
      <c r="F42" s="1">
        <v>42369</v>
      </c>
      <c r="G42" s="2">
        <f>YEAR(F42)</f>
        <v>2015</v>
      </c>
      <c r="H42" s="2">
        <f>MONTH(F42)</f>
        <v>12</v>
      </c>
      <c r="I42" t="s">
        <v>55</v>
      </c>
      <c r="J42" t="s">
        <v>56</v>
      </c>
      <c r="K42" s="10">
        <v>370.8307183558</v>
      </c>
      <c r="L42" s="10">
        <v>0</v>
      </c>
      <c r="M42" s="10">
        <v>1.5364724124</v>
      </c>
      <c r="N42" s="12">
        <v>400.13906850050006</v>
      </c>
      <c r="O42" s="10">
        <v>29.677326303699996</v>
      </c>
      <c r="P42" s="10">
        <v>45.368773410999999</v>
      </c>
      <c r="Q42" s="10">
        <v>140.03048933209999</v>
      </c>
      <c r="R42" s="10">
        <v>18.674424316500001</v>
      </c>
      <c r="S42" s="12">
        <v>225.77566708329999</v>
      </c>
      <c r="T42" s="12">
        <v>174.36340141720001</v>
      </c>
      <c r="U42" s="10">
        <v>0.60050000000000003</v>
      </c>
      <c r="V42" s="10">
        <v>3.8691720499999999E-2</v>
      </c>
      <c r="W42" s="10">
        <v>8.7729373900000004E-2</v>
      </c>
      <c r="X42" s="10">
        <v>0</v>
      </c>
      <c r="Y42" s="10">
        <v>0.33357886050000002</v>
      </c>
      <c r="Z42" s="12">
        <v>1.0604999549</v>
      </c>
      <c r="AA42" s="10">
        <v>20.614704813199999</v>
      </c>
      <c r="AB42" s="10">
        <v>0.2505</v>
      </c>
      <c r="AC42" s="10">
        <v>0</v>
      </c>
      <c r="AD42" s="10">
        <v>0</v>
      </c>
      <c r="AE42" s="10">
        <v>0.68319778760000005</v>
      </c>
      <c r="AF42" s="12">
        <v>21.548402600799999</v>
      </c>
      <c r="AG42" s="12">
        <v>-20.4879026459</v>
      </c>
      <c r="AH42" s="10">
        <v>0</v>
      </c>
      <c r="AI42" s="10">
        <v>0</v>
      </c>
      <c r="AJ42" s="10">
        <v>0</v>
      </c>
      <c r="AK42" s="10">
        <v>0.22</v>
      </c>
      <c r="AL42" s="12">
        <v>0.22</v>
      </c>
      <c r="AM42" s="10">
        <v>0.55917672000000007</v>
      </c>
      <c r="AN42" s="10">
        <v>55.541019666100006</v>
      </c>
      <c r="AO42" s="10">
        <v>0</v>
      </c>
      <c r="AP42" s="12">
        <v>56.100196386099988</v>
      </c>
      <c r="AQ42" s="12">
        <v>-55.880196386099989</v>
      </c>
      <c r="AR42" s="10">
        <v>-0.16273531710000003</v>
      </c>
      <c r="AS42" s="10">
        <v>0</v>
      </c>
      <c r="AT42" s="10">
        <v>97.832567068100005</v>
      </c>
      <c r="AU42" s="10">
        <v>249.97229197759995</v>
      </c>
      <c r="AV42" s="12">
        <v>347.80485904569997</v>
      </c>
      <c r="AW42" s="10">
        <v>0</v>
      </c>
      <c r="AX42" s="10">
        <v>0</v>
      </c>
      <c r="AY42" s="10">
        <v>164.54996625219999</v>
      </c>
      <c r="AZ42" s="10">
        <v>-5.4031338999999999E-3</v>
      </c>
      <c r="BA42" s="10">
        <v>7.6145867828999991</v>
      </c>
      <c r="BB42" s="10">
        <v>0.79883270419999997</v>
      </c>
      <c r="BC42" s="10">
        <v>6.8047490199999991E-2</v>
      </c>
      <c r="BD42" s="10">
        <v>0</v>
      </c>
      <c r="BE42" s="10">
        <v>-1.7419860000000002E-4</v>
      </c>
      <c r="BF42" s="10">
        <v>0</v>
      </c>
      <c r="BG42" s="10">
        <v>0</v>
      </c>
      <c r="BH42" s="10">
        <v>-3.8692769000000002E-2</v>
      </c>
      <c r="BI42" s="10">
        <v>-3.3373496842999999</v>
      </c>
      <c r="BJ42" s="10">
        <v>0</v>
      </c>
      <c r="BK42" s="10">
        <v>-30.3093265485</v>
      </c>
      <c r="BL42" s="10">
        <v>-67.051778393400014</v>
      </c>
      <c r="BM42" s="10">
        <v>102.07469291540001</v>
      </c>
      <c r="BN42" s="10">
        <v>0</v>
      </c>
      <c r="BO42" s="10">
        <v>174.36340141720001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347.80485904569997</v>
      </c>
      <c r="BV42" s="10">
        <v>249.97229197759995</v>
      </c>
      <c r="BW42" s="10">
        <v>0</v>
      </c>
      <c r="BX42" s="10">
        <v>0</v>
      </c>
      <c r="BY42" s="10">
        <v>0</v>
      </c>
      <c r="BZ42" s="10">
        <v>97.832567068100005</v>
      </c>
      <c r="CA42" s="10">
        <v>20.1117158994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7.6601618328999992</v>
      </c>
      <c r="CI42" s="10">
        <v>0</v>
      </c>
      <c r="CJ42" s="10">
        <v>0</v>
      </c>
      <c r="CK42" s="10">
        <v>-0.11600000000000001</v>
      </c>
      <c r="CL42" s="10">
        <v>-8.4823182496000005</v>
      </c>
      <c r="CM42" s="10">
        <v>0</v>
      </c>
      <c r="CN42" s="10">
        <v>0.62297196960000001</v>
      </c>
      <c r="CO42" s="10">
        <v>0</v>
      </c>
      <c r="CP42" s="10">
        <v>0</v>
      </c>
      <c r="CQ42" s="10">
        <v>5.1300933272</v>
      </c>
      <c r="CR42" s="10">
        <v>0</v>
      </c>
    </row>
    <row r="43" spans="1:96" x14ac:dyDescent="0.15">
      <c r="A43">
        <v>600519</v>
      </c>
      <c r="B43" t="s">
        <v>54</v>
      </c>
      <c r="C43" s="1">
        <v>42840</v>
      </c>
      <c r="D43" s="1">
        <v>42370</v>
      </c>
      <c r="E43" s="1">
        <v>42735</v>
      </c>
      <c r="F43" s="1">
        <v>42735</v>
      </c>
      <c r="G43" s="2">
        <f>YEAR(F43)</f>
        <v>2016</v>
      </c>
      <c r="H43" s="2">
        <f>MONTH(F43)</f>
        <v>12</v>
      </c>
      <c r="I43" t="s">
        <v>55</v>
      </c>
      <c r="J43" t="s">
        <v>56</v>
      </c>
      <c r="K43" s="10">
        <v>610.12964102540002</v>
      </c>
      <c r="L43" s="10">
        <v>0</v>
      </c>
      <c r="M43" s="10">
        <v>1.8914272395</v>
      </c>
      <c r="N43" s="12">
        <v>672.79145637930003</v>
      </c>
      <c r="O43" s="10">
        <v>27.730204032700001</v>
      </c>
      <c r="P43" s="10">
        <v>46.741542366599994</v>
      </c>
      <c r="Q43" s="10">
        <v>175.105163312</v>
      </c>
      <c r="R43" s="10">
        <v>23.714867768800001</v>
      </c>
      <c r="S43" s="12">
        <v>298.2789599088</v>
      </c>
      <c r="T43" s="12">
        <v>374.51249647050003</v>
      </c>
      <c r="U43" s="10">
        <v>0</v>
      </c>
      <c r="V43" s="10">
        <v>0</v>
      </c>
      <c r="W43" s="10">
        <v>9.2084499999999989E-4</v>
      </c>
      <c r="X43" s="10">
        <v>0</v>
      </c>
      <c r="Y43" s="10">
        <v>5.5623511900000006E-2</v>
      </c>
      <c r="Z43" s="12">
        <v>5.6544356900000002E-2</v>
      </c>
      <c r="AA43" s="10">
        <v>10.191781369199999</v>
      </c>
      <c r="AB43" s="10">
        <v>0</v>
      </c>
      <c r="AC43" s="10">
        <v>0</v>
      </c>
      <c r="AD43" s="10">
        <v>0</v>
      </c>
      <c r="AE43" s="10">
        <v>0.88977102969999999</v>
      </c>
      <c r="AF43" s="12">
        <v>11.081552398900001</v>
      </c>
      <c r="AG43" s="12">
        <v>-11.025008042</v>
      </c>
      <c r="AH43" s="10">
        <v>0.16</v>
      </c>
      <c r="AI43" s="10">
        <v>0</v>
      </c>
      <c r="AJ43" s="10">
        <v>0</v>
      </c>
      <c r="AK43" s="10">
        <v>0</v>
      </c>
      <c r="AL43" s="12">
        <v>0.16</v>
      </c>
      <c r="AM43" s="10">
        <v>0</v>
      </c>
      <c r="AN43" s="10">
        <v>83.505122522299999</v>
      </c>
      <c r="AO43" s="10">
        <v>0</v>
      </c>
      <c r="AP43" s="12">
        <v>83.505122522299999</v>
      </c>
      <c r="AQ43" s="12">
        <v>-83.345122522299988</v>
      </c>
      <c r="AR43" s="10">
        <v>7.231780000000001E-4</v>
      </c>
      <c r="AS43" s="10">
        <v>0</v>
      </c>
      <c r="AT43" s="10">
        <v>280.14308908420003</v>
      </c>
      <c r="AU43" s="10">
        <v>347.80485904569997</v>
      </c>
      <c r="AV43" s="12">
        <v>627.94794812989994</v>
      </c>
      <c r="AW43" s="10">
        <v>0</v>
      </c>
      <c r="AX43" s="10">
        <v>0</v>
      </c>
      <c r="AY43" s="10">
        <v>179.3064310988</v>
      </c>
      <c r="AZ43" s="10">
        <v>0.1232749622</v>
      </c>
      <c r="BA43" s="10">
        <v>8.4272807203999989</v>
      </c>
      <c r="BB43" s="10">
        <v>0.80457895989999995</v>
      </c>
      <c r="BC43" s="10">
        <v>0.11008704170000001</v>
      </c>
      <c r="BD43" s="10">
        <v>0</v>
      </c>
      <c r="BE43" s="10">
        <v>1.8698691299999997E-2</v>
      </c>
      <c r="BF43" s="10">
        <v>0</v>
      </c>
      <c r="BG43" s="10">
        <v>0</v>
      </c>
      <c r="BH43" s="10">
        <v>0</v>
      </c>
      <c r="BI43" s="10">
        <v>-5.9020304654000002</v>
      </c>
      <c r="BJ43" s="10">
        <v>0</v>
      </c>
      <c r="BK43" s="10">
        <v>-26.089548028500001</v>
      </c>
      <c r="BL43" s="10">
        <v>76.6965056584</v>
      </c>
      <c r="BM43" s="10">
        <v>141.01721783169998</v>
      </c>
      <c r="BN43" s="10">
        <v>0</v>
      </c>
      <c r="BO43" s="10">
        <v>374.51249647050003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627.94794812989994</v>
      </c>
      <c r="BV43" s="10">
        <v>347.80485904569997</v>
      </c>
      <c r="BW43" s="10">
        <v>0</v>
      </c>
      <c r="BX43" s="10">
        <v>0</v>
      </c>
      <c r="BY43" s="10">
        <v>0</v>
      </c>
      <c r="BZ43" s="10">
        <v>280.14308908420003</v>
      </c>
      <c r="CA43" s="10">
        <v>48.111960330000002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12.658427784400001</v>
      </c>
      <c r="CI43" s="10">
        <v>0</v>
      </c>
      <c r="CJ43" s="10">
        <v>0</v>
      </c>
      <c r="CK43" s="10">
        <v>0.42393350799999996</v>
      </c>
      <c r="CL43" s="10">
        <v>23.403624367399996</v>
      </c>
      <c r="CM43" s="10">
        <v>0</v>
      </c>
      <c r="CN43" s="10">
        <v>1.1596245533</v>
      </c>
      <c r="CO43" s="10">
        <v>0</v>
      </c>
      <c r="CP43" s="10">
        <v>0</v>
      </c>
      <c r="CQ43" s="10">
        <v>5.3206728654999997</v>
      </c>
      <c r="CR43" s="10">
        <v>0</v>
      </c>
    </row>
    <row r="44" spans="1:96" x14ac:dyDescent="0.15">
      <c r="A44">
        <v>600519</v>
      </c>
      <c r="B44" t="s">
        <v>54</v>
      </c>
      <c r="C44" s="1">
        <v>43187</v>
      </c>
      <c r="D44" s="1">
        <v>42736</v>
      </c>
      <c r="E44" s="1">
        <v>43100</v>
      </c>
      <c r="F44" s="1">
        <v>43100</v>
      </c>
      <c r="G44" s="2">
        <f>YEAR(F44)</f>
        <v>2017</v>
      </c>
      <c r="H44" s="2">
        <f>MONTH(F44)</f>
        <v>12</v>
      </c>
      <c r="I44" t="s">
        <v>55</v>
      </c>
      <c r="J44" t="s">
        <v>56</v>
      </c>
      <c r="K44" s="10">
        <v>644.21479343019996</v>
      </c>
      <c r="L44" s="10">
        <v>0</v>
      </c>
      <c r="M44" s="10">
        <v>5.4216221047000008</v>
      </c>
      <c r="N44" s="12">
        <v>673.69462511810002</v>
      </c>
      <c r="O44" s="10">
        <v>48.757685041599998</v>
      </c>
      <c r="P44" s="10">
        <v>54.8960612248</v>
      </c>
      <c r="Q44" s="10">
        <v>230.65648503049999</v>
      </c>
      <c r="R44" s="10">
        <v>29.402963635400003</v>
      </c>
      <c r="S44" s="12">
        <v>452.1642642768</v>
      </c>
      <c r="T44" s="12">
        <v>221.53036084130002</v>
      </c>
      <c r="U44" s="10">
        <v>0</v>
      </c>
      <c r="V44" s="10">
        <v>0</v>
      </c>
      <c r="W44" s="10">
        <v>1.6450000000000001E-4</v>
      </c>
      <c r="X44" s="10">
        <v>0</v>
      </c>
      <c r="Y44" s="10">
        <v>0.21430672949999999</v>
      </c>
      <c r="Z44" s="12">
        <v>0.21447122949999997</v>
      </c>
      <c r="AA44" s="10">
        <v>11.2501719245</v>
      </c>
      <c r="AB44" s="10">
        <v>0</v>
      </c>
      <c r="AC44" s="10">
        <v>0</v>
      </c>
      <c r="AD44" s="10">
        <v>0</v>
      </c>
      <c r="AE44" s="10">
        <v>0.17075145100000003</v>
      </c>
      <c r="AF44" s="12">
        <v>11.420923375499999</v>
      </c>
      <c r="AG44" s="12">
        <v>-11.206452145999998</v>
      </c>
      <c r="AH44" s="10">
        <v>0.06</v>
      </c>
      <c r="AI44" s="10">
        <v>0</v>
      </c>
      <c r="AJ44" s="10">
        <v>0</v>
      </c>
      <c r="AK44" s="10">
        <v>0</v>
      </c>
      <c r="AL44" s="12">
        <v>0.06</v>
      </c>
      <c r="AM44" s="10">
        <v>0</v>
      </c>
      <c r="AN44" s="10">
        <v>89.051778807999995</v>
      </c>
      <c r="AO44" s="10">
        <v>0</v>
      </c>
      <c r="AP44" s="12">
        <v>89.051778807999995</v>
      </c>
      <c r="AQ44" s="12">
        <v>-88.991778807999992</v>
      </c>
      <c r="AR44" s="10">
        <v>7.2948860000000002E-4</v>
      </c>
      <c r="AS44" s="10">
        <v>0</v>
      </c>
      <c r="AT44" s="10">
        <v>121.3328593759</v>
      </c>
      <c r="AU44" s="10">
        <v>627.94794812989994</v>
      </c>
      <c r="AV44" s="12">
        <v>749.2808075058</v>
      </c>
      <c r="AW44" s="10">
        <v>0</v>
      </c>
      <c r="AX44" s="10">
        <v>0</v>
      </c>
      <c r="AY44" s="10">
        <v>290.06423236000001</v>
      </c>
      <c r="AZ44" s="10">
        <v>-8.0537039500000004E-2</v>
      </c>
      <c r="BA44" s="10">
        <v>10.350527334500001</v>
      </c>
      <c r="BB44" s="10">
        <v>0.80522705769999992</v>
      </c>
      <c r="BC44" s="10">
        <v>0.10259101970000002</v>
      </c>
      <c r="BD44" s="10">
        <v>0</v>
      </c>
      <c r="BE44" s="10">
        <v>3.2918955E-2</v>
      </c>
      <c r="BF44" s="10">
        <v>0</v>
      </c>
      <c r="BG44" s="10">
        <v>0</v>
      </c>
      <c r="BH44" s="10">
        <v>0</v>
      </c>
      <c r="BI44" s="10">
        <v>3.4374175891000007</v>
      </c>
      <c r="BJ44" s="10">
        <v>0</v>
      </c>
      <c r="BK44" s="10">
        <v>-14.352295509100001</v>
      </c>
      <c r="BL44" s="10">
        <v>-4.5872852398999999</v>
      </c>
      <c r="BM44" s="10">
        <v>-64.242435686199997</v>
      </c>
      <c r="BN44" s="10">
        <v>0</v>
      </c>
      <c r="BO44" s="10">
        <v>221.53036084130002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10">
        <v>749.2808075058</v>
      </c>
      <c r="BV44" s="10">
        <v>627.94794812989994</v>
      </c>
      <c r="BW44" s="10">
        <v>0</v>
      </c>
      <c r="BX44" s="10">
        <v>0</v>
      </c>
      <c r="BY44" s="10">
        <v>0</v>
      </c>
      <c r="BZ44" s="10">
        <v>121.3328593759</v>
      </c>
      <c r="CA44" s="10">
        <v>-3.1620457799000001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27.220255363099998</v>
      </c>
      <c r="CI44" s="10">
        <v>0</v>
      </c>
      <c r="CJ44" s="10">
        <v>0</v>
      </c>
      <c r="CK44" s="10">
        <v>-0.28393350800000006</v>
      </c>
      <c r="CL44" s="10">
        <v>87.271700685300004</v>
      </c>
      <c r="CM44" s="10">
        <v>0</v>
      </c>
      <c r="CN44" s="10">
        <v>1.4633021672000002</v>
      </c>
      <c r="CO44" s="10">
        <v>0</v>
      </c>
      <c r="CP44" s="10">
        <v>0</v>
      </c>
      <c r="CQ44" s="10">
        <v>0</v>
      </c>
      <c r="CR44" s="10">
        <v>0</v>
      </c>
    </row>
  </sheetData>
  <autoFilter ref="A3:CR44">
    <filterColumn colId="6">
      <filters>
        <filter val="2016"/>
        <filter val="2017"/>
        <filter val="2018"/>
      </filters>
    </filterColumn>
  </autoFilter>
  <sortState ref="A4:CR44">
    <sortCondition ref="H4:H44"/>
    <sortCondition ref="G4:G44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利润表</vt:lpstr>
      <vt:lpstr>Sheet3</vt:lpstr>
      <vt:lpstr>资产表</vt:lpstr>
      <vt:lpstr>现金流量表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j</dc:creator>
  <cp:lastModifiedBy>CN=田园1/OU=吉林/O=chtc</cp:lastModifiedBy>
  <dcterms:created xsi:type="dcterms:W3CDTF">2018-07-04T02:02:14Z</dcterms:created>
  <dcterms:modified xsi:type="dcterms:W3CDTF">2018-07-04T06:55:42Z</dcterms:modified>
</cp:coreProperties>
</file>