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infu/Documents/workspace/Git/papering/Configuration/"/>
    </mc:Choice>
  </mc:AlternateContent>
  <xr:revisionPtr revIDLastSave="0" documentId="13_ncr:1_{CE8DAB66-9FCE-F447-A37D-68578EEECA4E}" xr6:coauthVersionLast="45" xr6:coauthVersionMax="45" xr10:uidLastSave="{00000000-0000-0000-0000-000000000000}"/>
  <bookViews>
    <workbookView xWindow="0" yWindow="460" windowWidth="51200" windowHeight="26880" tabRatio="500" activeTab="6" xr2:uid="{00000000-000D-0000-FFFF-FFFF00000000}"/>
  </bookViews>
  <sheets>
    <sheet name="table1" sheetId="15" r:id="rId1"/>
    <sheet name="table2" sheetId="16" r:id="rId2"/>
    <sheet name="table3" sheetId="17" r:id="rId3"/>
    <sheet name="table4" sheetId="18" r:id="rId4"/>
    <sheet name="feature" sheetId="19" r:id="rId5"/>
    <sheet name="rq2evaluation" sheetId="20" r:id="rId6"/>
    <sheet name="rq3evaluation" sheetId="21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1" l="1"/>
  <c r="F19" i="21"/>
  <c r="H19" i="21"/>
  <c r="J19" i="21"/>
  <c r="K15" i="21"/>
  <c r="K16" i="21"/>
  <c r="K17" i="21"/>
  <c r="K18" i="21"/>
  <c r="K19" i="21" s="1"/>
  <c r="K14" i="21"/>
  <c r="I15" i="21"/>
  <c r="I16" i="21"/>
  <c r="I17" i="21"/>
  <c r="I18" i="21"/>
  <c r="I14" i="21"/>
  <c r="G15" i="21"/>
  <c r="G16" i="21"/>
  <c r="G19" i="21" s="1"/>
  <c r="G17" i="21"/>
  <c r="G18" i="21"/>
  <c r="G14" i="21"/>
  <c r="E15" i="21"/>
  <c r="E16" i="21"/>
  <c r="E17" i="21"/>
  <c r="E18" i="21"/>
  <c r="C19" i="21"/>
  <c r="E14" i="21"/>
  <c r="I19" i="21" l="1"/>
  <c r="E19" i="21"/>
  <c r="D28" i="21"/>
  <c r="F28" i="21"/>
  <c r="H28" i="21"/>
  <c r="J28" i="21"/>
  <c r="C28" i="21"/>
  <c r="K24" i="21"/>
  <c r="K25" i="21"/>
  <c r="K26" i="21"/>
  <c r="K27" i="21"/>
  <c r="K23" i="21"/>
  <c r="I24" i="21"/>
  <c r="I25" i="21"/>
  <c r="I26" i="21"/>
  <c r="I27" i="21"/>
  <c r="I23" i="21"/>
  <c r="G24" i="21"/>
  <c r="G25" i="21"/>
  <c r="G26" i="21"/>
  <c r="G27" i="21"/>
  <c r="G23" i="21"/>
  <c r="E24" i="21"/>
  <c r="E25" i="21"/>
  <c r="E26" i="21"/>
  <c r="E27" i="21"/>
  <c r="E23" i="21"/>
  <c r="E28" i="21" l="1"/>
  <c r="G28" i="21"/>
  <c r="K28" i="21"/>
  <c r="I28" i="21"/>
  <c r="D34" i="20"/>
  <c r="E34" i="20"/>
  <c r="F34" i="20"/>
  <c r="G34" i="20"/>
  <c r="H34" i="20"/>
  <c r="I34" i="20"/>
  <c r="J34" i="20"/>
  <c r="K34" i="20"/>
  <c r="C34" i="20"/>
  <c r="D83" i="20"/>
  <c r="E83" i="20"/>
  <c r="C83" i="20"/>
  <c r="I75" i="20"/>
  <c r="J75" i="20"/>
  <c r="K75" i="20"/>
  <c r="F75" i="20"/>
  <c r="G75" i="20"/>
  <c r="H75" i="20"/>
  <c r="D75" i="20"/>
  <c r="E75" i="20"/>
  <c r="C75" i="20"/>
  <c r="I83" i="20"/>
  <c r="J83" i="20"/>
  <c r="K83" i="20"/>
  <c r="G83" i="20"/>
  <c r="H83" i="20"/>
  <c r="F83" i="20"/>
  <c r="D42" i="20"/>
  <c r="E42" i="20"/>
  <c r="C42" i="20"/>
  <c r="K42" i="20"/>
  <c r="J42" i="20"/>
  <c r="I42" i="20"/>
  <c r="H42" i="20"/>
  <c r="G42" i="20"/>
  <c r="F42" i="20"/>
  <c r="D67" i="20" l="1"/>
  <c r="E67" i="20"/>
  <c r="F67" i="20"/>
  <c r="G67" i="20"/>
  <c r="H67" i="20"/>
  <c r="I67" i="20"/>
  <c r="J67" i="20"/>
  <c r="K67" i="20"/>
  <c r="C67" i="20"/>
  <c r="C59" i="20"/>
  <c r="D51" i="20"/>
  <c r="E51" i="20"/>
  <c r="F51" i="20"/>
  <c r="G51" i="20"/>
  <c r="H51" i="20"/>
  <c r="I51" i="20"/>
  <c r="J51" i="20"/>
  <c r="K51" i="20"/>
  <c r="C51" i="20"/>
  <c r="K59" i="20"/>
  <c r="J59" i="20"/>
  <c r="I59" i="20"/>
  <c r="H59" i="20"/>
  <c r="G59" i="20"/>
  <c r="F59" i="20"/>
  <c r="E59" i="20"/>
  <c r="D59" i="20"/>
  <c r="D26" i="20"/>
  <c r="E26" i="20"/>
  <c r="F26" i="20"/>
  <c r="G26" i="20"/>
  <c r="H26" i="20"/>
  <c r="I26" i="20"/>
  <c r="J26" i="20"/>
  <c r="K26" i="20"/>
  <c r="C26" i="20"/>
  <c r="D18" i="20"/>
  <c r="E18" i="20"/>
  <c r="F18" i="20"/>
  <c r="G18" i="20"/>
  <c r="H18" i="20"/>
  <c r="I18" i="20"/>
  <c r="J18" i="20"/>
  <c r="K18" i="20"/>
  <c r="C18" i="20"/>
  <c r="D10" i="20"/>
  <c r="E10" i="20"/>
  <c r="F10" i="20"/>
  <c r="G10" i="20"/>
  <c r="H10" i="20"/>
  <c r="I10" i="20"/>
  <c r="J10" i="20"/>
  <c r="K10" i="20"/>
  <c r="C10" i="20"/>
</calcChain>
</file>

<file path=xl/sharedStrings.xml><?xml version="1.0" encoding="utf-8"?>
<sst xmlns="http://schemas.openxmlformats.org/spreadsheetml/2006/main" count="371" uniqueCount="98">
  <si>
    <t>Hadoop</t>
  </si>
  <si>
    <t>Cassandra</t>
  </si>
  <si>
    <t>CPU</t>
  </si>
  <si>
    <t>Memory</t>
  </si>
  <si>
    <t>I/O read</t>
  </si>
  <si>
    <t>I/O write</t>
  </si>
  <si>
    <t>Res. time</t>
  </si>
  <si>
    <t>medium</t>
  </si>
  <si>
    <t>commit</t>
  </si>
  <si>
    <t>Subjects</t>
  </si>
  <si>
    <t>#release</t>
  </si>
  <si>
    <t>LLR</t>
  </si>
  <si>
    <t>#Tests</t>
  </si>
  <si>
    <t>#Options</t>
  </si>
  <si>
    <t>2.7.3</t>
  </si>
  <si>
    <t>3.0.15</t>
  </si>
  <si>
    <t>Response time</t>
  </si>
  <si>
    <t>subject</t>
  </si>
  <si>
    <t>Total executed
tests</t>
  </si>
  <si>
    <t>large</t>
  </si>
  <si>
    <t xml:space="preserve">medium </t>
  </si>
  <si>
    <t>test</t>
  </si>
  <si>
    <t>values</t>
  </si>
  <si>
    <t>Total</t>
  </si>
  <si>
    <t>regression</t>
  </si>
  <si>
    <t>option</t>
  </si>
  <si>
    <t>Total executed
options</t>
  </si>
  <si>
    <t>Total number of excuted options with improvement in default value but regression in other values</t>
  </si>
  <si>
    <t>Total number of excuted options with no regression in default value but regression in other values</t>
  </si>
  <si>
    <t>Total number of excuted options with both non-regression and regression in different values</t>
  </si>
  <si>
    <t>Dimension</t>
  </si>
  <si>
    <t>metric</t>
  </si>
  <si>
    <t>rationale</t>
  </si>
  <si>
    <t>Code 
structure</t>
  </si>
  <si>
    <t>Code token</t>
  </si>
  <si>
    <t>Lines of code added</t>
  </si>
  <si>
    <t>Lines of code deleted</t>
  </si>
  <si>
    <t>Code 
change</t>
  </si>
  <si>
    <t>Configuration
 option</t>
  </si>
  <si>
    <t>Some code tokens may be more related to performance 
than other tokens.</t>
  </si>
  <si>
    <t>The name of configuration option may be related to a 
specific performance metric.</t>
  </si>
  <si>
    <t>Number of modified
subsystems</t>
  </si>
  <si>
    <t>Number of modified
directories</t>
  </si>
  <si>
    <t>Number of modified
files</t>
  </si>
  <si>
    <t>Distribution of modified
code across files</t>
  </si>
  <si>
    <t>Number of modified
methods</t>
  </si>
  <si>
    <t>McCabe Cyclomatic
complexity</t>
  </si>
  <si>
    <t>Number of called
subprograms</t>
  </si>
  <si>
    <t>Number of calling
subprograms</t>
  </si>
  <si>
    <t>Code tokens of the
changed source code</t>
  </si>
  <si>
    <t>Splited configuration
option names</t>
  </si>
  <si>
    <t xml:space="preserve">Hadoop </t>
  </si>
  <si>
    <t>Pre.</t>
  </si>
  <si>
    <t xml:space="preserve">Recall </t>
  </si>
  <si>
    <t xml:space="preserve">AUC </t>
  </si>
  <si>
    <t>Recall</t>
  </si>
  <si>
    <t>AUC</t>
  </si>
  <si>
    <t xml:space="preserve">Res. time </t>
  </si>
  <si>
    <t xml:space="preserve">Cpu </t>
  </si>
  <si>
    <t xml:space="preserve">Memory </t>
  </si>
  <si>
    <t xml:space="preserve">I/O Read </t>
  </si>
  <si>
    <t xml:space="preserve">I/O Write </t>
  </si>
  <si>
    <t xml:space="preserve">Average </t>
  </si>
  <si>
    <t>RF with tf-idf</t>
  </si>
  <si>
    <t>RF with PCA</t>
  </si>
  <si>
    <t>RF with code embedding</t>
  </si>
  <si>
    <t>LR with tf-idf</t>
  </si>
  <si>
    <t>LR with PCA</t>
  </si>
  <si>
    <t>LR with code embedding</t>
  </si>
  <si>
    <t>XG with tf-idf</t>
  </si>
  <si>
    <t>XG with PCA</t>
  </si>
  <si>
    <t>XG with code embedding</t>
  </si>
  <si>
    <t>Number of lines containing
source code in tests</t>
  </si>
  <si>
    <t>Number of methods in
impacted test</t>
  </si>
  <si>
    <t>Program with large number of methods is more
likely to suffer from performance regression.</t>
  </si>
  <si>
    <t xml:space="preserve">The more subsystems are changed, the higher risk
the change may be~\cite{mockus2000predicting}. </t>
  </si>
  <si>
    <t>Changing more directories may more likely introduce
performance regressions~\cite{mockus2000predicting}.</t>
  </si>
  <si>
    <t>Changing many source files are more likely to cause
performance regression~\cite{Nagappan:2006:MMP}.</t>
  </si>
  <si>
    <t>Changes altering many methods are more likely 
introduce performance regression~\cite{Zimmermann:2007:PDE}.</t>
  </si>
  <si>
    <t>Scattered changes are more possible to introduce
performance regression~\cite{Hassan:2009:PFU}.</t>
  </si>
  <si>
    <t>The more lines of code added, the higher risk that the
program will suffer from performance regression~\cite{Nagappan:2005:URC,Zimmermann:2007:PDE}.</t>
  </si>
  <si>
    <t>The more lines of code deleted, the higher risk of 
performance regression is introduced~\cite{Nagappan:2005:URC,Zimmermann:2007:PDE}.</t>
  </si>
  <si>
    <t>Program with more lines is more likely to 
suffer from performance regression~\cite{Koru2009tse}.</t>
  </si>
  <si>
    <t>Program with higher complexity is more likely to suffer
from performance regression~\cite{Hassan:2009:PFU}.</t>
  </si>
  <si>
    <t xml:space="preserve">Large called subprograms will amplify the regression if 
there exists performance regression in the called program~\cite{Nagappan:2006:MMP}. </t>
  </si>
  <si>
    <t xml:space="preserve">Large calling subprograms will amplify the regression if 
there exists performance regression in the called program~\cite{Nagappan:2006:MMP}. </t>
  </si>
  <si>
    <t>NN with tf-idf</t>
  </si>
  <si>
    <t>NN with PCA</t>
  </si>
  <si>
    <t>NN with code embedding</t>
  </si>
  <si>
    <t>CNN with tf-idf</t>
  </si>
  <si>
    <t>CNN with PCA</t>
  </si>
  <si>
    <t>CNN with code embedding</t>
  </si>
  <si>
    <t>Change</t>
  </si>
  <si>
    <t>All metrics</t>
  </si>
  <si>
    <t>Metrics without
 code change
 dimension</t>
  </si>
  <si>
    <t>Metrics without
 code structure
 dimension</t>
  </si>
  <si>
    <t>Metrics without
 code token
 dimension</t>
  </si>
  <si>
    <t>Metrics without 
configuration
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</si>
</sst>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2" fontId="3" fillId="0" borderId="1" xfId="0" applyNumberFormat="1" applyFont="1" applyBorder="1" applyAlignment="1">
      <alignment horizontal="right"/>
    </xf>
    <xf numFmtId="0" fontId="0" fillId="0" borderId="6" xfId="0" applyFill="1" applyBorder="1" applyAlignment="1">
      <alignment horizontal="left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A2D2-26C8-894C-B7CF-6D4F3F974902}">
  <dimension ref="B2:F4"/>
  <sheetViews>
    <sheetView workbookViewId="0">
      <selection activeCell="E23" sqref="E23"/>
    </sheetView>
  </sheetViews>
  <sheetFormatPr baseColWidth="10" defaultRowHeight="16" x14ac:dyDescent="0.2"/>
  <sheetData>
    <row r="2" spans="2:6" x14ac:dyDescent="0.2">
      <c r="B2" s="2" t="s">
        <v>9</v>
      </c>
      <c r="C2" s="2" t="s">
        <v>10</v>
      </c>
      <c r="D2" s="2" t="s">
        <v>11</v>
      </c>
      <c r="E2" s="2" t="s">
        <v>13</v>
      </c>
      <c r="F2" s="2" t="s">
        <v>12</v>
      </c>
    </row>
    <row r="3" spans="2:6" x14ac:dyDescent="0.2">
      <c r="B3" s="2" t="s">
        <v>0</v>
      </c>
      <c r="C3" s="1">
        <v>7</v>
      </c>
      <c r="D3" s="1" t="s">
        <v>14</v>
      </c>
      <c r="E3" s="1">
        <v>365</v>
      </c>
      <c r="F3" s="4">
        <v>1853</v>
      </c>
    </row>
    <row r="4" spans="2:6" x14ac:dyDescent="0.2">
      <c r="B4" s="2" t="s">
        <v>1</v>
      </c>
      <c r="C4" s="1">
        <v>5</v>
      </c>
      <c r="D4" s="1" t="s">
        <v>15</v>
      </c>
      <c r="E4" s="1">
        <v>162</v>
      </c>
      <c r="F4" s="1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BEC3-93D9-E74A-90D2-F8D5A55EEC39}">
  <dimension ref="B2:M5"/>
  <sheetViews>
    <sheetView workbookViewId="0">
      <selection activeCell="B2" sqref="B2:M5"/>
    </sheetView>
  </sheetViews>
  <sheetFormatPr baseColWidth="10" defaultRowHeight="16" x14ac:dyDescent="0.2"/>
  <cols>
    <col min="3" max="3" width="17.83203125" bestFit="1" customWidth="1"/>
    <col min="4" max="4" width="11.33203125" customWidth="1"/>
    <col min="5" max="5" width="13.33203125" bestFit="1" customWidth="1"/>
  </cols>
  <sheetData>
    <row r="2" spans="2:13" ht="16" customHeight="1" x14ac:dyDescent="0.2">
      <c r="B2" s="23" t="s">
        <v>17</v>
      </c>
      <c r="C2" s="21" t="s">
        <v>18</v>
      </c>
      <c r="D2" s="25" t="s">
        <v>16</v>
      </c>
      <c r="E2" s="20"/>
      <c r="F2" s="20" t="s">
        <v>2</v>
      </c>
      <c r="G2" s="20"/>
      <c r="H2" s="20" t="s">
        <v>3</v>
      </c>
      <c r="I2" s="20"/>
      <c r="J2" s="20" t="s">
        <v>4</v>
      </c>
      <c r="K2" s="20"/>
      <c r="L2" s="20" t="s">
        <v>5</v>
      </c>
      <c r="M2" s="20"/>
    </row>
    <row r="3" spans="2:13" x14ac:dyDescent="0.2">
      <c r="B3" s="24"/>
      <c r="C3" s="22"/>
      <c r="D3" s="2" t="s">
        <v>19</v>
      </c>
      <c r="E3" s="2" t="s">
        <v>7</v>
      </c>
      <c r="F3" s="2" t="s">
        <v>19</v>
      </c>
      <c r="G3" s="2" t="s">
        <v>20</v>
      </c>
      <c r="H3" s="2" t="s">
        <v>19</v>
      </c>
      <c r="I3" s="2" t="s">
        <v>7</v>
      </c>
      <c r="J3" s="2" t="s">
        <v>19</v>
      </c>
      <c r="K3" s="2" t="s">
        <v>7</v>
      </c>
      <c r="L3" s="2" t="s">
        <v>19</v>
      </c>
      <c r="M3" s="2" t="s">
        <v>7</v>
      </c>
    </row>
    <row r="4" spans="2:13" x14ac:dyDescent="0.2">
      <c r="B4" s="2" t="s">
        <v>0</v>
      </c>
      <c r="C4" s="1">
        <v>13566</v>
      </c>
      <c r="D4">
        <v>1708</v>
      </c>
      <c r="E4">
        <v>128</v>
      </c>
      <c r="F4">
        <v>4180</v>
      </c>
      <c r="G4">
        <v>342</v>
      </c>
      <c r="H4">
        <v>836</v>
      </c>
      <c r="I4">
        <v>562</v>
      </c>
      <c r="J4">
        <v>966</v>
      </c>
      <c r="K4">
        <v>178</v>
      </c>
      <c r="L4">
        <v>2626</v>
      </c>
      <c r="M4">
        <v>292</v>
      </c>
    </row>
    <row r="5" spans="2:13" x14ac:dyDescent="0.2">
      <c r="B5" s="2" t="s">
        <v>1</v>
      </c>
      <c r="C5" s="1">
        <v>30825</v>
      </c>
      <c r="D5" s="1">
        <v>2353</v>
      </c>
      <c r="E5" s="1">
        <v>1852</v>
      </c>
      <c r="F5" s="1">
        <v>6116</v>
      </c>
      <c r="G5" s="1">
        <v>2049</v>
      </c>
      <c r="H5" s="1">
        <v>2729</v>
      </c>
      <c r="I5" s="1">
        <v>1749</v>
      </c>
      <c r="J5" s="1">
        <v>5573</v>
      </c>
      <c r="K5" s="1">
        <v>2176</v>
      </c>
      <c r="L5" s="1">
        <v>5595</v>
      </c>
      <c r="M5" s="1">
        <v>1829</v>
      </c>
    </row>
  </sheetData>
  <mergeCells count="7">
    <mergeCell ref="L2:M2"/>
    <mergeCell ref="C2:C3"/>
    <mergeCell ref="B2:B3"/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6278-7DFD-E54B-AA2F-749BBE495C8C}">
  <dimension ref="B2:K13"/>
  <sheetViews>
    <sheetView workbookViewId="0">
      <selection activeCell="B2" sqref="B2:K13"/>
    </sheetView>
  </sheetViews>
  <sheetFormatPr baseColWidth="10" defaultRowHeight="16" x14ac:dyDescent="0.2"/>
  <sheetData>
    <row r="2" spans="2:11" x14ac:dyDescent="0.2">
      <c r="B2" s="20"/>
      <c r="C2" s="20"/>
      <c r="D2" s="20" t="s">
        <v>8</v>
      </c>
      <c r="E2" s="20"/>
      <c r="F2" s="20" t="s">
        <v>21</v>
      </c>
      <c r="G2" s="20"/>
      <c r="H2" s="20" t="s">
        <v>25</v>
      </c>
      <c r="I2" s="20"/>
      <c r="J2" s="20" t="s">
        <v>22</v>
      </c>
      <c r="K2" s="20"/>
    </row>
    <row r="3" spans="2:11" x14ac:dyDescent="0.2">
      <c r="B3" s="20"/>
      <c r="C3" s="20"/>
      <c r="D3" s="2" t="s">
        <v>23</v>
      </c>
      <c r="E3" s="2" t="s">
        <v>24</v>
      </c>
      <c r="F3" s="2" t="s">
        <v>23</v>
      </c>
      <c r="G3" s="2" t="s">
        <v>24</v>
      </c>
      <c r="H3" s="2" t="s">
        <v>23</v>
      </c>
      <c r="I3" s="2" t="s">
        <v>24</v>
      </c>
      <c r="J3" s="2" t="s">
        <v>23</v>
      </c>
      <c r="K3" s="2" t="s">
        <v>24</v>
      </c>
    </row>
    <row r="4" spans="2:11" x14ac:dyDescent="0.2">
      <c r="B4" s="20" t="s">
        <v>0</v>
      </c>
      <c r="C4" s="2" t="s">
        <v>6</v>
      </c>
      <c r="D4" s="1">
        <v>74</v>
      </c>
      <c r="E4" s="1">
        <v>38</v>
      </c>
      <c r="F4" s="1">
        <v>74</v>
      </c>
      <c r="G4" s="1">
        <v>28</v>
      </c>
      <c r="H4" s="1">
        <v>122</v>
      </c>
      <c r="I4" s="1">
        <v>89</v>
      </c>
      <c r="J4" s="1">
        <v>13566</v>
      </c>
      <c r="K4" s="1">
        <v>1836</v>
      </c>
    </row>
    <row r="5" spans="2:11" x14ac:dyDescent="0.2">
      <c r="B5" s="20"/>
      <c r="C5" s="2" t="s">
        <v>2</v>
      </c>
      <c r="D5" s="1">
        <v>74</v>
      </c>
      <c r="E5" s="1">
        <v>45</v>
      </c>
      <c r="F5" s="1">
        <v>74</v>
      </c>
      <c r="G5" s="1">
        <v>60</v>
      </c>
      <c r="H5" s="1">
        <v>122</v>
      </c>
      <c r="I5" s="1">
        <v>122</v>
      </c>
      <c r="J5" s="1">
        <v>13566</v>
      </c>
      <c r="K5" s="1">
        <v>4522</v>
      </c>
    </row>
    <row r="6" spans="2:11" x14ac:dyDescent="0.2">
      <c r="B6" s="20"/>
      <c r="C6" s="1" t="s">
        <v>3</v>
      </c>
      <c r="D6" s="1">
        <v>74</v>
      </c>
      <c r="E6" s="1">
        <v>28</v>
      </c>
      <c r="F6" s="1">
        <v>74</v>
      </c>
      <c r="G6" s="1">
        <v>47</v>
      </c>
      <c r="H6" s="1">
        <v>122</v>
      </c>
      <c r="I6" s="1">
        <v>98</v>
      </c>
      <c r="J6" s="1">
        <v>13566</v>
      </c>
      <c r="K6" s="1">
        <v>1398</v>
      </c>
    </row>
    <row r="7" spans="2:11" x14ac:dyDescent="0.2">
      <c r="B7" s="20"/>
      <c r="C7" s="5" t="s">
        <v>4</v>
      </c>
      <c r="D7" s="1">
        <v>74</v>
      </c>
      <c r="E7" s="1">
        <v>32</v>
      </c>
      <c r="F7" s="1">
        <v>74</v>
      </c>
      <c r="G7" s="1">
        <v>40</v>
      </c>
      <c r="H7" s="1">
        <v>122</v>
      </c>
      <c r="I7" s="1">
        <v>68</v>
      </c>
      <c r="J7" s="1">
        <v>13566</v>
      </c>
      <c r="K7" s="1">
        <v>1144</v>
      </c>
    </row>
    <row r="8" spans="2:11" x14ac:dyDescent="0.2">
      <c r="B8" s="20"/>
      <c r="C8" s="5" t="s">
        <v>5</v>
      </c>
      <c r="D8" s="1">
        <v>74</v>
      </c>
      <c r="E8" s="1">
        <v>47</v>
      </c>
      <c r="F8" s="1">
        <v>74</v>
      </c>
      <c r="G8" s="1">
        <v>54</v>
      </c>
      <c r="H8" s="1">
        <v>122</v>
      </c>
      <c r="I8" s="1">
        <v>109</v>
      </c>
      <c r="J8" s="1">
        <v>13566</v>
      </c>
      <c r="K8" s="1">
        <v>2918</v>
      </c>
    </row>
    <row r="9" spans="2:11" x14ac:dyDescent="0.2">
      <c r="B9" s="20" t="s">
        <v>1</v>
      </c>
      <c r="C9" s="2" t="s">
        <v>6</v>
      </c>
      <c r="D9" s="1">
        <v>57</v>
      </c>
      <c r="E9" s="1">
        <v>46</v>
      </c>
      <c r="F9" s="1">
        <v>217</v>
      </c>
      <c r="G9" s="1">
        <v>187</v>
      </c>
      <c r="H9" s="1">
        <v>54</v>
      </c>
      <c r="I9" s="1">
        <v>42</v>
      </c>
      <c r="J9" s="1">
        <v>30927</v>
      </c>
      <c r="K9" s="1">
        <v>4205</v>
      </c>
    </row>
    <row r="10" spans="2:11" x14ac:dyDescent="0.2">
      <c r="B10" s="20"/>
      <c r="C10" s="2" t="s">
        <v>2</v>
      </c>
      <c r="D10" s="1">
        <v>57</v>
      </c>
      <c r="E10" s="1">
        <v>52</v>
      </c>
      <c r="F10" s="1">
        <v>216</v>
      </c>
      <c r="G10" s="1">
        <v>191</v>
      </c>
      <c r="H10" s="1">
        <v>54</v>
      </c>
      <c r="I10" s="1">
        <v>41</v>
      </c>
      <c r="J10" s="1">
        <v>30825</v>
      </c>
      <c r="K10" s="1">
        <v>8165</v>
      </c>
    </row>
    <row r="11" spans="2:11" x14ac:dyDescent="0.2">
      <c r="B11" s="20"/>
      <c r="C11" s="1" t="s">
        <v>3</v>
      </c>
      <c r="D11" s="1">
        <v>57</v>
      </c>
      <c r="E11" s="1">
        <v>48</v>
      </c>
      <c r="F11" s="1">
        <v>216</v>
      </c>
      <c r="G11" s="1">
        <v>185</v>
      </c>
      <c r="H11" s="1">
        <v>54</v>
      </c>
      <c r="I11" s="1">
        <v>40</v>
      </c>
      <c r="J11" s="1">
        <v>30825</v>
      </c>
      <c r="K11" s="1">
        <v>4478</v>
      </c>
    </row>
    <row r="12" spans="2:11" x14ac:dyDescent="0.2">
      <c r="B12" s="20"/>
      <c r="C12" s="5" t="s">
        <v>4</v>
      </c>
      <c r="D12" s="1">
        <v>57</v>
      </c>
      <c r="E12" s="1">
        <v>52</v>
      </c>
      <c r="F12" s="1">
        <v>216</v>
      </c>
      <c r="G12" s="1">
        <v>192</v>
      </c>
      <c r="H12" s="1">
        <v>54</v>
      </c>
      <c r="I12" s="1">
        <v>41</v>
      </c>
      <c r="J12" s="1">
        <v>30825</v>
      </c>
      <c r="K12" s="1">
        <v>7749</v>
      </c>
    </row>
    <row r="13" spans="2:11" x14ac:dyDescent="0.2">
      <c r="B13" s="20"/>
      <c r="C13" s="5" t="s">
        <v>5</v>
      </c>
      <c r="D13" s="1">
        <v>57</v>
      </c>
      <c r="E13" s="1">
        <v>45</v>
      </c>
      <c r="F13" s="1">
        <v>216</v>
      </c>
      <c r="G13" s="1">
        <v>178</v>
      </c>
      <c r="H13" s="1">
        <v>54</v>
      </c>
      <c r="I13" s="1">
        <v>38</v>
      </c>
      <c r="J13" s="1">
        <v>30825</v>
      </c>
      <c r="K13" s="1">
        <v>7424</v>
      </c>
    </row>
  </sheetData>
  <mergeCells count="8">
    <mergeCell ref="J2:K2"/>
    <mergeCell ref="B2:B3"/>
    <mergeCell ref="B4:B8"/>
    <mergeCell ref="B9:B13"/>
    <mergeCell ref="C2:C3"/>
    <mergeCell ref="D2:E2"/>
    <mergeCell ref="F2:G2"/>
    <mergeCell ref="H2:I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FE36-DE84-A443-88BD-3FCE84FB80FF}">
  <dimension ref="B2:M16"/>
  <sheetViews>
    <sheetView workbookViewId="0">
      <selection activeCell="L38" sqref="L38"/>
    </sheetView>
  </sheetViews>
  <sheetFormatPr baseColWidth="10" defaultRowHeight="16" x14ac:dyDescent="0.2"/>
  <cols>
    <col min="3" max="3" width="17.83203125" customWidth="1"/>
  </cols>
  <sheetData>
    <row r="2" spans="2:13" x14ac:dyDescent="0.2">
      <c r="B2" s="20" t="s">
        <v>28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x14ac:dyDescent="0.2">
      <c r="B3" s="23" t="s">
        <v>17</v>
      </c>
      <c r="C3" s="21" t="s">
        <v>26</v>
      </c>
      <c r="D3" s="25" t="s">
        <v>16</v>
      </c>
      <c r="E3" s="20"/>
      <c r="F3" s="20" t="s">
        <v>2</v>
      </c>
      <c r="G3" s="20"/>
      <c r="H3" s="20" t="s">
        <v>3</v>
      </c>
      <c r="I3" s="20"/>
      <c r="J3" s="20" t="s">
        <v>4</v>
      </c>
      <c r="K3" s="20"/>
      <c r="L3" s="20" t="s">
        <v>5</v>
      </c>
      <c r="M3" s="20"/>
    </row>
    <row r="4" spans="2:13" x14ac:dyDescent="0.2">
      <c r="B4" s="24"/>
      <c r="C4" s="22"/>
      <c r="D4" s="3" t="s">
        <v>19</v>
      </c>
      <c r="E4" s="3" t="s">
        <v>7</v>
      </c>
      <c r="F4" s="3" t="s">
        <v>19</v>
      </c>
      <c r="G4" s="3" t="s">
        <v>20</v>
      </c>
      <c r="H4" s="3" t="s">
        <v>19</v>
      </c>
      <c r="I4" s="3" t="s">
        <v>7</v>
      </c>
      <c r="J4" s="3" t="s">
        <v>19</v>
      </c>
      <c r="K4" s="3" t="s">
        <v>7</v>
      </c>
      <c r="L4" s="3" t="s">
        <v>19</v>
      </c>
      <c r="M4" s="3" t="s">
        <v>7</v>
      </c>
    </row>
    <row r="5" spans="2:13" x14ac:dyDescent="0.2">
      <c r="B5" s="3" t="s">
        <v>0</v>
      </c>
      <c r="C5" s="1">
        <v>4902</v>
      </c>
      <c r="D5" s="1">
        <v>24</v>
      </c>
      <c r="E5" s="1">
        <v>18</v>
      </c>
      <c r="F5" s="1">
        <v>517</v>
      </c>
      <c r="G5" s="1">
        <v>84</v>
      </c>
      <c r="H5" s="1">
        <v>208</v>
      </c>
      <c r="I5" s="1">
        <v>214</v>
      </c>
      <c r="J5" s="7">
        <v>208</v>
      </c>
      <c r="K5" s="7">
        <v>214</v>
      </c>
      <c r="L5" s="1">
        <v>528</v>
      </c>
      <c r="M5" s="1">
        <v>98</v>
      </c>
    </row>
    <row r="6" spans="2:13" x14ac:dyDescent="0.2">
      <c r="B6" s="3" t="s">
        <v>1</v>
      </c>
      <c r="C6" s="1">
        <v>4785</v>
      </c>
      <c r="D6" s="1">
        <v>650</v>
      </c>
      <c r="E6" s="1">
        <v>443</v>
      </c>
      <c r="F6" s="1">
        <v>1172</v>
      </c>
      <c r="G6" s="1">
        <v>384</v>
      </c>
      <c r="H6" s="1">
        <v>841</v>
      </c>
      <c r="I6" s="1">
        <v>429</v>
      </c>
      <c r="J6" s="1">
        <v>1123</v>
      </c>
      <c r="K6" s="1">
        <v>386</v>
      </c>
      <c r="L6" s="1">
        <v>1003</v>
      </c>
      <c r="M6" s="1">
        <v>344</v>
      </c>
    </row>
    <row r="7" spans="2:13" x14ac:dyDescent="0.2">
      <c r="B7" s="20" t="s">
        <v>27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2:13" x14ac:dyDescent="0.2">
      <c r="B8" s="23" t="s">
        <v>17</v>
      </c>
      <c r="C8" s="21" t="s">
        <v>26</v>
      </c>
      <c r="D8" s="25" t="s">
        <v>16</v>
      </c>
      <c r="E8" s="20"/>
      <c r="F8" s="20" t="s">
        <v>2</v>
      </c>
      <c r="G8" s="20"/>
      <c r="H8" s="20" t="s">
        <v>3</v>
      </c>
      <c r="I8" s="20"/>
      <c r="J8" s="20" t="s">
        <v>4</v>
      </c>
      <c r="K8" s="20"/>
      <c r="L8" s="20" t="s">
        <v>5</v>
      </c>
      <c r="M8" s="20"/>
    </row>
    <row r="9" spans="2:13" x14ac:dyDescent="0.2">
      <c r="B9" s="24"/>
      <c r="C9" s="22"/>
      <c r="D9" s="3" t="s">
        <v>19</v>
      </c>
      <c r="E9" s="3" t="s">
        <v>7</v>
      </c>
      <c r="F9" s="3" t="s">
        <v>19</v>
      </c>
      <c r="G9" s="3" t="s">
        <v>20</v>
      </c>
      <c r="H9" s="3" t="s">
        <v>19</v>
      </c>
      <c r="I9" s="3" t="s">
        <v>7</v>
      </c>
      <c r="J9" s="3" t="s">
        <v>19</v>
      </c>
      <c r="K9" s="3" t="s">
        <v>7</v>
      </c>
      <c r="L9" s="3" t="s">
        <v>19</v>
      </c>
      <c r="M9" s="3" t="s">
        <v>7</v>
      </c>
    </row>
    <row r="10" spans="2:13" x14ac:dyDescent="0.2">
      <c r="B10" s="3" t="s">
        <v>0</v>
      </c>
      <c r="C10" s="1">
        <v>4902</v>
      </c>
      <c r="D10" s="1">
        <v>4</v>
      </c>
      <c r="E10" s="1">
        <v>3</v>
      </c>
      <c r="F10" s="1">
        <v>425</v>
      </c>
      <c r="G10" s="1">
        <v>14</v>
      </c>
      <c r="H10" s="1">
        <v>102</v>
      </c>
      <c r="I10" s="1">
        <v>36</v>
      </c>
      <c r="J10" s="1">
        <v>170</v>
      </c>
      <c r="K10" s="1">
        <v>30</v>
      </c>
      <c r="L10" s="1">
        <v>426</v>
      </c>
      <c r="M10" s="1">
        <v>46</v>
      </c>
    </row>
    <row r="11" spans="2:13" x14ac:dyDescent="0.2">
      <c r="B11" s="3" t="s">
        <v>1</v>
      </c>
      <c r="C11" s="1">
        <v>4785</v>
      </c>
      <c r="D11" s="1">
        <v>147</v>
      </c>
      <c r="E11" s="1">
        <v>55</v>
      </c>
      <c r="F11" s="1">
        <v>490</v>
      </c>
      <c r="G11" s="1">
        <v>104</v>
      </c>
      <c r="H11" s="1">
        <v>235</v>
      </c>
      <c r="I11" s="1">
        <v>56</v>
      </c>
      <c r="J11" s="1">
        <v>454</v>
      </c>
      <c r="K11" s="1">
        <v>104</v>
      </c>
      <c r="L11" s="1">
        <v>376</v>
      </c>
      <c r="M11" s="1">
        <v>83</v>
      </c>
    </row>
    <row r="12" spans="2:13" x14ac:dyDescent="0.2">
      <c r="B12" s="20" t="s">
        <v>29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2:13" x14ac:dyDescent="0.2">
      <c r="B13" s="23" t="s">
        <v>17</v>
      </c>
      <c r="C13" s="21" t="s">
        <v>26</v>
      </c>
      <c r="D13" s="25" t="s">
        <v>16</v>
      </c>
      <c r="E13" s="20"/>
      <c r="F13" s="20" t="s">
        <v>2</v>
      </c>
      <c r="G13" s="20"/>
      <c r="H13" s="20" t="s">
        <v>3</v>
      </c>
      <c r="I13" s="20"/>
      <c r="J13" s="20" t="s">
        <v>4</v>
      </c>
      <c r="K13" s="20"/>
      <c r="L13" s="20" t="s">
        <v>5</v>
      </c>
      <c r="M13" s="20"/>
    </row>
    <row r="14" spans="2:13" x14ac:dyDescent="0.2">
      <c r="B14" s="24"/>
      <c r="C14" s="22"/>
      <c r="D14" s="3" t="s">
        <v>19</v>
      </c>
      <c r="E14" s="3" t="s">
        <v>7</v>
      </c>
      <c r="F14" s="3" t="s">
        <v>19</v>
      </c>
      <c r="G14" s="3" t="s">
        <v>20</v>
      </c>
      <c r="H14" s="3" t="s">
        <v>19</v>
      </c>
      <c r="I14" s="3" t="s">
        <v>7</v>
      </c>
      <c r="J14" s="3" t="s">
        <v>19</v>
      </c>
      <c r="K14" s="3" t="s">
        <v>7</v>
      </c>
      <c r="L14" s="3" t="s">
        <v>19</v>
      </c>
      <c r="M14" s="3" t="s">
        <v>7</v>
      </c>
    </row>
    <row r="15" spans="2:13" x14ac:dyDescent="0.2">
      <c r="B15" s="3" t="s">
        <v>0</v>
      </c>
      <c r="C15" s="1">
        <v>4902</v>
      </c>
      <c r="D15" s="8">
        <v>42</v>
      </c>
      <c r="E15" s="8">
        <v>28</v>
      </c>
      <c r="F15" s="8">
        <v>954</v>
      </c>
      <c r="G15" s="8">
        <v>138</v>
      </c>
      <c r="H15" s="8">
        <v>362</v>
      </c>
      <c r="I15" s="8">
        <v>390</v>
      </c>
      <c r="J15" s="8">
        <v>462</v>
      </c>
      <c r="K15" s="8">
        <v>100</v>
      </c>
      <c r="L15" s="8">
        <v>995</v>
      </c>
      <c r="M15" s="8">
        <v>160</v>
      </c>
    </row>
    <row r="16" spans="2:13" x14ac:dyDescent="0.2">
      <c r="B16" s="3" t="s">
        <v>1</v>
      </c>
      <c r="C16" s="1">
        <v>4785</v>
      </c>
      <c r="D16" s="8">
        <v>936</v>
      </c>
      <c r="E16" s="8">
        <v>631</v>
      </c>
      <c r="F16" s="8">
        <v>1930</v>
      </c>
      <c r="G16" s="8">
        <v>599</v>
      </c>
      <c r="H16" s="8">
        <v>1231</v>
      </c>
      <c r="I16" s="8">
        <v>628</v>
      </c>
      <c r="J16" s="8">
        <v>1813</v>
      </c>
      <c r="K16" s="8">
        <v>601</v>
      </c>
      <c r="L16" s="8">
        <v>1564</v>
      </c>
      <c r="M16" s="8">
        <v>514</v>
      </c>
    </row>
  </sheetData>
  <mergeCells count="24">
    <mergeCell ref="L8:M8"/>
    <mergeCell ref="B7:M7"/>
    <mergeCell ref="B3:B4"/>
    <mergeCell ref="C3:C4"/>
    <mergeCell ref="D3:E3"/>
    <mergeCell ref="F3:G3"/>
    <mergeCell ref="H3:I3"/>
    <mergeCell ref="J3:K3"/>
    <mergeCell ref="B2:M2"/>
    <mergeCell ref="B12:M12"/>
    <mergeCell ref="B13:B14"/>
    <mergeCell ref="C13:C14"/>
    <mergeCell ref="D13:E13"/>
    <mergeCell ref="F13:G13"/>
    <mergeCell ref="H13:I13"/>
    <mergeCell ref="J13:K13"/>
    <mergeCell ref="L13:M13"/>
    <mergeCell ref="L3:M3"/>
    <mergeCell ref="B8:B9"/>
    <mergeCell ref="C8:C9"/>
    <mergeCell ref="D8:E8"/>
    <mergeCell ref="F8:G8"/>
    <mergeCell ref="H8:I8"/>
    <mergeCell ref="J8:K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F51-C96F-3E43-969D-EAA9E1636FC0}">
  <dimension ref="B3:D17"/>
  <sheetViews>
    <sheetView workbookViewId="0">
      <selection activeCell="E17" sqref="E17"/>
    </sheetView>
  </sheetViews>
  <sheetFormatPr baseColWidth="10" defaultRowHeight="16" x14ac:dyDescent="0.2"/>
  <cols>
    <col min="2" max="2" width="12.1640625" bestFit="1" customWidth="1"/>
    <col min="3" max="3" width="23" customWidth="1"/>
    <col min="4" max="4" width="53.5" customWidth="1"/>
  </cols>
  <sheetData>
    <row r="3" spans="2:4" x14ac:dyDescent="0.2">
      <c r="B3" s="3" t="s">
        <v>30</v>
      </c>
      <c r="C3" s="3" t="s">
        <v>31</v>
      </c>
      <c r="D3" s="3" t="s">
        <v>32</v>
      </c>
    </row>
    <row r="4" spans="2:4" ht="34" x14ac:dyDescent="0.2">
      <c r="B4" s="26" t="s">
        <v>37</v>
      </c>
      <c r="C4" s="11" t="s">
        <v>41</v>
      </c>
      <c r="D4" s="11" t="s">
        <v>75</v>
      </c>
    </row>
    <row r="5" spans="2:4" ht="34" x14ac:dyDescent="0.2">
      <c r="B5" s="20"/>
      <c r="C5" s="11" t="s">
        <v>42</v>
      </c>
      <c r="D5" s="11" t="s">
        <v>76</v>
      </c>
    </row>
    <row r="6" spans="2:4" ht="34" x14ac:dyDescent="0.2">
      <c r="B6" s="20"/>
      <c r="C6" s="11" t="s">
        <v>43</v>
      </c>
      <c r="D6" s="11" t="s">
        <v>77</v>
      </c>
    </row>
    <row r="7" spans="2:4" ht="34" x14ac:dyDescent="0.2">
      <c r="B7" s="20"/>
      <c r="C7" s="11" t="s">
        <v>44</v>
      </c>
      <c r="D7" s="11" t="s">
        <v>79</v>
      </c>
    </row>
    <row r="8" spans="2:4" ht="51" x14ac:dyDescent="0.2">
      <c r="B8" s="20"/>
      <c r="C8" s="11" t="s">
        <v>45</v>
      </c>
      <c r="D8" s="11" t="s">
        <v>78</v>
      </c>
    </row>
    <row r="9" spans="2:4" ht="35" customHeight="1" x14ac:dyDescent="0.2">
      <c r="B9" s="20"/>
      <c r="C9" s="14" t="s">
        <v>73</v>
      </c>
      <c r="D9" s="11" t="s">
        <v>74</v>
      </c>
    </row>
    <row r="10" spans="2:4" ht="38" customHeight="1" x14ac:dyDescent="0.2">
      <c r="B10" s="20"/>
      <c r="C10" s="11" t="s">
        <v>72</v>
      </c>
      <c r="D10" s="11" t="s">
        <v>82</v>
      </c>
    </row>
    <row r="11" spans="2:4" ht="55" customHeight="1" x14ac:dyDescent="0.2">
      <c r="B11" s="20"/>
      <c r="C11" s="9" t="s">
        <v>35</v>
      </c>
      <c r="D11" s="11" t="s">
        <v>80</v>
      </c>
    </row>
    <row r="12" spans="2:4" ht="51" customHeight="1" x14ac:dyDescent="0.2">
      <c r="B12" s="20"/>
      <c r="C12" s="9" t="s">
        <v>36</v>
      </c>
      <c r="D12" s="11" t="s">
        <v>81</v>
      </c>
    </row>
    <row r="13" spans="2:4" ht="34" x14ac:dyDescent="0.2">
      <c r="B13" s="26" t="s">
        <v>33</v>
      </c>
      <c r="C13" s="11" t="s">
        <v>46</v>
      </c>
      <c r="D13" s="11" t="s">
        <v>83</v>
      </c>
    </row>
    <row r="14" spans="2:4" ht="51" x14ac:dyDescent="0.2">
      <c r="B14" s="26"/>
      <c r="C14" s="11" t="s">
        <v>47</v>
      </c>
      <c r="D14" s="11" t="s">
        <v>84</v>
      </c>
    </row>
    <row r="15" spans="2:4" ht="51" x14ac:dyDescent="0.2">
      <c r="B15" s="26"/>
      <c r="C15" s="12" t="s">
        <v>48</v>
      </c>
      <c r="D15" s="11" t="s">
        <v>85</v>
      </c>
    </row>
    <row r="16" spans="2:4" ht="34" x14ac:dyDescent="0.2">
      <c r="B16" s="3" t="s">
        <v>34</v>
      </c>
      <c r="C16" s="12" t="s">
        <v>49</v>
      </c>
      <c r="D16" s="12" t="s">
        <v>39</v>
      </c>
    </row>
    <row r="17" spans="2:4" ht="34" x14ac:dyDescent="0.2">
      <c r="B17" s="10" t="s">
        <v>38</v>
      </c>
      <c r="C17" s="12" t="s">
        <v>50</v>
      </c>
      <c r="D17" s="12" t="s">
        <v>40</v>
      </c>
    </row>
  </sheetData>
  <mergeCells count="2">
    <mergeCell ref="B13:B15"/>
    <mergeCell ref="B4:B1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E7D9-ABCF-B846-9B88-CE5BF6FA5166}">
  <dimension ref="B2:K84"/>
  <sheetViews>
    <sheetView topLeftCell="A42" workbookViewId="0">
      <selection activeCell="B46" sqref="B46:B51"/>
    </sheetView>
  </sheetViews>
  <sheetFormatPr baseColWidth="10" defaultRowHeight="16" x14ac:dyDescent="0.2"/>
  <cols>
    <col min="1" max="16384" width="10.83203125" style="15"/>
  </cols>
  <sheetData>
    <row r="2" spans="2:11" x14ac:dyDescent="0.2">
      <c r="B2" s="27" t="s">
        <v>51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x14ac:dyDescent="0.2">
      <c r="B3" s="30"/>
      <c r="C3" s="27" t="s">
        <v>63</v>
      </c>
      <c r="D3" s="27"/>
      <c r="E3" s="27"/>
      <c r="F3" s="27" t="s">
        <v>64</v>
      </c>
      <c r="G3" s="27"/>
      <c r="H3" s="27"/>
      <c r="I3" s="27" t="s">
        <v>65</v>
      </c>
      <c r="J3" s="27"/>
      <c r="K3" s="27"/>
    </row>
    <row r="4" spans="2:11" x14ac:dyDescent="0.2">
      <c r="B4" s="29"/>
      <c r="C4" s="16" t="s">
        <v>52</v>
      </c>
      <c r="D4" s="16" t="s">
        <v>53</v>
      </c>
      <c r="E4" s="16" t="s">
        <v>54</v>
      </c>
      <c r="F4" s="16" t="s">
        <v>52</v>
      </c>
      <c r="G4" s="16" t="s">
        <v>55</v>
      </c>
      <c r="H4" s="16" t="s">
        <v>56</v>
      </c>
      <c r="I4" s="16" t="s">
        <v>52</v>
      </c>
      <c r="J4" s="16" t="s">
        <v>55</v>
      </c>
      <c r="K4" s="16" t="s">
        <v>56</v>
      </c>
    </row>
    <row r="5" spans="2:11" x14ac:dyDescent="0.2">
      <c r="B5" s="16" t="s">
        <v>57</v>
      </c>
      <c r="C5" s="17">
        <v>0.678366431996</v>
      </c>
      <c r="D5" s="17">
        <v>0.38887858434900002</v>
      </c>
      <c r="E5" s="13">
        <v>0.93164613168199994</v>
      </c>
      <c r="F5" s="17">
        <v>0.678366431996</v>
      </c>
      <c r="G5" s="17">
        <v>0.38887858434900002</v>
      </c>
      <c r="H5" s="17">
        <v>0.66480877619900003</v>
      </c>
      <c r="I5" s="17">
        <v>0.72640634514699998</v>
      </c>
      <c r="J5" s="17">
        <v>0.33014457613499998</v>
      </c>
      <c r="K5" s="13">
        <v>0.93274271585099999</v>
      </c>
    </row>
    <row r="6" spans="2:11" x14ac:dyDescent="0.2">
      <c r="B6" s="16" t="s">
        <v>58</v>
      </c>
      <c r="C6" s="17">
        <v>0.69800502414700005</v>
      </c>
      <c r="D6" s="17">
        <v>0.50578471811799997</v>
      </c>
      <c r="E6" s="17">
        <v>0.89676489636099999</v>
      </c>
      <c r="F6" s="17">
        <v>0.55000000000000004</v>
      </c>
      <c r="G6" s="17">
        <v>1.7333740416800001E-2</v>
      </c>
      <c r="H6" s="17">
        <v>0.71232301280900001</v>
      </c>
      <c r="I6" s="17">
        <v>0.77132608424600002</v>
      </c>
      <c r="J6" s="17">
        <v>0.59808429237399996</v>
      </c>
      <c r="K6" s="13">
        <v>0.91530562358199996</v>
      </c>
    </row>
    <row r="7" spans="2:11" x14ac:dyDescent="0.2">
      <c r="B7" s="16" t="s">
        <v>59</v>
      </c>
      <c r="C7" s="17">
        <v>0.63934525625299998</v>
      </c>
      <c r="D7" s="17">
        <v>0.35856118017100003</v>
      </c>
      <c r="E7" s="17">
        <v>0.86731122490300006</v>
      </c>
      <c r="F7" s="17">
        <v>0.48214285714299998</v>
      </c>
      <c r="G7" s="17">
        <v>4.3176328502399997E-2</v>
      </c>
      <c r="H7" s="17">
        <v>0.69075520399699997</v>
      </c>
      <c r="I7" s="17">
        <v>0.74533468462600005</v>
      </c>
      <c r="J7" s="17">
        <v>0.41409702129100001</v>
      </c>
      <c r="K7" s="13">
        <v>0.91329661121700001</v>
      </c>
    </row>
    <row r="8" spans="2:11" x14ac:dyDescent="0.2">
      <c r="B8" s="16" t="s">
        <v>60</v>
      </c>
      <c r="C8" s="17">
        <v>0.67545512356399995</v>
      </c>
      <c r="D8" s="17">
        <v>0.53582504595799996</v>
      </c>
      <c r="E8" s="17">
        <v>0.914973482389</v>
      </c>
      <c r="F8" s="17">
        <v>0.58333333333299997</v>
      </c>
      <c r="G8" s="17">
        <v>1.7937508036499999E-2</v>
      </c>
      <c r="H8" s="17">
        <v>0.75998850345500002</v>
      </c>
      <c r="I8" s="17">
        <v>0.78766223001400004</v>
      </c>
      <c r="J8" s="17">
        <v>0.561726157389</v>
      </c>
      <c r="K8" s="13">
        <v>0.93363749472900004</v>
      </c>
    </row>
    <row r="9" spans="2:11" x14ac:dyDescent="0.2">
      <c r="B9" s="16" t="s">
        <v>61</v>
      </c>
      <c r="C9" s="17">
        <v>0.63465870895700005</v>
      </c>
      <c r="D9" s="17">
        <v>0.44270588587900001</v>
      </c>
      <c r="E9" s="17">
        <v>0.81808080141700001</v>
      </c>
      <c r="F9" s="17">
        <v>0.44246031745999997</v>
      </c>
      <c r="G9" s="17">
        <v>1.8013901266900001E-2</v>
      </c>
      <c r="H9" s="17">
        <v>0.59336710482900001</v>
      </c>
      <c r="I9" s="17">
        <v>0.71914355619000003</v>
      </c>
      <c r="J9" s="17">
        <v>0.48538722547599999</v>
      </c>
      <c r="K9" s="13">
        <v>0.84785969602300004</v>
      </c>
    </row>
    <row r="10" spans="2:11" ht="17" thickBot="1" x14ac:dyDescent="0.25">
      <c r="B10" s="18" t="s">
        <v>62</v>
      </c>
      <c r="C10" s="17">
        <f>AVERAGE(C5:C9)</f>
        <v>0.66516610898340001</v>
      </c>
      <c r="D10" s="17">
        <f t="shared" ref="D10:K10" si="0">AVERAGE(D5:D9)</f>
        <v>0.44635108289500003</v>
      </c>
      <c r="E10" s="17">
        <f t="shared" si="0"/>
        <v>0.88575530735040009</v>
      </c>
      <c r="F10" s="17">
        <f t="shared" si="0"/>
        <v>0.54726058798639998</v>
      </c>
      <c r="G10" s="17">
        <f t="shared" si="0"/>
        <v>9.7068012514320012E-2</v>
      </c>
      <c r="H10" s="17">
        <f t="shared" si="0"/>
        <v>0.68424852025779992</v>
      </c>
      <c r="I10" s="17">
        <f t="shared" si="0"/>
        <v>0.74997458004460005</v>
      </c>
      <c r="J10" s="17">
        <f t="shared" si="0"/>
        <v>0.47788785453299998</v>
      </c>
      <c r="K10" s="13">
        <f t="shared" si="0"/>
        <v>0.90856842828039996</v>
      </c>
    </row>
    <row r="11" spans="2:11" ht="17" thickTop="1" x14ac:dyDescent="0.2">
      <c r="B11" s="28"/>
      <c r="C11" s="27" t="s">
        <v>66</v>
      </c>
      <c r="D11" s="27"/>
      <c r="E11" s="27"/>
      <c r="F11" s="27" t="s">
        <v>67</v>
      </c>
      <c r="G11" s="27"/>
      <c r="H11" s="27"/>
      <c r="I11" s="27" t="s">
        <v>68</v>
      </c>
      <c r="J11" s="27"/>
      <c r="K11" s="27"/>
    </row>
    <row r="12" spans="2:11" x14ac:dyDescent="0.2">
      <c r="B12" s="29"/>
      <c r="C12" s="16" t="s">
        <v>52</v>
      </c>
      <c r="D12" s="16" t="s">
        <v>53</v>
      </c>
      <c r="E12" s="16" t="s">
        <v>54</v>
      </c>
      <c r="F12" s="16" t="s">
        <v>52</v>
      </c>
      <c r="G12" s="16" t="s">
        <v>55</v>
      </c>
      <c r="H12" s="16" t="s">
        <v>56</v>
      </c>
      <c r="I12" s="16" t="s">
        <v>52</v>
      </c>
      <c r="J12" s="16" t="s">
        <v>55</v>
      </c>
      <c r="K12" s="16" t="s">
        <v>56</v>
      </c>
    </row>
    <row r="13" spans="2:11" x14ac:dyDescent="0.2">
      <c r="B13" s="16" t="s">
        <v>57</v>
      </c>
      <c r="C13" s="17">
        <v>0.379166666667</v>
      </c>
      <c r="D13" s="17">
        <v>2.81425930507E-2</v>
      </c>
      <c r="E13" s="17">
        <v>0.66671893948100003</v>
      </c>
      <c r="F13" s="17">
        <v>0.119781938652</v>
      </c>
      <c r="G13" s="17">
        <v>0.46413704957599999</v>
      </c>
      <c r="H13" s="17">
        <v>0.54394555107499998</v>
      </c>
      <c r="I13" s="17">
        <v>0.53119047619000004</v>
      </c>
      <c r="J13" s="17">
        <v>8.5040651018900001E-2</v>
      </c>
      <c r="K13" s="13">
        <v>0.77439528942900004</v>
      </c>
    </row>
    <row r="14" spans="2:11" x14ac:dyDescent="0.2">
      <c r="B14" s="16" t="s">
        <v>58</v>
      </c>
      <c r="C14" s="17">
        <v>0.66385281385299999</v>
      </c>
      <c r="D14" s="17">
        <v>5.9152758808700003E-2</v>
      </c>
      <c r="E14" s="17">
        <v>0.73003846485400004</v>
      </c>
      <c r="F14" s="17">
        <v>0.27336996153199999</v>
      </c>
      <c r="G14" s="17">
        <v>0.28871676027799997</v>
      </c>
      <c r="H14" s="17">
        <v>0.60754143779799996</v>
      </c>
      <c r="I14" s="17">
        <v>0.47856515338200001</v>
      </c>
      <c r="J14" s="17">
        <v>0.13524453096299999</v>
      </c>
      <c r="K14" s="13">
        <v>0.75584470267799997</v>
      </c>
    </row>
    <row r="15" spans="2:11" x14ac:dyDescent="0.2">
      <c r="B15" s="16" t="s">
        <v>59</v>
      </c>
      <c r="C15" s="17">
        <v>0.49404761904799999</v>
      </c>
      <c r="D15" s="17">
        <v>3.7554732302699997E-2</v>
      </c>
      <c r="E15" s="17">
        <v>0.70640456113899996</v>
      </c>
      <c r="F15" s="17">
        <v>0.16364436085299999</v>
      </c>
      <c r="G15" s="17">
        <v>0.39815981169999998</v>
      </c>
      <c r="H15" s="17">
        <v>0.55038404260600005</v>
      </c>
      <c r="I15" s="17">
        <v>0.48423021895500001</v>
      </c>
      <c r="J15" s="17">
        <v>9.7131857151000006E-2</v>
      </c>
      <c r="K15" s="13">
        <v>0.73290880858399998</v>
      </c>
    </row>
    <row r="16" spans="2:11" x14ac:dyDescent="0.2">
      <c r="B16" s="16" t="s">
        <v>60</v>
      </c>
      <c r="C16" s="17">
        <v>0.7</v>
      </c>
      <c r="D16" s="17">
        <v>4.5797987968399997E-2</v>
      </c>
      <c r="E16" s="17">
        <v>0.70520488683100002</v>
      </c>
      <c r="F16" s="17">
        <v>0.224780507533</v>
      </c>
      <c r="G16" s="17">
        <v>0.32912131734700001</v>
      </c>
      <c r="H16" s="17">
        <v>0.56551686655900002</v>
      </c>
      <c r="I16" s="17">
        <v>0.45661535308599999</v>
      </c>
      <c r="J16" s="17">
        <v>0.17631183133100001</v>
      </c>
      <c r="K16" s="13">
        <v>0.79873522932200003</v>
      </c>
    </row>
    <row r="17" spans="2:11" x14ac:dyDescent="0.2">
      <c r="B17" s="16" t="s">
        <v>61</v>
      </c>
      <c r="C17" s="17">
        <v>0.50444507762599999</v>
      </c>
      <c r="D17" s="17">
        <v>6.4445627706100003E-2</v>
      </c>
      <c r="E17" s="17">
        <v>0.63850974373799996</v>
      </c>
      <c r="F17" s="17">
        <v>0.327406739118</v>
      </c>
      <c r="G17" s="17">
        <v>0.22219478418800001</v>
      </c>
      <c r="H17" s="17">
        <v>0.56987254931200004</v>
      </c>
      <c r="I17" s="17">
        <v>0.50279781993200001</v>
      </c>
      <c r="J17" s="17">
        <v>0.14444685128400001</v>
      </c>
      <c r="K17" s="13">
        <v>0.66274480608800002</v>
      </c>
    </row>
    <row r="18" spans="2:11" ht="17" thickBot="1" x14ac:dyDescent="0.25">
      <c r="B18" s="18" t="s">
        <v>62</v>
      </c>
      <c r="C18" s="17">
        <f>AVERAGE(C13:C17)</f>
        <v>0.54830243543879997</v>
      </c>
      <c r="D18" s="17">
        <f t="shared" ref="D18:K18" si="1">AVERAGE(D13:D17)</f>
        <v>4.7018739967319999E-2</v>
      </c>
      <c r="E18" s="17">
        <f t="shared" si="1"/>
        <v>0.68937531920860007</v>
      </c>
      <c r="F18" s="17">
        <f t="shared" si="1"/>
        <v>0.22179670153759998</v>
      </c>
      <c r="G18" s="17">
        <f t="shared" si="1"/>
        <v>0.3404659446178</v>
      </c>
      <c r="H18" s="17">
        <f t="shared" si="1"/>
        <v>0.56745208946999992</v>
      </c>
      <c r="I18" s="17">
        <f t="shared" si="1"/>
        <v>0.49067980430900004</v>
      </c>
      <c r="J18" s="17">
        <f t="shared" si="1"/>
        <v>0.12763514434958001</v>
      </c>
      <c r="K18" s="13">
        <f t="shared" si="1"/>
        <v>0.74492576722019999</v>
      </c>
    </row>
    <row r="19" spans="2:11" ht="17" thickTop="1" x14ac:dyDescent="0.2">
      <c r="B19" s="28"/>
      <c r="C19" s="27" t="s">
        <v>69</v>
      </c>
      <c r="D19" s="27"/>
      <c r="E19" s="27"/>
      <c r="F19" s="27" t="s">
        <v>70</v>
      </c>
      <c r="G19" s="27"/>
      <c r="H19" s="27"/>
      <c r="I19" s="27" t="s">
        <v>71</v>
      </c>
      <c r="J19" s="27"/>
      <c r="K19" s="27"/>
    </row>
    <row r="20" spans="2:11" x14ac:dyDescent="0.2">
      <c r="B20" s="29"/>
      <c r="C20" s="16" t="s">
        <v>52</v>
      </c>
      <c r="D20" s="16" t="s">
        <v>53</v>
      </c>
      <c r="E20" s="16" t="s">
        <v>54</v>
      </c>
      <c r="F20" s="16" t="s">
        <v>52</v>
      </c>
      <c r="G20" s="16" t="s">
        <v>55</v>
      </c>
      <c r="H20" s="16" t="s">
        <v>56</v>
      </c>
      <c r="I20" s="16" t="s">
        <v>52</v>
      </c>
      <c r="J20" s="16" t="s">
        <v>55</v>
      </c>
      <c r="K20" s="16" t="s">
        <v>56</v>
      </c>
    </row>
    <row r="21" spans="2:11" x14ac:dyDescent="0.2">
      <c r="B21" s="16" t="s">
        <v>57</v>
      </c>
      <c r="C21" s="17">
        <v>0.64941250077599999</v>
      </c>
      <c r="D21" s="17">
        <v>0.41976229481799998</v>
      </c>
      <c r="E21" s="13">
        <v>0.94170073366200002</v>
      </c>
      <c r="F21" s="17">
        <v>1</v>
      </c>
      <c r="G21" s="17">
        <v>4.61222091657E-2</v>
      </c>
      <c r="H21" s="17">
        <v>0.602027362535</v>
      </c>
      <c r="I21" s="17">
        <v>0.71499533146600003</v>
      </c>
      <c r="J21" s="17">
        <v>0.30728382170500002</v>
      </c>
      <c r="K21" s="17">
        <v>0.929765861699</v>
      </c>
    </row>
    <row r="22" spans="2:11" x14ac:dyDescent="0.2">
      <c r="B22" s="16" t="s">
        <v>58</v>
      </c>
      <c r="C22" s="17">
        <v>0.66306501402700002</v>
      </c>
      <c r="D22" s="17">
        <v>0.48000596477700003</v>
      </c>
      <c r="E22" s="13">
        <v>0.88236683677899996</v>
      </c>
      <c r="F22" s="17">
        <v>0.32150466295699998</v>
      </c>
      <c r="G22" s="17">
        <v>6.2104515274699998E-2</v>
      </c>
      <c r="H22" s="17">
        <v>0.61581547222499999</v>
      </c>
      <c r="I22" s="17">
        <v>0.66588395330899997</v>
      </c>
      <c r="J22" s="17">
        <v>0.49536676683199998</v>
      </c>
      <c r="K22" s="13">
        <v>0.87899222608000005</v>
      </c>
    </row>
    <row r="23" spans="2:11" x14ac:dyDescent="0.2">
      <c r="B23" s="16" t="s">
        <v>59</v>
      </c>
      <c r="C23" s="17">
        <v>0.65506975264699996</v>
      </c>
      <c r="D23" s="17">
        <v>0.31560788627500003</v>
      </c>
      <c r="E23" s="13">
        <v>0.866902080578</v>
      </c>
      <c r="F23" s="17">
        <v>0.40538742690099999</v>
      </c>
      <c r="G23" s="17">
        <v>4.4969215307000002E-2</v>
      </c>
      <c r="H23" s="17">
        <v>0.67957908854299998</v>
      </c>
      <c r="I23" s="17">
        <v>0.71514338286599999</v>
      </c>
      <c r="J23" s="17">
        <v>0.32184616336600003</v>
      </c>
      <c r="K23" s="13">
        <v>0.87167511043599999</v>
      </c>
    </row>
    <row r="24" spans="2:11" x14ac:dyDescent="0.2">
      <c r="B24" s="16" t="s">
        <v>60</v>
      </c>
      <c r="C24" s="17">
        <v>0.66014957525399998</v>
      </c>
      <c r="D24" s="17">
        <v>0.49475138933200002</v>
      </c>
      <c r="E24" s="13">
        <v>0.90639613681499998</v>
      </c>
      <c r="F24" s="17">
        <v>0.48737665112700002</v>
      </c>
      <c r="G24" s="17">
        <v>7.9526553678699999E-2</v>
      </c>
      <c r="H24" s="17">
        <v>0.72505645993699996</v>
      </c>
      <c r="I24" s="17">
        <v>0.727551039274</v>
      </c>
      <c r="J24" s="17">
        <v>0.50448593541300002</v>
      </c>
      <c r="K24" s="13">
        <v>0.91482748998399999</v>
      </c>
    </row>
    <row r="25" spans="2:11" x14ac:dyDescent="0.2">
      <c r="B25" s="16" t="s">
        <v>61</v>
      </c>
      <c r="C25" s="17">
        <v>0.65733339323200002</v>
      </c>
      <c r="D25" s="17">
        <v>0.38296688258900002</v>
      </c>
      <c r="E25" s="13">
        <v>0.81722068595499997</v>
      </c>
      <c r="F25" s="17">
        <v>0.40616423971799998</v>
      </c>
      <c r="G25" s="17">
        <v>0.15894078042400001</v>
      </c>
      <c r="H25" s="17">
        <v>0.57500050364900002</v>
      </c>
      <c r="I25" s="17">
        <v>0.66750130467799995</v>
      </c>
      <c r="J25" s="17">
        <v>0.40177408542800003</v>
      </c>
      <c r="K25" s="17">
        <v>0.80492647815399998</v>
      </c>
    </row>
    <row r="26" spans="2:11" ht="17" thickBot="1" x14ac:dyDescent="0.25">
      <c r="B26" s="18" t="s">
        <v>62</v>
      </c>
      <c r="C26" s="17">
        <f>AVERAGE(C21:C25)</f>
        <v>0.65700604718720013</v>
      </c>
      <c r="D26" s="17">
        <f t="shared" ref="D26:K26" si="2">AVERAGE(D21:D25)</f>
        <v>0.41861888355819998</v>
      </c>
      <c r="E26" s="13">
        <f t="shared" si="2"/>
        <v>0.88291729475780001</v>
      </c>
      <c r="F26" s="17">
        <f t="shared" si="2"/>
        <v>0.52408659614060005</v>
      </c>
      <c r="G26" s="17">
        <f t="shared" si="2"/>
        <v>7.8332654770019994E-2</v>
      </c>
      <c r="H26" s="17">
        <f t="shared" si="2"/>
        <v>0.63949577737779995</v>
      </c>
      <c r="I26" s="17">
        <f t="shared" si="2"/>
        <v>0.69821500231860001</v>
      </c>
      <c r="J26" s="17">
        <f t="shared" si="2"/>
        <v>0.40615135454880003</v>
      </c>
      <c r="K26" s="17">
        <f t="shared" si="2"/>
        <v>0.88003743327059991</v>
      </c>
    </row>
    <row r="27" spans="2:11" ht="17" thickTop="1" x14ac:dyDescent="0.2">
      <c r="B27" s="28"/>
      <c r="C27" s="27" t="s">
        <v>86</v>
      </c>
      <c r="D27" s="27"/>
      <c r="E27" s="27"/>
      <c r="F27" s="27" t="s">
        <v>87</v>
      </c>
      <c r="G27" s="27"/>
      <c r="H27" s="27"/>
      <c r="I27" s="27" t="s">
        <v>88</v>
      </c>
      <c r="J27" s="27"/>
      <c r="K27" s="27"/>
    </row>
    <row r="28" spans="2:11" x14ac:dyDescent="0.2">
      <c r="B28" s="29"/>
      <c r="C28" s="16" t="s">
        <v>52</v>
      </c>
      <c r="D28" s="16" t="s">
        <v>53</v>
      </c>
      <c r="E28" s="16" t="s">
        <v>54</v>
      </c>
      <c r="F28" s="16" t="s">
        <v>52</v>
      </c>
      <c r="G28" s="16" t="s">
        <v>55</v>
      </c>
      <c r="H28" s="16" t="s">
        <v>56</v>
      </c>
      <c r="I28" s="16" t="s">
        <v>52</v>
      </c>
      <c r="J28" s="16" t="s">
        <v>55</v>
      </c>
      <c r="K28" s="16" t="s">
        <v>56</v>
      </c>
    </row>
    <row r="29" spans="2:11" x14ac:dyDescent="0.2">
      <c r="B29" s="16" t="s">
        <v>57</v>
      </c>
      <c r="C29" s="17">
        <v>0.14705882966518399</v>
      </c>
      <c r="D29" s="17">
        <v>8.3333335816860199E-2</v>
      </c>
      <c r="E29" s="13">
        <v>0.95464134216308505</v>
      </c>
      <c r="F29" s="17">
        <v>0.181818187236785</v>
      </c>
      <c r="G29" s="17">
        <v>0.34285715222358698</v>
      </c>
      <c r="H29" s="17">
        <v>0.89681160449981601</v>
      </c>
      <c r="I29" s="17">
        <v>0.22784809768199901</v>
      </c>
      <c r="J29" s="17">
        <v>0.51428574323654097</v>
      </c>
      <c r="K29" s="17">
        <v>0.94116592407226496</v>
      </c>
    </row>
    <row r="30" spans="2:11" x14ac:dyDescent="0.2">
      <c r="B30" s="16" t="s">
        <v>58</v>
      </c>
      <c r="C30" s="17">
        <v>0.13602941483259201</v>
      </c>
      <c r="D30" s="17">
        <v>5.4824562743306098E-2</v>
      </c>
      <c r="E30" s="13">
        <v>0.94562149047851496</v>
      </c>
      <c r="F30" s="17">
        <v>0.21428571641445099</v>
      </c>
      <c r="G30" s="17">
        <v>4.2857144027948303E-2</v>
      </c>
      <c r="H30" s="17">
        <v>0.77758848667144698</v>
      </c>
      <c r="I30" s="17">
        <v>0.36496350169181802</v>
      </c>
      <c r="J30" s="17">
        <v>0.71428573131561202</v>
      </c>
      <c r="K30" s="17">
        <v>0.766379714012146</v>
      </c>
    </row>
    <row r="31" spans="2:11" x14ac:dyDescent="0.2">
      <c r="B31" s="16" t="s">
        <v>59</v>
      </c>
      <c r="C31" s="17">
        <v>0.80000001192092896</v>
      </c>
      <c r="D31" s="17">
        <v>0.33333334326744002</v>
      </c>
      <c r="E31" s="17">
        <v>0.734504133462905</v>
      </c>
      <c r="F31" s="17">
        <v>0.875</v>
      </c>
      <c r="G31" s="17">
        <v>0.16666667163372001</v>
      </c>
      <c r="H31" s="17">
        <v>0.75189393758773804</v>
      </c>
      <c r="I31" s="17">
        <v>0.21159827336668899</v>
      </c>
      <c r="J31" s="17">
        <v>0.60297619178891104</v>
      </c>
      <c r="K31" s="13">
        <v>0.84507250785827603</v>
      </c>
    </row>
    <row r="32" spans="2:11" x14ac:dyDescent="0.2">
      <c r="B32" s="16" t="s">
        <v>60</v>
      </c>
      <c r="C32" s="17">
        <v>0.32341270148754098</v>
      </c>
      <c r="D32" s="17">
        <v>0.18059299886226601</v>
      </c>
      <c r="E32" s="17">
        <v>0.80151158571243197</v>
      </c>
      <c r="F32" s="17">
        <v>0.80000001192092896</v>
      </c>
      <c r="G32" s="17">
        <v>5.6338027119636501E-2</v>
      </c>
      <c r="H32" s="13">
        <v>0.92270636558532704</v>
      </c>
      <c r="I32" s="17">
        <v>0.153846159577369</v>
      </c>
      <c r="J32" s="17">
        <v>0.133333340287208</v>
      </c>
      <c r="K32" s="17">
        <v>0.90565222501754705</v>
      </c>
    </row>
    <row r="33" spans="2:11" x14ac:dyDescent="0.2">
      <c r="B33" s="16" t="s">
        <v>61</v>
      </c>
      <c r="C33" s="17">
        <v>0.36111110448837203</v>
      </c>
      <c r="D33" s="17">
        <v>0.28571429848670898</v>
      </c>
      <c r="E33" s="17">
        <v>0.66431188583374001</v>
      </c>
      <c r="F33" s="17">
        <v>0.51785713434219305</v>
      </c>
      <c r="G33" s="17">
        <v>0.31868132948875399</v>
      </c>
      <c r="H33" s="17">
        <v>0.75809025764465299</v>
      </c>
      <c r="I33" s="17">
        <v>0.34234234690666199</v>
      </c>
      <c r="J33" s="17">
        <v>0.42696627974510099</v>
      </c>
      <c r="K33" s="13">
        <v>0.798855900764465</v>
      </c>
    </row>
    <row r="34" spans="2:11" ht="17" thickBot="1" x14ac:dyDescent="0.25">
      <c r="B34" s="18" t="s">
        <v>62</v>
      </c>
      <c r="C34" s="17">
        <f>AVERAGE(C29:C33)</f>
        <v>0.35352241247892363</v>
      </c>
      <c r="D34" s="17">
        <f t="shared" ref="D34:K34" si="3">AVERAGE(D29:D33)</f>
        <v>0.18755970783531625</v>
      </c>
      <c r="E34" s="17">
        <f t="shared" si="3"/>
        <v>0.82011808753013538</v>
      </c>
      <c r="F34" s="17">
        <f t="shared" si="3"/>
        <v>0.51779220998287157</v>
      </c>
      <c r="G34" s="17">
        <f t="shared" si="3"/>
        <v>0.1854800648987292</v>
      </c>
      <c r="H34" s="17">
        <f t="shared" si="3"/>
        <v>0.82141813039779632</v>
      </c>
      <c r="I34" s="17">
        <f t="shared" si="3"/>
        <v>0.26011967584490742</v>
      </c>
      <c r="J34" s="17">
        <f t="shared" si="3"/>
        <v>0.47836945727467467</v>
      </c>
      <c r="K34" s="13">
        <f t="shared" si="3"/>
        <v>0.85142525434493987</v>
      </c>
    </row>
    <row r="35" spans="2:11" ht="17" thickTop="1" x14ac:dyDescent="0.2">
      <c r="B35" s="28"/>
      <c r="C35" s="27" t="s">
        <v>89</v>
      </c>
      <c r="D35" s="27"/>
      <c r="E35" s="27"/>
      <c r="F35" s="27" t="s">
        <v>90</v>
      </c>
      <c r="G35" s="27"/>
      <c r="H35" s="27"/>
      <c r="I35" s="27" t="s">
        <v>91</v>
      </c>
      <c r="J35" s="27"/>
      <c r="K35" s="27"/>
    </row>
    <row r="36" spans="2:11" x14ac:dyDescent="0.2">
      <c r="B36" s="29"/>
      <c r="C36" s="16" t="s">
        <v>52</v>
      </c>
      <c r="D36" s="16" t="s">
        <v>53</v>
      </c>
      <c r="E36" s="16" t="s">
        <v>54</v>
      </c>
      <c r="F36" s="16" t="s">
        <v>52</v>
      </c>
      <c r="G36" s="16" t="s">
        <v>55</v>
      </c>
      <c r="H36" s="16" t="s">
        <v>56</v>
      </c>
      <c r="I36" s="16" t="s">
        <v>52</v>
      </c>
      <c r="J36" s="16" t="s">
        <v>55</v>
      </c>
      <c r="K36" s="16" t="s">
        <v>56</v>
      </c>
    </row>
    <row r="37" spans="2:11" x14ac:dyDescent="0.2">
      <c r="B37" s="16" t="s">
        <v>57</v>
      </c>
      <c r="C37" s="17">
        <v>0.28571429848670898</v>
      </c>
      <c r="D37" s="17">
        <v>1</v>
      </c>
      <c r="E37" s="13">
        <v>0.97468358278274503</v>
      </c>
      <c r="F37" s="17">
        <v>0.73333334922790505</v>
      </c>
      <c r="G37" s="17">
        <v>0.91666668653488104</v>
      </c>
      <c r="H37" s="17">
        <v>0.94849789142608598</v>
      </c>
      <c r="I37" s="17">
        <v>0.137931033968925</v>
      </c>
      <c r="J37" s="17">
        <v>1</v>
      </c>
      <c r="K37" s="17">
        <v>0.86075955629348699</v>
      </c>
    </row>
    <row r="38" spans="2:11" x14ac:dyDescent="0.2">
      <c r="B38" s="16" t="s">
        <v>58</v>
      </c>
      <c r="C38" s="17">
        <v>8.54700878262519E-2</v>
      </c>
      <c r="D38" s="17">
        <v>0.55555558204650801</v>
      </c>
      <c r="E38" s="13">
        <v>0.86787903308868397</v>
      </c>
      <c r="F38" s="17">
        <v>0.26830573504169702</v>
      </c>
      <c r="G38" s="17">
        <v>0.50964107985297802</v>
      </c>
      <c r="H38" s="17">
        <v>0.74325627088546697</v>
      </c>
      <c r="I38" s="17">
        <v>5.5900622159242602E-2</v>
      </c>
      <c r="J38" s="17">
        <v>0.219512194395065</v>
      </c>
      <c r="K38" s="17">
        <v>0.72160449624061496</v>
      </c>
    </row>
    <row r="39" spans="2:11" x14ac:dyDescent="0.2">
      <c r="B39" s="16" t="s">
        <v>59</v>
      </c>
      <c r="C39" s="17">
        <v>0.58461540937423695</v>
      </c>
      <c r="D39" s="17">
        <v>0.45238095521926802</v>
      </c>
      <c r="E39" s="13">
        <v>0.87637738883495298</v>
      </c>
      <c r="F39" s="17">
        <v>0.47058823704719499</v>
      </c>
      <c r="G39" s="17">
        <v>0.76190477609634399</v>
      </c>
      <c r="H39" s="17">
        <v>0.72279834747314398</v>
      </c>
      <c r="I39" s="17">
        <v>0.17021276056766499</v>
      </c>
      <c r="J39" s="17">
        <v>0.53333336114883401</v>
      </c>
      <c r="K39" s="17">
        <v>0.68536233901977495</v>
      </c>
    </row>
    <row r="40" spans="2:11" x14ac:dyDescent="0.2">
      <c r="B40" s="16" t="s">
        <v>60</v>
      </c>
      <c r="C40" s="17">
        <v>1.1363636702299101E-2</v>
      </c>
      <c r="D40" s="17">
        <v>9.7560971975326496E-2</v>
      </c>
      <c r="E40" s="13">
        <v>0.84298439323902097</v>
      </c>
      <c r="F40" s="17">
        <v>0.190751448273658</v>
      </c>
      <c r="G40" s="17">
        <v>0.46478873491287198</v>
      </c>
      <c r="H40" s="17">
        <v>0.810263872146606</v>
      </c>
      <c r="I40" s="17">
        <v>0.33333334326744002</v>
      </c>
      <c r="J40" s="17">
        <v>0.72222220897674505</v>
      </c>
      <c r="K40" s="17">
        <v>0.76255977153777998</v>
      </c>
    </row>
    <row r="41" spans="2:11" x14ac:dyDescent="0.2">
      <c r="B41" s="16" t="s">
        <v>61</v>
      </c>
      <c r="C41" s="17">
        <v>0.56603771448135298</v>
      </c>
      <c r="D41" s="17">
        <v>0.681818187236785</v>
      </c>
      <c r="E41" s="13">
        <v>0.82111936807632402</v>
      </c>
      <c r="F41" s="17">
        <v>2.34741792082786E-2</v>
      </c>
      <c r="G41" s="17">
        <v>0.178571432828903</v>
      </c>
      <c r="H41" s="17">
        <v>0.76422385871410303</v>
      </c>
      <c r="I41" s="17">
        <v>0.54166668653488104</v>
      </c>
      <c r="J41" s="17">
        <v>0.203125</v>
      </c>
      <c r="K41" s="17">
        <v>0.62357562780380205</v>
      </c>
    </row>
    <row r="42" spans="2:11" ht="17" thickBot="1" x14ac:dyDescent="0.25">
      <c r="B42" s="18" t="s">
        <v>62</v>
      </c>
      <c r="C42" s="17">
        <f>AVERAGE(C37:C41)</f>
        <v>0.30664022937417001</v>
      </c>
      <c r="D42" s="17">
        <f t="shared" ref="D42:E42" si="4">AVERAGE(D37:D41)</f>
        <v>0.55746313929557745</v>
      </c>
      <c r="E42" s="13">
        <f t="shared" si="4"/>
        <v>0.87660875320434539</v>
      </c>
      <c r="F42" s="17">
        <f t="shared" ref="F42" si="5">AVERAGE(F37:F41)</f>
        <v>0.3372905897597468</v>
      </c>
      <c r="G42" s="17">
        <f t="shared" ref="G42" si="6">AVERAGE(G37:G41)</f>
        <v>0.5663145420451956</v>
      </c>
      <c r="H42" s="17">
        <f t="shared" ref="H42" si="7">AVERAGE(H37:H41)</f>
        <v>0.79780804812908124</v>
      </c>
      <c r="I42" s="17">
        <f t="shared" ref="I42" si="8">AVERAGE(I37:I41)</f>
        <v>0.24780888929963077</v>
      </c>
      <c r="J42" s="17">
        <f t="shared" ref="J42" si="9">AVERAGE(J37:J41)</f>
        <v>0.53563855290412887</v>
      </c>
      <c r="K42" s="17">
        <f t="shared" ref="K42" si="10">AVERAGE(K37:K41)</f>
        <v>0.73077235817909181</v>
      </c>
    </row>
    <row r="43" spans="2:11" ht="17" thickTop="1" x14ac:dyDescent="0.2">
      <c r="B43" s="27" t="s">
        <v>1</v>
      </c>
      <c r="C43" s="27"/>
      <c r="D43" s="27"/>
      <c r="E43" s="27"/>
      <c r="F43" s="27"/>
      <c r="G43" s="27"/>
      <c r="H43" s="27"/>
      <c r="I43" s="27"/>
      <c r="J43" s="27"/>
      <c r="K43" s="27"/>
    </row>
    <row r="44" spans="2:11" x14ac:dyDescent="0.2">
      <c r="B44" s="30"/>
      <c r="C44" s="27" t="s">
        <v>63</v>
      </c>
      <c r="D44" s="27"/>
      <c r="E44" s="27"/>
      <c r="F44" s="27" t="s">
        <v>64</v>
      </c>
      <c r="G44" s="27"/>
      <c r="H44" s="27"/>
      <c r="I44" s="27" t="s">
        <v>65</v>
      </c>
      <c r="J44" s="27"/>
      <c r="K44" s="27"/>
    </row>
    <row r="45" spans="2:11" x14ac:dyDescent="0.2">
      <c r="B45" s="29"/>
      <c r="C45" s="16" t="s">
        <v>52</v>
      </c>
      <c r="D45" s="16" t="s">
        <v>53</v>
      </c>
      <c r="E45" s="16" t="s">
        <v>54</v>
      </c>
      <c r="F45" s="16" t="s">
        <v>52</v>
      </c>
      <c r="G45" s="16" t="s">
        <v>55</v>
      </c>
      <c r="H45" s="16" t="s">
        <v>56</v>
      </c>
      <c r="I45" s="16" t="s">
        <v>52</v>
      </c>
      <c r="J45" s="16" t="s">
        <v>55</v>
      </c>
      <c r="K45" s="16" t="s">
        <v>56</v>
      </c>
    </row>
    <row r="46" spans="2:11" x14ac:dyDescent="0.2">
      <c r="B46" s="16" t="s">
        <v>57</v>
      </c>
      <c r="C46" s="17">
        <v>0.73754007540199995</v>
      </c>
      <c r="D46" s="17">
        <v>0.36523716044999999</v>
      </c>
      <c r="E46" s="17">
        <v>0.74467948230199998</v>
      </c>
      <c r="F46" s="17">
        <v>0.44908424654500001</v>
      </c>
      <c r="G46" s="17">
        <v>0.12872293031000001</v>
      </c>
      <c r="H46" s="17">
        <v>0.62122233421100004</v>
      </c>
      <c r="I46" s="17">
        <v>0.67119865874600004</v>
      </c>
      <c r="J46" s="17">
        <v>0.45554368309299997</v>
      </c>
      <c r="K46" s="13">
        <v>0.75133708891499995</v>
      </c>
    </row>
    <row r="47" spans="2:11" x14ac:dyDescent="0.2">
      <c r="B47" s="16" t="s">
        <v>58</v>
      </c>
      <c r="C47" s="17">
        <v>0.67795311165899996</v>
      </c>
      <c r="D47" s="17">
        <v>0.39209827042399997</v>
      </c>
      <c r="E47" s="17">
        <v>0.75599675311500003</v>
      </c>
      <c r="F47" s="17">
        <v>0.45918467363400001</v>
      </c>
      <c r="G47" s="17">
        <v>0.14865440657500001</v>
      </c>
      <c r="H47" s="17">
        <v>0.61109757614899995</v>
      </c>
      <c r="I47" s="17">
        <v>0.73371318682200004</v>
      </c>
      <c r="J47" s="17">
        <v>0.58878724735400001</v>
      </c>
      <c r="K47" s="13">
        <v>0.82291837675400004</v>
      </c>
    </row>
    <row r="48" spans="2:11" x14ac:dyDescent="0.2">
      <c r="B48" s="16" t="s">
        <v>59</v>
      </c>
      <c r="C48" s="17">
        <v>0.71076501365300004</v>
      </c>
      <c r="D48" s="17">
        <v>0.36836053868800001</v>
      </c>
      <c r="E48" s="17">
        <v>0.78020786380600005</v>
      </c>
      <c r="F48" s="17">
        <v>0.34858906525599997</v>
      </c>
      <c r="G48" s="17">
        <v>4.0861825188299998E-2</v>
      </c>
      <c r="H48" s="17">
        <v>0.60951920997499998</v>
      </c>
      <c r="I48" s="17">
        <v>0.70627297624200003</v>
      </c>
      <c r="J48" s="17">
        <v>0.58161715544699999</v>
      </c>
      <c r="K48" s="13">
        <v>0.84178402632500005</v>
      </c>
    </row>
    <row r="49" spans="2:11" x14ac:dyDescent="0.2">
      <c r="B49" s="16" t="s">
        <v>60</v>
      </c>
      <c r="C49" s="17">
        <v>0.74165346056799997</v>
      </c>
      <c r="D49" s="17">
        <v>0.47830566447700001</v>
      </c>
      <c r="E49" s="17">
        <v>0.78682206619299999</v>
      </c>
      <c r="F49" s="17">
        <v>0.53772780076000004</v>
      </c>
      <c r="G49" s="17">
        <v>0.32263128538899999</v>
      </c>
      <c r="H49" s="17">
        <v>0.66529040771500003</v>
      </c>
      <c r="I49" s="17">
        <v>0.73947639354500005</v>
      </c>
      <c r="J49" s="17">
        <v>0.62873341899699997</v>
      </c>
      <c r="K49" s="13">
        <v>0.83190423876700004</v>
      </c>
    </row>
    <row r="50" spans="2:11" x14ac:dyDescent="0.2">
      <c r="B50" s="16" t="s">
        <v>61</v>
      </c>
      <c r="C50" s="17">
        <v>0.76374308815900005</v>
      </c>
      <c r="D50" s="17">
        <v>0.49999900861699997</v>
      </c>
      <c r="E50" s="17">
        <v>0.821309314761</v>
      </c>
      <c r="F50" s="17">
        <v>0.57716581250300003</v>
      </c>
      <c r="G50" s="17">
        <v>0.31683112588399998</v>
      </c>
      <c r="H50" s="17">
        <v>0.68202479653799997</v>
      </c>
      <c r="I50" s="17">
        <v>0.77330505548999995</v>
      </c>
      <c r="J50" s="17">
        <v>0.64888822531199997</v>
      </c>
      <c r="K50" s="13">
        <v>0.86000907780799996</v>
      </c>
    </row>
    <row r="51" spans="2:11" ht="17" thickBot="1" x14ac:dyDescent="0.25">
      <c r="B51" s="18" t="s">
        <v>62</v>
      </c>
      <c r="C51" s="17">
        <f>AVERAGE(C46:C50)</f>
        <v>0.72633094988820002</v>
      </c>
      <c r="D51" s="17">
        <f t="shared" ref="D51:K51" si="11">AVERAGE(D46:D50)</f>
        <v>0.42080012853120002</v>
      </c>
      <c r="E51" s="17">
        <f t="shared" si="11"/>
        <v>0.77780309603539999</v>
      </c>
      <c r="F51" s="17">
        <f t="shared" si="11"/>
        <v>0.47435031973959996</v>
      </c>
      <c r="G51" s="17">
        <f t="shared" si="11"/>
        <v>0.19154031466925997</v>
      </c>
      <c r="H51" s="17">
        <f t="shared" si="11"/>
        <v>0.6378308649176001</v>
      </c>
      <c r="I51" s="17">
        <f t="shared" si="11"/>
        <v>0.72479325416899998</v>
      </c>
      <c r="J51" s="17">
        <f t="shared" si="11"/>
        <v>0.5807139460406</v>
      </c>
      <c r="K51" s="13">
        <f t="shared" si="11"/>
        <v>0.82159056171380007</v>
      </c>
    </row>
    <row r="52" spans="2:11" ht="17" thickTop="1" x14ac:dyDescent="0.2">
      <c r="B52" s="28"/>
      <c r="C52" s="27" t="s">
        <v>66</v>
      </c>
      <c r="D52" s="27"/>
      <c r="E52" s="27"/>
      <c r="F52" s="27" t="s">
        <v>67</v>
      </c>
      <c r="G52" s="27"/>
      <c r="H52" s="27"/>
      <c r="I52" s="27" t="s">
        <v>68</v>
      </c>
      <c r="J52" s="27"/>
      <c r="K52" s="27"/>
    </row>
    <row r="53" spans="2:11" x14ac:dyDescent="0.2">
      <c r="B53" s="29"/>
      <c r="C53" s="16" t="s">
        <v>52</v>
      </c>
      <c r="D53" s="16" t="s">
        <v>53</v>
      </c>
      <c r="E53" s="16" t="s">
        <v>54</v>
      </c>
      <c r="F53" s="16" t="s">
        <v>52</v>
      </c>
      <c r="G53" s="16" t="s">
        <v>55</v>
      </c>
      <c r="H53" s="16" t="s">
        <v>56</v>
      </c>
      <c r="I53" s="16" t="s">
        <v>52</v>
      </c>
      <c r="J53" s="16" t="s">
        <v>55</v>
      </c>
      <c r="K53" s="16" t="s">
        <v>56</v>
      </c>
    </row>
    <row r="54" spans="2:11" x14ac:dyDescent="0.2">
      <c r="B54" s="16" t="s">
        <v>57</v>
      </c>
      <c r="C54" s="17">
        <v>0.376714541327</v>
      </c>
      <c r="D54" s="17">
        <v>0.378488067471</v>
      </c>
      <c r="E54" s="17">
        <v>0.59344637622499996</v>
      </c>
      <c r="F54" s="17">
        <v>0.27517125354700001</v>
      </c>
      <c r="G54" s="17">
        <v>0.53517591151900001</v>
      </c>
      <c r="H54" s="17">
        <v>0.536955470446</v>
      </c>
      <c r="I54" s="17">
        <v>0.38059072686700002</v>
      </c>
      <c r="J54" s="17">
        <v>0.51398730075400001</v>
      </c>
      <c r="K54" s="13">
        <v>0.63060555762600001</v>
      </c>
    </row>
    <row r="55" spans="2:11" x14ac:dyDescent="0.2">
      <c r="B55" s="16" t="s">
        <v>58</v>
      </c>
      <c r="C55" s="17">
        <v>0.486863055278</v>
      </c>
      <c r="D55" s="17">
        <v>0.41621968094299999</v>
      </c>
      <c r="E55" s="17">
        <v>0.63925779676200001</v>
      </c>
      <c r="F55" s="17">
        <v>0.334487884003</v>
      </c>
      <c r="G55" s="17">
        <v>0.40618343794</v>
      </c>
      <c r="H55" s="17">
        <v>0.52548245997599996</v>
      </c>
      <c r="I55" s="17">
        <v>0.45531714964300002</v>
      </c>
      <c r="J55" s="17">
        <v>0.57787355233600002</v>
      </c>
      <c r="K55" s="13">
        <v>0.65400015254499999</v>
      </c>
    </row>
    <row r="56" spans="2:11" x14ac:dyDescent="0.2">
      <c r="B56" s="16" t="s">
        <v>59</v>
      </c>
      <c r="C56" s="17">
        <v>0.43593128686600002</v>
      </c>
      <c r="D56" s="17">
        <v>0.25542533218800001</v>
      </c>
      <c r="E56" s="17">
        <v>0.62150604825800004</v>
      </c>
      <c r="F56" s="17">
        <v>0.28948156961499999</v>
      </c>
      <c r="G56" s="17">
        <v>0.28218474357000001</v>
      </c>
      <c r="H56" s="17">
        <v>0.545195499014</v>
      </c>
      <c r="I56" s="17">
        <v>0.42751486677</v>
      </c>
      <c r="J56" s="17">
        <v>0.46992992537599998</v>
      </c>
      <c r="K56" s="13">
        <v>0.66019862507000004</v>
      </c>
    </row>
    <row r="57" spans="2:11" x14ac:dyDescent="0.2">
      <c r="B57" s="16" t="s">
        <v>60</v>
      </c>
      <c r="C57" s="17">
        <v>0.50146837764600005</v>
      </c>
      <c r="D57" s="17">
        <v>0.49505087343699999</v>
      </c>
      <c r="E57" s="17">
        <v>0.633023641119</v>
      </c>
      <c r="F57" s="17">
        <v>0.35083943525700001</v>
      </c>
      <c r="G57" s="17">
        <v>0.443748406732</v>
      </c>
      <c r="H57" s="17">
        <v>0.54778522366799998</v>
      </c>
      <c r="I57" s="17">
        <v>0.49165212556600002</v>
      </c>
      <c r="J57" s="17">
        <v>0.60975681294299999</v>
      </c>
      <c r="K57" s="13">
        <v>0.669191573767</v>
      </c>
    </row>
    <row r="58" spans="2:11" x14ac:dyDescent="0.2">
      <c r="B58" s="16" t="s">
        <v>61</v>
      </c>
      <c r="C58" s="17">
        <v>0.52642334415600001</v>
      </c>
      <c r="D58" s="17">
        <v>0.506204323495</v>
      </c>
      <c r="E58" s="13">
        <v>0.69356735898199995</v>
      </c>
      <c r="F58" s="17">
        <v>0.35510855949300002</v>
      </c>
      <c r="G58" s="17">
        <v>0.37167741736100002</v>
      </c>
      <c r="H58" s="17">
        <v>0.53844000558799998</v>
      </c>
      <c r="I58" s="17">
        <v>0.46870770757000002</v>
      </c>
      <c r="J58" s="17">
        <v>0.62779817017799999</v>
      </c>
      <c r="K58" s="17">
        <v>0.67874994425099999</v>
      </c>
    </row>
    <row r="59" spans="2:11" ht="17" thickBot="1" x14ac:dyDescent="0.25">
      <c r="B59" s="18" t="s">
        <v>62</v>
      </c>
      <c r="C59" s="17">
        <f>AVERAGE(C54:C58)</f>
        <v>0.46548012105460002</v>
      </c>
      <c r="D59" s="17">
        <f t="shared" ref="D59" si="12">AVERAGE(D54:D58)</f>
        <v>0.41027765550680001</v>
      </c>
      <c r="E59" s="17">
        <f t="shared" ref="E59" si="13">AVERAGE(E54:E58)</f>
        <v>0.63616024426919993</v>
      </c>
      <c r="F59" s="17">
        <f t="shared" ref="F59" si="14">AVERAGE(F54:F58)</f>
        <v>0.32101774038299996</v>
      </c>
      <c r="G59" s="17">
        <f t="shared" ref="G59" si="15">AVERAGE(G54:G58)</f>
        <v>0.40779398342439999</v>
      </c>
      <c r="H59" s="17">
        <f t="shared" ref="H59" si="16">AVERAGE(H54:H58)</f>
        <v>0.53877173173839998</v>
      </c>
      <c r="I59" s="17">
        <f t="shared" ref="I59" si="17">AVERAGE(I54:I58)</f>
        <v>0.44475651528320004</v>
      </c>
      <c r="J59" s="17">
        <f t="shared" ref="J59" si="18">AVERAGE(J54:J58)</f>
        <v>0.55986915231739998</v>
      </c>
      <c r="K59" s="13">
        <f t="shared" ref="K59" si="19">AVERAGE(K54:K58)</f>
        <v>0.65854917065179996</v>
      </c>
    </row>
    <row r="60" spans="2:11" ht="17" thickTop="1" x14ac:dyDescent="0.2">
      <c r="B60" s="28"/>
      <c r="C60" s="27" t="s">
        <v>69</v>
      </c>
      <c r="D60" s="27"/>
      <c r="E60" s="27"/>
      <c r="F60" s="27" t="s">
        <v>70</v>
      </c>
      <c r="G60" s="27"/>
      <c r="H60" s="27"/>
      <c r="I60" s="27" t="s">
        <v>71</v>
      </c>
      <c r="J60" s="27"/>
      <c r="K60" s="27"/>
    </row>
    <row r="61" spans="2:11" x14ac:dyDescent="0.2">
      <c r="B61" s="29"/>
      <c r="C61" s="16" t="s">
        <v>52</v>
      </c>
      <c r="D61" s="16" t="s">
        <v>53</v>
      </c>
      <c r="E61" s="16" t="s">
        <v>54</v>
      </c>
      <c r="F61" s="16" t="s">
        <v>52</v>
      </c>
      <c r="G61" s="16" t="s">
        <v>55</v>
      </c>
      <c r="H61" s="16" t="s">
        <v>56</v>
      </c>
      <c r="I61" s="16" t="s">
        <v>52</v>
      </c>
      <c r="J61" s="16" t="s">
        <v>55</v>
      </c>
      <c r="K61" s="16" t="s">
        <v>56</v>
      </c>
    </row>
    <row r="62" spans="2:11" x14ac:dyDescent="0.2">
      <c r="B62" s="16" t="s">
        <v>57</v>
      </c>
      <c r="C62" s="17">
        <v>0.66160189704200001</v>
      </c>
      <c r="D62" s="17">
        <v>0.38176570144900002</v>
      </c>
      <c r="E62" s="13">
        <v>0.74712681427899996</v>
      </c>
      <c r="F62" s="17">
        <v>0.36766674629700002</v>
      </c>
      <c r="G62" s="17">
        <v>0.19880498021599999</v>
      </c>
      <c r="H62" s="17">
        <v>0.596710172732</v>
      </c>
      <c r="I62" s="17">
        <v>0.63181317358599998</v>
      </c>
      <c r="J62" s="17">
        <v>0.44070954912900001</v>
      </c>
      <c r="K62" s="17">
        <v>0.74249461080099999</v>
      </c>
    </row>
    <row r="63" spans="2:11" x14ac:dyDescent="0.2">
      <c r="B63" s="16" t="s">
        <v>58</v>
      </c>
      <c r="C63" s="17">
        <v>0.65409653430699999</v>
      </c>
      <c r="D63" s="17">
        <v>0.48796817803300002</v>
      </c>
      <c r="E63" s="17">
        <v>0.76767509099499998</v>
      </c>
      <c r="F63" s="17">
        <v>0.48748168236900002</v>
      </c>
      <c r="G63" s="17">
        <v>0.32229361248600003</v>
      </c>
      <c r="H63" s="17">
        <v>0.627340745142</v>
      </c>
      <c r="I63" s="17">
        <v>0.70345287947900004</v>
      </c>
      <c r="J63" s="17">
        <v>0.59685898394600001</v>
      </c>
      <c r="K63" s="13">
        <v>0.82345837693400004</v>
      </c>
    </row>
    <row r="64" spans="2:11" x14ac:dyDescent="0.2">
      <c r="B64" s="16" t="s">
        <v>59</v>
      </c>
      <c r="C64" s="17">
        <v>0.65358564452800005</v>
      </c>
      <c r="D64" s="17">
        <v>0.48516020395199999</v>
      </c>
      <c r="E64" s="17">
        <v>0.80123646491800005</v>
      </c>
      <c r="F64" s="17">
        <v>0.448250316935</v>
      </c>
      <c r="G64" s="17">
        <v>0.13490888968600001</v>
      </c>
      <c r="H64" s="17">
        <v>0.59545118467199998</v>
      </c>
      <c r="I64" s="17">
        <v>0.69778734095899997</v>
      </c>
      <c r="J64" s="17">
        <v>0.56492316166199996</v>
      </c>
      <c r="K64" s="13">
        <v>0.83201551096199999</v>
      </c>
    </row>
    <row r="65" spans="2:11" x14ac:dyDescent="0.2">
      <c r="B65" s="16" t="s">
        <v>60</v>
      </c>
      <c r="C65" s="17">
        <v>0.685649617509</v>
      </c>
      <c r="D65" s="17">
        <v>0.54778603074400001</v>
      </c>
      <c r="E65" s="17">
        <v>0.78710577775199997</v>
      </c>
      <c r="F65" s="17">
        <v>0.45584999690900002</v>
      </c>
      <c r="G65" s="17">
        <v>0.34582859027399998</v>
      </c>
      <c r="H65" s="17">
        <v>0.60906260479600005</v>
      </c>
      <c r="I65" s="17">
        <v>0.72354441118900004</v>
      </c>
      <c r="J65" s="17">
        <v>0.62042475501700001</v>
      </c>
      <c r="K65" s="13">
        <v>0.81364307470899999</v>
      </c>
    </row>
    <row r="66" spans="2:11" x14ac:dyDescent="0.2">
      <c r="B66" s="16" t="s">
        <v>61</v>
      </c>
      <c r="C66" s="17">
        <v>0.73981265837200005</v>
      </c>
      <c r="D66" s="17">
        <v>0.58975241592399996</v>
      </c>
      <c r="E66" s="17">
        <v>0.83857487228799998</v>
      </c>
      <c r="F66" s="17">
        <v>0.47894247039100002</v>
      </c>
      <c r="G66" s="17">
        <v>0.32689458414299999</v>
      </c>
      <c r="H66" s="17">
        <v>0.64732737401600005</v>
      </c>
      <c r="I66" s="17">
        <v>0.74064848822200002</v>
      </c>
      <c r="J66" s="17">
        <v>0.64395320920300003</v>
      </c>
      <c r="K66" s="13">
        <v>0.85474229780199995</v>
      </c>
    </row>
    <row r="67" spans="2:11" ht="17" thickBot="1" x14ac:dyDescent="0.25">
      <c r="B67" s="18" t="s">
        <v>62</v>
      </c>
      <c r="C67" s="17">
        <f>AVERAGE(C62:C66)</f>
        <v>0.67894927035160002</v>
      </c>
      <c r="D67" s="17">
        <f t="shared" ref="D67:K67" si="20">AVERAGE(D62:D66)</f>
        <v>0.49848650602040001</v>
      </c>
      <c r="E67" s="17">
        <f t="shared" si="20"/>
        <v>0.78834380404640003</v>
      </c>
      <c r="F67" s="17">
        <f t="shared" si="20"/>
        <v>0.44763824258020002</v>
      </c>
      <c r="G67" s="17">
        <f t="shared" si="20"/>
        <v>0.265746131361</v>
      </c>
      <c r="H67" s="17">
        <f t="shared" si="20"/>
        <v>0.61517841627160008</v>
      </c>
      <c r="I67" s="17">
        <f t="shared" si="20"/>
        <v>0.69944925868700003</v>
      </c>
      <c r="J67" s="17">
        <f t="shared" si="20"/>
        <v>0.57337393179139995</v>
      </c>
      <c r="K67" s="13">
        <f t="shared" si="20"/>
        <v>0.81327077424159988</v>
      </c>
    </row>
    <row r="68" spans="2:11" ht="17" thickTop="1" x14ac:dyDescent="0.2">
      <c r="B68" s="28"/>
      <c r="C68" s="27" t="s">
        <v>86</v>
      </c>
      <c r="D68" s="27"/>
      <c r="E68" s="27"/>
      <c r="F68" s="27" t="s">
        <v>87</v>
      </c>
      <c r="G68" s="27"/>
      <c r="H68" s="27"/>
      <c r="I68" s="27" t="s">
        <v>88</v>
      </c>
      <c r="J68" s="27"/>
      <c r="K68" s="27"/>
    </row>
    <row r="69" spans="2:11" x14ac:dyDescent="0.2">
      <c r="B69" s="29"/>
      <c r="C69" s="16" t="s">
        <v>52</v>
      </c>
      <c r="D69" s="16" t="s">
        <v>53</v>
      </c>
      <c r="E69" s="16" t="s">
        <v>54</v>
      </c>
      <c r="F69" s="16" t="s">
        <v>52</v>
      </c>
      <c r="G69" s="16" t="s">
        <v>55</v>
      </c>
      <c r="H69" s="16" t="s">
        <v>56</v>
      </c>
      <c r="I69" s="16" t="s">
        <v>52</v>
      </c>
      <c r="J69" s="16" t="s">
        <v>55</v>
      </c>
      <c r="K69" s="16" t="s">
        <v>56</v>
      </c>
    </row>
    <row r="70" spans="2:11" x14ac:dyDescent="0.2">
      <c r="B70" s="16" t="s">
        <v>57</v>
      </c>
      <c r="C70" s="17">
        <v>0.71021574735641402</v>
      </c>
      <c r="D70" s="17">
        <v>0.26829269528388899</v>
      </c>
      <c r="E70" s="13">
        <v>0.86274510622024503</v>
      </c>
      <c r="F70" s="17">
        <v>0.73920726776123002</v>
      </c>
      <c r="G70" s="17">
        <v>0.40636041760444602</v>
      </c>
      <c r="H70" s="17">
        <v>0.83333331346511796</v>
      </c>
      <c r="I70" s="17">
        <v>0.67672967910766602</v>
      </c>
      <c r="J70" s="17">
        <v>0.37999999523162797</v>
      </c>
      <c r="K70" s="17">
        <v>0.82608693838119496</v>
      </c>
    </row>
    <row r="71" spans="2:11" x14ac:dyDescent="0.2">
      <c r="B71" s="16" t="s">
        <v>58</v>
      </c>
      <c r="C71" s="17">
        <v>0.85990995168685902</v>
      </c>
      <c r="D71" s="17">
        <v>0.63829785585403398</v>
      </c>
      <c r="E71" s="17">
        <v>0.85106384754180897</v>
      </c>
      <c r="F71" s="17">
        <v>0.66888624429702703</v>
      </c>
      <c r="G71" s="17">
        <v>0.37226277589797901</v>
      </c>
      <c r="H71" s="17">
        <v>0.79166666790842999</v>
      </c>
      <c r="I71" s="17">
        <v>0.58163708448410001</v>
      </c>
      <c r="J71" s="17">
        <v>0.38235294818878102</v>
      </c>
      <c r="K71" s="13">
        <v>0.89583332836627905</v>
      </c>
    </row>
    <row r="72" spans="2:11" x14ac:dyDescent="0.2">
      <c r="B72" s="16" t="s">
        <v>59</v>
      </c>
      <c r="C72" s="17">
        <v>0.68386530999999995</v>
      </c>
      <c r="D72" s="17">
        <v>0.1891892</v>
      </c>
      <c r="E72" s="17">
        <v>0.82352941999999996</v>
      </c>
      <c r="F72" s="17">
        <v>0.74947267770767201</v>
      </c>
      <c r="G72" s="17">
        <v>0.51633989810943604</v>
      </c>
      <c r="H72" s="13">
        <v>0.84042555093765203</v>
      </c>
      <c r="I72" s="17">
        <v>0.67837429046630804</v>
      </c>
      <c r="J72" s="17">
        <v>0.37128713726997298</v>
      </c>
      <c r="K72" s="17">
        <v>0.69444441795349099</v>
      </c>
    </row>
    <row r="73" spans="2:11" x14ac:dyDescent="0.2">
      <c r="B73" s="16" t="s">
        <v>60</v>
      </c>
      <c r="C73" s="17">
        <v>0.67226922512054399</v>
      </c>
      <c r="D73" s="17">
        <v>0.34224599599838201</v>
      </c>
      <c r="E73" s="13">
        <v>0.79166666418313902</v>
      </c>
      <c r="F73" s="17">
        <v>0.80254465341567904</v>
      </c>
      <c r="G73" s="17">
        <v>0.61458331346511796</v>
      </c>
      <c r="H73" s="17">
        <v>0.75641024112701405</v>
      </c>
      <c r="I73" s="17">
        <v>0.73749363422393799</v>
      </c>
      <c r="J73" s="17">
        <v>0.74015748500823897</v>
      </c>
      <c r="K73" s="13">
        <v>0.78661090135574296</v>
      </c>
    </row>
    <row r="74" spans="2:11" x14ac:dyDescent="0.2">
      <c r="B74" s="16" t="s">
        <v>61</v>
      </c>
      <c r="C74" s="17">
        <v>0.68386530876159601</v>
      </c>
      <c r="D74" s="17">
        <v>0.18918919563293399</v>
      </c>
      <c r="E74" s="13">
        <v>0.82352942228317205</v>
      </c>
      <c r="F74" s="17">
        <v>0.83920210599899203</v>
      </c>
      <c r="G74" s="17">
        <v>0.662983417510986</v>
      </c>
      <c r="H74" s="17">
        <v>0.74534159898757901</v>
      </c>
      <c r="I74" s="17">
        <v>0.77008819580078103</v>
      </c>
      <c r="J74" s="17">
        <v>0.47555556893348599</v>
      </c>
      <c r="K74" s="17">
        <v>0.75886523723602295</v>
      </c>
    </row>
    <row r="75" spans="2:11" ht="17" thickBot="1" x14ac:dyDescent="0.25">
      <c r="B75" s="18" t="s">
        <v>62</v>
      </c>
      <c r="C75" s="17">
        <f>AVERAGE(C70:C74)</f>
        <v>0.72202510858508262</v>
      </c>
      <c r="D75" s="17">
        <f t="shared" ref="D75:E75" si="21">AVERAGE(D70:D74)</f>
        <v>0.32544298855384779</v>
      </c>
      <c r="E75" s="17">
        <f t="shared" si="21"/>
        <v>0.83050689204567296</v>
      </c>
      <c r="F75" s="17">
        <f t="shared" ref="F75" si="22">AVERAGE(F70:F74)</f>
        <v>0.75986258983612009</v>
      </c>
      <c r="G75" s="17">
        <f t="shared" ref="G75" si="23">AVERAGE(G70:G74)</f>
        <v>0.51450596451759301</v>
      </c>
      <c r="H75" s="17">
        <f t="shared" ref="H75" si="24">AVERAGE(H70:H74)</f>
        <v>0.79343547448515861</v>
      </c>
      <c r="I75" s="17">
        <f t="shared" ref="I75" si="25">AVERAGE(I70:I74)</f>
        <v>0.68886457681655866</v>
      </c>
      <c r="J75" s="17">
        <f t="shared" ref="J75" si="26">AVERAGE(J70:J74)</f>
        <v>0.4698706269264214</v>
      </c>
      <c r="K75" s="17">
        <f t="shared" ref="K75" si="27">AVERAGE(K70:K74)</f>
        <v>0.7923681646585462</v>
      </c>
    </row>
    <row r="76" spans="2:11" ht="17" thickTop="1" x14ac:dyDescent="0.2">
      <c r="B76" s="28"/>
      <c r="C76" s="27" t="s">
        <v>89</v>
      </c>
      <c r="D76" s="27"/>
      <c r="E76" s="27"/>
      <c r="F76" s="27" t="s">
        <v>90</v>
      </c>
      <c r="G76" s="27"/>
      <c r="H76" s="27"/>
      <c r="I76" s="27" t="s">
        <v>91</v>
      </c>
      <c r="J76" s="27"/>
      <c r="K76" s="27"/>
    </row>
    <row r="77" spans="2:11" x14ac:dyDescent="0.2">
      <c r="B77" s="29"/>
      <c r="C77" s="16" t="s">
        <v>52</v>
      </c>
      <c r="D77" s="16" t="s">
        <v>53</v>
      </c>
      <c r="E77" s="16" t="s">
        <v>54</v>
      </c>
      <c r="F77" s="16" t="s">
        <v>52</v>
      </c>
      <c r="G77" s="16" t="s">
        <v>55</v>
      </c>
      <c r="H77" s="16" t="s">
        <v>56</v>
      </c>
      <c r="I77" s="16" t="s">
        <v>52</v>
      </c>
      <c r="J77" s="16" t="s">
        <v>55</v>
      </c>
      <c r="K77" s="16" t="s">
        <v>56</v>
      </c>
    </row>
    <row r="78" spans="2:11" x14ac:dyDescent="0.2">
      <c r="B78" s="16" t="s">
        <v>57</v>
      </c>
      <c r="C78" s="17">
        <v>0.36996337771415699</v>
      </c>
      <c r="D78" s="17">
        <v>0.61963188648223799</v>
      </c>
      <c r="E78" s="17">
        <v>0.75785076618194502</v>
      </c>
      <c r="F78" s="17">
        <v>0.71323531866073597</v>
      </c>
      <c r="G78" s="17">
        <v>0.59509199857711703</v>
      </c>
      <c r="H78" s="13">
        <v>0.810707688331604</v>
      </c>
      <c r="I78" s="17">
        <v>0.60606062000000005</v>
      </c>
      <c r="J78" s="17">
        <v>0.43478259000000002</v>
      </c>
      <c r="K78" s="17">
        <v>0.67588471999999999</v>
      </c>
    </row>
    <row r="79" spans="2:11" x14ac:dyDescent="0.2">
      <c r="B79" s="16" t="s">
        <v>58</v>
      </c>
      <c r="C79" s="17">
        <v>0.43396225571632302</v>
      </c>
      <c r="D79" s="17">
        <v>0.29113924503326399</v>
      </c>
      <c r="E79" s="17">
        <v>0.707691431045532</v>
      </c>
      <c r="F79" s="17">
        <v>0.75</v>
      </c>
      <c r="G79" s="17">
        <v>0.94444443782170595</v>
      </c>
      <c r="H79" s="13">
        <v>0.85372133553028096</v>
      </c>
      <c r="I79" s="17">
        <v>0.57500000298023202</v>
      </c>
      <c r="J79" s="17">
        <v>1</v>
      </c>
      <c r="K79" s="17">
        <v>0.75000215321779196</v>
      </c>
    </row>
    <row r="80" spans="2:11" x14ac:dyDescent="0.2">
      <c r="B80" s="16" t="s">
        <v>59</v>
      </c>
      <c r="C80" s="17">
        <v>0.5</v>
      </c>
      <c r="D80" s="17">
        <v>1.5748031437397E-2</v>
      </c>
      <c r="E80" s="17">
        <v>0.70983040332794101</v>
      </c>
      <c r="F80" s="17">
        <v>0.59649121761321999</v>
      </c>
      <c r="G80" s="17">
        <v>0.34343433380126898</v>
      </c>
      <c r="H80" s="13">
        <v>0.75070583820342995</v>
      </c>
      <c r="I80" s="17">
        <v>0.33333333999999998</v>
      </c>
      <c r="J80" s="17">
        <v>0.5</v>
      </c>
      <c r="K80" s="17">
        <v>0.69847541999999996</v>
      </c>
    </row>
    <row r="81" spans="2:11" x14ac:dyDescent="0.2">
      <c r="B81" s="16" t="s">
        <v>60</v>
      </c>
      <c r="C81" s="17">
        <v>0.57894736528396595</v>
      </c>
      <c r="D81" s="17">
        <v>0.42307692766189497</v>
      </c>
      <c r="E81" s="17">
        <v>0.71918708086013705</v>
      </c>
      <c r="F81" s="17">
        <v>0.81274902820587103</v>
      </c>
      <c r="G81" s="17">
        <v>0.85355651378631503</v>
      </c>
      <c r="H81" s="13">
        <v>0.85998207330703702</v>
      </c>
      <c r="I81" s="17">
        <v>0.62352943000000005</v>
      </c>
      <c r="J81" s="17">
        <v>0.67948717000000003</v>
      </c>
      <c r="K81" s="17">
        <v>0.73373151000000003</v>
      </c>
    </row>
    <row r="82" spans="2:11" x14ac:dyDescent="0.2">
      <c r="B82" s="16" t="s">
        <v>61</v>
      </c>
      <c r="C82" s="17">
        <v>0.70833331346511796</v>
      </c>
      <c r="D82" s="17">
        <v>0.52795028686523404</v>
      </c>
      <c r="E82" s="17">
        <v>0.72396087646484297</v>
      </c>
      <c r="F82" s="17">
        <v>0.81274902999999998</v>
      </c>
      <c r="G82" s="17">
        <v>0.85355650999999999</v>
      </c>
      <c r="H82" s="13">
        <v>0.85998207000000004</v>
      </c>
      <c r="I82" s="17">
        <v>0.82722514999999996</v>
      </c>
      <c r="J82" s="17">
        <v>0.70535713</v>
      </c>
      <c r="K82" s="17">
        <v>0.84457718999999998</v>
      </c>
    </row>
    <row r="83" spans="2:11" ht="17" thickBot="1" x14ac:dyDescent="0.25">
      <c r="B83" s="18" t="s">
        <v>62</v>
      </c>
      <c r="C83" s="17">
        <f t="shared" ref="C83" si="28">AVERAGE(C78:C82)</f>
        <v>0.51824126243591284</v>
      </c>
      <c r="D83" s="17">
        <f t="shared" ref="D83" si="29">AVERAGE(D78:D82)</f>
        <v>0.37550927549600555</v>
      </c>
      <c r="E83" s="17">
        <f t="shared" ref="E83" si="30">AVERAGE(E78:E82)</f>
        <v>0.72370411157607961</v>
      </c>
      <c r="F83" s="17">
        <f t="shared" ref="F83" si="31">AVERAGE(F78:F82)</f>
        <v>0.73704491889596546</v>
      </c>
      <c r="G83" s="17">
        <f t="shared" ref="G83" si="32">AVERAGE(G78:G82)</f>
        <v>0.71801675879728144</v>
      </c>
      <c r="H83" s="13">
        <f t="shared" ref="H83" si="33">AVERAGE(H78:H82)</f>
        <v>0.82701980107447037</v>
      </c>
      <c r="I83" s="17">
        <f t="shared" ref="I83" si="34">AVERAGE(I78:I82)</f>
        <v>0.59302970859604642</v>
      </c>
      <c r="J83" s="17">
        <f t="shared" ref="J83" si="35">AVERAGE(J78:J82)</f>
        <v>0.66392537799999995</v>
      </c>
      <c r="K83" s="17">
        <f t="shared" ref="K83" si="36">AVERAGE(K78:K82)</f>
        <v>0.74053419864355841</v>
      </c>
    </row>
    <row r="84" spans="2:11" ht="17" thickTop="1" x14ac:dyDescent="0.2"/>
  </sheetData>
  <mergeCells count="42">
    <mergeCell ref="B2:K2"/>
    <mergeCell ref="C3:E3"/>
    <mergeCell ref="F3:H3"/>
    <mergeCell ref="I3:K3"/>
    <mergeCell ref="B3:B4"/>
    <mergeCell ref="C11:E11"/>
    <mergeCell ref="B60:B61"/>
    <mergeCell ref="C60:E60"/>
    <mergeCell ref="F60:H60"/>
    <mergeCell ref="I60:K60"/>
    <mergeCell ref="B19:B20"/>
    <mergeCell ref="B43:K43"/>
    <mergeCell ref="B44:B45"/>
    <mergeCell ref="C44:E44"/>
    <mergeCell ref="F44:H44"/>
    <mergeCell ref="I44:K44"/>
    <mergeCell ref="B27:B28"/>
    <mergeCell ref="C27:E27"/>
    <mergeCell ref="B11:B12"/>
    <mergeCell ref="F11:H11"/>
    <mergeCell ref="I11:K11"/>
    <mergeCell ref="B52:B53"/>
    <mergeCell ref="C52:E52"/>
    <mergeCell ref="C19:E19"/>
    <mergeCell ref="F19:H19"/>
    <mergeCell ref="I19:K19"/>
    <mergeCell ref="F52:H52"/>
    <mergeCell ref="I52:K52"/>
    <mergeCell ref="F27:H27"/>
    <mergeCell ref="I27:K27"/>
    <mergeCell ref="B76:B77"/>
    <mergeCell ref="C76:E76"/>
    <mergeCell ref="F76:H76"/>
    <mergeCell ref="I76:K76"/>
    <mergeCell ref="B35:B36"/>
    <mergeCell ref="C35:E35"/>
    <mergeCell ref="F35:H35"/>
    <mergeCell ref="I35:K35"/>
    <mergeCell ref="B68:B69"/>
    <mergeCell ref="C68:E68"/>
    <mergeCell ref="F68:H68"/>
    <mergeCell ref="I68:K68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8538-20B9-B24B-AEEC-D32F0A01335C}">
  <dimension ref="B3:K28"/>
  <sheetViews>
    <sheetView tabSelected="1" workbookViewId="0">
      <selection activeCell="B11" sqref="B11:K28"/>
    </sheetView>
  </sheetViews>
  <sheetFormatPr baseColWidth="10" defaultRowHeight="16" x14ac:dyDescent="0.2"/>
  <cols>
    <col min="4" max="4" width="8.6640625" customWidth="1"/>
    <col min="5" max="5" width="10" customWidth="1"/>
    <col min="11" max="11" width="13" customWidth="1"/>
  </cols>
  <sheetData>
    <row r="3" spans="2:11" ht="46" customHeight="1" x14ac:dyDescent="0.2"/>
    <row r="11" spans="2:11" x14ac:dyDescent="0.2">
      <c r="B11" s="20" t="s">
        <v>0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2:11" ht="43" customHeight="1" x14ac:dyDescent="0.2">
      <c r="B12" s="6"/>
      <c r="C12" s="6" t="s">
        <v>93</v>
      </c>
      <c r="D12" s="26" t="s">
        <v>94</v>
      </c>
      <c r="E12" s="20"/>
      <c r="F12" s="26" t="s">
        <v>95</v>
      </c>
      <c r="G12" s="20"/>
      <c r="H12" s="26" t="s">
        <v>96</v>
      </c>
      <c r="I12" s="20"/>
      <c r="J12" s="26" t="s">
        <v>97</v>
      </c>
      <c r="K12" s="20"/>
    </row>
    <row r="13" spans="2:11" x14ac:dyDescent="0.2">
      <c r="B13" s="6"/>
      <c r="C13" s="6" t="s">
        <v>56</v>
      </c>
      <c r="D13" s="6" t="s">
        <v>56</v>
      </c>
      <c r="E13" s="6" t="s">
        <v>92</v>
      </c>
      <c r="F13" s="6" t="s">
        <v>56</v>
      </c>
      <c r="G13" s="6" t="s">
        <v>92</v>
      </c>
      <c r="H13" s="6" t="s">
        <v>56</v>
      </c>
      <c r="I13" s="6" t="s">
        <v>92</v>
      </c>
      <c r="J13" s="6" t="s">
        <v>56</v>
      </c>
      <c r="K13" s="6" t="s">
        <v>92</v>
      </c>
    </row>
    <row r="14" spans="2:11" x14ac:dyDescent="0.2">
      <c r="B14" s="16" t="s">
        <v>57</v>
      </c>
      <c r="C14" s="19">
        <v>0.94657435899999998</v>
      </c>
      <c r="D14" s="19">
        <v>0.928083298</v>
      </c>
      <c r="E14" s="19">
        <f>D14-C14</f>
        <v>-1.8491060999999975E-2</v>
      </c>
      <c r="F14" s="19">
        <v>0.92301294099999998</v>
      </c>
      <c r="G14" s="19">
        <f>F14-C14</f>
        <v>-2.3561418000000001E-2</v>
      </c>
      <c r="H14" s="19">
        <v>0.93099173800000001</v>
      </c>
      <c r="I14" s="19">
        <f>H14-C14</f>
        <v>-1.5582620999999963E-2</v>
      </c>
      <c r="J14" s="19">
        <v>0.90996393799999997</v>
      </c>
      <c r="K14" s="19">
        <f>J14-C14</f>
        <v>-3.6610421000000004E-2</v>
      </c>
    </row>
    <row r="15" spans="2:11" x14ac:dyDescent="0.2">
      <c r="B15" s="16" t="s">
        <v>58</v>
      </c>
      <c r="C15" s="19">
        <v>0.90546517900000001</v>
      </c>
      <c r="D15" s="19">
        <v>0.87224330100000003</v>
      </c>
      <c r="E15" s="19">
        <f t="shared" ref="E15:E18" si="0">D15-C15</f>
        <v>-3.3221877999999982E-2</v>
      </c>
      <c r="F15" s="19">
        <v>0.88233505599999995</v>
      </c>
      <c r="G15" s="19">
        <f t="shared" ref="G15:G18" si="1">F15-C15</f>
        <v>-2.3130123000000058E-2</v>
      </c>
      <c r="H15" s="19">
        <v>0.88794259799999997</v>
      </c>
      <c r="I15" s="19">
        <f t="shared" ref="I15:I18" si="2">H15-C15</f>
        <v>-1.7522581000000037E-2</v>
      </c>
      <c r="J15" s="19">
        <v>0.84321968400000002</v>
      </c>
      <c r="K15" s="19">
        <f t="shared" ref="K15:K18" si="3">J15-C15</f>
        <v>-6.2245494999999984E-2</v>
      </c>
    </row>
    <row r="16" spans="2:11" x14ac:dyDescent="0.2">
      <c r="B16" s="16" t="s">
        <v>59</v>
      </c>
      <c r="C16" s="19">
        <v>0.898790376</v>
      </c>
      <c r="D16" s="19">
        <v>0.86837570100000006</v>
      </c>
      <c r="E16" s="19">
        <f t="shared" si="0"/>
        <v>-3.0414674999999947E-2</v>
      </c>
      <c r="F16" s="19">
        <v>0.89605523200000003</v>
      </c>
      <c r="G16" s="19">
        <f t="shared" si="1"/>
        <v>-2.7351439999999672E-3</v>
      </c>
      <c r="H16" s="19">
        <v>0.89368262399999998</v>
      </c>
      <c r="I16" s="19">
        <f t="shared" si="2"/>
        <v>-5.1077520000000209E-3</v>
      </c>
      <c r="J16" s="19">
        <v>0.84473646700000005</v>
      </c>
      <c r="K16" s="19">
        <f t="shared" si="3"/>
        <v>-5.4053908999999956E-2</v>
      </c>
    </row>
    <row r="17" spans="2:11" x14ac:dyDescent="0.2">
      <c r="B17" s="16" t="s">
        <v>60</v>
      </c>
      <c r="C17" s="19">
        <v>0.93505811500000002</v>
      </c>
      <c r="D17" s="19">
        <v>0.89926577399999996</v>
      </c>
      <c r="E17" s="19">
        <f t="shared" si="0"/>
        <v>-3.5792341000000061E-2</v>
      </c>
      <c r="F17" s="19">
        <v>0.89706191300000004</v>
      </c>
      <c r="G17" s="19">
        <f t="shared" si="1"/>
        <v>-3.7996201999999979E-2</v>
      </c>
      <c r="H17" s="19">
        <v>0.88439403000000005</v>
      </c>
      <c r="I17" s="19">
        <f t="shared" si="2"/>
        <v>-5.066408499999997E-2</v>
      </c>
      <c r="J17" s="19">
        <v>0.85937509099999998</v>
      </c>
      <c r="K17" s="19">
        <f t="shared" si="3"/>
        <v>-7.5683024000000043E-2</v>
      </c>
    </row>
    <row r="18" spans="2:11" x14ac:dyDescent="0.2">
      <c r="B18" s="16" t="s">
        <v>61</v>
      </c>
      <c r="C18" s="19">
        <v>0.83125712299999999</v>
      </c>
      <c r="D18" s="19">
        <v>0.81221732000000002</v>
      </c>
      <c r="E18" s="19">
        <f t="shared" si="0"/>
        <v>-1.9039802999999966E-2</v>
      </c>
      <c r="F18" s="19">
        <v>0.81546734600000004</v>
      </c>
      <c r="G18" s="19">
        <f t="shared" si="1"/>
        <v>-1.5789776999999949E-2</v>
      </c>
      <c r="H18" s="19">
        <v>0.80808178900000005</v>
      </c>
      <c r="I18" s="19">
        <f t="shared" si="2"/>
        <v>-2.3175333999999936E-2</v>
      </c>
      <c r="J18" s="19">
        <v>0.74771861100000003</v>
      </c>
      <c r="K18" s="19">
        <f t="shared" si="3"/>
        <v>-8.3538511999999954E-2</v>
      </c>
    </row>
    <row r="19" spans="2:11" x14ac:dyDescent="0.2">
      <c r="B19" s="16" t="s">
        <v>62</v>
      </c>
      <c r="C19" s="19">
        <f>AVERAGE(C14:C18)</f>
        <v>0.90342903040000011</v>
      </c>
      <c r="D19" s="19">
        <f t="shared" ref="D19:K19" si="4">AVERAGE(D14:D18)</f>
        <v>0.87603707879999992</v>
      </c>
      <c r="E19" s="19">
        <f t="shared" si="4"/>
        <v>-2.7391951599999985E-2</v>
      </c>
      <c r="F19" s="19">
        <f t="shared" si="4"/>
        <v>0.88278649759999994</v>
      </c>
      <c r="G19" s="19">
        <f t="shared" si="4"/>
        <v>-2.0642532799999991E-2</v>
      </c>
      <c r="H19" s="19">
        <f t="shared" si="4"/>
        <v>0.8810185558000001</v>
      </c>
      <c r="I19" s="19">
        <f t="shared" si="4"/>
        <v>-2.2410474599999987E-2</v>
      </c>
      <c r="J19" s="19">
        <f t="shared" si="4"/>
        <v>0.84100275819999992</v>
      </c>
      <c r="K19" s="19">
        <f t="shared" si="4"/>
        <v>-6.2426272199999987E-2</v>
      </c>
    </row>
    <row r="20" spans="2:11" x14ac:dyDescent="0.2">
      <c r="B20" s="20" t="s">
        <v>1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2:11" x14ac:dyDescent="0.2">
      <c r="B21" s="6"/>
      <c r="C21" s="6" t="s">
        <v>93</v>
      </c>
      <c r="D21" s="26" t="s">
        <v>94</v>
      </c>
      <c r="E21" s="20"/>
      <c r="F21" s="26" t="s">
        <v>95</v>
      </c>
      <c r="G21" s="20"/>
      <c r="H21" s="26" t="s">
        <v>96</v>
      </c>
      <c r="I21" s="20"/>
      <c r="J21" s="26" t="s">
        <v>97</v>
      </c>
      <c r="K21" s="20"/>
    </row>
    <row r="22" spans="2:11" x14ac:dyDescent="0.2">
      <c r="B22" s="6"/>
      <c r="C22" s="6" t="s">
        <v>56</v>
      </c>
      <c r="D22" s="6" t="s">
        <v>56</v>
      </c>
      <c r="E22" s="6" t="s">
        <v>92</v>
      </c>
      <c r="F22" s="6" t="s">
        <v>56</v>
      </c>
      <c r="G22" s="6" t="s">
        <v>92</v>
      </c>
      <c r="H22" s="6" t="s">
        <v>56</v>
      </c>
      <c r="I22" s="6" t="s">
        <v>92</v>
      </c>
      <c r="J22" s="6" t="s">
        <v>56</v>
      </c>
      <c r="K22" s="6" t="s">
        <v>92</v>
      </c>
    </row>
    <row r="23" spans="2:11" x14ac:dyDescent="0.2">
      <c r="B23" s="16" t="s">
        <v>57</v>
      </c>
      <c r="C23" s="19">
        <v>0.76313921777064686</v>
      </c>
      <c r="D23" s="19">
        <v>0.73609841124814812</v>
      </c>
      <c r="E23" s="19">
        <f>D23-C23</f>
        <v>-2.7040806522498739E-2</v>
      </c>
      <c r="F23" s="19">
        <v>0.75443215431084865</v>
      </c>
      <c r="G23" s="19">
        <f>F23-C23</f>
        <v>-8.7070634597982144E-3</v>
      </c>
      <c r="H23" s="19">
        <v>0.74171560184989871</v>
      </c>
      <c r="I23" s="19">
        <f>H23-C23</f>
        <v>-2.1423615920748151E-2</v>
      </c>
      <c r="J23" s="19">
        <v>0.75343436294060817</v>
      </c>
      <c r="K23" s="19">
        <f>J23-C23</f>
        <v>-9.7048548300386894E-3</v>
      </c>
    </row>
    <row r="24" spans="2:11" x14ac:dyDescent="0.2">
      <c r="B24" s="16" t="s">
        <v>58</v>
      </c>
      <c r="C24" s="19">
        <v>0.77690408970230274</v>
      </c>
      <c r="D24" s="19">
        <v>0.7708727694452675</v>
      </c>
      <c r="E24" s="19">
        <f t="shared" ref="E24:E27" si="5">D24-C24</f>
        <v>-6.0313202570352331E-3</v>
      </c>
      <c r="F24" s="19">
        <v>0.77092475633185331</v>
      </c>
      <c r="G24" s="19">
        <f t="shared" ref="G24:G27" si="6">F24-C24</f>
        <v>-5.9793333704494245E-3</v>
      </c>
      <c r="H24" s="19">
        <v>0.77203264286562501</v>
      </c>
      <c r="I24" s="19">
        <f t="shared" ref="I24:I27" si="7">H24-C24</f>
        <v>-4.8714468366777286E-3</v>
      </c>
      <c r="J24" s="19">
        <v>0.76943679700623047</v>
      </c>
      <c r="K24" s="19">
        <f t="shared" ref="K24:K27" si="8">J24-C24</f>
        <v>-7.4672926960722696E-3</v>
      </c>
    </row>
    <row r="25" spans="2:11" x14ac:dyDescent="0.2">
      <c r="B25" s="16" t="s">
        <v>59</v>
      </c>
      <c r="C25" s="19">
        <v>0.79782939751313475</v>
      </c>
      <c r="D25" s="19">
        <v>0.78785602026663537</v>
      </c>
      <c r="E25" s="19">
        <f t="shared" si="5"/>
        <v>-9.973377246499382E-3</v>
      </c>
      <c r="F25" s="19">
        <v>0.78842031037270865</v>
      </c>
      <c r="G25" s="19">
        <f t="shared" si="6"/>
        <v>-9.4090871404260978E-3</v>
      </c>
      <c r="H25" s="19">
        <v>0.77730845075958543</v>
      </c>
      <c r="I25" s="19">
        <f t="shared" si="7"/>
        <v>-2.0520946753549318E-2</v>
      </c>
      <c r="J25" s="19">
        <v>0.79312795338854591</v>
      </c>
      <c r="K25" s="19">
        <f t="shared" si="8"/>
        <v>-4.7014441245888383E-3</v>
      </c>
    </row>
    <row r="26" spans="2:11" x14ac:dyDescent="0.2">
      <c r="B26" s="16" t="s">
        <v>60</v>
      </c>
      <c r="C26" s="19">
        <v>0.79466542459494005</v>
      </c>
      <c r="D26" s="19">
        <v>0.77332036889802791</v>
      </c>
      <c r="E26" s="19">
        <f t="shared" si="5"/>
        <v>-2.1345055696912141E-2</v>
      </c>
      <c r="F26" s="19">
        <v>0.79318850062086499</v>
      </c>
      <c r="G26" s="19">
        <f t="shared" si="6"/>
        <v>-1.4769239740750617E-3</v>
      </c>
      <c r="H26" s="19">
        <v>0.77997719923597142</v>
      </c>
      <c r="I26" s="19">
        <f t="shared" si="7"/>
        <v>-1.4688225358968632E-2</v>
      </c>
      <c r="J26" s="19">
        <v>0.79011855074180282</v>
      </c>
      <c r="K26" s="19">
        <f t="shared" si="8"/>
        <v>-4.5468738531372344E-3</v>
      </c>
    </row>
    <row r="27" spans="2:11" x14ac:dyDescent="0.2">
      <c r="B27" s="16" t="s">
        <v>61</v>
      </c>
      <c r="C27" s="19">
        <v>0.83264682999999995</v>
      </c>
      <c r="D27" s="19">
        <v>0.78888088999999995</v>
      </c>
      <c r="E27" s="19">
        <f t="shared" si="5"/>
        <v>-4.3765940000000003E-2</v>
      </c>
      <c r="F27" s="19">
        <v>0.81850970999999995</v>
      </c>
      <c r="G27" s="19">
        <f t="shared" si="6"/>
        <v>-1.4137120000000003E-2</v>
      </c>
      <c r="H27" s="19">
        <v>0.80552274000000001</v>
      </c>
      <c r="I27" s="19">
        <f t="shared" si="7"/>
        <v>-2.7124089999999934E-2</v>
      </c>
      <c r="J27" s="19">
        <v>0.81233332999999996</v>
      </c>
      <c r="K27" s="19">
        <f t="shared" si="8"/>
        <v>-2.0313499999999984E-2</v>
      </c>
    </row>
    <row r="28" spans="2:11" x14ac:dyDescent="0.2">
      <c r="B28" s="16" t="s">
        <v>62</v>
      </c>
      <c r="C28" s="19">
        <f>AVERAGE(C23:C27)</f>
        <v>0.7930369919162048</v>
      </c>
      <c r="D28" s="19">
        <f t="shared" ref="D28:K28" si="9">AVERAGE(D23:D27)</f>
        <v>0.77140569197161568</v>
      </c>
      <c r="E28" s="19">
        <f t="shared" si="9"/>
        <v>-2.1631299944589101E-2</v>
      </c>
      <c r="F28" s="19">
        <f t="shared" si="9"/>
        <v>0.78509508632725511</v>
      </c>
      <c r="G28" s="19">
        <f t="shared" si="9"/>
        <v>-7.9419055889497596E-3</v>
      </c>
      <c r="H28" s="19">
        <f t="shared" si="9"/>
        <v>0.77531132694221616</v>
      </c>
      <c r="I28" s="19">
        <f t="shared" si="9"/>
        <v>-1.7725664973988753E-2</v>
      </c>
      <c r="J28" s="19">
        <f t="shared" si="9"/>
        <v>0.78369019881543756</v>
      </c>
      <c r="K28" s="19">
        <f t="shared" si="9"/>
        <v>-9.3467931007674039E-3</v>
      </c>
    </row>
  </sheetData>
  <mergeCells count="10">
    <mergeCell ref="B20:K20"/>
    <mergeCell ref="B11:K11"/>
    <mergeCell ref="D12:E12"/>
    <mergeCell ref="F12:G12"/>
    <mergeCell ref="H12:I12"/>
    <mergeCell ref="J12:K12"/>
    <mergeCell ref="D21:E21"/>
    <mergeCell ref="F21:G21"/>
    <mergeCell ref="H21:I21"/>
    <mergeCell ref="J21:K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</vt:lpstr>
      <vt:lpstr>table2</vt:lpstr>
      <vt:lpstr>table3</vt:lpstr>
      <vt:lpstr>table4</vt:lpstr>
      <vt:lpstr>feature</vt:lpstr>
      <vt:lpstr>rq2evaluation</vt:lpstr>
      <vt:lpstr>rq3evaluation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Jinfu Chen</cp:lastModifiedBy>
  <dcterms:created xsi:type="dcterms:W3CDTF">2018-02-21T01:18:55Z</dcterms:created>
  <dcterms:modified xsi:type="dcterms:W3CDTF">2020-08-18T02:20:34Z</dcterms:modified>
</cp:coreProperties>
</file>