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e\source\repos\MAT326\"/>
    </mc:Choice>
  </mc:AlternateContent>
  <xr:revisionPtr revIDLastSave="0" documentId="10_ncr:0_{64871DCB-3F47-48CA-AAB5-48808AD76316}" xr6:coauthVersionLast="36" xr6:coauthVersionMax="36" xr10:uidLastSave="{00000000-0000-0000-0000-000000000000}"/>
  <bookViews>
    <workbookView xWindow="0" yWindow="0" windowWidth="23040" windowHeight="9060" xr2:uid="{2747B3E1-1ADA-4B07-97D6-D699AD565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1" i="1" l="1"/>
  <c r="C31" i="1" s="1"/>
  <c r="B31" i="1"/>
  <c r="B32" i="1" s="1"/>
  <c r="A30" i="1"/>
  <c r="B30" i="1"/>
  <c r="C29" i="1"/>
  <c r="B29" i="1"/>
  <c r="A29" i="1"/>
  <c r="C28" i="1"/>
  <c r="O25" i="1"/>
  <c r="P25" i="1"/>
  <c r="Q25" i="1"/>
  <c r="R25" i="1"/>
  <c r="S25" i="1" s="1"/>
  <c r="T25" i="1" s="1"/>
  <c r="O11" i="1"/>
  <c r="Q11" i="1" s="1"/>
  <c r="P12" i="1" s="1"/>
  <c r="P11" i="1"/>
  <c r="R11" i="1"/>
  <c r="S11" i="1" s="1"/>
  <c r="T11" i="1" s="1"/>
  <c r="T10" i="1"/>
  <c r="S10" i="1"/>
  <c r="R10" i="1"/>
  <c r="Q10" i="1"/>
  <c r="P10" i="1"/>
  <c r="O10" i="1"/>
  <c r="T9" i="1"/>
  <c r="S9" i="1"/>
  <c r="R9" i="1"/>
  <c r="Q9" i="1"/>
  <c r="L10" i="1"/>
  <c r="M10" i="1" s="1"/>
  <c r="L11" i="1"/>
  <c r="M11" i="1"/>
  <c r="L12" i="1"/>
  <c r="M12" i="1" s="1"/>
  <c r="L13" i="1"/>
  <c r="M13" i="1"/>
  <c r="L14" i="1"/>
  <c r="M14" i="1" s="1"/>
  <c r="L15" i="1"/>
  <c r="M15" i="1"/>
  <c r="L16" i="1"/>
  <c r="M16" i="1" s="1"/>
  <c r="L17" i="1"/>
  <c r="M17" i="1"/>
  <c r="M9" i="1"/>
  <c r="L9" i="1"/>
  <c r="K10" i="1"/>
  <c r="K11" i="1"/>
  <c r="K12" i="1"/>
  <c r="K13" i="1"/>
  <c r="K14" i="1"/>
  <c r="K15" i="1"/>
  <c r="K16" i="1"/>
  <c r="K17" i="1"/>
  <c r="H15" i="1"/>
  <c r="I15" i="1"/>
  <c r="I16" i="1" s="1"/>
  <c r="J15" i="1"/>
  <c r="H16" i="1"/>
  <c r="J16" i="1" s="1"/>
  <c r="H11" i="1"/>
  <c r="I11" i="1"/>
  <c r="I12" i="1" s="1"/>
  <c r="J11" i="1"/>
  <c r="H12" i="1"/>
  <c r="J10" i="1"/>
  <c r="I10" i="1"/>
  <c r="H10" i="1"/>
  <c r="K9" i="1"/>
  <c r="J9" i="1"/>
  <c r="E10" i="1"/>
  <c r="F10" i="1"/>
  <c r="E11" i="1"/>
  <c r="F11" i="1"/>
  <c r="E12" i="1"/>
  <c r="F12" i="1"/>
  <c r="E13" i="1"/>
  <c r="F13" i="1" s="1"/>
  <c r="E9" i="1"/>
  <c r="F9" i="1"/>
  <c r="D10" i="1"/>
  <c r="D11" i="1"/>
  <c r="D12" i="1"/>
  <c r="D13" i="1"/>
  <c r="B11" i="1"/>
  <c r="C11" i="1"/>
  <c r="B12" i="1"/>
  <c r="B13" i="1" s="1"/>
  <c r="C13" i="1" s="1"/>
  <c r="C12" i="1"/>
  <c r="C10" i="1"/>
  <c r="B10" i="1"/>
  <c r="A11" i="1"/>
  <c r="A12" i="1"/>
  <c r="A13" i="1"/>
  <c r="A10" i="1"/>
  <c r="D9" i="1"/>
  <c r="C9" i="1"/>
  <c r="G6" i="1"/>
  <c r="G3" i="1"/>
  <c r="G4" i="1"/>
  <c r="G5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B4" i="1"/>
  <c r="C4" i="1"/>
  <c r="B5" i="1" s="1"/>
  <c r="C3" i="1"/>
  <c r="B3" i="1"/>
  <c r="C2" i="1"/>
  <c r="A4" i="1"/>
  <c r="A5" i="1"/>
  <c r="A6" i="1" s="1"/>
  <c r="A3" i="1"/>
  <c r="D2" i="1"/>
  <c r="A32" i="1" l="1"/>
  <c r="C32" i="1" s="1"/>
  <c r="C30" i="1"/>
  <c r="O12" i="1"/>
  <c r="I17" i="1"/>
  <c r="H17" i="1"/>
  <c r="J17" i="1" s="1"/>
  <c r="J12" i="1"/>
  <c r="I13" i="1" s="1"/>
  <c r="H13" i="1"/>
  <c r="C5" i="1"/>
  <c r="B6" i="1" s="1"/>
  <c r="C6" i="1" s="1"/>
  <c r="Q12" i="1" l="1"/>
  <c r="P13" i="1" s="1"/>
  <c r="O13" i="1"/>
  <c r="R12" i="1"/>
  <c r="S12" i="1" s="1"/>
  <c r="T12" i="1" s="1"/>
  <c r="J13" i="1"/>
  <c r="I14" i="1" s="1"/>
  <c r="H14" i="1"/>
  <c r="R13" i="1" l="1"/>
  <c r="S13" i="1" s="1"/>
  <c r="T13" i="1" s="1"/>
  <c r="Q13" i="1"/>
  <c r="O14" i="1"/>
  <c r="P14" i="1"/>
  <c r="J14" i="1"/>
  <c r="Q14" i="1" l="1"/>
  <c r="P15" i="1" s="1"/>
  <c r="O15" i="1"/>
  <c r="R14" i="1"/>
  <c r="S14" i="1" s="1"/>
  <c r="T14" i="1" s="1"/>
  <c r="P16" i="1" l="1"/>
  <c r="R15" i="1"/>
  <c r="S15" i="1" s="1"/>
  <c r="T15" i="1" s="1"/>
  <c r="Q15" i="1"/>
  <c r="O16" i="1"/>
  <c r="Q16" i="1" l="1"/>
  <c r="P17" i="1" s="1"/>
  <c r="O17" i="1"/>
  <c r="R16" i="1"/>
  <c r="S16" i="1" s="1"/>
  <c r="T16" i="1" s="1"/>
  <c r="R17" i="1" l="1"/>
  <c r="S17" i="1" s="1"/>
  <c r="T17" i="1" s="1"/>
  <c r="Q17" i="1"/>
  <c r="P18" i="1" s="1"/>
  <c r="O18" i="1"/>
  <c r="Q18" i="1" l="1"/>
  <c r="P19" i="1" s="1"/>
  <c r="O19" i="1"/>
  <c r="R18" i="1"/>
  <c r="S18" i="1" s="1"/>
  <c r="T18" i="1" s="1"/>
  <c r="R19" i="1" l="1"/>
  <c r="S19" i="1" s="1"/>
  <c r="T19" i="1" s="1"/>
  <c r="Q19" i="1"/>
  <c r="P20" i="1" s="1"/>
  <c r="O20" i="1"/>
  <c r="Q20" i="1" l="1"/>
  <c r="P21" i="1" s="1"/>
  <c r="O21" i="1"/>
  <c r="R20" i="1"/>
  <c r="S20" i="1" s="1"/>
  <c r="T20" i="1" s="1"/>
  <c r="R21" i="1" l="1"/>
  <c r="S21" i="1" s="1"/>
  <c r="T21" i="1" s="1"/>
  <c r="Q21" i="1"/>
  <c r="P22" i="1" s="1"/>
  <c r="O22" i="1"/>
  <c r="Q22" i="1" l="1"/>
  <c r="P23" i="1" s="1"/>
  <c r="O23" i="1"/>
  <c r="R22" i="1"/>
  <c r="S22" i="1" s="1"/>
  <c r="T22" i="1" s="1"/>
  <c r="R23" i="1" l="1"/>
  <c r="S23" i="1" s="1"/>
  <c r="T23" i="1" s="1"/>
  <c r="Q23" i="1"/>
  <c r="P24" i="1" s="1"/>
  <c r="O24" i="1"/>
  <c r="Q24" i="1" l="1"/>
  <c r="R24" i="1"/>
  <c r="S24" i="1" s="1"/>
  <c r="T24" i="1" s="1"/>
</calcChain>
</file>

<file path=xl/sharedStrings.xml><?xml version="1.0" encoding="utf-8"?>
<sst xmlns="http://schemas.openxmlformats.org/spreadsheetml/2006/main" count="31" uniqueCount="7">
  <si>
    <t>x</t>
  </si>
  <si>
    <t>y</t>
  </si>
  <si>
    <t>f(x,y)</t>
  </si>
  <si>
    <t>true ans</t>
  </si>
  <si>
    <t>error</t>
  </si>
  <si>
    <t>rel error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</si>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</sst>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B7B3-6BD8-4E52-AB52-99F8BFCE8865}">
  <dimension ref="A1:T32"/>
  <sheetViews>
    <sheetView tabSelected="1" topLeftCell="A16" workbookViewId="0">
      <selection activeCell="J29" sqref="J29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3">
      <c r="A2">
        <v>0</v>
      </c>
      <c r="B2">
        <v>1</v>
      </c>
      <c r="C2">
        <f>2*B2</f>
        <v>2</v>
      </c>
      <c r="D2">
        <f>EXP(2*A2)</f>
        <v>1</v>
      </c>
      <c r="E2">
        <f>ABS(D2-B2)</f>
        <v>0</v>
      </c>
      <c r="F2">
        <f>E2/D2</f>
        <v>0</v>
      </c>
      <c r="G2">
        <f>F2*100</f>
        <v>0</v>
      </c>
    </row>
    <row r="3" spans="1:20" x14ac:dyDescent="0.3">
      <c r="A3">
        <f>A2+0.25</f>
        <v>0.25</v>
      </c>
      <c r="B3">
        <f>B2+(C2*0.25)</f>
        <v>1.5</v>
      </c>
      <c r="C3">
        <f>2*B3</f>
        <v>3</v>
      </c>
      <c r="D3">
        <f t="shared" ref="D3:D7" si="0">EXP(2*A3)</f>
        <v>1.6487212707001282</v>
      </c>
      <c r="E3">
        <f t="shared" ref="E3:E6" si="1">ABS(D3-B3)</f>
        <v>0.14872127070012819</v>
      </c>
      <c r="F3">
        <f t="shared" ref="F3:F6" si="2">E3/D3</f>
        <v>9.0204010431049891E-2</v>
      </c>
      <c r="G3">
        <f t="shared" ref="G3:G5" si="3">F3*100</f>
        <v>9.0204010431049895</v>
      </c>
    </row>
    <row r="4" spans="1:20" x14ac:dyDescent="0.3">
      <c r="A4">
        <f t="shared" ref="A4:A7" si="4">A3+0.25</f>
        <v>0.5</v>
      </c>
      <c r="B4">
        <f t="shared" ref="B4:B6" si="5">B3+(C3*0.25)</f>
        <v>2.25</v>
      </c>
      <c r="C4">
        <f t="shared" ref="C4:C6" si="6">2*B4</f>
        <v>4.5</v>
      </c>
      <c r="D4">
        <f t="shared" si="0"/>
        <v>2.7182818284590451</v>
      </c>
      <c r="E4">
        <f t="shared" si="1"/>
        <v>0.46828182845904509</v>
      </c>
      <c r="F4">
        <f t="shared" si="2"/>
        <v>0.17227125736425472</v>
      </c>
      <c r="G4">
        <f t="shared" si="3"/>
        <v>17.227125736425471</v>
      </c>
    </row>
    <row r="5" spans="1:20" x14ac:dyDescent="0.3">
      <c r="A5">
        <f t="shared" si="4"/>
        <v>0.75</v>
      </c>
      <c r="B5">
        <f t="shared" si="5"/>
        <v>3.375</v>
      </c>
      <c r="C5">
        <f t="shared" si="6"/>
        <v>6.75</v>
      </c>
      <c r="D5">
        <f t="shared" si="0"/>
        <v>4.4816890703380645</v>
      </c>
      <c r="E5">
        <f t="shared" si="1"/>
        <v>1.1066890703380645</v>
      </c>
      <c r="F5">
        <f t="shared" si="2"/>
        <v>0.24693570949904928</v>
      </c>
      <c r="G5">
        <f t="shared" si="3"/>
        <v>24.693570949904927</v>
      </c>
    </row>
    <row r="6" spans="1:20" x14ac:dyDescent="0.3">
      <c r="A6">
        <f t="shared" si="4"/>
        <v>1</v>
      </c>
      <c r="B6">
        <f t="shared" si="5"/>
        <v>5.0625</v>
      </c>
      <c r="C6">
        <f t="shared" si="6"/>
        <v>10.125</v>
      </c>
      <c r="D6">
        <f t="shared" si="0"/>
        <v>7.3890560989306504</v>
      </c>
      <c r="E6">
        <f t="shared" si="1"/>
        <v>2.3265560989306504</v>
      </c>
      <c r="F6">
        <f t="shared" si="2"/>
        <v>0.31486512861464827</v>
      </c>
      <c r="G6">
        <f>F6*100</f>
        <v>31.486512861464828</v>
      </c>
    </row>
    <row r="8" spans="1:20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H8" t="s">
        <v>0</v>
      </c>
      <c r="I8" t="s">
        <v>1</v>
      </c>
      <c r="J8" t="s">
        <v>2</v>
      </c>
      <c r="K8" t="s">
        <v>3</v>
      </c>
      <c r="L8" t="s">
        <v>4</v>
      </c>
      <c r="M8" t="s">
        <v>5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</row>
    <row r="9" spans="1:20" x14ac:dyDescent="0.3">
      <c r="A9">
        <v>0</v>
      </c>
      <c r="B9">
        <v>7</v>
      </c>
      <c r="C9">
        <f>(-9*A9*A9)/(2*B9)</f>
        <v>0</v>
      </c>
      <c r="D9">
        <f>SQRT(49-(3*A9*A9*A9))</f>
        <v>7</v>
      </c>
      <c r="E9">
        <f>ABS(D9-B9)</f>
        <v>0</v>
      </c>
      <c r="F9">
        <f>E9/D9</f>
        <v>0</v>
      </c>
      <c r="H9">
        <v>0</v>
      </c>
      <c r="I9">
        <v>7</v>
      </c>
      <c r="J9">
        <f>(-9*H9*H9)/(2*I9)</f>
        <v>0</v>
      </c>
      <c r="K9">
        <f>SQRT(49-(3*H9*H9*H9))</f>
        <v>7</v>
      </c>
      <c r="L9">
        <f>ABS(K9-I9)</f>
        <v>0</v>
      </c>
      <c r="M9">
        <f>L9/K9</f>
        <v>0</v>
      </c>
      <c r="O9">
        <v>0</v>
      </c>
      <c r="P9">
        <v>7</v>
      </c>
      <c r="Q9">
        <f>(-9*O9*O9)/(2*P9)</f>
        <v>0</v>
      </c>
      <c r="R9">
        <f>SQRT((49-(3*O9*O9*O9)))</f>
        <v>7</v>
      </c>
      <c r="S9">
        <f>ABS(R9-P9)</f>
        <v>0</v>
      </c>
      <c r="T9">
        <f>S9/R9</f>
        <v>0</v>
      </c>
    </row>
    <row r="10" spans="1:20" x14ac:dyDescent="0.3">
      <c r="A10">
        <f>A9+0.5</f>
        <v>0.5</v>
      </c>
      <c r="B10">
        <f>B9+(C9*0.5)</f>
        <v>7</v>
      </c>
      <c r="C10">
        <f>(-9*A10*A10)/(2*B10)</f>
        <v>-0.16071428571428573</v>
      </c>
      <c r="D10">
        <f t="shared" ref="D10:D13" si="7">SQRT(49-(3*A10*A10*A10))</f>
        <v>6.9731628404906765</v>
      </c>
      <c r="E10">
        <f t="shared" ref="E10:E13" si="8">ABS(D10-B10)</f>
        <v>2.6837159509323527E-2</v>
      </c>
      <c r="F10">
        <f t="shared" ref="F10:F13" si="9">E10/D10</f>
        <v>3.8486351349045927E-3</v>
      </c>
      <c r="H10">
        <f>H9+0.25</f>
        <v>0.25</v>
      </c>
      <c r="I10">
        <f>I9+(J9*0.25)</f>
        <v>7</v>
      </c>
      <c r="J10">
        <f>(-9*H10*H10)/(2*I10)</f>
        <v>-4.0178571428571432E-2</v>
      </c>
      <c r="K10">
        <f t="shared" ref="K10:K17" si="10">SQRT(49-(3*H10*H10*H10))</f>
        <v>6.996650984578265</v>
      </c>
      <c r="L10">
        <f t="shared" ref="L10:L17" si="11">ABS(K10-I10)</f>
        <v>3.3490154217350465E-3</v>
      </c>
      <c r="M10">
        <f t="shared" ref="M10:M17" si="12">L10/K10</f>
        <v>4.786597801029108E-4</v>
      </c>
      <c r="O10">
        <f>O9+0.125</f>
        <v>0.125</v>
      </c>
      <c r="P10">
        <f>P9+(Q9*0.125)</f>
        <v>7</v>
      </c>
      <c r="Q10">
        <f>(-9*O10*O10)/(2*P10)</f>
        <v>-1.0044642857142858E-2</v>
      </c>
      <c r="R10">
        <f>SQRT((49-(3*O10*O10*O10)))</f>
        <v>6.9995814607017754</v>
      </c>
      <c r="S10">
        <f>ABS(R10-P10)</f>
        <v>4.1853929822455171E-4</v>
      </c>
      <c r="T10">
        <f>S10/R10</f>
        <v>5.9794903534502063E-5</v>
      </c>
    </row>
    <row r="11" spans="1:20" x14ac:dyDescent="0.3">
      <c r="A11">
        <f t="shared" ref="A11:A13" si="13">A10+0.5</f>
        <v>1</v>
      </c>
      <c r="B11">
        <f t="shared" ref="B11:B13" si="14">B10+(C10*0.5)</f>
        <v>6.9196428571428568</v>
      </c>
      <c r="C11">
        <f t="shared" ref="C11:C13" si="15">(-9*A11*A11)/(2*B11)</f>
        <v>-0.65032258064516135</v>
      </c>
      <c r="D11">
        <f t="shared" si="7"/>
        <v>6.7823299831252681</v>
      </c>
      <c r="E11">
        <f t="shared" si="8"/>
        <v>0.13731287401758863</v>
      </c>
      <c r="F11">
        <f t="shared" si="9"/>
        <v>2.0245678750404218E-2</v>
      </c>
      <c r="H11">
        <f t="shared" ref="H11:H14" si="16">H10+0.25</f>
        <v>0.5</v>
      </c>
      <c r="I11">
        <f t="shared" ref="I11:I14" si="17">I10+(J10*0.25)</f>
        <v>6.9899553571428568</v>
      </c>
      <c r="J11">
        <f t="shared" ref="J11:J14" si="18">(-9*H11*H11)/(2*I11)</f>
        <v>-0.16094523391346002</v>
      </c>
      <c r="K11">
        <f t="shared" si="10"/>
        <v>6.9731628404906765</v>
      </c>
      <c r="L11">
        <f t="shared" si="11"/>
        <v>1.6792516652180289E-2</v>
      </c>
      <c r="M11">
        <f t="shared" si="12"/>
        <v>2.4081635602530489E-3</v>
      </c>
      <c r="O11">
        <f t="shared" ref="O11:O24" si="19">O10+0.125</f>
        <v>0.25</v>
      </c>
      <c r="P11">
        <f t="shared" ref="P11:P24" si="20">P10+(Q10*0.125)</f>
        <v>6.9987444196428568</v>
      </c>
      <c r="Q11">
        <f t="shared" ref="Q11:Q24" si="21">(-9*O11*O11)/(2*P11)</f>
        <v>-4.0185779496481756E-2</v>
      </c>
      <c r="R11">
        <f t="shared" ref="R11:R24" si="22">SQRT((49-(3*O11*O11*O11)))</f>
        <v>6.996650984578265</v>
      </c>
      <c r="S11">
        <f t="shared" ref="S11:S24" si="23">ABS(R11-P11)</f>
        <v>2.0934350645918087E-3</v>
      </c>
      <c r="T11">
        <f t="shared" ref="T11:T24" si="24">S11/R11</f>
        <v>2.9920530110849798E-4</v>
      </c>
    </row>
    <row r="12" spans="1:20" x14ac:dyDescent="0.3">
      <c r="A12">
        <f t="shared" si="13"/>
        <v>1.5</v>
      </c>
      <c r="B12">
        <f t="shared" si="14"/>
        <v>6.5944815668202761</v>
      </c>
      <c r="C12">
        <f t="shared" si="15"/>
        <v>-1.5353746761448706</v>
      </c>
      <c r="D12">
        <f t="shared" si="7"/>
        <v>6.2349819566699631</v>
      </c>
      <c r="E12">
        <f t="shared" si="8"/>
        <v>0.35949961015031295</v>
      </c>
      <c r="F12">
        <f t="shared" si="9"/>
        <v>5.7658484442883268E-2</v>
      </c>
      <c r="H12">
        <f t="shared" si="16"/>
        <v>0.75</v>
      </c>
      <c r="I12">
        <f t="shared" si="17"/>
        <v>6.949719048664492</v>
      </c>
      <c r="J12">
        <f t="shared" si="18"/>
        <v>-0.36422335669618516</v>
      </c>
      <c r="K12">
        <f t="shared" si="10"/>
        <v>6.9090068027177391</v>
      </c>
      <c r="L12">
        <f t="shared" si="11"/>
        <v>4.0712245946752823E-2</v>
      </c>
      <c r="M12">
        <f t="shared" si="12"/>
        <v>5.8926336460890707E-3</v>
      </c>
      <c r="O12">
        <f t="shared" si="19"/>
        <v>0.375</v>
      </c>
      <c r="P12">
        <f t="shared" si="20"/>
        <v>6.9937211972057964</v>
      </c>
      <c r="Q12">
        <f t="shared" si="21"/>
        <v>-9.0482946368069084E-2</v>
      </c>
      <c r="R12">
        <f t="shared" si="22"/>
        <v>6.9886906409570022</v>
      </c>
      <c r="S12">
        <f t="shared" si="23"/>
        <v>5.0305562487942268E-3</v>
      </c>
      <c r="T12">
        <f t="shared" si="24"/>
        <v>7.1981384027972419E-4</v>
      </c>
    </row>
    <row r="13" spans="1:20" x14ac:dyDescent="0.3">
      <c r="A13">
        <f t="shared" si="13"/>
        <v>2</v>
      </c>
      <c r="B13">
        <f t="shared" si="14"/>
        <v>5.8267942287478407</v>
      </c>
      <c r="C13">
        <f t="shared" si="15"/>
        <v>-3.0891772205019401</v>
      </c>
      <c r="D13">
        <f t="shared" si="7"/>
        <v>5</v>
      </c>
      <c r="E13">
        <f t="shared" si="8"/>
        <v>0.8267942287478407</v>
      </c>
      <c r="F13">
        <f t="shared" si="9"/>
        <v>0.16535884574956813</v>
      </c>
      <c r="H13">
        <f t="shared" si="16"/>
        <v>1</v>
      </c>
      <c r="I13">
        <f t="shared" si="17"/>
        <v>6.8586632094904454</v>
      </c>
      <c r="J13">
        <f t="shared" si="18"/>
        <v>-0.6561045297826078</v>
      </c>
      <c r="K13">
        <f t="shared" si="10"/>
        <v>6.7823299831252681</v>
      </c>
      <c r="L13">
        <f t="shared" si="11"/>
        <v>7.6333226365177254E-2</v>
      </c>
      <c r="M13">
        <f t="shared" si="12"/>
        <v>1.1254720214896303E-2</v>
      </c>
      <c r="O13">
        <f t="shared" si="19"/>
        <v>0.5</v>
      </c>
      <c r="P13">
        <f t="shared" si="20"/>
        <v>6.9824108289097877</v>
      </c>
      <c r="Q13">
        <f t="shared" si="21"/>
        <v>-0.16111913600701924</v>
      </c>
      <c r="R13">
        <f t="shared" si="22"/>
        <v>6.9731628404906765</v>
      </c>
      <c r="S13">
        <f t="shared" si="23"/>
        <v>9.2479884191112305E-3</v>
      </c>
      <c r="T13">
        <f t="shared" si="24"/>
        <v>1.3262257931811732E-3</v>
      </c>
    </row>
    <row r="14" spans="1:20" x14ac:dyDescent="0.3">
      <c r="H14">
        <f t="shared" si="16"/>
        <v>1.25</v>
      </c>
      <c r="I14">
        <f t="shared" si="17"/>
        <v>6.6946370770447938</v>
      </c>
      <c r="J14">
        <f t="shared" si="18"/>
        <v>-1.050280981490306</v>
      </c>
      <c r="K14">
        <f t="shared" si="10"/>
        <v>6.5681523277098259</v>
      </c>
      <c r="L14">
        <f t="shared" si="11"/>
        <v>0.12648474933496789</v>
      </c>
      <c r="M14">
        <f t="shared" si="12"/>
        <v>1.9257280133615662E-2</v>
      </c>
      <c r="O14">
        <f t="shared" si="19"/>
        <v>0.625</v>
      </c>
      <c r="P14">
        <f t="shared" si="20"/>
        <v>6.9622709369089106</v>
      </c>
      <c r="Q14">
        <f t="shared" si="21"/>
        <v>-0.25247688806267982</v>
      </c>
      <c r="R14">
        <f t="shared" si="22"/>
        <v>6.9474871806286913</v>
      </c>
      <c r="S14">
        <f t="shared" si="23"/>
        <v>1.4783756280219329E-2</v>
      </c>
      <c r="T14">
        <f t="shared" si="24"/>
        <v>2.1279285439259376E-3</v>
      </c>
    </row>
    <row r="15" spans="1:20" x14ac:dyDescent="0.3">
      <c r="H15">
        <f>H14+0.25</f>
        <v>1.5</v>
      </c>
      <c r="I15">
        <f>I14+(J14*0.25)</f>
        <v>6.4320668316722172</v>
      </c>
      <c r="J15">
        <f>(-9*H15*H15)/(2*I15)</f>
        <v>-1.5741440916228306</v>
      </c>
      <c r="K15">
        <f t="shared" si="10"/>
        <v>6.2349819566699631</v>
      </c>
      <c r="L15">
        <f t="shared" si="11"/>
        <v>0.19708487500225402</v>
      </c>
      <c r="M15">
        <f t="shared" si="12"/>
        <v>3.1609534136890258E-2</v>
      </c>
      <c r="O15">
        <f t="shared" si="19"/>
        <v>0.75</v>
      </c>
      <c r="P15">
        <f t="shared" si="20"/>
        <v>6.9307113259010755</v>
      </c>
      <c r="Q15">
        <f t="shared" si="21"/>
        <v>-0.36522225222977489</v>
      </c>
      <c r="R15">
        <f t="shared" si="22"/>
        <v>6.9090068027177391</v>
      </c>
      <c r="S15">
        <f t="shared" si="23"/>
        <v>2.1704523183336377E-2</v>
      </c>
      <c r="T15">
        <f t="shared" si="24"/>
        <v>3.1414823871353907E-3</v>
      </c>
    </row>
    <row r="16" spans="1:20" x14ac:dyDescent="0.3">
      <c r="H16">
        <f t="shared" ref="H16:H17" si="25">H15+0.25</f>
        <v>1.75</v>
      </c>
      <c r="I16">
        <f t="shared" ref="I16:I17" si="26">I15+(J15*0.25)</f>
        <v>6.0385308087665095</v>
      </c>
      <c r="J16">
        <f t="shared" ref="J16:J17" si="27">(-9*H16*H16)/(2*I16)</f>
        <v>-2.2822190424188786</v>
      </c>
      <c r="K16">
        <f t="shared" si="10"/>
        <v>5.7377587087642503</v>
      </c>
      <c r="L16">
        <f t="shared" si="11"/>
        <v>0.30077210000225918</v>
      </c>
      <c r="M16">
        <f t="shared" si="12"/>
        <v>5.2419788852891121E-2</v>
      </c>
      <c r="O16">
        <f t="shared" si="19"/>
        <v>0.875</v>
      </c>
      <c r="P16">
        <f t="shared" si="20"/>
        <v>6.8850585443723533</v>
      </c>
      <c r="Q16">
        <f t="shared" si="21"/>
        <v>-0.50040424170628128</v>
      </c>
      <c r="R16">
        <f t="shared" si="22"/>
        <v>6.854942331996674</v>
      </c>
      <c r="S16">
        <f t="shared" si="23"/>
        <v>3.0116212375679297E-2</v>
      </c>
      <c r="T16">
        <f t="shared" si="24"/>
        <v>4.3933575101144859E-3</v>
      </c>
    </row>
    <row r="17" spans="1:20" x14ac:dyDescent="0.3">
      <c r="H17">
        <f t="shared" si="25"/>
        <v>2</v>
      </c>
      <c r="I17">
        <f t="shared" si="26"/>
        <v>5.4679760481617894</v>
      </c>
      <c r="J17">
        <f t="shared" si="27"/>
        <v>-3.2918944489618229</v>
      </c>
      <c r="K17">
        <f t="shared" si="10"/>
        <v>5</v>
      </c>
      <c r="L17">
        <f t="shared" si="11"/>
        <v>0.46797604816178939</v>
      </c>
      <c r="M17">
        <f t="shared" si="12"/>
        <v>9.3595209632357873E-2</v>
      </c>
      <c r="O17">
        <f t="shared" si="19"/>
        <v>1</v>
      </c>
      <c r="P17">
        <f t="shared" si="20"/>
        <v>6.8225080141590677</v>
      </c>
      <c r="Q17">
        <f t="shared" si="21"/>
        <v>-0.6595814897777974</v>
      </c>
      <c r="R17">
        <f t="shared" si="22"/>
        <v>6.7823299831252681</v>
      </c>
      <c r="S17">
        <f t="shared" si="23"/>
        <v>4.0178031033799577E-2</v>
      </c>
      <c r="T17">
        <f t="shared" si="24"/>
        <v>5.9239274900755737E-3</v>
      </c>
    </row>
    <row r="18" spans="1:20" x14ac:dyDescent="0.3">
      <c r="O18">
        <f t="shared" si="19"/>
        <v>1.125</v>
      </c>
      <c r="P18">
        <f t="shared" si="20"/>
        <v>6.7400603279368427</v>
      </c>
      <c r="Q18">
        <f t="shared" si="21"/>
        <v>-0.84499429128156722</v>
      </c>
      <c r="R18">
        <f t="shared" si="22"/>
        <v>6.6879380697641029</v>
      </c>
      <c r="S18">
        <f t="shared" si="23"/>
        <v>5.2122258172739855E-2</v>
      </c>
      <c r="T18">
        <f t="shared" si="24"/>
        <v>7.7934720132027645E-3</v>
      </c>
    </row>
    <row r="19" spans="1:20" x14ac:dyDescent="0.3">
      <c r="O19">
        <f t="shared" si="19"/>
        <v>1.25</v>
      </c>
      <c r="P19">
        <f t="shared" si="20"/>
        <v>6.634436041526647</v>
      </c>
      <c r="Q19">
        <f t="shared" si="21"/>
        <v>-1.0598112569010527</v>
      </c>
      <c r="R19">
        <f t="shared" si="22"/>
        <v>6.5681523277098259</v>
      </c>
      <c r="S19">
        <f t="shared" si="23"/>
        <v>6.6283713816821077E-2</v>
      </c>
      <c r="T19">
        <f t="shared" si="24"/>
        <v>1.009168340039592E-2</v>
      </c>
    </row>
    <row r="20" spans="1:20" x14ac:dyDescent="0.3">
      <c r="O20">
        <f t="shared" si="19"/>
        <v>1.375</v>
      </c>
      <c r="P20">
        <f t="shared" si="20"/>
        <v>6.5019596344140158</v>
      </c>
      <c r="Q20">
        <f t="shared" si="21"/>
        <v>-1.3084997413655521</v>
      </c>
      <c r="R20">
        <f t="shared" si="22"/>
        <v>6.4188138993898241</v>
      </c>
      <c r="S20">
        <f t="shared" si="23"/>
        <v>8.3145735024191758E-2</v>
      </c>
      <c r="T20">
        <f t="shared" si="24"/>
        <v>1.2953442228960032E-2</v>
      </c>
    </row>
    <row r="21" spans="1:20" x14ac:dyDescent="0.3">
      <c r="O21">
        <f t="shared" si="19"/>
        <v>1.5</v>
      </c>
      <c r="P21">
        <f t="shared" si="20"/>
        <v>6.3383971667433219</v>
      </c>
      <c r="Q21">
        <f t="shared" si="21"/>
        <v>-1.5974069995367994</v>
      </c>
      <c r="R21">
        <f t="shared" si="22"/>
        <v>6.2349819566699631</v>
      </c>
      <c r="S21">
        <f t="shared" si="23"/>
        <v>0.10341521007335874</v>
      </c>
      <c r="T21">
        <f t="shared" si="24"/>
        <v>1.6586288587848889E-2</v>
      </c>
    </row>
    <row r="22" spans="1:20" x14ac:dyDescent="0.3">
      <c r="O22">
        <f t="shared" si="19"/>
        <v>1.625</v>
      </c>
      <c r="P22">
        <f t="shared" si="20"/>
        <v>6.1387212918012217</v>
      </c>
      <c r="Q22">
        <f t="shared" si="21"/>
        <v>-1.9357146114241242</v>
      </c>
      <c r="R22">
        <f t="shared" si="22"/>
        <v>6.0105701164698182</v>
      </c>
      <c r="S22">
        <f t="shared" si="23"/>
        <v>0.12815117533140352</v>
      </c>
      <c r="T22">
        <f t="shared" si="24"/>
        <v>2.1320968368749423E-2</v>
      </c>
    </row>
    <row r="23" spans="1:20" x14ac:dyDescent="0.3">
      <c r="O23">
        <f t="shared" si="19"/>
        <v>1.75</v>
      </c>
      <c r="P23">
        <f t="shared" si="20"/>
        <v>5.8967569653732061</v>
      </c>
      <c r="Q23">
        <f t="shared" si="21"/>
        <v>-2.3370897055662838</v>
      </c>
      <c r="R23">
        <f t="shared" si="22"/>
        <v>5.7377587087642503</v>
      </c>
      <c r="S23">
        <f t="shared" si="23"/>
        <v>0.15899825660895583</v>
      </c>
      <c r="T23">
        <f t="shared" si="24"/>
        <v>2.7710864935134145E-2</v>
      </c>
    </row>
    <row r="24" spans="1:20" x14ac:dyDescent="0.3">
      <c r="O24">
        <f t="shared" si="19"/>
        <v>1.875</v>
      </c>
      <c r="P24">
        <f t="shared" si="20"/>
        <v>5.6046207521774205</v>
      </c>
      <c r="Q24">
        <f t="shared" si="21"/>
        <v>-2.8227266749233189</v>
      </c>
      <c r="R24">
        <f t="shared" si="22"/>
        <v>5.4059790394525207</v>
      </c>
      <c r="S24">
        <f t="shared" si="23"/>
        <v>0.19864171272489983</v>
      </c>
      <c r="T24">
        <f t="shared" si="24"/>
        <v>3.6744817409617048E-2</v>
      </c>
    </row>
    <row r="25" spans="1:20" x14ac:dyDescent="0.3">
      <c r="O25">
        <f>O24+0.125</f>
        <v>2</v>
      </c>
      <c r="P25">
        <f>P24+(Q24*0.125)</f>
        <v>5.2517799178120059</v>
      </c>
      <c r="Q25">
        <f>(-9*O25*O25)/(2*P25)</f>
        <v>-3.427409427221229</v>
      </c>
      <c r="R25">
        <f>SQRT((49-(3*O25*O25*O25)))</f>
        <v>5</v>
      </c>
      <c r="S25">
        <f>ABS(R25-P25)</f>
        <v>0.25177991781200593</v>
      </c>
      <c r="T25">
        <f>S25/R25</f>
        <v>5.0355983562401188E-2</v>
      </c>
    </row>
    <row r="27" spans="1:20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</row>
    <row r="28" spans="1:20" x14ac:dyDescent="0.3">
      <c r="A28">
        <v>0</v>
      </c>
      <c r="B28">
        <v>1</v>
      </c>
      <c r="C28">
        <f>(COS(A28)-B28)/(1+A28)</f>
        <v>0</v>
      </c>
    </row>
    <row r="29" spans="1:20" x14ac:dyDescent="0.3">
      <c r="A29">
        <f>A28+0.5</f>
        <v>0.5</v>
      </c>
      <c r="B29">
        <f>B28+(C28*0.5)</f>
        <v>1</v>
      </c>
      <c r="C29">
        <f>(COS(A29)-B29)/(1+A29)</f>
        <v>-8.1611625406418156E-2</v>
      </c>
    </row>
    <row r="30" spans="1:20" x14ac:dyDescent="0.3">
      <c r="A30">
        <f t="shared" ref="A30:A31" si="28">A29+0.5</f>
        <v>1</v>
      </c>
      <c r="B30">
        <f t="shared" ref="B30:B31" si="29">B29+(C29*0.5)</f>
        <v>0.95919418729679096</v>
      </c>
      <c r="C30">
        <f t="shared" ref="C30:C31" si="30">(COS(A30)-B30)/(1+A30)</f>
        <v>-0.2094459407143256</v>
      </c>
    </row>
    <row r="31" spans="1:20" x14ac:dyDescent="0.3">
      <c r="A31">
        <f>A30+0.5</f>
        <v>1.5</v>
      </c>
      <c r="B31">
        <f>B30+(C30*0.5)</f>
        <v>0.85447121693962813</v>
      </c>
      <c r="C31">
        <f>(COS(A31)-B31)/(1+A31)</f>
        <v>-0.31349360610877008</v>
      </c>
    </row>
    <row r="32" spans="1:20" x14ac:dyDescent="0.3">
      <c r="A32">
        <f t="shared" ref="A32" si="31">A31+0.5</f>
        <v>2</v>
      </c>
      <c r="B32">
        <f t="shared" ref="B32" si="32">B31+(C31*0.5)</f>
        <v>0.69772441388524309</v>
      </c>
      <c r="C32">
        <f t="shared" ref="C32" si="33">(COS(A32)-B32)/(1+A32)</f>
        <v>-0.37129041681079517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Ingenito</dc:creator>
  <cp:lastModifiedBy>Joe Ingenito</cp:lastModifiedBy>
  <dcterms:created xsi:type="dcterms:W3CDTF">2019-03-01T19:05:30Z</dcterms:created>
  <dcterms:modified xsi:type="dcterms:W3CDTF">2019-03-01T20:21:01Z</dcterms:modified>
</cp:coreProperties>
</file>