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E\template\2018_013_WordTech_Accessible_Templates_WAC_B1\04_PreDTP_Done\ja-JP\"/>
    </mc:Choice>
  </mc:AlternateContent>
  <bookViews>
    <workbookView xWindow="0" yWindow="0" windowWidth="28800" windowHeight="11715"/>
  </bookViews>
  <sheets>
    <sheet name="商業請求書" sheetId="1" r:id="rId1"/>
    <sheet name="顧客" sheetId="3" r:id="rId2"/>
  </sheets>
  <definedNames>
    <definedName name="BillName">商業請求書!$C$3</definedName>
    <definedName name="ColumnTitle1">InvoiceItems[[#Headers],[日付]]</definedName>
    <definedName name="CustomerLookup">CustomerList[会社名]</definedName>
    <definedName name="Deposit">商業請求書!$H$17</definedName>
    <definedName name="_xlnm.Print_Area" localSheetId="1">顧客!$A:$L</definedName>
    <definedName name="_xlnm.Print_Area" localSheetId="0">商業請求書!$A:$I</definedName>
    <definedName name="_xlnm.Print_Titles" localSheetId="1">顧客!$2:$2</definedName>
    <definedName name="_xlnm.Print_Titles" localSheetId="0">商業請求書!$7:$7</definedName>
    <definedName name="RowTitleRegion1..C6">商業請求書!$B$3</definedName>
    <definedName name="RowTitleRegion2..E5">商業請求書!$D$3</definedName>
    <definedName name="RowTitleRegion3..H5">商業請求書!$G$3</definedName>
    <definedName name="RowTitleRegion4..H20">商業請求書!$G$13</definedName>
    <definedName name="SalesTaxRate">商業請求書!$H$14</definedName>
    <definedName name="Title2">CustomerList[[#Headers],[会社名]]</definedName>
    <definedName name="会社名">商業請求書!$B$1</definedName>
    <definedName name="消費税">商業請求書!$H$15</definedName>
    <definedName name="請求書小計">商業請求書!$H$13</definedName>
    <definedName name="配送費">商業請求書!$H$16</definedName>
  </definedNames>
  <calcPr calcId="162913"/>
</workbook>
</file>

<file path=xl/calcChain.xml><?xml version="1.0" encoding="utf-8"?>
<calcChain xmlns="http://schemas.openxmlformats.org/spreadsheetml/2006/main">
  <c r="B17" i="1" l="1"/>
  <c r="H12" i="1" l="1"/>
  <c r="H11" i="1"/>
  <c r="H10" i="1"/>
  <c r="H9" i="1"/>
  <c r="H8" i="1"/>
  <c r="E4" i="1" l="1"/>
  <c r="E3" i="1"/>
  <c r="B8" i="1" l="1"/>
  <c r="H4" i="1"/>
  <c r="C6" i="1" l="1"/>
  <c r="C5" i="1" l="1"/>
  <c r="H5" i="1" l="1"/>
  <c r="E5" i="1"/>
  <c r="C4" i="1"/>
  <c r="H13" i="1" l="1"/>
  <c r="H15" i="1" l="1"/>
  <c r="H18" i="1" s="1"/>
</calcChain>
</file>

<file path=xl/sharedStrings.xml><?xml version="1.0" encoding="utf-8"?>
<sst xmlns="http://schemas.openxmlformats.org/spreadsheetml/2006/main" count="64" uniqueCount="59">
  <si>
    <t>Tailspin Toys</t>
  </si>
  <si>
    <t>請求先:</t>
  </si>
  <si>
    <t>住所:</t>
  </si>
  <si>
    <t>日付</t>
  </si>
  <si>
    <t>10 日以内に全額をお支払いください。期限経過勘定には、1 か月あたり 2% の利子が課せられます。</t>
  </si>
  <si>
    <t>Trey Research</t>
  </si>
  <si>
    <t>品目番号</t>
  </si>
  <si>
    <t>123 Main Street</t>
  </si>
  <si>
    <t>Ocean View, MO 12345</t>
  </si>
  <si>
    <t>電話:</t>
  </si>
  <si>
    <t>FAX:</t>
  </si>
  <si>
    <t>電子メール:</t>
  </si>
  <si>
    <t>説明</t>
  </si>
  <si>
    <t>Wooden Blocks</t>
  </si>
  <si>
    <t>123-555-0124</t>
  </si>
  <si>
    <t>CustomerService@tailspintoys.com</t>
  </si>
  <si>
    <t>請求書番号:</t>
  </si>
  <si>
    <t>請求日:</t>
  </si>
  <si>
    <t>連絡先:</t>
  </si>
  <si>
    <t>請求書小計</t>
  </si>
  <si>
    <t>税率</t>
  </si>
  <si>
    <t>消費税</t>
  </si>
  <si>
    <t>配送費</t>
  </si>
  <si>
    <t>前金受領済み</t>
  </si>
  <si>
    <t>合計</t>
  </si>
  <si>
    <t>顧客</t>
  </si>
  <si>
    <t>会社名</t>
  </si>
  <si>
    <t>Contoso, Ltd</t>
  </si>
  <si>
    <t>連絡先名</t>
  </si>
  <si>
    <t>Mike Gragg</t>
  </si>
  <si>
    <t>Janine Mendoza</t>
  </si>
  <si>
    <t>住所</t>
  </si>
  <si>
    <t>345 Cherry Street</t>
  </si>
  <si>
    <t>567 Walnut Lane</t>
  </si>
  <si>
    <t>住所 2</t>
  </si>
  <si>
    <t>Suite 123</t>
  </si>
  <si>
    <t>市区町村</t>
  </si>
  <si>
    <t>Albany</t>
  </si>
  <si>
    <t>Moline</t>
  </si>
  <si>
    <t>都道府県</t>
  </si>
  <si>
    <t>SD</t>
  </si>
  <si>
    <t>MO</t>
  </si>
  <si>
    <t>郵便番号</t>
  </si>
  <si>
    <t>09876</t>
  </si>
  <si>
    <t>電話番号</t>
  </si>
  <si>
    <t>432-555-0178</t>
  </si>
  <si>
    <t>432-555-0189</t>
  </si>
  <si>
    <t>mike@treyresearch.net</t>
  </si>
  <si>
    <t>janine@contoso.com</t>
  </si>
  <si>
    <t>FAX</t>
  </si>
  <si>
    <t>432-555-0187</t>
  </si>
  <si>
    <t>432-555-0123</t>
  </si>
  <si>
    <t>商業請求書</t>
  </si>
  <si>
    <t>数量</t>
    <phoneticPr fontId="1" type="noConversion"/>
  </si>
  <si>
    <t>単価</t>
    <phoneticPr fontId="1" type="noConversion"/>
  </si>
  <si>
    <t>割引率</t>
    <phoneticPr fontId="1" type="noConversion"/>
  </si>
  <si>
    <t>電子メール</t>
    <phoneticPr fontId="3"/>
  </si>
  <si>
    <t>www.tailspintoys.com</t>
    <phoneticPr fontId="1" type="noConversion"/>
  </si>
  <si>
    <t>123-555-0123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</si>
</sst>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¥&quot;#,##0.00;&quot;¥&quot;\-#,##0.00"/>
    <numFmt numFmtId="176" formatCode="_(* #,##0_);_(* \(#,##0\);_(* &quot;-&quot;_);_(@_)"/>
    <numFmt numFmtId="177" formatCode="_(* #,##0.00_);_(* \(#,##0.00\);_(* &quot;-&quot;??_);_(@_)"/>
    <numFmt numFmtId="178" formatCode="0;0;;@"/>
    <numFmt numFmtId="179" formatCode="0.00_ "/>
    <numFmt numFmtId="180" formatCode="[&lt;=99999999]####\-####;\(00\)\ ####\-####"/>
    <numFmt numFmtId="181" formatCode="yyyy&quot;年&quot;m&quot;月&quot;d&quot;日&quot;;@"/>
    <numFmt numFmtId="182" formatCode="0_ "/>
  </numFmts>
  <fonts count="13" x14ac:knownFonts="1">
    <font>
      <sz val="11"/>
      <color theme="3"/>
      <name val="Meiryo UI"/>
      <family val="3"/>
      <charset val="128"/>
    </font>
    <font>
      <b/>
      <sz val="10"/>
      <name val="Arial"/>
      <family val="2"/>
    </font>
    <font>
      <sz val="11"/>
      <color theme="3"/>
      <name val="メイリオ"/>
      <family val="2"/>
      <scheme val="minor"/>
    </font>
    <font>
      <sz val="6"/>
      <name val="メイリオ"/>
      <family val="3"/>
      <charset val="128"/>
      <scheme val="minor"/>
    </font>
    <font>
      <sz val="11"/>
      <color theme="3"/>
      <name val="Meiryo UI"/>
      <family val="3"/>
      <charset val="128"/>
    </font>
    <font>
      <b/>
      <sz val="28"/>
      <color theme="3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0"/>
      <name val="Meiryo UI"/>
      <family val="3"/>
      <charset val="128"/>
    </font>
    <font>
      <sz val="9"/>
      <color theme="4" tint="-0.499984740745262"/>
      <name val="Meiryo UI"/>
      <family val="3"/>
      <charset val="128"/>
    </font>
    <font>
      <sz val="10"/>
      <color theme="2" tint="-0.74999237037263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4" fillId="0" borderId="0" applyNumberFormat="0" applyFill="0" applyBorder="0" applyAlignment="0" applyProtection="0">
      <alignment vertical="center" wrapText="1"/>
    </xf>
    <xf numFmtId="0" fontId="4" fillId="0" borderId="0" applyNumberFormat="0" applyFill="0" applyBorder="0" applyProtection="0">
      <alignment horizontal="left" wrapText="1" indent="2"/>
    </xf>
    <xf numFmtId="0" fontId="4" fillId="0" borderId="0" applyNumberFormat="0" applyFill="0" applyBorder="0" applyProtection="0">
      <alignment horizontal="left" vertical="top" wrapText="1" indent="2"/>
    </xf>
    <xf numFmtId="9" fontId="12" fillId="0" borderId="0" applyFill="0" applyBorder="0" applyProtection="0">
      <alignment horizontal="right" vertical="center" indent="1"/>
    </xf>
    <xf numFmtId="0" fontId="2" fillId="0" borderId="0" applyNumberFormat="0" applyFill="0" applyBorder="0" applyAlignment="0" applyProtection="0">
      <alignment vertical="center" wrapText="1"/>
    </xf>
    <xf numFmtId="179" fontId="5" fillId="0" borderId="0" applyFill="0" applyBorder="0" applyProtection="0">
      <alignment horizontal="left" vertic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7" fontId="4" fillId="0" borderId="0" applyFill="0" applyBorder="0" applyProtection="0">
      <alignment horizontal="right" vertical="center"/>
    </xf>
    <xf numFmtId="7" fontId="12" fillId="0" borderId="0" applyFill="0" applyBorder="0" applyProtection="0">
      <alignment horizontal="right" vertical="center" indent="1"/>
    </xf>
    <xf numFmtId="0" fontId="4" fillId="0" borderId="0" applyNumberFormat="0" applyFill="0" applyProtection="0">
      <alignment horizontal="right" vertical="top" indent="2"/>
    </xf>
    <xf numFmtId="0" fontId="4" fillId="0" borderId="0" applyNumberFormat="0" applyFill="0" applyBorder="0" applyProtection="0">
      <alignment horizontal="right" indent="2"/>
    </xf>
    <xf numFmtId="0" fontId="2" fillId="2" borderId="2" applyNumberFormat="0" applyFont="0" applyAlignment="0" applyProtection="0"/>
    <xf numFmtId="0" fontId="11" fillId="0" borderId="3" applyNumberFormat="0" applyFill="0" applyAlignment="0" applyProtection="0"/>
    <xf numFmtId="0" fontId="4" fillId="0" borderId="1" applyNumberFormat="0" applyFill="0" applyAlignment="0">
      <alignment vertical="center"/>
    </xf>
    <xf numFmtId="181" fontId="4" fillId="0" borderId="0" applyFill="0" applyBorder="0" applyAlignment="0" applyProtection="0">
      <alignment horizontal="left" vertical="center"/>
    </xf>
    <xf numFmtId="182" fontId="4" fillId="0" borderId="0" applyFill="0" applyBorder="0" applyProtection="0">
      <alignment vertical="center"/>
    </xf>
    <xf numFmtId="180" fontId="4" fillId="0" borderId="0" applyFill="0" applyBorder="0" applyAlignment="0" applyProtection="0">
      <alignment vertical="center"/>
    </xf>
    <xf numFmtId="0" fontId="4" fillId="0" borderId="0" applyNumberFormat="0" applyFill="0" applyBorder="0" applyProtection="0"/>
    <xf numFmtId="178" fontId="7" fillId="0" borderId="0" applyNumberFormat="0">
      <alignment horizontal="left" vertical="top" wrapText="1"/>
    </xf>
    <xf numFmtId="0" fontId="7" fillId="0" borderId="0" applyNumberFormat="0" applyFill="0" applyBorder="0">
      <alignment horizontal="right" vertical="center" wrapText="1"/>
    </xf>
    <xf numFmtId="0" fontId="4" fillId="0" borderId="0" applyNumberFormat="0" applyFill="0" applyBorder="0">
      <alignment horizontal="left" vertical="center" wrapText="1"/>
    </xf>
    <xf numFmtId="0" fontId="6" fillId="0" borderId="0" applyNumberFormat="0" applyFill="0" applyBorder="0">
      <alignment horizontal="center" vertical="center" wrapText="1"/>
    </xf>
  </cellStyleXfs>
  <cellXfs count="41">
    <xf numFmtId="0" fontId="0" fillId="0" borderId="0" xfId="0">
      <alignment horizontal="left" vertical="center" wrapText="1"/>
    </xf>
    <xf numFmtId="0" fontId="0" fillId="0" borderId="0" xfId="0" applyFont="1" applyFill="1" applyBorder="1" applyProtection="1">
      <alignment horizontal="left" vertical="center" wrapText="1"/>
    </xf>
    <xf numFmtId="0" fontId="0" fillId="0" borderId="0" xfId="0">
      <alignment horizontal="left" vertical="center" wrapText="1"/>
    </xf>
    <xf numFmtId="179" fontId="5" fillId="0" borderId="0" xfId="6">
      <alignment horizontal="left" vertical="center"/>
    </xf>
    <xf numFmtId="180" fontId="4" fillId="0" borderId="0" xfId="18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right" vertical="center" indent="1"/>
    </xf>
    <xf numFmtId="0" fontId="4" fillId="0" borderId="0" xfId="0" applyFont="1">
      <alignment horizontal="left" vertical="center" wrapText="1"/>
    </xf>
    <xf numFmtId="0" fontId="4" fillId="0" borderId="0" xfId="2" applyFont="1">
      <alignment horizontal="left" wrapText="1" indent="2"/>
    </xf>
    <xf numFmtId="0" fontId="4" fillId="0" borderId="0" xfId="12" applyFont="1">
      <alignment horizontal="right" indent="2"/>
    </xf>
    <xf numFmtId="0" fontId="4" fillId="0" borderId="0" xfId="3" applyFont="1">
      <alignment horizontal="left" vertical="top" wrapText="1" indent="2"/>
    </xf>
    <xf numFmtId="0" fontId="4" fillId="0" borderId="0" xfId="11" applyFont="1">
      <alignment horizontal="right" vertical="top" indent="2"/>
    </xf>
    <xf numFmtId="178" fontId="7" fillId="0" borderId="0" xfId="20" applyNumberFormat="1" applyFont="1">
      <alignment horizontal="left" vertical="top" wrapText="1"/>
    </xf>
    <xf numFmtId="0" fontId="7" fillId="0" borderId="0" xfId="20" applyNumberFormat="1" applyFont="1">
      <alignment horizontal="left" vertical="top" wrapText="1"/>
    </xf>
    <xf numFmtId="0" fontId="8" fillId="0" borderId="0" xfId="0" applyFont="1" applyProtection="1">
      <alignment horizontal="left" vertical="center" wrapText="1"/>
    </xf>
    <xf numFmtId="0" fontId="9" fillId="0" borderId="0" xfId="0" applyFont="1" applyAlignment="1" applyProtection="1">
      <alignment horizontal="left" vertical="top"/>
    </xf>
    <xf numFmtId="0" fontId="10" fillId="0" borderId="0" xfId="0" applyFont="1" applyAlignment="1">
      <alignment vertical="top" wrapText="1"/>
    </xf>
    <xf numFmtId="0" fontId="4" fillId="0" borderId="0" xfId="22" applyFont="1">
      <alignment horizontal="left" vertical="center" wrapText="1"/>
    </xf>
    <xf numFmtId="0" fontId="7" fillId="0" borderId="0" xfId="21" applyFont="1">
      <alignment horizontal="right" vertical="center" wrapText="1"/>
    </xf>
    <xf numFmtId="7" fontId="4" fillId="0" borderId="0" xfId="9" applyFont="1" applyFill="1" applyBorder="1">
      <alignment horizontal="right" vertical="center"/>
    </xf>
    <xf numFmtId="0" fontId="11" fillId="0" borderId="3" xfId="14" applyFont="1" applyFill="1" applyAlignment="1" applyProtection="1">
      <alignment horizontal="right" vertical="center"/>
    </xf>
    <xf numFmtId="7" fontId="12" fillId="0" borderId="3" xfId="10" applyFont="1" applyFill="1" applyBorder="1" applyProtection="1">
      <alignment horizontal="right" vertical="center" indent="1"/>
    </xf>
    <xf numFmtId="9" fontId="12" fillId="0" borderId="3" xfId="4" applyFont="1" applyFill="1" applyBorder="1" applyProtection="1">
      <alignment horizontal="right" vertical="center" indent="1"/>
    </xf>
    <xf numFmtId="180" fontId="4" fillId="0" borderId="0" xfId="3" applyNumberFormat="1" applyFont="1">
      <alignment horizontal="left" vertical="top" wrapText="1" indent="2"/>
    </xf>
    <xf numFmtId="181" fontId="4" fillId="0" borderId="0" xfId="16" applyNumberFormat="1" applyFont="1" applyAlignment="1">
      <alignment horizontal="left" vertical="center" wrapText="1"/>
    </xf>
    <xf numFmtId="181" fontId="7" fillId="0" borderId="0" xfId="20" applyNumberFormat="1" applyFont="1">
      <alignment horizontal="left" vertical="top" wrapText="1"/>
    </xf>
    <xf numFmtId="182" fontId="4" fillId="0" borderId="0" xfId="17" applyNumberFormat="1" applyFont="1" applyFill="1" applyBorder="1">
      <alignment vertical="center"/>
    </xf>
    <xf numFmtId="7" fontId="4" fillId="0" borderId="0" xfId="9" applyNumberFormat="1" applyFont="1" applyFill="1" applyBorder="1">
      <alignment horizontal="right" vertical="center"/>
    </xf>
    <xf numFmtId="7" fontId="4" fillId="0" borderId="0" xfId="10" applyNumberFormat="1" applyFont="1" applyFill="1" applyBorder="1">
      <alignment horizontal="right" vertical="center" indent="1"/>
    </xf>
    <xf numFmtId="180" fontId="0" fillId="0" borderId="0" xfId="18" applyNumberFormat="1" applyFont="1" applyAlignment="1">
      <alignment horizontal="left" wrapText="1" indent="2"/>
    </xf>
    <xf numFmtId="0" fontId="4" fillId="0" borderId="0" xfId="1" applyFill="1" applyBorder="1" applyAlignment="1" applyProtection="1">
      <alignment vertical="center" wrapText="1"/>
    </xf>
    <xf numFmtId="0" fontId="4" fillId="0" borderId="0" xfId="19" applyFont="1"/>
    <xf numFmtId="0" fontId="4" fillId="0" borderId="0" xfId="1" applyFont="1" applyBorder="1" applyAlignment="1">
      <alignment horizontal="left" wrapText="1" indent="2"/>
    </xf>
    <xf numFmtId="0" fontId="4" fillId="0" borderId="1" xfId="1" applyFont="1" applyBorder="1" applyAlignment="1">
      <alignment horizontal="left" wrapText="1" indent="2"/>
    </xf>
    <xf numFmtId="0" fontId="4" fillId="0" borderId="1" xfId="1" applyBorder="1" applyAlignment="1">
      <alignment horizontal="left" vertical="top" wrapText="1" indent="2"/>
    </xf>
    <xf numFmtId="0" fontId="4" fillId="0" borderId="0" xfId="11" applyFont="1">
      <alignment horizontal="right" vertical="top" indent="2"/>
    </xf>
    <xf numFmtId="180" fontId="7" fillId="0" borderId="0" xfId="18" applyFont="1" applyAlignment="1">
      <alignment horizontal="left" vertical="top" wrapText="1"/>
    </xf>
    <xf numFmtId="178" fontId="7" fillId="0" borderId="0" xfId="20" applyNumberFormat="1" applyFont="1">
      <alignment horizontal="left" vertical="top" wrapText="1"/>
    </xf>
    <xf numFmtId="179" fontId="5" fillId="0" borderId="0" xfId="6" applyNumberFormat="1" applyFont="1">
      <alignment horizontal="left" vertical="center"/>
    </xf>
    <xf numFmtId="179" fontId="5" fillId="0" borderId="1" xfId="6" applyNumberFormat="1" applyFont="1" applyBorder="1">
      <alignment horizontal="left" vertical="center"/>
    </xf>
    <xf numFmtId="180" fontId="6" fillId="0" borderId="0" xfId="23" applyNumberFormat="1" applyFill="1">
      <alignment horizontal="center" vertical="center" wrapText="1"/>
    </xf>
    <xf numFmtId="0" fontId="6" fillId="0" borderId="0" xfId="23" quotePrefix="1">
      <alignment horizontal="center" vertical="center" wrapText="1"/>
    </xf>
  </cellXfs>
  <cellStyles count="24">
    <cellStyle name="znavigation セル" xfId="23"/>
    <cellStyle name="タイトル" xfId="6" builtinId="15" customBuiltin="1"/>
    <cellStyle name="パーセント" xfId="4" builtinId="5" customBuiltin="1"/>
    <cellStyle name="ハイパーリンク" xfId="1" builtinId="8" customBuiltin="1"/>
    <cellStyle name="メモ" xfId="13" builtinId="10" customBuiltin="1"/>
    <cellStyle name="右罫線" xfId="15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11" builtinId="18" customBuiltin="1"/>
    <cellStyle name="見出し 4" xfId="12" builtinId="19" customBuiltin="1"/>
    <cellStyle name="集計" xfId="14" builtinId="25" customBuiltin="1"/>
    <cellStyle name="数量" xfId="17"/>
    <cellStyle name="請求書の詳細" xfId="20"/>
    <cellStyle name="説明文" xfId="19" builtinId="53" customBuiltin="1"/>
    <cellStyle name="通貨" xfId="10" builtinId="7" customBuiltin="1"/>
    <cellStyle name="通貨 [0.00]" xfId="9" builtinId="4" customBuiltin="1"/>
    <cellStyle name="電話番号" xfId="18"/>
    <cellStyle name="日付" xfId="16"/>
    <cellStyle name="標準" xfId="0" builtinId="0" customBuiltin="1"/>
    <cellStyle name="表の見出し (右揃え)" xfId="21"/>
    <cellStyle name="表の詳細 (左揃え)" xfId="22"/>
    <cellStyle name="表示済みのハイパーリンク" xfId="5" builtinId="9" customBuiltin="1"/>
  </cellStyles>
  <dxfs count="20"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2" formatCode="0_ 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1" formatCode="yyyy&quot;年&quot;m&quot;月&quot;d&quot;日&quot;;@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3"/>
      </font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1" defaultTableStyle="商業請求書" defaultPivotStyle="PivotStyleLight16">
    <tableStyle name="商業請求書" pivot="0" count="5">
      <tableStyleElement type="wholeTable" dxfId="19"/>
      <tableStyleElement type="headerRow" dxfId="18"/>
      <tableStyleElement type="totalRow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015;&#23458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1830;&#26989;&#35531;&#27714;&#2636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28572</xdr:colOff>
      <xdr:row>0</xdr:row>
      <xdr:rowOff>161926</xdr:rowOff>
    </xdr:from>
    <xdr:to>
      <xdr:col>9</xdr:col>
      <xdr:colOff>1464180</xdr:colOff>
      <xdr:row>0</xdr:row>
      <xdr:rowOff>571500</xdr:rowOff>
    </xdr:to>
    <xdr:sp macro="" textlink="">
      <xdr:nvSpPr>
        <xdr:cNvPr id="3" name="矢印:五角形 2" descr="選択して顧客ワークシートに移動する">
          <a:hlinkClick xmlns:r="http://schemas.openxmlformats.org/officeDocument/2006/relationships" r:id="rId1" tooltip="選択して顧客ワークシートに移動する"/>
          <a:extLst>
            <a:ext uri="{FF2B5EF4-FFF2-40B4-BE49-F238E27FC236}">
              <a16:creationId xmlns:a16="http://schemas.microsoft.com/office/drawing/2014/main" id="{74092F0A-1B54-4027-B0EC-248D38E21E12}"/>
            </a:ext>
          </a:extLst>
        </xdr:cNvPr>
        <xdr:cNvSpPr/>
      </xdr:nvSpPr>
      <xdr:spPr>
        <a:xfrm>
          <a:off x="12392022" y="161926"/>
          <a:ext cx="1435608" cy="409574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ja" sz="11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顧客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66673</xdr:rowOff>
    </xdr:from>
    <xdr:to>
      <xdr:col>12</xdr:col>
      <xdr:colOff>1464183</xdr:colOff>
      <xdr:row>0</xdr:row>
      <xdr:rowOff>478153</xdr:rowOff>
    </xdr:to>
    <xdr:sp macro="" textlink="">
      <xdr:nvSpPr>
        <xdr:cNvPr id="2" name="矢印:五角形 1" descr="選択して商業請求書ワークシートに移動する">
          <a:hlinkClick xmlns:r="http://schemas.openxmlformats.org/officeDocument/2006/relationships" r:id="rId1" tooltip="選択して商業請求書ワークシートに移動する"/>
          <a:extLst>
            <a:ext uri="{FF2B5EF4-FFF2-40B4-BE49-F238E27FC236}">
              <a16:creationId xmlns:a16="http://schemas.microsoft.com/office/drawing/2014/main" id="{A369B219-35C8-4A3B-AB52-F207ECE6F82D}"/>
            </a:ext>
          </a:extLst>
        </xdr:cNvPr>
        <xdr:cNvSpPr/>
      </xdr:nvSpPr>
      <xdr:spPr>
        <a:xfrm flipH="1">
          <a:off x="14478000" y="66673"/>
          <a:ext cx="1435608" cy="41148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ja" sz="11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商業</a:t>
          </a:r>
          <a:r>
            <a:rPr lang="ja" sz="1100" b="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請求書</a:t>
          </a:r>
          <a:endParaRPr lang="en-US" sz="11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7:H12" headerRowDxfId="13" dataDxfId="12" totalsRowDxfId="11">
  <autoFilter ref="B7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name="日付" totalsRowLabel="集計" dataDxfId="10"/>
    <tableColumn id="1" name="品目番号" dataDxfId="9"/>
    <tableColumn id="2" name="説明" dataDxfId="8"/>
    <tableColumn id="3" name="数量" dataDxfId="7"/>
    <tableColumn id="4" name="単価" dataDxfId="6"/>
    <tableColumn id="5" name="割引率" dataDxfId="5"/>
    <tableColumn id="6" name="合計" dataDxfId="4">
      <calculatedColumnFormula>IF(AND(InvoiceItems[[#This Row],[数量]]&lt;&gt;"",InvoiceItems[[#This Row],[単価]]&lt;&gt;""),(InvoiceItems[[#This Row],[数量]]*InvoiceItems[[#This Row],[単価]])-InvoiceItems[[#This Row],[割引率]],"")</calculatedColumnFormula>
    </tableColumn>
  </tableColumns>
  <tableStyleInfo name="商業請求書" showFirstColumn="0" showLastColumn="0" showRowStripes="1" showColumnStripes="0"/>
  <extLst>
    <ext xmlns:x14="http://schemas.microsoft.com/office/spreadsheetml/2009/9/main" uri="{504A1905-F514-4f6f-8877-14C23A59335A}">
      <x14:table altTextSummary="この表には、日付、品目番号、説明、数量、単価、割引を入力します。総額は自動的に計算されます"/>
    </ext>
  </extLst>
</table>
</file>

<file path=xl/tables/table2.xml><?xml version="1.0" encoding="utf-8"?>
<table xmlns="http://schemas.openxmlformats.org/spreadsheetml/2006/main" id="1" name="CustomerList" displayName="CustomerList" ref="B2:K4">
  <autoFilter ref="B2:K4"/>
  <tableColumns count="10">
    <tableColumn id="2" name="会社名"/>
    <tableColumn id="3" name="連絡先名"/>
    <tableColumn id="4" name="住所"/>
    <tableColumn id="1" name="住所 2"/>
    <tableColumn id="5" name="市区町村"/>
    <tableColumn id="6" name="都道府県"/>
    <tableColumn id="7" name="郵便番号" dataDxfId="3"/>
    <tableColumn id="8" name="電話番号" dataDxfId="2" dataCellStyle="電話番号"/>
    <tableColumn id="10" name="電子メール" dataDxfId="1" dataCellStyle="ハイパーリンク"/>
    <tableColumn id="11" name="FAX" dataDxfId="0" dataCellStyle="電話番号"/>
  </tableColumns>
  <tableStyleInfo name="商業請求書" showFirstColumn="0" showLastColumn="0" showRowStripes="1" showColumnStripes="0"/>
  <extLst>
    <ext xmlns:x14="http://schemas.microsoft.com/office/spreadsheetml/2009/9/main" uri="{504A1905-F514-4f6f-8877-14C23A59335A}">
      <x14:table altTextSummary="この表には、会社名、担当者名、住所、電話番号、メール、FAX 番号などの顧客の詳細情報を入力します"/>
    </ext>
  </extLst>
</table>
</file>

<file path=xl/theme/theme1.xml><?xml version="1.0" encoding="utf-8"?>
<a:theme xmlns:a="http://schemas.openxmlformats.org/drawingml/2006/main" name="Office Theme">
  <a:themeElements>
    <a:clrScheme name="Commerical Invoice">
      <a:dk1>
        <a:sysClr val="windowText" lastClr="000000"/>
      </a:dk1>
      <a:lt1>
        <a:sysClr val="window" lastClr="FFFFFF"/>
      </a:lt1>
      <a:dk2>
        <a:srgbClr val="735223"/>
      </a:dk2>
      <a:lt2>
        <a:srgbClr val="F0F0F0"/>
      </a:lt2>
      <a:accent1>
        <a:srgbClr val="ACD175"/>
      </a:accent1>
      <a:accent2>
        <a:srgbClr val="CC9D59"/>
      </a:accent2>
      <a:accent3>
        <a:srgbClr val="32A0FF"/>
      </a:accent3>
      <a:accent4>
        <a:srgbClr val="9B9B9B"/>
      </a:accent4>
      <a:accent5>
        <a:srgbClr val="F01414"/>
      </a:accent5>
      <a:accent6>
        <a:srgbClr val="C300DC"/>
      </a:accent6>
      <a:hlink>
        <a:srgbClr val="32A0FF"/>
      </a:hlink>
      <a:folHlink>
        <a:srgbClr val="C300D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ja-JP/" TargetMode="Externa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ke@treyresearch.net" TargetMode="External"/><Relationship Id="rId1" Type="http://schemas.openxmlformats.org/officeDocument/2006/relationships/hyperlink" Target="mailto:janine@contoso.com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B1:J18"/>
  <sheetViews>
    <sheetView showGridLines="0" tabSelected="1" zoomScaleNormal="100" workbookViewId="0"/>
  </sheetViews>
  <sheetFormatPr defaultColWidth="9.33203125" defaultRowHeight="30" customHeight="1" x14ac:dyDescent="0.25"/>
  <cols>
    <col min="1" max="1" width="2.6640625" style="6" customWidth="1"/>
    <col min="2" max="2" width="15.6640625" style="13" customWidth="1"/>
    <col min="3" max="3" width="25.6640625" style="13" customWidth="1"/>
    <col min="4" max="4" width="27.109375" style="13" customWidth="1"/>
    <col min="5" max="5" width="15.6640625" style="13" customWidth="1"/>
    <col min="6" max="7" width="18.88671875" style="13" customWidth="1"/>
    <col min="8" max="8" width="17" style="13" customWidth="1"/>
    <col min="9" max="9" width="2.6640625" style="6" customWidth="1"/>
    <col min="10" max="10" width="17.6640625" style="6" customWidth="1"/>
    <col min="11" max="16384" width="9.33203125" style="6"/>
  </cols>
  <sheetData>
    <row r="1" spans="2:10" ht="60" customHeight="1" x14ac:dyDescent="0.25">
      <c r="B1" s="37" t="s">
        <v>0</v>
      </c>
      <c r="C1" s="38"/>
      <c r="D1" s="7" t="s">
        <v>7</v>
      </c>
      <c r="E1" s="8" t="s">
        <v>9</v>
      </c>
      <c r="F1" s="28" t="s">
        <v>58</v>
      </c>
      <c r="G1" s="31" t="s">
        <v>15</v>
      </c>
      <c r="H1" s="32"/>
      <c r="J1" s="39" t="s">
        <v>25</v>
      </c>
    </row>
    <row r="2" spans="2:10" ht="54.95" customHeight="1" x14ac:dyDescent="0.25">
      <c r="B2" s="37"/>
      <c r="C2" s="38"/>
      <c r="D2" s="9" t="s">
        <v>8</v>
      </c>
      <c r="E2" s="10" t="s">
        <v>10</v>
      </c>
      <c r="F2" s="22" t="s">
        <v>14</v>
      </c>
      <c r="G2" s="33" t="s">
        <v>57</v>
      </c>
      <c r="H2" s="33"/>
    </row>
    <row r="3" spans="2:10" ht="30" customHeight="1" x14ac:dyDescent="0.25">
      <c r="B3" s="10" t="s">
        <v>1</v>
      </c>
      <c r="C3" s="11" t="s">
        <v>5</v>
      </c>
      <c r="D3" s="10" t="s">
        <v>9</v>
      </c>
      <c r="E3" s="35" t="str">
        <f>IFERROR(VLOOKUP(BillName,CustomerList[],8,FALSE),"")</f>
        <v>432-555-0178</v>
      </c>
      <c r="F3" s="35"/>
      <c r="G3" s="10" t="s">
        <v>16</v>
      </c>
      <c r="H3" s="12">
        <v>34567</v>
      </c>
    </row>
    <row r="4" spans="2:10" ht="30" customHeight="1" x14ac:dyDescent="0.25">
      <c r="B4" s="34" t="s">
        <v>2</v>
      </c>
      <c r="C4" s="11" t="str">
        <f>IFERROR(VLOOKUP(BillName,CustomerList[],3,FALSE),"")</f>
        <v>345 Cherry Street</v>
      </c>
      <c r="D4" s="10" t="s">
        <v>10</v>
      </c>
      <c r="E4" s="35" t="str">
        <f>IFERROR(VLOOKUP(BillName,CustomerList[],10,FALSE),"")</f>
        <v>432-555-0187</v>
      </c>
      <c r="F4" s="35"/>
      <c r="G4" s="10" t="s">
        <v>17</v>
      </c>
      <c r="H4" s="24">
        <f ca="1">TODAY()</f>
        <v>43202</v>
      </c>
    </row>
    <row r="5" spans="2:10" ht="30" customHeight="1" x14ac:dyDescent="0.25">
      <c r="B5" s="34"/>
      <c r="C5" s="11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D5" s="10" t="s">
        <v>11</v>
      </c>
      <c r="E5" s="36" t="str">
        <f>IFERROR(VLOOKUP(BillName,CustomerList[],9,FALSE),"")</f>
        <v>mike@treyresearch.net</v>
      </c>
      <c r="F5" s="36"/>
      <c r="G5" s="10" t="s">
        <v>18</v>
      </c>
      <c r="H5" s="11" t="str">
        <f>IFERROR(VLOOKUP(BillName,CustomerList[],2,FALSE),"")</f>
        <v>Mike Gragg</v>
      </c>
    </row>
    <row r="6" spans="2:10" ht="30" customHeight="1" x14ac:dyDescent="0.25">
      <c r="B6" s="34"/>
      <c r="C6" s="11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Albany, SD 12345</v>
      </c>
      <c r="F6" s="14"/>
      <c r="G6" s="15"/>
    </row>
    <row r="7" spans="2:10" ht="30" customHeight="1" x14ac:dyDescent="0.25">
      <c r="B7" s="16" t="s">
        <v>3</v>
      </c>
      <c r="C7" s="16" t="s">
        <v>6</v>
      </c>
      <c r="D7" s="16" t="s">
        <v>12</v>
      </c>
      <c r="E7" s="17" t="s">
        <v>53</v>
      </c>
      <c r="F7" s="17" t="s">
        <v>54</v>
      </c>
      <c r="G7" s="17" t="s">
        <v>55</v>
      </c>
      <c r="H7" s="17" t="s">
        <v>24</v>
      </c>
    </row>
    <row r="8" spans="2:10" ht="30" customHeight="1" x14ac:dyDescent="0.25">
      <c r="B8" s="23">
        <f ca="1">TODAY()</f>
        <v>43202</v>
      </c>
      <c r="C8" s="16">
        <v>789807</v>
      </c>
      <c r="D8" s="16" t="s">
        <v>13</v>
      </c>
      <c r="E8" s="25">
        <v>4</v>
      </c>
      <c r="F8" s="26">
        <v>10</v>
      </c>
      <c r="G8" s="18">
        <v>2</v>
      </c>
      <c r="H8" s="27">
        <f>IF(AND(InvoiceItems[[#This Row],[数量]]&lt;&gt;"",InvoiceItems[[#This Row],[単価]]&lt;&gt;""),(InvoiceItems[[#This Row],[数量]]*InvoiceItems[[#This Row],[単価]])-InvoiceItems[[#This Row],[割引率]],"")</f>
        <v>38</v>
      </c>
    </row>
    <row r="9" spans="2:10" ht="30" customHeight="1" x14ac:dyDescent="0.25">
      <c r="B9" s="23"/>
      <c r="C9" s="16"/>
      <c r="D9" s="16"/>
      <c r="E9" s="25"/>
      <c r="F9" s="26"/>
      <c r="G9" s="18"/>
      <c r="H9" s="27" t="str">
        <f>IF(AND(InvoiceItems[[#This Row],[数量]]&lt;&gt;"",InvoiceItems[[#This Row],[単価]]&lt;&gt;""),(InvoiceItems[[#This Row],[数量]]*InvoiceItems[[#This Row],[単価]])-InvoiceItems[[#This Row],[割引率]],"")</f>
        <v/>
      </c>
    </row>
    <row r="10" spans="2:10" ht="30" customHeight="1" x14ac:dyDescent="0.25">
      <c r="B10" s="23"/>
      <c r="C10" s="16"/>
      <c r="D10" s="16"/>
      <c r="E10" s="25"/>
      <c r="F10" s="26"/>
      <c r="G10" s="18"/>
      <c r="H10" s="27" t="str">
        <f>IF(AND(InvoiceItems[[#This Row],[数量]]&lt;&gt;"",InvoiceItems[[#This Row],[単価]]&lt;&gt;""),(InvoiceItems[[#This Row],[数量]]*InvoiceItems[[#This Row],[単価]])-InvoiceItems[[#This Row],[割引率]],"")</f>
        <v/>
      </c>
    </row>
    <row r="11" spans="2:10" ht="30" customHeight="1" x14ac:dyDescent="0.25">
      <c r="B11" s="23"/>
      <c r="C11" s="16"/>
      <c r="D11" s="16"/>
      <c r="E11" s="25"/>
      <c r="F11" s="26"/>
      <c r="G11" s="18"/>
      <c r="H11" s="27" t="str">
        <f>IF(AND(InvoiceItems[[#This Row],[数量]]&lt;&gt;"",InvoiceItems[[#This Row],[単価]]&lt;&gt;""),(InvoiceItems[[#This Row],[数量]]*InvoiceItems[[#This Row],[単価]])-InvoiceItems[[#This Row],[割引率]],"")</f>
        <v/>
      </c>
    </row>
    <row r="12" spans="2:10" ht="30" customHeight="1" x14ac:dyDescent="0.25">
      <c r="B12" s="23"/>
      <c r="C12" s="16"/>
      <c r="D12" s="16"/>
      <c r="E12" s="25"/>
      <c r="F12" s="26"/>
      <c r="G12" s="18"/>
      <c r="H12" s="27" t="str">
        <f>IF(AND(InvoiceItems[[#This Row],[数量]]&lt;&gt;"",InvoiceItems[[#This Row],[単価]]&lt;&gt;""),(InvoiceItems[[#This Row],[数量]]*InvoiceItems[[#This Row],[単価]])-InvoiceItems[[#This Row],[割引率]],"")</f>
        <v/>
      </c>
    </row>
    <row r="13" spans="2:10" ht="30" customHeight="1" x14ac:dyDescent="0.25">
      <c r="B13" s="6"/>
      <c r="C13" s="6"/>
      <c r="D13" s="6"/>
      <c r="E13" s="6"/>
      <c r="F13" s="6"/>
      <c r="G13" s="19" t="s">
        <v>19</v>
      </c>
      <c r="H13" s="20">
        <f>SUM(InvoiceItems[合計])</f>
        <v>38</v>
      </c>
    </row>
    <row r="14" spans="2:10" ht="30" customHeight="1" x14ac:dyDescent="0.25">
      <c r="B14" s="6"/>
      <c r="C14" s="6"/>
      <c r="D14" s="6"/>
      <c r="E14" s="6"/>
      <c r="F14" s="6"/>
      <c r="G14" s="19" t="s">
        <v>20</v>
      </c>
      <c r="H14" s="21">
        <v>8.8999999999999996E-2</v>
      </c>
    </row>
    <row r="15" spans="2:10" ht="30" customHeight="1" x14ac:dyDescent="0.25">
      <c r="B15" s="6"/>
      <c r="C15" s="6"/>
      <c r="D15" s="6"/>
      <c r="E15" s="6"/>
      <c r="F15" s="6"/>
      <c r="G15" s="19" t="s">
        <v>21</v>
      </c>
      <c r="H15" s="20">
        <f>請求書小計*SalesTaxRate</f>
        <v>3.3819999999999997</v>
      </c>
    </row>
    <row r="16" spans="2:10" ht="30" customHeight="1" x14ac:dyDescent="0.25">
      <c r="B16" s="6"/>
      <c r="C16" s="6"/>
      <c r="D16" s="6"/>
      <c r="E16" s="6"/>
      <c r="F16" s="6"/>
      <c r="G16" s="19" t="s">
        <v>22</v>
      </c>
      <c r="H16" s="20">
        <v>5</v>
      </c>
    </row>
    <row r="17" spans="2:8" ht="30" customHeight="1" x14ac:dyDescent="0.25">
      <c r="B17" s="30" t="str">
        <f>"すべての小切手の振り出し先を "&amp;UPPER(会社名)&amp;" に指定します"&amp;"。"</f>
        <v>すべての小切手の振り出し先を TAILSPIN TOYS に指定します。</v>
      </c>
      <c r="C17" s="30"/>
      <c r="D17" s="30"/>
      <c r="E17" s="30"/>
      <c r="F17" s="30"/>
      <c r="G17" s="19" t="s">
        <v>23</v>
      </c>
      <c r="H17" s="20">
        <v>0</v>
      </c>
    </row>
    <row r="18" spans="2:8" ht="30" customHeight="1" x14ac:dyDescent="0.25">
      <c r="B18" s="30" t="s">
        <v>4</v>
      </c>
      <c r="C18" s="30"/>
      <c r="D18" s="30"/>
      <c r="E18" s="30"/>
      <c r="F18" s="30"/>
      <c r="G18" s="19" t="s">
        <v>24</v>
      </c>
      <c r="H18" s="20">
        <f>請求書小計+消費税+配送費-Deposit</f>
        <v>46.381999999999998</v>
      </c>
    </row>
  </sheetData>
  <sheetProtection formatCells="0" formatColumns="0" formatRows="0" selectLockedCells="1" sort="0"/>
  <mergeCells count="9">
    <mergeCell ref="B17:F17"/>
    <mergeCell ref="B18:F18"/>
    <mergeCell ref="G1:H1"/>
    <mergeCell ref="G2:H2"/>
    <mergeCell ref="B4:B6"/>
    <mergeCell ref="E3:F3"/>
    <mergeCell ref="E4:F4"/>
    <mergeCell ref="E5:F5"/>
    <mergeCell ref="B1:C2"/>
  </mergeCells>
  <phoneticPr fontId="1" type="noConversion"/>
  <conditionalFormatting sqref="E5">
    <cfRule type="expression" dxfId="14" priority="1">
      <formula>$E$5&lt;&gt;""</formula>
    </cfRule>
  </conditionalFormatting>
  <dataValidations xWindow="956" yWindow="463" count="50">
    <dataValidation type="list" allowBlank="1" showInputMessage="1" prompt="このセルの顧客名を選択します。Alt キーを押しながら下矢印キーを押して、ドロップダウン リストを開き、Enter キーを押して選択します。選択一覧を増やすには、顧客ワークシートにさらに顧客を追加します" sqref="C3">
      <formula1>CustomerLookup</formula1>
    </dataValidation>
    <dataValidation allowBlank="1" showInputMessage="1" showErrorMessage="1" prompt="このセルには請求会社の住所を入力します" sqref="D1"/>
    <dataValidation allowBlank="1" showInputMessage="1" showErrorMessage="1" prompt="このセルには郵便番号、都道府県、市区町村を入力します" sqref="D2"/>
    <dataValidation allowBlank="1" showInputMessage="1" showErrorMessage="1" prompt="このセルには請求会社の電話番号を入力します" sqref="F1"/>
    <dataValidation allowBlank="1" showInputMessage="1" showErrorMessage="1" prompt="このセルには請求会社の FAX を入力します" sqref="F2"/>
    <dataValidation allowBlank="1" showInputMessage="1" showErrorMessage="1" prompt="このセルには請求会社のメール アドレスを入力します" sqref="G1"/>
    <dataValidation allowBlank="1" showInputMessage="1" showErrorMessage="1" prompt="このセルには請求会社の Web サイトを入力します" sqref="G2:H2"/>
    <dataValidation allowBlank="1" showInputMessage="1" showErrorMessage="1" prompt="右のセルで行った選択に基づいて、行 3 から 6 の請求先情報は自動的に更新されます。セル H3 と H4 には、請求書番号と請求日を入力します" sqref="B3"/>
    <dataValidation allowBlank="1" showInputMessage="1" showErrorMessage="1" prompt="顧客の電話番号は、自動的に右のセルで更新されます" sqref="D3"/>
    <dataValidation allowBlank="1" showInputMessage="1" showErrorMessage="1" prompt="顧客の電話番号は、自動的にこのセルで更新されます " sqref="E3"/>
    <dataValidation allowBlank="1" showInputMessage="1" showErrorMessage="1" prompt="顧客の FAX 番号は、自動的に右のセルで更新されます" sqref="D4"/>
    <dataValidation allowBlank="1" showInputMessage="1" showErrorMessage="1" prompt="顧客の FAX 番号は、自動的にこのセルで更新されます" sqref="E4"/>
    <dataValidation allowBlank="1" showInputMessage="1" showErrorMessage="1" prompt="顧客のメール アドレスは、自動的に右のセルで更新されます" sqref="D5"/>
    <dataValidation allowBlank="1" showInputMessage="1" showErrorMessage="1" prompt="右のセルには請求書番号を入力します" sqref="G3"/>
    <dataValidation allowBlank="1" showInputMessage="1" showErrorMessage="1" prompt="このセルに請求書番号を入力します" sqref="H3"/>
    <dataValidation allowBlank="1" showInputMessage="1" showErrorMessage="1" prompt="右にあるセルに請求日を入力します" sqref="G4"/>
    <dataValidation allowBlank="1" showInputMessage="1" showErrorMessage="1" prompt="このセルに請求日を入力します" sqref="H4"/>
    <dataValidation allowBlank="1" showInputMessage="1" showErrorMessage="1" prompt="顧客の担当者名は、自動的に右のセルで更新されます " sqref="G5"/>
    <dataValidation allowBlank="1" showInputMessage="1" showErrorMessage="1" prompt="顧客の担当者名は、自動的にこのセルで更新されます" sqref="H5"/>
    <dataValidation allowBlank="1" showInputMessage="1" showErrorMessage="1" prompt="この見出しの下にあるこの列に日付を入力します" sqref="B7"/>
    <dataValidation allowBlank="1" showInputMessage="1" showErrorMessage="1" prompt="この見出しの下にあるこの列に品目番号を入力します" sqref="C7"/>
    <dataValidation allowBlank="1" showInputMessage="1" showErrorMessage="1" prompt="この見出しの下にあるこの列に品目の説明を入力します" sqref="D7"/>
    <dataValidation allowBlank="1" showInputMessage="1" showErrorMessage="1" prompt="この見出しの下にあるこの列に数量を入力します" sqref="E7"/>
    <dataValidation allowBlank="1" showInputMessage="1" showErrorMessage="1" prompt="この見出しの下にあるこの列に単価を入力します" sqref="F7"/>
    <dataValidation allowBlank="1" showInputMessage="1" showErrorMessage="1" prompt="この見出しの下にあるこの列に割引額を入力します" sqref="G7"/>
    <dataValidation allowBlank="1" showInputMessage="1" showErrorMessage="1" prompt="合計はこの見出しの下にあるこの列で自動計算されます" sqref="H7"/>
    <dataValidation allowBlank="1" showInputMessage="1" showErrorMessage="1" prompt="請求書の小計は自動的に右のセルで計算されます" sqref="G13"/>
    <dataValidation allowBlank="1" showInputMessage="1" showErrorMessage="1" prompt="請求書の小計は自動的にこのセルで計算されます" sqref="H13"/>
    <dataValidation allowBlank="1" showInputMessage="1" showErrorMessage="1" prompt="右にあるセルに税率を入力します" sqref="G14"/>
    <dataValidation allowBlank="1" showInputMessage="1" showErrorMessage="1" prompt="このセルに税率を入力します" sqref="H14"/>
    <dataValidation allowBlank="1" showInputMessage="1" showErrorMessage="1" prompt="消費税は自動的に右のセルで計算されます" sqref="G15"/>
    <dataValidation allowBlank="1" showInputMessage="1" showErrorMessage="1" prompt="消費税は自動的にこのセルで計算されます" sqref="H15"/>
    <dataValidation allowBlank="1" showInputMessage="1" showErrorMessage="1" prompt="右にあるセルに配送費を入力します" sqref="G16"/>
    <dataValidation allowBlank="1" showInputMessage="1" showErrorMessage="1" prompt="このセルに配送費を入力します" sqref="H16"/>
    <dataValidation allowBlank="1" showInputMessage="1" showErrorMessage="1" prompt="前金受領済み金額は右にあるセルに入力します" sqref="G17"/>
    <dataValidation allowBlank="1" showInputMessage="1" showErrorMessage="1" prompt="前金受領済み金額はこのセルに入力します" sqref="H17"/>
    <dataValidation allowBlank="1" showInputMessage="1" showErrorMessage="1" prompt="総額は右にあるセルに自動計算されます" sqref="G18"/>
    <dataValidation allowBlank="1" showInputMessage="1" showErrorMessage="1" prompt="総額はこのセルに自動計算されます" sqref="H18"/>
    <dataValidation allowBlank="1" showInputMessage="1" showErrorMessage="1" prompt="会社名はこのセルに自動的に追加されます" sqref="B17:F17"/>
    <dataValidation allowBlank="1" showInputMessage="1" showErrorMessage="1" prompt="このセルのテキストに、総額の期日までの日数と利子をパーセントで入力します。既定のテンプレートには、サンプル データがあります" sqref="B18:F18"/>
    <dataValidation allowBlank="1" showInputMessage="1" showErrorMessage="1" prompt="顧客の住所は、自動的にこのセルで更新されます" sqref="C4"/>
    <dataValidation allowBlank="1" showInputMessage="1" showErrorMessage="1" prompt="顧客の住所 2 は、自動的にこのセルで更新されます" sqref="C5"/>
    <dataValidation allowBlank="1" showInputMessage="1" showErrorMessage="1" prompt="顧客の郵便番号、都道府県、市区町村は自動的にこのセルで更新されます" sqref="C6"/>
    <dataValidation allowBlank="1" showInputMessage="1" showErrorMessage="1" prompt="顧客のメール アドレスは、自動的にこのセルで更新されます" sqref="E5"/>
    <dataValidation allowBlank="1" showInputMessage="1" showErrorMessage="1" prompt="このブックで商業請求書を作成します。このワークシートに会社の詳細を入力し、顧客ワークシートに顧客の詳細を入力します。顧客ワークシートに移動するには、セル J1 を選択します" sqref="A1"/>
    <dataValidation allowBlank="1" showInputMessage="1" showErrorMessage="1" prompt="右のセルには請求会社の電話番号を入力します" sqref="E1"/>
    <dataValidation allowBlank="1" showInputMessage="1" showErrorMessage="1" prompt="右のセルには請求会社の FAX 番号を入力します" sqref="E2"/>
    <dataValidation allowBlank="1" showInputMessage="1" showErrorMessage="1" prompt="顧客の住所は、自動的にセル C3:C6 で更新されます" sqref="B4:B6"/>
    <dataValidation allowBlank="1" showInputMessage="1" showErrorMessage="1" prompt="このセルには請求会社名を入力します。セル D1 から G2 には請求会社を入力し、セル B3 から H5 には請求先の詳細を入力します。セル B7 から順に請求書の詳細を入力します" sqref="B1:C2"/>
    <dataValidation allowBlank="1" showInputMessage="1" showErrorMessage="1" prompt="顧客ワークシートへのナビゲーション リンク。このセルは印刷されません" sqref="J1"/>
  </dataValidations>
  <hyperlinks>
    <hyperlink ref="G1" r:id="rId1"/>
    <hyperlink ref="G2" r:id="rId2"/>
    <hyperlink ref="G2:H2" r:id="rId3" tooltip="選択してこの Web サイトを表示する" display="https://www.microsoft.com/ja-JP/"/>
    <hyperlink ref="J1" location="顧客!A1" tooltip="選択して顧客ワークシートに移動する" display="顧客"/>
  </hyperlinks>
  <printOptions horizontalCentered="1"/>
  <pageMargins left="0.25" right="0.25" top="0.75" bottom="0.75" header="0.3" footer="0.3"/>
  <pageSetup paperSize="9" fitToHeight="0" orientation="portrait" horizontalDpi="300" verticalDpi="300" r:id="rId4"/>
  <headerFooter differentFirst="1">
    <oddFooter>Page &amp;P of &amp;N</oddFooter>
  </headerFooter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A1:M4"/>
  <sheetViews>
    <sheetView showGridLines="0" zoomScaleNormal="100" workbookViewId="0"/>
  </sheetViews>
  <sheetFormatPr defaultColWidth="9.33203125" defaultRowHeight="30" customHeight="1" x14ac:dyDescent="0.25"/>
  <cols>
    <col min="1" max="1" width="2.6640625" customWidth="1"/>
    <col min="2" max="3" width="21.6640625" customWidth="1"/>
    <col min="4" max="6" width="25.6640625" customWidth="1"/>
    <col min="7" max="7" width="17.33203125" customWidth="1"/>
    <col min="8" max="8" width="14.88671875" customWidth="1"/>
    <col min="9" max="9" width="13.33203125" customWidth="1"/>
    <col min="10" max="10" width="22.5546875" customWidth="1"/>
    <col min="11" max="11" width="22.6640625" customWidth="1"/>
    <col min="12" max="12" width="2.6640625" customWidth="1"/>
    <col min="13" max="13" width="22.6640625" customWidth="1"/>
  </cols>
  <sheetData>
    <row r="1" spans="1:13" ht="42" customHeight="1" x14ac:dyDescent="0.25">
      <c r="A1" s="2"/>
      <c r="B1" s="3" t="s">
        <v>25</v>
      </c>
      <c r="C1" s="2"/>
      <c r="D1" s="2"/>
      <c r="E1" s="2"/>
      <c r="F1" s="2"/>
      <c r="G1" s="2"/>
      <c r="H1" s="2"/>
      <c r="I1" s="2"/>
      <c r="J1" s="2"/>
      <c r="K1" s="2"/>
      <c r="M1" s="40" t="s">
        <v>52</v>
      </c>
    </row>
    <row r="2" spans="1:13" ht="30" customHeight="1" x14ac:dyDescent="0.25">
      <c r="A2" s="2"/>
      <c r="B2" s="2" t="s">
        <v>26</v>
      </c>
      <c r="C2" s="2" t="s">
        <v>28</v>
      </c>
      <c r="D2" s="2" t="s">
        <v>31</v>
      </c>
      <c r="E2" s="2" t="s">
        <v>34</v>
      </c>
      <c r="F2" s="2" t="s">
        <v>36</v>
      </c>
      <c r="G2" s="2" t="s">
        <v>39</v>
      </c>
      <c r="H2" s="2" t="s">
        <v>42</v>
      </c>
      <c r="I2" s="2" t="s">
        <v>44</v>
      </c>
      <c r="J2" s="2" t="s">
        <v>56</v>
      </c>
      <c r="K2" s="2" t="s">
        <v>49</v>
      </c>
    </row>
    <row r="3" spans="1:13" ht="30" customHeight="1" x14ac:dyDescent="0.25">
      <c r="A3" s="2"/>
      <c r="B3" s="1" t="s">
        <v>5</v>
      </c>
      <c r="C3" s="1" t="s">
        <v>29</v>
      </c>
      <c r="D3" s="1" t="s">
        <v>32</v>
      </c>
      <c r="E3" s="1" t="s">
        <v>35</v>
      </c>
      <c r="F3" s="1" t="s">
        <v>37</v>
      </c>
      <c r="G3" s="1" t="s">
        <v>40</v>
      </c>
      <c r="H3" s="5">
        <v>12345</v>
      </c>
      <c r="I3" s="4" t="s">
        <v>45</v>
      </c>
      <c r="J3" s="29" t="s">
        <v>47</v>
      </c>
      <c r="K3" s="4" t="s">
        <v>50</v>
      </c>
    </row>
    <row r="4" spans="1:13" ht="30" customHeight="1" x14ac:dyDescent="0.25">
      <c r="A4" s="2"/>
      <c r="B4" s="1" t="s">
        <v>27</v>
      </c>
      <c r="C4" s="1" t="s">
        <v>30</v>
      </c>
      <c r="D4" s="1" t="s">
        <v>33</v>
      </c>
      <c r="E4" s="1"/>
      <c r="F4" s="1" t="s">
        <v>38</v>
      </c>
      <c r="G4" s="1" t="s">
        <v>41</v>
      </c>
      <c r="H4" s="5" t="s">
        <v>43</v>
      </c>
      <c r="I4" s="4" t="s">
        <v>46</v>
      </c>
      <c r="J4" s="29" t="s">
        <v>48</v>
      </c>
      <c r="K4" s="4" t="s">
        <v>51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3"/>
  <dataValidations count="13">
    <dataValidation allowBlank="1" showInputMessage="1" showErrorMessage="1" prompt="このワークシートに顧客の詳細を入力します。入力した顧客情報は、商業請求書ワークシートで使用されます。セル M1 を選択し、商業請求書ワークシートに移動します" sqref="A1"/>
    <dataValidation allowBlank="1" showInputMessage="1" showErrorMessage="1" prompt="このセルには、このワークシートのタイトルが表示されます" sqref="B1"/>
    <dataValidation allowBlank="1" showInputMessage="1" showErrorMessage="1" prompt="この見出しの下にあるこの列に会社名を入力します。特定のエントリを検索するには、見出しフィルターを使用します" sqref="B2"/>
    <dataValidation allowBlank="1" showInputMessage="1" showErrorMessage="1" prompt="この見出しの下にあるこの列に連絡先の名前を入力します" sqref="C2"/>
    <dataValidation allowBlank="1" showInputMessage="1" showErrorMessage="1" prompt="この見出しの下にあるこの列に番地を入力します" sqref="D2"/>
    <dataValidation allowBlank="1" showInputMessage="1" showErrorMessage="1" prompt="この見出しの下にあるこの列に番地 2 を入力します" sqref="E2"/>
    <dataValidation allowBlank="1" showInputMessage="1" showErrorMessage="1" prompt="この見出しの下にあるこの列に市区町村を入力します" sqref="F2"/>
    <dataValidation allowBlank="1" showInputMessage="1" showErrorMessage="1" prompt="この見出しの下にあるこの列に都道府県を入力します" sqref="G2"/>
    <dataValidation allowBlank="1" showInputMessage="1" showErrorMessage="1" prompt="この見出しの下にあるこの列に郵便番号を入力します" sqref="H2"/>
    <dataValidation allowBlank="1" showInputMessage="1" showErrorMessage="1" prompt="この見出しの下にあるこの列に電話番号を入力します" sqref="I2"/>
    <dataValidation allowBlank="1" showInputMessage="1" showErrorMessage="1" prompt="この見出しの下にあるこの列にメール アドレスを入力します" sqref="J2"/>
    <dataValidation allowBlank="1" showInputMessage="1" showErrorMessage="1" prompt="この見出しの下にあるこの列に FAX 番号を入力します" sqref="K2"/>
    <dataValidation allowBlank="1" showInputMessage="1" showErrorMessage="1" prompt="商業請求書ワークシートに移動するナビゲーション リンク。このセルは印刷されません。" sqref="M1"/>
  </dataValidations>
  <hyperlinks>
    <hyperlink ref="J4" r:id="rId1"/>
    <hyperlink ref="J3" r:id="rId2"/>
    <hyperlink ref="M1" location="商業請求書!A1" tooltip="選択して商業請求書ワークシートに移動する" display="商業請求書"/>
  </hyperlinks>
  <printOptions horizontalCentered="1"/>
  <pageMargins left="0.25" right="0.25" top="0.75" bottom="0.75" header="0.3" footer="0.3"/>
  <pageSetup paperSize="9" fitToHeight="0" orientation="landscape" r:id="rId3"/>
  <headerFooter differentFirst="1">
    <oddFooter>Page &amp;P of &amp;N</oddFooter>
  </headerFooter>
  <ignoredErrors>
    <ignoredError sqref="H4" numberStoredAsText="1"/>
  </ignoredError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18</vt:i4>
      </vt:variant>
    </vt:vector>
  </HeadingPairs>
  <TitlesOfParts>
    <vt:vector size="20" baseType="lpstr">
      <vt:lpstr>商業請求書</vt:lpstr>
      <vt:lpstr>顧客</vt:lpstr>
      <vt:lpstr>BillName</vt:lpstr>
      <vt:lpstr>ColumnTitle1</vt:lpstr>
      <vt:lpstr>CustomerLookup</vt:lpstr>
      <vt:lpstr>Deposit</vt:lpstr>
      <vt:lpstr>顧客!Print_Area</vt:lpstr>
      <vt:lpstr>商業請求書!Print_Area</vt:lpstr>
      <vt:lpstr>顧客!Print_Titles</vt:lpstr>
      <vt:lpstr>商業請求書!Print_Titles</vt:lpstr>
      <vt:lpstr>RowTitleRegion1..C6</vt:lpstr>
      <vt:lpstr>RowTitleRegion2..E5</vt:lpstr>
      <vt:lpstr>RowTitleRegion3..H5</vt:lpstr>
      <vt:lpstr>RowTitleRegion4..H20</vt:lpstr>
      <vt:lpstr>SalesTaxRate</vt:lpstr>
      <vt:lpstr>Title2</vt:lpstr>
      <vt:lpstr>会社名</vt:lpstr>
      <vt:lpstr>消費税</vt:lpstr>
      <vt:lpstr>請求書小計</vt:lpstr>
      <vt:lpstr>配送費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2017-04-21T05:17:51Z</dcterms:created>
  <dcterms:modified xsi:type="dcterms:W3CDTF">2018-04-12T12:21:15Z</dcterms:modified>
</cp:coreProperties>
</file>