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College London\Research paper\In progress\Submission\0 Future propspect of technologies\submission\version 3\"/>
    </mc:Choice>
  </mc:AlternateContent>
  <xr:revisionPtr revIDLastSave="0" documentId="13_ncr:1_{363EAD72-8FFF-430F-BD46-F73E877B2190}" xr6:coauthVersionLast="36" xr6:coauthVersionMax="36" xr10:uidLastSave="{00000000-0000-0000-0000-000000000000}"/>
  <bookViews>
    <workbookView xWindow="3528" yWindow="0" windowWidth="17832" windowHeight="9600" activeTab="1" xr2:uid="{00000000-000D-0000-FFFF-FFFF00000000}"/>
  </bookViews>
  <sheets>
    <sheet name="installed_cost" sheetId="1" r:id="rId1"/>
    <sheet name="EE" sheetId="2" r:id="rId2"/>
  </sheets>
  <externalReferences>
    <externalReference r:id="rId3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1" i="1" l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<sst xmlns="http://schemas.openxmlformats.org/spreadsheetml/2006/main" count="21" uniqueCount="16">
  <si>
    <t>Figure 5.3 Total installed costs of onshore wind projects and global weighted average, 1983-2017</t>
  </si>
  <si>
    <t>Year</t>
  </si>
  <si>
    <t>Weighte Average (2016 USD/kW)</t>
  </si>
  <si>
    <t>MAX (2016USD/kW)</t>
  </si>
  <si>
    <t>MIN 2016 USD/kW</t>
  </si>
  <si>
    <t>USA</t>
  </si>
  <si>
    <t>Electricity capacity (MW)</t>
  </si>
  <si>
    <t>installed cost</t>
  </si>
  <si>
    <t>source: chrome-extension://gbkeegbaiigmenfmjfclcdgdpimamgkj/views/app.html</t>
  </si>
  <si>
    <t>Source: IRENA Renewable Cost Database.</t>
  </si>
  <si>
    <t>50th</t>
  </si>
  <si>
    <t>10th</t>
  </si>
  <si>
    <t>90th</t>
  </si>
  <si>
    <t>min</t>
  </si>
  <si>
    <t>max</t>
  </si>
  <si>
    <t>2014($/w in real 2014 US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</si>
</sst>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rgb="FF000000"/>
      <name val="等线"/>
      <family val="3"/>
      <charset val="134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Border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 indent="3"/>
    </xf>
    <xf numFmtId="2" fontId="2" fillId="0" borderId="0" xfId="0" applyNumberFormat="1" applyFont="1" applyAlignment="1">
      <alignment horizontal="left" indent="3"/>
    </xf>
    <xf numFmtId="1" fontId="2" fillId="0" borderId="0" xfId="0" applyNumberFormat="1" applyFont="1"/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/>
    <xf numFmtId="2" fontId="2" fillId="0" borderId="3" xfId="0" applyNumberFormat="1" applyFont="1" applyBorder="1"/>
    <xf numFmtId="176" fontId="1" fillId="0" borderId="0" xfId="1" applyNumberFormat="1" applyFont="1" applyFill="1" applyAlignment="1" applyProtection="1"/>
    <xf numFmtId="0" fontId="1" fillId="0" borderId="0" xfId="1" applyFont="1" applyFill="1" applyAlignment="1" applyProtection="1"/>
    <xf numFmtId="0" fontId="4" fillId="0" borderId="0" xfId="0" applyFont="1"/>
    <xf numFmtId="0" fontId="4" fillId="3" borderId="0" xfId="0" applyFont="1" applyFill="1"/>
    <xf numFmtId="0" fontId="0" fillId="2" borderId="1" xfId="0" applyFill="1" applyBorder="1" applyAlignment="1">
      <alignment horizontal="center"/>
    </xf>
  </cellXfs>
  <cellStyles count="2">
    <cellStyle name="Normal 4" xfId="1" xr:uid="{00000000-0005-0000-0000-000000000000}"/>
    <cellStyle name="常规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198123</xdr:colOff>
      <xdr:row>7</xdr:row>
      <xdr:rowOff>173470</xdr:rowOff>
    </xdr:from>
    <xdr:ext cx="6577087" cy="5926217"/>
    <xdr:pic>
      <xdr:nvPicPr>
        <xdr:cNvPr id="2" name="Picture 1">
          <a:extLst>
            <a:ext uri="{FF2B5EF4-FFF2-40B4-BE49-F238E27FC236}">
              <a16:creationId xmlns:a16="http://schemas.microsoft.com/office/drawing/2014/main" id="{7783039F-755A-4BFE-BA7E-AE57B68F0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3" y="1933690"/>
          <a:ext cx="6577087" cy="592621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University%20Of%20Cambridge\Cambridge\INNOPATH\learning%20curve%20data\Wind\2016_WTMR_Data_File-0814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"/>
      <sheetName val="Figure_2"/>
      <sheetName val="Figure_3"/>
      <sheetName val="Figure_4"/>
      <sheetName val="Figure_5"/>
      <sheetName val="Figure_6"/>
      <sheetName val="Figure_7"/>
      <sheetName val="Figure_8"/>
      <sheetName val="Figure_9"/>
      <sheetName val="Figure_10"/>
      <sheetName val="Figure_11"/>
      <sheetName val="Figure_12"/>
      <sheetName val="Figure_13"/>
      <sheetName val="Figure_14"/>
      <sheetName val="Figure_15"/>
      <sheetName val="Figure_16"/>
      <sheetName val="Figure_17"/>
      <sheetName val="Figure_18"/>
      <sheetName val="Figure_19"/>
      <sheetName val="Figure_20"/>
      <sheetName val="Figure_21"/>
      <sheetName val="Figure_22"/>
      <sheetName val="Figure_23"/>
      <sheetName val="Figure_24"/>
      <sheetName val="Figure_25"/>
      <sheetName val="Figure_26"/>
      <sheetName val="Figure_27"/>
      <sheetName val="Figure_28"/>
      <sheetName val="Figure_29"/>
      <sheetName val="Figure_30"/>
      <sheetName val="Figure_31"/>
      <sheetName val="Figure_32"/>
      <sheetName val="Figure_33"/>
      <sheetName val="Figure_34"/>
      <sheetName val="Figure_35"/>
      <sheetName val="Figure_36"/>
      <sheetName val="Figure_37"/>
      <sheetName val="Figure_38"/>
      <sheetName val="Figure_39"/>
      <sheetName val="Figure_40"/>
      <sheetName val="Figure_41"/>
      <sheetName val="Figure_42"/>
      <sheetName val="Figure_43"/>
      <sheetName val="Figure_44"/>
      <sheetName val="Figure_45"/>
      <sheetName val="Figure_46"/>
      <sheetName val="Figure_47"/>
      <sheetName val="Figure_48"/>
      <sheetName val="Figure_49"/>
      <sheetName val="Figure_50"/>
      <sheetName val="Figure_51"/>
      <sheetName val="Figure_52"/>
      <sheetName val="Figure_53"/>
      <sheetName val="Figure_54"/>
      <sheetName val="Figure_55"/>
      <sheetName val="Vis_State_Avg_Capacity_Factor"/>
      <sheetName val="Vis_Capacity_and_Pene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3">
          <cell r="B23">
            <v>1478.5408530389664</v>
          </cell>
        </row>
        <row r="24">
          <cell r="B24">
            <v>1735.7933733618747</v>
          </cell>
        </row>
        <row r="25">
          <cell r="B25">
            <v>1747.8870654169341</v>
          </cell>
        </row>
        <row r="26">
          <cell r="B26">
            <v>1372.1978965407191</v>
          </cell>
        </row>
        <row r="27">
          <cell r="B27">
            <v>1604.4284535871761</v>
          </cell>
        </row>
        <row r="28">
          <cell r="B28">
            <v>1456.9553343909779</v>
          </cell>
        </row>
        <row r="29">
          <cell r="B29">
            <v>1342.0441505687422</v>
          </cell>
        </row>
        <row r="30">
          <cell r="B30">
            <v>1574.6515701190419</v>
          </cell>
        </row>
        <row r="31">
          <cell r="B31">
            <v>1757.6745506930986</v>
          </cell>
        </row>
        <row r="32">
          <cell r="B32">
            <v>1934.441974095872</v>
          </cell>
        </row>
        <row r="33">
          <cell r="B33">
            <v>2162.5107439042608</v>
          </cell>
        </row>
        <row r="34">
          <cell r="B34">
            <v>2364.6826071829382</v>
          </cell>
        </row>
        <row r="35">
          <cell r="B35">
            <v>2361.0082824669666</v>
          </cell>
        </row>
        <row r="36">
          <cell r="B36">
            <v>2263.2556403463632</v>
          </cell>
        </row>
        <row r="37">
          <cell r="B37">
            <v>2044.4455668537237</v>
          </cell>
        </row>
        <row r="38">
          <cell r="B38">
            <v>1926.2052129727181</v>
          </cell>
        </row>
        <row r="39">
          <cell r="B39">
            <v>1793.1005810950421</v>
          </cell>
        </row>
        <row r="40">
          <cell r="B40">
            <v>1618.4340284037939</v>
          </cell>
        </row>
        <row r="41">
          <cell r="B41">
            <v>1587.0418419867549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46"/>
  <sheetViews>
    <sheetView workbookViewId="0"/>
  </sheetViews>
  <sheetFormatPr defaultRowHeight="13.8" x14ac:dyDescent="0.25"/>
  <cols>
    <col min="1" max="1" width="8.88671875" style="1" customWidth="1"/>
    <col min="2" max="2" width="16" style="1" bestFit="1" customWidth="1"/>
    <col min="3" max="3" width="18.21875" style="2" customWidth="1"/>
    <col min="4" max="4" width="30.6640625" style="1" customWidth="1"/>
    <col min="5" max="5" width="17.33203125" style="1" bestFit="1" customWidth="1"/>
    <col min="6" max="6" width="16.44140625" style="1" bestFit="1" customWidth="1"/>
    <col min="7" max="7" width="8.88671875" style="1" customWidth="1"/>
    <col min="8" max="16384" width="8.88671875" style="1"/>
  </cols>
  <sheetData>
    <row r="3" spans="1:22" x14ac:dyDescent="0.25">
      <c r="A3" s="1" t="s">
        <v>0</v>
      </c>
    </row>
    <row r="5" spans="1:22" ht="14.4" thickBot="1" x14ac:dyDescent="0.3"/>
    <row r="6" spans="1:22" x14ac:dyDescent="0.25">
      <c r="A6" s="1" t="s">
        <v>1</v>
      </c>
      <c r="D6" s="1" t="s">
        <v>2</v>
      </c>
      <c r="E6" s="1" t="s">
        <v>3</v>
      </c>
      <c r="F6" s="1" t="s">
        <v>4</v>
      </c>
      <c r="L6" s="3"/>
      <c r="M6" s="4"/>
      <c r="S6" s="17" t="s">
        <v>5</v>
      </c>
      <c r="T6" s="17"/>
      <c r="U6" s="17"/>
      <c r="V6" s="17"/>
    </row>
    <row r="7" spans="1:22" ht="55.2" x14ac:dyDescent="0.25">
      <c r="A7" s="1">
        <v>1983</v>
      </c>
      <c r="B7" s="5">
        <v>90.110699999999994</v>
      </c>
      <c r="C7" s="6">
        <f t="shared" ref="C7:C41" si="0">D7/1000</f>
        <v>4.8801479677019994</v>
      </c>
      <c r="D7" s="7">
        <v>4880.1479677019997</v>
      </c>
      <c r="E7" s="7">
        <v>5258.2430348420003</v>
      </c>
      <c r="F7" s="7">
        <v>3829.8838923140001</v>
      </c>
      <c r="L7" s="3"/>
      <c r="M7" s="3"/>
      <c r="S7" s="8"/>
      <c r="T7"/>
      <c r="U7" s="9" t="s">
        <v>6</v>
      </c>
      <c r="V7" s="10" t="s">
        <v>7</v>
      </c>
    </row>
    <row r="8" spans="1:22" x14ac:dyDescent="0.25">
      <c r="A8" s="1">
        <v>1984</v>
      </c>
      <c r="B8" s="5">
        <v>211.71199999999999</v>
      </c>
      <c r="C8" s="6">
        <f t="shared" si="0"/>
        <v>4.6248941342189998</v>
      </c>
      <c r="D8" s="7">
        <v>4624.8941342190001</v>
      </c>
      <c r="E8" s="7">
        <v>4664.3226920560001</v>
      </c>
      <c r="F8" s="7">
        <v>3639.1801883019998</v>
      </c>
      <c r="L8" s="3"/>
      <c r="M8" s="3"/>
      <c r="S8" s="11">
        <v>1983</v>
      </c>
      <c r="V8" s="12"/>
    </row>
    <row r="9" spans="1:22" x14ac:dyDescent="0.25">
      <c r="A9" s="1">
        <v>1985</v>
      </c>
      <c r="B9" s="5">
        <v>602.27800000000002</v>
      </c>
      <c r="C9" s="6">
        <f t="shared" si="0"/>
        <v>4.5218002406659998</v>
      </c>
      <c r="D9" s="7">
        <v>4521.8002406659998</v>
      </c>
      <c r="E9" s="7">
        <v>4608.0026595500003</v>
      </c>
      <c r="F9" s="7">
        <v>3623.8583772910001</v>
      </c>
      <c r="L9" s="3"/>
      <c r="M9" s="3"/>
      <c r="S9" s="11">
        <v>1984</v>
      </c>
      <c r="V9" s="12"/>
    </row>
    <row r="10" spans="1:22" x14ac:dyDescent="0.25">
      <c r="A10" s="1">
        <v>1986</v>
      </c>
      <c r="B10" s="5">
        <v>1022.74</v>
      </c>
      <c r="C10" s="6">
        <f t="shared" si="0"/>
        <v>3.9852959729489998</v>
      </c>
      <c r="D10" s="7">
        <v>3985.2959729489999</v>
      </c>
      <c r="E10" s="7">
        <v>4096.0023640440004</v>
      </c>
      <c r="F10" s="7">
        <v>3496.8854240000001</v>
      </c>
      <c r="L10" s="3"/>
      <c r="M10" s="3"/>
      <c r="S10" s="11">
        <v>1985</v>
      </c>
      <c r="V10" s="12"/>
    </row>
    <row r="11" spans="1:22" x14ac:dyDescent="0.25">
      <c r="A11" s="1">
        <v>1987</v>
      </c>
      <c r="B11" s="5">
        <v>1278.26</v>
      </c>
      <c r="C11" s="6">
        <f t="shared" si="0"/>
        <v>3.8500354431830002</v>
      </c>
      <c r="D11" s="7">
        <v>3850.0354431830001</v>
      </c>
      <c r="E11" s="7">
        <v>3993.602304943</v>
      </c>
      <c r="F11" s="7">
        <v>3306.1470347099998</v>
      </c>
      <c r="L11" s="3"/>
      <c r="M11" s="3"/>
      <c r="S11" s="11">
        <v>1986</v>
      </c>
      <c r="V11" s="12"/>
    </row>
    <row r="12" spans="1:22" x14ac:dyDescent="0.25">
      <c r="A12" s="1">
        <v>1988</v>
      </c>
      <c r="B12" s="5">
        <v>1453.9</v>
      </c>
      <c r="C12" s="6">
        <f t="shared" si="0"/>
        <v>2.9592428819769996</v>
      </c>
      <c r="D12" s="7">
        <v>2959.2428819769998</v>
      </c>
      <c r="E12" s="7">
        <v>2971.8572236690002</v>
      </c>
      <c r="F12" s="7">
        <v>2951.1697032940001</v>
      </c>
      <c r="L12" s="3"/>
      <c r="M12" s="3"/>
      <c r="S12" s="11">
        <v>1987</v>
      </c>
      <c r="V12" s="12"/>
    </row>
    <row r="13" spans="1:22" x14ac:dyDescent="0.25">
      <c r="A13" s="1">
        <v>1989</v>
      </c>
      <c r="B13" s="5">
        <v>1578.59</v>
      </c>
      <c r="C13" s="6">
        <f t="shared" si="0"/>
        <v>2.773228925982</v>
      </c>
      <c r="D13" s="7">
        <v>2773.228925982</v>
      </c>
      <c r="E13" s="7">
        <v>3003.8394238579999</v>
      </c>
      <c r="F13" s="7">
        <v>2705.6532648900002</v>
      </c>
      <c r="L13" s="3"/>
      <c r="M13" s="3"/>
      <c r="S13" s="11">
        <v>1988</v>
      </c>
      <c r="V13" s="12"/>
    </row>
    <row r="14" spans="1:22" x14ac:dyDescent="0.25">
      <c r="A14" s="1">
        <v>1990</v>
      </c>
      <c r="B14" s="5">
        <v>1739.2</v>
      </c>
      <c r="C14" s="6">
        <f t="shared" si="0"/>
        <v>3.1267659366510001</v>
      </c>
      <c r="D14" s="7">
        <v>3126.7659366510002</v>
      </c>
      <c r="E14" s="7">
        <v>3379.2019503370002</v>
      </c>
      <c r="F14" s="7">
        <v>3061.2927441400002</v>
      </c>
      <c r="L14" s="3"/>
      <c r="M14" s="3"/>
      <c r="S14" s="11">
        <v>1989</v>
      </c>
      <c r="V14" s="12"/>
    </row>
    <row r="15" spans="1:22" x14ac:dyDescent="0.25">
      <c r="A15" s="1">
        <v>1991</v>
      </c>
      <c r="B15" s="5">
        <v>1946.29</v>
      </c>
      <c r="C15" s="6">
        <f t="shared" si="0"/>
        <v>3.0806946470369998</v>
      </c>
      <c r="D15" s="7">
        <v>3080.6946470369999</v>
      </c>
      <c r="E15" s="7">
        <v>3379.2019503370002</v>
      </c>
      <c r="F15" s="7">
        <v>2949.1217021120001</v>
      </c>
      <c r="L15" s="3"/>
      <c r="M15" s="3"/>
      <c r="S15" s="11">
        <v>1990</v>
      </c>
      <c r="V15" s="12"/>
    </row>
    <row r="16" spans="1:22" x14ac:dyDescent="0.25">
      <c r="A16" s="1">
        <v>1992</v>
      </c>
      <c r="B16" s="5">
        <v>2211.83</v>
      </c>
      <c r="C16" s="6">
        <f t="shared" si="0"/>
        <v>2.9730339421509999</v>
      </c>
      <c r="D16" s="7">
        <v>2973.0339421509998</v>
      </c>
      <c r="E16" s="7">
        <v>3072.0017730330001</v>
      </c>
      <c r="F16" s="7">
        <v>2611.2015070779998</v>
      </c>
      <c r="L16" s="3"/>
      <c r="M16" s="3"/>
      <c r="S16" s="11">
        <v>1991</v>
      </c>
      <c r="V16" s="12"/>
    </row>
    <row r="17" spans="1:22" x14ac:dyDescent="0.25">
      <c r="A17" s="1">
        <v>1993</v>
      </c>
      <c r="B17" s="5">
        <v>2278.4</v>
      </c>
      <c r="C17" s="6">
        <f t="shared" si="0"/>
        <v>2.9176662089209997</v>
      </c>
      <c r="D17" s="7">
        <v>2917.6662089209999</v>
      </c>
      <c r="E17" s="7">
        <v>3072.0017730330001</v>
      </c>
      <c r="F17" s="7">
        <v>2150.4012411230001</v>
      </c>
      <c r="L17" s="3"/>
      <c r="M17" s="3"/>
      <c r="S17" s="11"/>
      <c r="V17" s="12"/>
    </row>
    <row r="18" spans="1:22" x14ac:dyDescent="0.25">
      <c r="A18" s="1">
        <v>1994</v>
      </c>
      <c r="B18" s="5">
        <v>2997.27</v>
      </c>
      <c r="C18" s="6">
        <f t="shared" si="0"/>
        <v>2.8433567318999997</v>
      </c>
      <c r="D18" s="7">
        <v>2843.3567318999999</v>
      </c>
      <c r="E18" s="7">
        <v>3072.0017730330001</v>
      </c>
      <c r="F18" s="7">
        <v>1893.9323139810001</v>
      </c>
      <c r="L18" s="3"/>
      <c r="M18" s="3"/>
      <c r="S18" s="11"/>
      <c r="V18" s="12"/>
    </row>
    <row r="19" spans="1:22" x14ac:dyDescent="0.25">
      <c r="A19" s="1">
        <v>1995</v>
      </c>
      <c r="B19" s="5">
        <v>3195.31</v>
      </c>
      <c r="C19" s="6">
        <f t="shared" si="0"/>
        <v>2.5631433072609999</v>
      </c>
      <c r="D19" s="7">
        <v>2563.1433072609998</v>
      </c>
      <c r="E19" s="7">
        <v>2867.2016548309998</v>
      </c>
      <c r="F19" s="7">
        <v>2304.0013297750002</v>
      </c>
      <c r="L19" s="3"/>
      <c r="M19" s="3"/>
      <c r="S19" s="11"/>
      <c r="V19" s="12"/>
    </row>
    <row r="20" spans="1:22" x14ac:dyDescent="0.25">
      <c r="A20" s="1">
        <v>1996</v>
      </c>
      <c r="B20" s="5">
        <v>4787.84</v>
      </c>
      <c r="C20" s="6">
        <f t="shared" si="0"/>
        <v>2.4383118196439999</v>
      </c>
      <c r="D20" s="7">
        <v>2438.311819644</v>
      </c>
      <c r="E20" s="7">
        <v>2764.8015957299999</v>
      </c>
      <c r="F20" s="7">
        <v>1951.7451264670001</v>
      </c>
      <c r="L20" s="4"/>
      <c r="M20" s="3"/>
      <c r="S20" s="11"/>
      <c r="V20" s="12"/>
    </row>
    <row r="21" spans="1:22" x14ac:dyDescent="0.25">
      <c r="A21" s="1">
        <v>1997</v>
      </c>
      <c r="B21" s="5">
        <v>6104.07</v>
      </c>
      <c r="C21" s="6">
        <f t="shared" si="0"/>
        <v>2.3060007584400002</v>
      </c>
      <c r="D21" s="7">
        <v>2306.00075844</v>
      </c>
      <c r="E21" s="7">
        <v>2662.401536629</v>
      </c>
      <c r="F21" s="7">
        <v>2186.2412618090002</v>
      </c>
      <c r="L21" s="3"/>
      <c r="M21" s="3"/>
      <c r="S21" s="11"/>
      <c r="V21" s="12"/>
    </row>
    <row r="22" spans="1:22" x14ac:dyDescent="0.25">
      <c r="A22" s="1">
        <v>1998</v>
      </c>
      <c r="B22" s="5">
        <v>7629.66</v>
      </c>
      <c r="C22" s="6">
        <f t="shared" si="0"/>
        <v>2.2954783144670001</v>
      </c>
      <c r="D22" s="7">
        <v>2295.478314467</v>
      </c>
      <c r="E22" s="7">
        <v>2560.0014775280001</v>
      </c>
      <c r="F22" s="7">
        <v>2048.0011820220002</v>
      </c>
      <c r="L22" s="3"/>
      <c r="M22" s="3"/>
      <c r="S22" s="11"/>
      <c r="V22" s="12"/>
    </row>
    <row r="23" spans="1:22" x14ac:dyDescent="0.25">
      <c r="A23" s="1">
        <v>1999</v>
      </c>
      <c r="B23" s="5">
        <v>10356.6</v>
      </c>
      <c r="C23" s="6">
        <f t="shared" si="0"/>
        <v>2.1487603064930001</v>
      </c>
      <c r="D23" s="7">
        <v>2148.7603064929999</v>
      </c>
      <c r="E23" s="7">
        <v>2457.6014184270002</v>
      </c>
      <c r="F23" s="7">
        <v>1945.6011229210001</v>
      </c>
      <c r="L23" s="3"/>
      <c r="M23" s="3"/>
      <c r="S23" s="11">
        <v>1998</v>
      </c>
      <c r="T23" s="1">
        <v>1</v>
      </c>
      <c r="U23" s="13">
        <v>1.512</v>
      </c>
      <c r="V23" s="12">
        <f>[1]Figure_41!B23/1000</f>
        <v>1.4785408530389663</v>
      </c>
    </row>
    <row r="24" spans="1:22" x14ac:dyDescent="0.25">
      <c r="A24" s="1">
        <v>2000</v>
      </c>
      <c r="B24" s="5">
        <v>17209.3</v>
      </c>
      <c r="C24" s="6">
        <f t="shared" si="0"/>
        <v>2.1087951035970001</v>
      </c>
      <c r="D24" s="7">
        <v>2108.795103597</v>
      </c>
      <c r="E24" s="7">
        <v>2762.7535945479999</v>
      </c>
      <c r="F24" s="7">
        <v>1250.304721625</v>
      </c>
      <c r="L24" s="3"/>
      <c r="M24" s="3"/>
      <c r="S24" s="11">
        <v>1999</v>
      </c>
      <c r="T24" s="1">
        <v>2</v>
      </c>
      <c r="U24" s="13">
        <v>2.3849999999999998</v>
      </c>
      <c r="V24" s="12">
        <f>[1]Figure_41!B24/1000</f>
        <v>1.7357933733618747</v>
      </c>
    </row>
    <row r="25" spans="1:22" x14ac:dyDescent="0.25">
      <c r="A25" s="1">
        <v>2001</v>
      </c>
      <c r="B25" s="5">
        <v>23780.3</v>
      </c>
      <c r="C25" s="6">
        <f t="shared" si="0"/>
        <v>1.9948457052240001</v>
      </c>
      <c r="D25" s="7">
        <v>1994.8457052240001</v>
      </c>
      <c r="E25" s="7">
        <v>3135.4898096759998</v>
      </c>
      <c r="F25" s="7">
        <v>1183.2885328089999</v>
      </c>
      <c r="L25" s="3"/>
      <c r="M25" s="3"/>
      <c r="S25" s="11">
        <v>2000</v>
      </c>
      <c r="T25" s="1">
        <v>3</v>
      </c>
      <c r="U25" s="13">
        <v>2.456</v>
      </c>
      <c r="V25" s="12">
        <f>[1]Figure_41!B25/1000</f>
        <v>1.7478870654169341</v>
      </c>
    </row>
    <row r="26" spans="1:22" x14ac:dyDescent="0.25">
      <c r="A26" s="1">
        <v>2002</v>
      </c>
      <c r="B26" s="5">
        <v>30585.4</v>
      </c>
      <c r="C26" s="6">
        <f t="shared" si="0"/>
        <v>1.9605392478149999</v>
      </c>
      <c r="D26" s="7">
        <v>1960.539247815</v>
      </c>
      <c r="E26" s="7">
        <v>2150.4012411230001</v>
      </c>
      <c r="F26" s="7">
        <v>1054.720608741</v>
      </c>
      <c r="L26" s="3"/>
      <c r="M26" s="3"/>
      <c r="S26" s="11">
        <v>2001</v>
      </c>
      <c r="T26" s="1">
        <v>4</v>
      </c>
      <c r="U26" s="13">
        <v>4.1470000000000002</v>
      </c>
      <c r="V26" s="12">
        <f>[1]Figure_41!B26/1000</f>
        <v>1.3721978965407191</v>
      </c>
    </row>
    <row r="27" spans="1:22" x14ac:dyDescent="0.25">
      <c r="A27" s="1">
        <v>2003</v>
      </c>
      <c r="B27" s="5">
        <v>37798.5</v>
      </c>
      <c r="C27" s="6">
        <f t="shared" si="0"/>
        <v>1.846212239335</v>
      </c>
      <c r="D27" s="7">
        <v>1846.212239335</v>
      </c>
      <c r="E27" s="7">
        <v>3092</v>
      </c>
      <c r="F27" s="7">
        <v>1157.1206678430001</v>
      </c>
      <c r="L27" s="3"/>
      <c r="M27" s="3"/>
      <c r="S27" s="11">
        <v>2002</v>
      </c>
      <c r="T27" s="1">
        <v>5</v>
      </c>
      <c r="U27" s="13">
        <v>4.5570000000000004</v>
      </c>
      <c r="V27" s="12">
        <f>[1]Figure_41!B27/1000</f>
        <v>1.6044284535871762</v>
      </c>
    </row>
    <row r="28" spans="1:22" x14ac:dyDescent="0.25">
      <c r="A28" s="1">
        <v>2004</v>
      </c>
      <c r="B28" s="5">
        <v>46283.3</v>
      </c>
      <c r="C28" s="6">
        <f t="shared" si="0"/>
        <v>1.876092109357</v>
      </c>
      <c r="D28" s="7">
        <v>1876.092109357</v>
      </c>
      <c r="E28" s="7">
        <v>3407.8739668849998</v>
      </c>
      <c r="F28" s="7">
        <v>1072.128618789</v>
      </c>
      <c r="L28" s="3"/>
      <c r="M28" s="3"/>
      <c r="S28" s="11">
        <v>2003</v>
      </c>
      <c r="T28" s="1">
        <v>6</v>
      </c>
      <c r="U28" s="13">
        <v>6.2220000000000004</v>
      </c>
      <c r="V28" s="12">
        <f>[1]Figure_41!B28/1000</f>
        <v>1.4569553343909778</v>
      </c>
    </row>
    <row r="29" spans="1:22" x14ac:dyDescent="0.25">
      <c r="A29" s="1">
        <v>2005</v>
      </c>
      <c r="B29" s="5">
        <v>57682.3</v>
      </c>
      <c r="C29" s="6">
        <f t="shared" si="0"/>
        <v>1.755120424882</v>
      </c>
      <c r="D29" s="7">
        <v>1755.120424882</v>
      </c>
      <c r="E29" s="7">
        <v>3321.85791724</v>
      </c>
      <c r="F29" s="7">
        <v>1061.888612879</v>
      </c>
      <c r="L29" s="3"/>
      <c r="M29" s="3"/>
      <c r="S29" s="11">
        <v>2004</v>
      </c>
      <c r="T29" s="1">
        <v>7</v>
      </c>
      <c r="U29" s="13">
        <v>6.6189999999999998</v>
      </c>
      <c r="V29" s="12">
        <f>[1]Figure_41!B29/1000</f>
        <v>1.3420441505687422</v>
      </c>
    </row>
    <row r="30" spans="1:22" x14ac:dyDescent="0.25">
      <c r="A30" s="1">
        <v>2006</v>
      </c>
      <c r="B30" s="5">
        <v>72213.2</v>
      </c>
      <c r="C30" s="6">
        <f t="shared" si="0"/>
        <v>1.8365420203199998</v>
      </c>
      <c r="D30" s="7">
        <v>1836.5420203199999</v>
      </c>
      <c r="E30" s="7">
        <v>2778.113603413</v>
      </c>
      <c r="F30" s="7">
        <v>1207.296696802</v>
      </c>
      <c r="L30" s="3"/>
      <c r="M30" s="3"/>
      <c r="S30" s="11">
        <v>2005</v>
      </c>
      <c r="T30" s="1">
        <v>8</v>
      </c>
      <c r="U30" s="13">
        <v>8.9930000000000003</v>
      </c>
      <c r="V30" s="12">
        <f>[1]Figure_41!B30/1000</f>
        <v>1.574651570119042</v>
      </c>
    </row>
    <row r="31" spans="1:22" x14ac:dyDescent="0.25">
      <c r="A31" s="1">
        <v>2007</v>
      </c>
      <c r="B31" s="5">
        <v>90563.6</v>
      </c>
      <c r="C31" s="6">
        <f t="shared" si="0"/>
        <v>1.8430018602759999</v>
      </c>
      <c r="D31" s="7">
        <v>1843.0018602759999</v>
      </c>
      <c r="E31" s="7">
        <v>3047.425758849</v>
      </c>
      <c r="F31" s="7">
        <v>1031.1685951479999</v>
      </c>
      <c r="L31" s="3"/>
      <c r="M31" s="3"/>
      <c r="S31" s="11">
        <v>2006</v>
      </c>
      <c r="T31" s="1">
        <v>9</v>
      </c>
      <c r="U31" s="13">
        <v>11.45</v>
      </c>
      <c r="V31" s="12">
        <f>[1]Figure_41!B31/1000</f>
        <v>1.7576745506930986</v>
      </c>
    </row>
    <row r="32" spans="1:22" x14ac:dyDescent="0.25">
      <c r="A32" s="1">
        <v>2008</v>
      </c>
      <c r="B32" s="5">
        <v>113357.2</v>
      </c>
      <c r="C32" s="6">
        <f t="shared" si="0"/>
        <v>1.949127980091</v>
      </c>
      <c r="D32" s="7">
        <v>1949.1279800909999</v>
      </c>
      <c r="E32" s="7">
        <v>3326.977920195</v>
      </c>
      <c r="F32" s="7">
        <v>1082.3686246990001</v>
      </c>
      <c r="L32" s="3"/>
      <c r="M32" s="3"/>
      <c r="S32" s="11">
        <v>2007</v>
      </c>
      <c r="T32" s="1">
        <v>10</v>
      </c>
      <c r="U32" s="13">
        <v>16.702000000000002</v>
      </c>
      <c r="V32" s="12">
        <f>[1]Figure_41!B32/1000</f>
        <v>1.934441974095872</v>
      </c>
    </row>
    <row r="33" spans="1:22" x14ac:dyDescent="0.25">
      <c r="A33" s="1">
        <v>2009</v>
      </c>
      <c r="B33" s="5">
        <v>147967.20000000001</v>
      </c>
      <c r="C33" s="6">
        <f t="shared" si="0"/>
        <v>1.985477850364</v>
      </c>
      <c r="D33" s="7">
        <v>1985.477850364</v>
      </c>
      <c r="E33" s="7">
        <v>4169.7304065970002</v>
      </c>
      <c r="F33" s="7">
        <v>1136.640656022</v>
      </c>
      <c r="L33" s="3"/>
      <c r="M33" s="3"/>
      <c r="S33" s="11">
        <v>2008</v>
      </c>
      <c r="T33" s="1">
        <v>11</v>
      </c>
      <c r="U33" s="13">
        <v>25.065000000000001</v>
      </c>
      <c r="V33" s="12">
        <f>[1]Figure_41!B33/1000</f>
        <v>2.162510743904261</v>
      </c>
    </row>
    <row r="34" spans="1:22" x14ac:dyDescent="0.25">
      <c r="A34" s="1">
        <v>2010</v>
      </c>
      <c r="B34" s="5">
        <v>177662.6</v>
      </c>
      <c r="C34" s="6">
        <f t="shared" si="0"/>
        <v>1.7816104216540001</v>
      </c>
      <c r="D34" s="7">
        <v>1781.610421654</v>
      </c>
      <c r="E34" s="7">
        <v>5156.4514585970001</v>
      </c>
      <c r="F34" s="7">
        <v>837.50248546299997</v>
      </c>
      <c r="L34" s="3"/>
      <c r="M34" s="3"/>
      <c r="S34" s="11">
        <v>2009</v>
      </c>
      <c r="T34" s="1">
        <v>12</v>
      </c>
      <c r="U34" s="13">
        <v>35.067999999999998</v>
      </c>
      <c r="V34" s="12">
        <f>[1]Figure_41!B34/1000</f>
        <v>2.3646826071829383</v>
      </c>
    </row>
    <row r="35" spans="1:22" x14ac:dyDescent="0.25">
      <c r="A35" s="1">
        <v>2011</v>
      </c>
      <c r="B35" s="5">
        <v>216237.6</v>
      </c>
      <c r="C35" s="6">
        <f t="shared" si="0"/>
        <v>1.7570196354800001</v>
      </c>
      <c r="D35" s="7">
        <v>1757.01963548</v>
      </c>
      <c r="E35" s="7">
        <v>4138.860126134</v>
      </c>
      <c r="F35" s="7">
        <v>926.16365466499997</v>
      </c>
      <c r="L35" s="3"/>
      <c r="M35" s="3"/>
      <c r="S35" s="11">
        <v>2010</v>
      </c>
      <c r="T35" s="1">
        <v>13</v>
      </c>
      <c r="U35" s="13">
        <v>40.283000000000001</v>
      </c>
      <c r="V35" s="12">
        <f>[1]Figure_41!B35/1000</f>
        <v>2.3610082824669667</v>
      </c>
    </row>
    <row r="36" spans="1:22" x14ac:dyDescent="0.25">
      <c r="A36" s="1">
        <v>2012</v>
      </c>
      <c r="B36" s="5">
        <v>264307.59999999998</v>
      </c>
      <c r="C36" s="6">
        <f t="shared" si="0"/>
        <v>1.817339368316</v>
      </c>
      <c r="D36" s="7">
        <v>1817.339368316</v>
      </c>
      <c r="E36" s="7">
        <v>4378.5950558229997</v>
      </c>
      <c r="F36" s="7">
        <v>811.14986748399997</v>
      </c>
      <c r="L36" s="3"/>
      <c r="M36" s="3"/>
      <c r="S36" s="11">
        <v>2011</v>
      </c>
      <c r="T36" s="1">
        <v>14</v>
      </c>
      <c r="U36" s="13">
        <v>46.93</v>
      </c>
      <c r="V36" s="12">
        <f>[1]Figure_41!B36/1000</f>
        <v>2.2632556403463631</v>
      </c>
    </row>
    <row r="37" spans="1:22" x14ac:dyDescent="0.25">
      <c r="A37" s="1">
        <v>2013</v>
      </c>
      <c r="B37" s="5">
        <v>294380</v>
      </c>
      <c r="C37" s="6">
        <f t="shared" si="0"/>
        <v>1.6043669779310001</v>
      </c>
      <c r="D37" s="7">
        <v>1604.3669779310001</v>
      </c>
      <c r="E37" s="7">
        <v>4371.5328057329998</v>
      </c>
      <c r="F37" s="7">
        <v>974.59051242500004</v>
      </c>
      <c r="L37" s="3"/>
      <c r="M37" s="3"/>
      <c r="S37" s="11">
        <v>2012</v>
      </c>
      <c r="T37" s="1">
        <v>15</v>
      </c>
      <c r="U37" s="13">
        <v>60.012</v>
      </c>
      <c r="V37" s="12">
        <f>[1]Figure_41!B37/1000</f>
        <v>2.0444455668537236</v>
      </c>
    </row>
    <row r="38" spans="1:22" x14ac:dyDescent="0.25">
      <c r="A38" s="1">
        <v>2014</v>
      </c>
      <c r="B38" s="5">
        <v>340696.2</v>
      </c>
      <c r="C38" s="6">
        <f t="shared" si="0"/>
        <v>1.586185529937</v>
      </c>
      <c r="D38" s="7">
        <v>1586.185529937</v>
      </c>
      <c r="E38" s="7">
        <v>3513.9738662280001</v>
      </c>
      <c r="F38" s="7">
        <v>817.47739406599999</v>
      </c>
      <c r="L38" s="3"/>
      <c r="M38" s="3"/>
      <c r="S38" s="11">
        <v>2013</v>
      </c>
      <c r="T38" s="1">
        <v>16</v>
      </c>
      <c r="U38" s="13">
        <v>61.11</v>
      </c>
      <c r="V38" s="12">
        <f>[1]Figure_41!B38/1000</f>
        <v>1.9262052129727181</v>
      </c>
    </row>
    <row r="39" spans="1:22" x14ac:dyDescent="0.25">
      <c r="A39" s="1">
        <v>2015</v>
      </c>
      <c r="B39" s="5">
        <v>405080.5</v>
      </c>
      <c r="C39" s="6">
        <f t="shared" si="0"/>
        <v>1.4538827734490001</v>
      </c>
      <c r="D39" s="7">
        <v>1453.8827734490001</v>
      </c>
      <c r="E39" s="7">
        <v>4324.5441360000004</v>
      </c>
      <c r="F39" s="7">
        <v>871.92307692300005</v>
      </c>
      <c r="L39" s="3"/>
      <c r="M39" s="3"/>
      <c r="S39" s="11">
        <v>2014</v>
      </c>
      <c r="T39" s="1">
        <v>17</v>
      </c>
      <c r="U39" s="14">
        <v>65.876999999999995</v>
      </c>
      <c r="V39" s="12">
        <f>[1]Figure_41!B39/1000</f>
        <v>1.7931005810950422</v>
      </c>
    </row>
    <row r="40" spans="1:22" x14ac:dyDescent="0.25">
      <c r="A40" s="1">
        <v>2016</v>
      </c>
      <c r="B40" s="5">
        <v>452874.9</v>
      </c>
      <c r="C40" s="6">
        <f t="shared" si="0"/>
        <v>1.4558155489610001</v>
      </c>
      <c r="D40" s="7">
        <v>1455.8155489610001</v>
      </c>
      <c r="E40" s="7">
        <v>2652.3793552440002</v>
      </c>
      <c r="F40" s="7">
        <v>882.781261255</v>
      </c>
      <c r="L40" s="3"/>
      <c r="M40" s="3"/>
      <c r="S40" s="11">
        <v>2015</v>
      </c>
      <c r="T40" s="1">
        <v>18</v>
      </c>
      <c r="U40" s="14">
        <v>73.992000000000004</v>
      </c>
      <c r="V40" s="12">
        <f>[1]Figure_41!B40/1000</f>
        <v>1.6184340284037939</v>
      </c>
    </row>
    <row r="41" spans="1:22" x14ac:dyDescent="0.25">
      <c r="A41" s="1">
        <v>2017</v>
      </c>
      <c r="B41" s="5">
        <v>494663.8</v>
      </c>
      <c r="C41" s="6">
        <f t="shared" si="0"/>
        <v>1.3794684759910001</v>
      </c>
      <c r="D41" s="7">
        <v>1379.4684759910001</v>
      </c>
      <c r="E41" s="7">
        <v>2908.6381442249999</v>
      </c>
      <c r="F41" s="7">
        <v>1085</v>
      </c>
      <c r="S41" s="11">
        <v>2016</v>
      </c>
      <c r="T41" s="1">
        <v>19</v>
      </c>
      <c r="U41" s="13">
        <v>82.143000000000001</v>
      </c>
      <c r="V41" s="12">
        <f>[1]Figure_41!B41/1000</f>
        <v>1.5870418419867549</v>
      </c>
    </row>
    <row r="44" spans="1:22" x14ac:dyDescent="0.25">
      <c r="S44" s="1" t="s">
        <v>8</v>
      </c>
    </row>
    <row r="46" spans="1:22" x14ac:dyDescent="0.25">
      <c r="A46" s="1" t="s">
        <v>9</v>
      </c>
    </row>
  </sheetData>
  <mergeCells count="1">
    <mergeCell ref="S6:V6"/>
  </mergeCells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"/>
  <sheetViews>
    <sheetView tabSelected="1" workbookViewId="0">
      <selection activeCell="J13" sqref="J13"/>
    </sheetView>
  </sheetViews>
  <sheetFormatPr defaultRowHeight="14.4" x14ac:dyDescent="0.3"/>
  <cols>
    <col min="1" max="16384" width="8.88671875" style="15"/>
  </cols>
  <sheetData>
    <row r="2" spans="1:5" x14ac:dyDescent="0.3">
      <c r="A2" s="15" t="s">
        <v>15</v>
      </c>
    </row>
    <row r="4" spans="1:5" x14ac:dyDescent="0.3">
      <c r="A4" s="15">
        <v>2014</v>
      </c>
    </row>
    <row r="5" spans="1:5" x14ac:dyDescent="0.3">
      <c r="A5" s="16" t="s">
        <v>10</v>
      </c>
      <c r="B5" s="16" t="s">
        <v>11</v>
      </c>
      <c r="C5" s="16" t="s">
        <v>12</v>
      </c>
      <c r="D5" s="16" t="s">
        <v>13</v>
      </c>
      <c r="E5" s="16" t="s">
        <v>14</v>
      </c>
    </row>
    <row r="6" spans="1:5" x14ac:dyDescent="0.3">
      <c r="A6" s="15">
        <v>1.6338049999999997</v>
      </c>
      <c r="B6" s="15">
        <v>1.3374630000000001</v>
      </c>
      <c r="C6" s="15">
        <v>2.5735230000000002</v>
      </c>
      <c r="D6" s="15">
        <v>1.0140800000000001</v>
      </c>
      <c r="E6" s="15">
        <v>3.0084499999999998</v>
      </c>
    </row>
    <row r="8" spans="1:5" x14ac:dyDescent="0.3">
      <c r="A8" s="15">
        <v>2030</v>
      </c>
    </row>
    <row r="9" spans="1:5" x14ac:dyDescent="0.3">
      <c r="A9" s="16" t="s">
        <v>10</v>
      </c>
      <c r="B9" s="16" t="s">
        <v>11</v>
      </c>
      <c r="C9" s="16" t="s">
        <v>12</v>
      </c>
      <c r="D9" s="16" t="s">
        <v>13</v>
      </c>
      <c r="E9" s="16" t="s">
        <v>14</v>
      </c>
    </row>
    <row r="10" spans="1:5" x14ac:dyDescent="0.3">
      <c r="A10" s="15">
        <v>1.58</v>
      </c>
      <c r="B10" s="15">
        <v>1.36</v>
      </c>
      <c r="C10" s="15">
        <v>1.95</v>
      </c>
      <c r="D10" s="15">
        <v>1.1706329113924052</v>
      </c>
      <c r="E10" s="15">
        <v>2.4066455696202529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643F872426545983660D423D0DD77" ma:contentTypeVersion="13" ma:contentTypeDescription="Create a new document." ma:contentTypeScope="" ma:versionID="478379560604cf7a8b928411c44a71a7">
  <xsd:schema xmlns:xsd="http://www.w3.org/2001/XMLSchema" xmlns:xs="http://www.w3.org/2001/XMLSchema" xmlns:p="http://schemas.microsoft.com/office/2006/metadata/properties" xmlns:ns3="c414d50f-f44c-4caf-ac99-8c1262abaf3c" xmlns:ns4="1fc79f6b-46f8-44e9-9391-4ee6f92a9b62" targetNamespace="http://schemas.microsoft.com/office/2006/metadata/properties" ma:root="true" ma:fieldsID="3d462f3506a8760aaed62f96c88b1fa9" ns3:_="" ns4:_="">
    <xsd:import namespace="c414d50f-f44c-4caf-ac99-8c1262abaf3c"/>
    <xsd:import namespace="1fc79f6b-46f8-44e9-9391-4ee6f92a9b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4d50f-f44c-4caf-ac99-8c1262aba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79f6b-46f8-44e9-9391-4ee6f92a9b6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0B55EB-C77A-4940-B0AD-6CE5BE64BE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4d50f-f44c-4caf-ac99-8c1262abaf3c"/>
    <ds:schemaRef ds:uri="1fc79f6b-46f8-44e9-9391-4ee6f92a9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362A1-DBB6-4EBB-995B-2B24B1D974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814817-1876-4EC4-8037-C3D16E8DC34F}">
  <ds:schemaRefs>
    <ds:schemaRef ds:uri="http://purl.org/dc/terms/"/>
    <ds:schemaRef ds:uri="1fc79f6b-46f8-44e9-9391-4ee6f92a9b62"/>
    <ds:schemaRef ds:uri="c414d50f-f44c-4caf-ac99-8c1262abaf3c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installed_cost</vt:lpstr>
      <vt:lpstr>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Meng</dc:creator>
  <cp:lastModifiedBy>Jing Meng</cp:lastModifiedBy>
  <dcterms:created xsi:type="dcterms:W3CDTF">2020-04-10T04:10:56Z</dcterms:created>
  <dcterms:modified xsi:type="dcterms:W3CDTF">2020-04-10T05:10:23Z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0x010100CBA643F872426545983660D423D0DD77</vt:lpwstr>
  </property>
</Properties>
</file>