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论文写作\09北岭地震\写作\data\"/>
    </mc:Choice>
  </mc:AlternateContent>
  <xr:revisionPtr revIDLastSave="0" documentId="13_ncr:1_{DED0B647-8090-4C0F-B3A0-F7D87860B91D}" xr6:coauthVersionLast="47" xr6:coauthVersionMax="47" xr10:uidLastSave="{00000000-0000-0000-0000-000000000000}"/>
  <bookViews>
    <workbookView xWindow="1170" yWindow="30" windowWidth="24645" windowHeight="15570" xr2:uid="{57C60D85-18EA-4834-ACEC-2797319C6B87}"/>
  </bookViews>
  <sheets>
    <sheet name="QS (5classes)" sheetId="7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7" i="7" l="1"/>
  <c r="G37" i="7"/>
  <c r="F37" i="7"/>
  <c r="F41" i="7"/>
  <c r="F42" i="7"/>
  <c r="I49" i="7"/>
  <c r="I42" i="7"/>
  <c r="I38" i="7"/>
  <c r="I39" i="7"/>
  <c r="I40" i="7"/>
  <c r="I41" i="7"/>
  <c r="I35" i="7"/>
  <c r="I28" i="7"/>
  <c r="I14" i="7"/>
  <c r="I21" i="7"/>
  <c r="I7" i="7"/>
  <c r="I45" i="7"/>
  <c r="I46" i="7"/>
  <c r="I47" i="7"/>
  <c r="I48" i="7"/>
  <c r="I31" i="7"/>
  <c r="I32" i="7"/>
  <c r="I33" i="7"/>
  <c r="I34" i="7"/>
  <c r="I24" i="7"/>
  <c r="I25" i="7"/>
  <c r="I26" i="7"/>
  <c r="I27" i="7"/>
  <c r="I17" i="7"/>
  <c r="I18" i="7"/>
  <c r="I19" i="7"/>
  <c r="I20" i="7"/>
  <c r="I10" i="7"/>
  <c r="I11" i="7"/>
  <c r="I12" i="7"/>
  <c r="I13" i="7"/>
  <c r="I2" i="7"/>
  <c r="I3" i="7"/>
  <c r="I4" i="7"/>
  <c r="I5" i="7"/>
  <c r="I6" i="7"/>
  <c r="H3" i="7"/>
  <c r="H4" i="7"/>
  <c r="H5" i="7"/>
  <c r="H6" i="7"/>
  <c r="H7" i="7"/>
  <c r="H9" i="7"/>
  <c r="H10" i="7"/>
  <c r="H11" i="7"/>
  <c r="H12" i="7"/>
  <c r="H13" i="7"/>
  <c r="H14" i="7"/>
  <c r="H16" i="7"/>
  <c r="H17" i="7"/>
  <c r="H18" i="7"/>
  <c r="H19" i="7"/>
  <c r="H20" i="7"/>
  <c r="H21" i="7"/>
  <c r="H23" i="7"/>
  <c r="H24" i="7"/>
  <c r="H25" i="7"/>
  <c r="H26" i="7"/>
  <c r="H27" i="7"/>
  <c r="H28" i="7"/>
  <c r="H30" i="7"/>
  <c r="H31" i="7"/>
  <c r="H32" i="7"/>
  <c r="H33" i="7"/>
  <c r="H34" i="7"/>
  <c r="H35" i="7"/>
  <c r="H38" i="7"/>
  <c r="H39" i="7"/>
  <c r="H40" i="7"/>
  <c r="H41" i="7"/>
  <c r="H42" i="7"/>
  <c r="H44" i="7"/>
  <c r="H45" i="7"/>
  <c r="H46" i="7"/>
  <c r="H47" i="7"/>
  <c r="H48" i="7"/>
  <c r="H49" i="7"/>
  <c r="G7" i="7"/>
  <c r="G9" i="7"/>
  <c r="G10" i="7"/>
  <c r="G11" i="7"/>
  <c r="G12" i="7"/>
  <c r="G13" i="7"/>
  <c r="G14" i="7"/>
  <c r="G16" i="7"/>
  <c r="G17" i="7"/>
  <c r="G18" i="7"/>
  <c r="G19" i="7"/>
  <c r="G20" i="7"/>
  <c r="G21" i="7"/>
  <c r="G23" i="7"/>
  <c r="G24" i="7"/>
  <c r="G25" i="7"/>
  <c r="G26" i="7"/>
  <c r="G27" i="7"/>
  <c r="G28" i="7"/>
  <c r="G30" i="7"/>
  <c r="G31" i="7"/>
  <c r="G32" i="7"/>
  <c r="G33" i="7"/>
  <c r="G34" i="7"/>
  <c r="G35" i="7"/>
  <c r="G38" i="7"/>
  <c r="G39" i="7"/>
  <c r="G40" i="7"/>
  <c r="G41" i="7"/>
  <c r="G42" i="7"/>
  <c r="G44" i="7"/>
  <c r="G45" i="7"/>
  <c r="G46" i="7"/>
  <c r="G47" i="7"/>
  <c r="G48" i="7"/>
  <c r="G49" i="7"/>
  <c r="G3" i="7"/>
  <c r="G4" i="7"/>
  <c r="G5" i="7"/>
  <c r="G6" i="7"/>
  <c r="G2" i="7"/>
  <c r="F9" i="7"/>
  <c r="F10" i="7"/>
  <c r="F11" i="7"/>
  <c r="F12" i="7"/>
  <c r="F13" i="7"/>
  <c r="F14" i="7"/>
  <c r="F16" i="7"/>
  <c r="F17" i="7"/>
  <c r="F18" i="7"/>
  <c r="F19" i="7"/>
  <c r="F20" i="7"/>
  <c r="F21" i="7"/>
  <c r="F23" i="7"/>
  <c r="F24" i="7"/>
  <c r="F25" i="7"/>
  <c r="F26" i="7"/>
  <c r="F27" i="7"/>
  <c r="F28" i="7"/>
  <c r="F30" i="7"/>
  <c r="F31" i="7"/>
  <c r="F32" i="7"/>
  <c r="F33" i="7"/>
  <c r="F34" i="7"/>
  <c r="F35" i="7"/>
  <c r="F38" i="7"/>
  <c r="F39" i="7"/>
  <c r="F40" i="7"/>
  <c r="F44" i="7"/>
  <c r="F45" i="7"/>
  <c r="F46" i="7"/>
  <c r="F47" i="7"/>
  <c r="F48" i="7"/>
  <c r="F49" i="7"/>
  <c r="F3" i="7"/>
  <c r="F4" i="7"/>
  <c r="F5" i="7"/>
  <c r="F6" i="7"/>
  <c r="F7" i="7"/>
  <c r="F2" i="7"/>
  <c r="D49" i="7"/>
  <c r="D48" i="7"/>
  <c r="D47" i="7"/>
  <c r="D46" i="7"/>
  <c r="D45" i="7"/>
  <c r="D44" i="7"/>
  <c r="D42" i="7"/>
  <c r="D41" i="7"/>
  <c r="D40" i="7"/>
  <c r="D39" i="7"/>
  <c r="D38" i="7"/>
  <c r="D37" i="7"/>
  <c r="D35" i="7"/>
  <c r="D34" i="7"/>
  <c r="D33" i="7"/>
  <c r="D32" i="7"/>
  <c r="D31" i="7"/>
  <c r="D30" i="7"/>
  <c r="D28" i="7"/>
  <c r="D27" i="7"/>
  <c r="D26" i="7"/>
  <c r="D25" i="7"/>
  <c r="D24" i="7"/>
  <c r="D23" i="7"/>
  <c r="D21" i="7"/>
  <c r="D20" i="7"/>
  <c r="D19" i="7"/>
  <c r="D18" i="7"/>
  <c r="D17" i="7"/>
  <c r="D16" i="7"/>
  <c r="D14" i="7"/>
  <c r="D13" i="7"/>
  <c r="D12" i="7"/>
  <c r="D11" i="7"/>
  <c r="D10" i="7"/>
  <c r="D9" i="7"/>
  <c r="D7" i="7"/>
  <c r="D6" i="7"/>
  <c r="D5" i="7"/>
  <c r="D4" i="7"/>
  <c r="D3" i="7"/>
  <c r="D2" i="7"/>
  <c r="H2" i="7" l="1"/>
  <c r="I44" i="7"/>
  <c r="I9" i="7"/>
  <c r="I30" i="7"/>
  <c r="I37" i="7"/>
  <c r="I23" i="7"/>
  <c r="I16" i="7"/>
</calcChain>
</file>

<file path=xl/sharedStrings.xml><?xml version="1.0" encoding="utf-8"?>
<sst xmlns="http://schemas.openxmlformats.org/spreadsheetml/2006/main" count="23" uniqueCount="16">
  <si>
    <t>&lt;5</t>
    <phoneticPr fontId="1" type="noConversion"/>
  </si>
  <si>
    <t>5~15</t>
    <phoneticPr fontId="1" type="noConversion"/>
  </si>
  <si>
    <t>15~30</t>
    <phoneticPr fontId="1" type="noConversion"/>
  </si>
  <si>
    <t>&gt;30</t>
    <phoneticPr fontId="1" type="noConversion"/>
  </si>
  <si>
    <t>DR</t>
    <phoneticPr fontId="1" type="noConversion"/>
  </si>
  <si>
    <t>(DR-1)^2</t>
    <phoneticPr fontId="1" type="noConversion"/>
  </si>
  <si>
    <t>*A</t>
    <phoneticPr fontId="1" type="noConversion"/>
  </si>
  <si>
    <t>P_FAU_A_C</t>
  </si>
  <si>
    <t>P_PP_A_C</t>
  </si>
  <si>
    <t>P_PP_V_C</t>
  </si>
  <si>
    <t>P_FAU_C</t>
  </si>
  <si>
    <t>P_PP_C</t>
  </si>
  <si>
    <t>P_PGA_C</t>
  </si>
  <si>
    <t>P_PGV_C</t>
  </si>
  <si>
    <t>CLASS</t>
  </si>
  <si>
    <t>LANDslides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</si>
</sst>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%"/>
    <numFmt numFmtId="177" formatCode="0.00_);[Red]\(0.00\)"/>
  </numFmts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58" fontId="0" fillId="0" borderId="0" xfId="0" applyNumberFormat="1">
      <alignment vertical="center"/>
    </xf>
    <xf numFmtId="176" fontId="0" fillId="0" borderId="0" xfId="1" applyNumberFormat="1" applyFont="1">
      <alignment vertical="center"/>
    </xf>
    <xf numFmtId="177" fontId="0" fillId="0" borderId="0" xfId="0" applyNumberFormat="1">
      <alignment vertical="center"/>
    </xf>
    <xf numFmtId="0" fontId="3" fillId="0" borderId="0" xfId="0" applyFont="1">
      <alignment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99B87-EC91-4527-84A6-992AD0B261E7}">
  <dimension ref="A1:M49"/>
  <sheetViews>
    <sheetView tabSelected="1" zoomScale="85" zoomScaleNormal="85" workbookViewId="0">
      <selection activeCell="L34" sqref="L34"/>
    </sheetView>
  </sheetViews>
  <sheetFormatPr defaultRowHeight="14.25" x14ac:dyDescent="0.2"/>
  <cols>
    <col min="2" max="2" width="10.5" customWidth="1"/>
    <col min="4" max="4" width="9" style="2"/>
    <col min="5" max="5" width="10.375" customWidth="1"/>
    <col min="6" max="6" width="5" customWidth="1"/>
    <col min="7" max="7" width="5.375" customWidth="1"/>
    <col min="8" max="8" width="8.5" customWidth="1"/>
    <col min="9" max="9" width="4.625" style="3" customWidth="1"/>
  </cols>
  <sheetData>
    <row r="1" spans="1:13" x14ac:dyDescent="0.2">
      <c r="B1" t="s">
        <v>7</v>
      </c>
      <c r="C1" t="s">
        <v>14</v>
      </c>
      <c r="E1" t="s">
        <v>15</v>
      </c>
      <c r="G1" t="s">
        <v>4</v>
      </c>
      <c r="H1" t="s">
        <v>5</v>
      </c>
      <c r="I1" s="3" t="s">
        <v>6</v>
      </c>
    </row>
    <row r="2" spans="1:13" x14ac:dyDescent="0.2">
      <c r="A2" t="s">
        <v>0</v>
      </c>
      <c r="B2">
        <v>1</v>
      </c>
      <c r="C2">
        <v>954012</v>
      </c>
      <c r="D2" s="2">
        <f>C2/C$7</f>
        <v>0.60220768834061045</v>
      </c>
      <c r="E2">
        <v>1778</v>
      </c>
      <c r="F2">
        <f>E2/15947</f>
        <v>0.11149432495140152</v>
      </c>
      <c r="G2">
        <f>F2/D2</f>
        <v>0.18514264615024309</v>
      </c>
      <c r="H2">
        <f>(G2-1)^2</f>
        <v>0.66399250712302793</v>
      </c>
      <c r="I2" s="3">
        <f>H2*D2</f>
        <v>0.39986139279004496</v>
      </c>
      <c r="K2" t="s">
        <v>7</v>
      </c>
      <c r="L2" s="4">
        <v>1.2739267593067196</v>
      </c>
      <c r="M2">
        <v>1.375015401343243</v>
      </c>
    </row>
    <row r="3" spans="1:13" x14ac:dyDescent="0.2">
      <c r="A3" s="1" t="s">
        <v>1</v>
      </c>
      <c r="B3">
        <v>2</v>
      </c>
      <c r="C3">
        <v>210641</v>
      </c>
      <c r="D3" s="2">
        <f t="shared" ref="D3:D7" si="0">C3/C$7</f>
        <v>0.13296439633857282</v>
      </c>
      <c r="E3">
        <v>2544</v>
      </c>
      <c r="F3">
        <f t="shared" ref="F3:F49" si="1">E3/15947</f>
        <v>0.15952843795071173</v>
      </c>
      <c r="G3">
        <f t="shared" ref="G3:G49" si="2">F3/D3</f>
        <v>1.1997831174632476</v>
      </c>
      <c r="H3">
        <f t="shared" ref="H3:H49" si="3">(G3-1)^2</f>
        <v>3.9913294023333795E-2</v>
      </c>
      <c r="I3" s="3">
        <f t="shared" ref="I3:I6" si="4">H3*D3</f>
        <v>5.3070470456965443E-3</v>
      </c>
      <c r="K3" t="s">
        <v>8</v>
      </c>
      <c r="L3">
        <v>1.8850228704754244</v>
      </c>
      <c r="M3">
        <v>1.9582512485171415</v>
      </c>
    </row>
    <row r="4" spans="1:13" x14ac:dyDescent="0.2">
      <c r="A4" t="s">
        <v>2</v>
      </c>
      <c r="B4">
        <v>3</v>
      </c>
      <c r="C4">
        <v>145515</v>
      </c>
      <c r="D4" s="2">
        <f t="shared" si="0"/>
        <v>9.1854454418690681E-2</v>
      </c>
      <c r="E4">
        <v>2761</v>
      </c>
      <c r="F4">
        <f t="shared" si="1"/>
        <v>0.17313601304320561</v>
      </c>
      <c r="G4">
        <f t="shared" si="2"/>
        <v>1.8848951217326662</v>
      </c>
      <c r="H4">
        <f t="shared" si="3"/>
        <v>0.78303937646627009</v>
      </c>
      <c r="I4" s="3">
        <f t="shared" si="4"/>
        <v>7.1925654713660983E-2</v>
      </c>
      <c r="K4" t="s">
        <v>9</v>
      </c>
      <c r="L4">
        <v>1.7515128599341905</v>
      </c>
      <c r="M4">
        <v>1.9371038580435895</v>
      </c>
    </row>
    <row r="5" spans="1:13" x14ac:dyDescent="0.2">
      <c r="A5" t="s">
        <v>3</v>
      </c>
      <c r="B5">
        <v>4</v>
      </c>
      <c r="C5">
        <v>129806</v>
      </c>
      <c r="D5" s="2">
        <f t="shared" si="0"/>
        <v>8.1938352130519615E-2</v>
      </c>
      <c r="E5">
        <v>3455</v>
      </c>
      <c r="F5">
        <f t="shared" si="1"/>
        <v>0.21665517025145795</v>
      </c>
      <c r="G5">
        <f t="shared" si="2"/>
        <v>2.6441240837544289</v>
      </c>
      <c r="H5">
        <f t="shared" si="3"/>
        <v>2.70314400278134</v>
      </c>
      <c r="I5" s="3">
        <f t="shared" si="4"/>
        <v>0.22149116515939973</v>
      </c>
      <c r="K5" t="s">
        <v>10</v>
      </c>
      <c r="L5">
        <v>1.8275717494002319</v>
      </c>
      <c r="M5">
        <v>1.8464956723269981</v>
      </c>
    </row>
    <row r="6" spans="1:13" x14ac:dyDescent="0.2">
      <c r="B6">
        <v>5</v>
      </c>
      <c r="C6">
        <v>144217</v>
      </c>
      <c r="D6" s="2">
        <f t="shared" si="0"/>
        <v>9.1035108771606449E-2</v>
      </c>
      <c r="E6">
        <v>5409</v>
      </c>
      <c r="F6">
        <f t="shared" si="1"/>
        <v>0.3391860538032232</v>
      </c>
      <c r="G6">
        <f t="shared" si="2"/>
        <v>3.7258817875880235</v>
      </c>
      <c r="H6">
        <f t="shared" si="3"/>
        <v>7.4304315199040785</v>
      </c>
      <c r="I6" s="3">
        <f t="shared" si="4"/>
        <v>0.67643014163444082</v>
      </c>
      <c r="K6" t="s">
        <v>11</v>
      </c>
      <c r="L6">
        <v>2.100736865587296</v>
      </c>
      <c r="M6">
        <v>2.2573878521940025</v>
      </c>
    </row>
    <row r="7" spans="1:13" x14ac:dyDescent="0.2">
      <c r="C7">
        <v>1584191</v>
      </c>
      <c r="D7" s="2">
        <f t="shared" si="0"/>
        <v>1</v>
      </c>
      <c r="E7">
        <v>15947</v>
      </c>
      <c r="F7">
        <f t="shared" si="1"/>
        <v>1</v>
      </c>
      <c r="G7">
        <f t="shared" si="2"/>
        <v>1</v>
      </c>
      <c r="H7">
        <f t="shared" si="3"/>
        <v>0</v>
      </c>
      <c r="I7" s="3">
        <f>SUM(I2:I6)</f>
        <v>1.375015401343243</v>
      </c>
      <c r="K7" t="s">
        <v>12</v>
      </c>
      <c r="L7">
        <v>1.7804827674914789</v>
      </c>
      <c r="M7">
        <v>2.0194645881526352</v>
      </c>
    </row>
    <row r="8" spans="1:13" x14ac:dyDescent="0.2">
      <c r="B8" t="s">
        <v>8</v>
      </c>
      <c r="K8" t="s">
        <v>13</v>
      </c>
      <c r="L8">
        <v>1.847288407238322</v>
      </c>
      <c r="M8">
        <v>2.0870299826257468</v>
      </c>
    </row>
    <row r="9" spans="1:13" x14ac:dyDescent="0.2">
      <c r="B9">
        <v>1</v>
      </c>
      <c r="C9">
        <v>747131</v>
      </c>
      <c r="D9" s="2">
        <f>C9/C$14</f>
        <v>0.47161674318311364</v>
      </c>
      <c r="E9">
        <v>369</v>
      </c>
      <c r="F9">
        <f t="shared" si="1"/>
        <v>2.3139148429171631E-2</v>
      </c>
      <c r="G9">
        <f t="shared" si="2"/>
        <v>4.9063458334827274E-2</v>
      </c>
      <c r="H9">
        <f t="shared" si="3"/>
        <v>0.90428030627411882</v>
      </c>
      <c r="I9" s="3">
        <f t="shared" ref="I9:I48" si="5">H9*D9</f>
        <v>0.42647373296962843</v>
      </c>
    </row>
    <row r="10" spans="1:13" x14ac:dyDescent="0.2">
      <c r="B10">
        <v>2</v>
      </c>
      <c r="C10">
        <v>197289</v>
      </c>
      <c r="D10" s="2">
        <f t="shared" ref="D10:D14" si="6">C10/C$14</f>
        <v>0.12453611969768796</v>
      </c>
      <c r="E10">
        <v>776</v>
      </c>
      <c r="F10">
        <f t="shared" si="1"/>
        <v>4.86611901925127E-2</v>
      </c>
      <c r="G10">
        <f t="shared" si="2"/>
        <v>0.39073957266886084</v>
      </c>
      <c r="H10">
        <f t="shared" si="3"/>
        <v>0.37119826831172231</v>
      </c>
      <c r="I10" s="3">
        <f t="shared" si="5"/>
        <v>4.6227591974043143E-2</v>
      </c>
    </row>
    <row r="11" spans="1:13" x14ac:dyDescent="0.2">
      <c r="B11">
        <v>3</v>
      </c>
      <c r="C11">
        <v>168225</v>
      </c>
      <c r="D11" s="2">
        <f t="shared" si="6"/>
        <v>0.10618984705758333</v>
      </c>
      <c r="E11">
        <v>989</v>
      </c>
      <c r="F11">
        <f t="shared" si="1"/>
        <v>6.2017934407725593E-2</v>
      </c>
      <c r="G11">
        <f t="shared" si="2"/>
        <v>0.58402885140323502</v>
      </c>
      <c r="H11">
        <f t="shared" si="3"/>
        <v>0.17303199646491194</v>
      </c>
      <c r="I11" s="3">
        <f t="shared" si="5"/>
        <v>1.8374241240677297E-2</v>
      </c>
    </row>
    <row r="12" spans="1:13" x14ac:dyDescent="0.2">
      <c r="B12">
        <v>4</v>
      </c>
      <c r="C12">
        <v>170721</v>
      </c>
      <c r="D12" s="2">
        <f t="shared" si="6"/>
        <v>0.10776541465012741</v>
      </c>
      <c r="E12">
        <v>2419</v>
      </c>
      <c r="F12">
        <f t="shared" si="1"/>
        <v>0.15168997303568069</v>
      </c>
      <c r="G12">
        <f t="shared" si="2"/>
        <v>1.4075942038376534</v>
      </c>
      <c r="H12">
        <f t="shared" si="3"/>
        <v>0.16613303500205057</v>
      </c>
      <c r="I12" s="3">
        <f t="shared" si="5"/>
        <v>1.7903395404080112E-2</v>
      </c>
    </row>
    <row r="13" spans="1:13" x14ac:dyDescent="0.2">
      <c r="B13">
        <v>5</v>
      </c>
      <c r="C13">
        <v>300825</v>
      </c>
      <c r="D13" s="2">
        <f t="shared" si="6"/>
        <v>0.18989187541148764</v>
      </c>
      <c r="E13">
        <v>11394</v>
      </c>
      <c r="F13">
        <f t="shared" si="1"/>
        <v>0.71449175393490938</v>
      </c>
      <c r="G13">
        <f t="shared" si="2"/>
        <v>3.7626241374815854</v>
      </c>
      <c r="H13">
        <f t="shared" si="3"/>
        <v>7.6320921249958742</v>
      </c>
      <c r="I13" s="3">
        <f t="shared" si="5"/>
        <v>1.4492722869287125</v>
      </c>
    </row>
    <row r="14" spans="1:13" x14ac:dyDescent="0.2">
      <c r="C14">
        <v>1584191</v>
      </c>
      <c r="D14" s="2">
        <f t="shared" si="6"/>
        <v>1</v>
      </c>
      <c r="E14">
        <v>15947</v>
      </c>
      <c r="F14">
        <f t="shared" si="1"/>
        <v>1</v>
      </c>
      <c r="G14">
        <f t="shared" si="2"/>
        <v>1</v>
      </c>
      <c r="H14">
        <f t="shared" si="3"/>
        <v>0</v>
      </c>
      <c r="I14" s="3">
        <f>SUM(I9:I13)</f>
        <v>1.9582512485171415</v>
      </c>
    </row>
    <row r="15" spans="1:13" x14ac:dyDescent="0.2">
      <c r="B15" t="s">
        <v>9</v>
      </c>
    </row>
    <row r="16" spans="1:13" x14ac:dyDescent="0.2">
      <c r="B16">
        <v>1</v>
      </c>
      <c r="C16">
        <v>727091</v>
      </c>
      <c r="D16" s="2">
        <f>C16/C$21</f>
        <v>0.45907919103575384</v>
      </c>
      <c r="E16">
        <v>297</v>
      </c>
      <c r="F16">
        <f t="shared" si="1"/>
        <v>1.8624192638113751E-2</v>
      </c>
      <c r="G16">
        <f t="shared" si="2"/>
        <v>4.056858381251105E-2</v>
      </c>
      <c r="H16">
        <f t="shared" si="3"/>
        <v>0.92050864236753061</v>
      </c>
      <c r="I16" s="3">
        <f>H16*D16</f>
        <v>0.42258636287950602</v>
      </c>
    </row>
    <row r="17" spans="2:9" x14ac:dyDescent="0.2">
      <c r="B17">
        <v>2</v>
      </c>
      <c r="C17">
        <v>193992</v>
      </c>
      <c r="D17" s="2">
        <f t="shared" ref="D17:D21" si="7">C17/C$21</f>
        <v>0.12248493025963457</v>
      </c>
      <c r="E17">
        <v>596</v>
      </c>
      <c r="F17">
        <f t="shared" si="1"/>
        <v>3.7373800714867997E-2</v>
      </c>
      <c r="G17">
        <f t="shared" si="2"/>
        <v>0.30512978727787782</v>
      </c>
      <c r="H17">
        <f t="shared" si="3"/>
        <v>0.48284461252848743</v>
      </c>
      <c r="I17" s="3">
        <f t="shared" ref="I17:I20" si="8">H17*D17</f>
        <v>5.9141188691792058E-2</v>
      </c>
    </row>
    <row r="18" spans="2:9" x14ac:dyDescent="0.2">
      <c r="B18">
        <v>3</v>
      </c>
      <c r="C18">
        <v>153220</v>
      </c>
      <c r="D18" s="2">
        <f t="shared" si="7"/>
        <v>9.6741829634114845E-2</v>
      </c>
      <c r="E18">
        <v>965</v>
      </c>
      <c r="F18">
        <f t="shared" si="1"/>
        <v>6.0512949144039631E-2</v>
      </c>
      <c r="G18">
        <f t="shared" si="2"/>
        <v>0.62550966187950274</v>
      </c>
      <c r="H18">
        <f t="shared" si="3"/>
        <v>0.14024301334560435</v>
      </c>
      <c r="I18" s="3">
        <f t="shared" si="8"/>
        <v>1.3567365704455351E-2</v>
      </c>
    </row>
    <row r="19" spans="2:9" x14ac:dyDescent="0.2">
      <c r="B19">
        <v>4</v>
      </c>
      <c r="C19">
        <v>186796</v>
      </c>
      <c r="D19" s="2">
        <f t="shared" si="7"/>
        <v>0.11794143589827775</v>
      </c>
      <c r="E19">
        <v>2207</v>
      </c>
      <c r="F19">
        <f t="shared" si="1"/>
        <v>0.13839593653978804</v>
      </c>
      <c r="G19">
        <f t="shared" si="2"/>
        <v>1.1734292997683351</v>
      </c>
      <c r="H19">
        <f t="shared" si="3"/>
        <v>3.0077722018135036E-2</v>
      </c>
      <c r="I19" s="3">
        <f t="shared" si="8"/>
        <v>3.5474097233680908E-3</v>
      </c>
    </row>
    <row r="20" spans="2:9" x14ac:dyDescent="0.2">
      <c r="B20">
        <v>5</v>
      </c>
      <c r="C20">
        <v>322704</v>
      </c>
      <c r="D20" s="2">
        <f t="shared" si="7"/>
        <v>0.20375261317221902</v>
      </c>
      <c r="E20">
        <v>11882</v>
      </c>
      <c r="F20">
        <f t="shared" si="1"/>
        <v>0.74509312096319058</v>
      </c>
      <c r="G20">
        <f t="shared" si="2"/>
        <v>3.6568518526602216</v>
      </c>
      <c r="H20">
        <f t="shared" si="3"/>
        <v>7.0588617669840517</v>
      </c>
      <c r="I20" s="3">
        <f t="shared" si="8"/>
        <v>1.438261531044468</v>
      </c>
    </row>
    <row r="21" spans="2:9" x14ac:dyDescent="0.2">
      <c r="C21">
        <v>1583803</v>
      </c>
      <c r="D21" s="2">
        <f t="shared" si="7"/>
        <v>1</v>
      </c>
      <c r="E21">
        <v>15947</v>
      </c>
      <c r="F21">
        <f t="shared" si="1"/>
        <v>1</v>
      </c>
      <c r="G21">
        <f t="shared" si="2"/>
        <v>1</v>
      </c>
      <c r="H21">
        <f t="shared" si="3"/>
        <v>0</v>
      </c>
      <c r="I21" s="3">
        <f>SUM(I16:I20)</f>
        <v>1.9371038580435895</v>
      </c>
    </row>
    <row r="22" spans="2:9" x14ac:dyDescent="0.2">
      <c r="B22" t="s">
        <v>10</v>
      </c>
    </row>
    <row r="23" spans="2:9" x14ac:dyDescent="0.2">
      <c r="B23">
        <v>1</v>
      </c>
      <c r="C23">
        <v>806578</v>
      </c>
      <c r="D23" s="2">
        <f>C23/C$28</f>
        <v>0.50913321272703627</v>
      </c>
      <c r="E23">
        <v>792</v>
      </c>
      <c r="F23">
        <f t="shared" si="1"/>
        <v>4.9664513701636673E-2</v>
      </c>
      <c r="G23">
        <f t="shared" si="2"/>
        <v>9.7547188948098579E-2</v>
      </c>
      <c r="H23">
        <f t="shared" si="3"/>
        <v>0.81442107617547899</v>
      </c>
      <c r="I23" s="3">
        <f t="shared" si="5"/>
        <v>0.41464881902583195</v>
      </c>
    </row>
    <row r="24" spans="2:9" x14ac:dyDescent="0.2">
      <c r="B24">
        <v>2</v>
      </c>
      <c r="C24">
        <v>242282</v>
      </c>
      <c r="D24" s="2">
        <f t="shared" ref="D24:D28" si="9">C24/C$28</f>
        <v>0.15293476024133043</v>
      </c>
      <c r="E24">
        <v>1289</v>
      </c>
      <c r="F24">
        <f t="shared" si="1"/>
        <v>8.0830250203800094E-2</v>
      </c>
      <c r="G24">
        <f t="shared" si="2"/>
        <v>0.52852765503571775</v>
      </c>
      <c r="H24">
        <f t="shared" si="3"/>
        <v>0.22228617206611917</v>
      </c>
      <c r="I24" s="3">
        <f t="shared" si="5"/>
        <v>3.3995282429895059E-2</v>
      </c>
    </row>
    <row r="25" spans="2:9" x14ac:dyDescent="0.2">
      <c r="B25">
        <v>3</v>
      </c>
      <c r="C25">
        <v>184562</v>
      </c>
      <c r="D25" s="2">
        <f t="shared" si="9"/>
        <v>0.11650038062943358</v>
      </c>
      <c r="E25">
        <v>2366</v>
      </c>
      <c r="F25">
        <f t="shared" si="1"/>
        <v>0.14836646391170752</v>
      </c>
      <c r="G25">
        <f t="shared" si="2"/>
        <v>1.2735277181937639</v>
      </c>
      <c r="H25">
        <f t="shared" si="3"/>
        <v>7.4817412620287099E-2</v>
      </c>
      <c r="I25" s="3">
        <f t="shared" si="5"/>
        <v>8.7162570479728339E-3</v>
      </c>
    </row>
    <row r="26" spans="2:9" x14ac:dyDescent="0.2">
      <c r="B26">
        <v>4</v>
      </c>
      <c r="C26">
        <v>172077</v>
      </c>
      <c r="D26" s="2">
        <f t="shared" si="9"/>
        <v>0.10861952079827397</v>
      </c>
      <c r="E26">
        <v>3723</v>
      </c>
      <c r="F26">
        <f t="shared" si="1"/>
        <v>0.23346083902928449</v>
      </c>
      <c r="G26">
        <f t="shared" si="2"/>
        <v>2.1493451390092519</v>
      </c>
      <c r="H26">
        <f t="shared" si="3"/>
        <v>1.3209942485641968</v>
      </c>
      <c r="I26" s="3">
        <f t="shared" si="5"/>
        <v>0.14348576225631907</v>
      </c>
    </row>
    <row r="27" spans="2:9" x14ac:dyDescent="0.2">
      <c r="B27">
        <v>5</v>
      </c>
      <c r="C27">
        <v>178719</v>
      </c>
      <c r="D27" s="2">
        <f t="shared" si="9"/>
        <v>0.11281212560392573</v>
      </c>
      <c r="E27">
        <v>7777</v>
      </c>
      <c r="F27">
        <f t="shared" si="1"/>
        <v>0.48767793315357122</v>
      </c>
      <c r="G27">
        <f t="shared" si="2"/>
        <v>4.3229212333589837</v>
      </c>
      <c r="H27">
        <f t="shared" si="3"/>
        <v>11.041805523107989</v>
      </c>
      <c r="I27" s="3">
        <f t="shared" si="5"/>
        <v>1.2456495515669792</v>
      </c>
    </row>
    <row r="28" spans="2:9" x14ac:dyDescent="0.2">
      <c r="C28">
        <v>1584218</v>
      </c>
      <c r="D28" s="2">
        <f t="shared" si="9"/>
        <v>1</v>
      </c>
      <c r="E28">
        <v>15947</v>
      </c>
      <c r="F28">
        <f t="shared" si="1"/>
        <v>1</v>
      </c>
      <c r="G28">
        <f t="shared" si="2"/>
        <v>1</v>
      </c>
      <c r="H28">
        <f t="shared" si="3"/>
        <v>0</v>
      </c>
      <c r="I28" s="3">
        <f>SUM(I23:I27)</f>
        <v>1.8464956723269981</v>
      </c>
    </row>
    <row r="29" spans="2:9" x14ac:dyDescent="0.2">
      <c r="B29" t="s">
        <v>11</v>
      </c>
    </row>
    <row r="30" spans="2:9" x14ac:dyDescent="0.2">
      <c r="B30">
        <v>1</v>
      </c>
      <c r="C30">
        <v>760381</v>
      </c>
      <c r="D30" s="2">
        <f>C30/C$35</f>
        <v>0.47997245328610078</v>
      </c>
      <c r="E30">
        <v>331</v>
      </c>
      <c r="F30">
        <f t="shared" si="1"/>
        <v>2.0756255095002195E-2</v>
      </c>
      <c r="G30">
        <f t="shared" si="2"/>
        <v>4.3244679882972072E-2</v>
      </c>
      <c r="H30">
        <f t="shared" si="3"/>
        <v>0.91538074257223656</v>
      </c>
      <c r="I30" s="3">
        <f t="shared" si="5"/>
        <v>0.43935754070324906</v>
      </c>
    </row>
    <row r="31" spans="2:9" x14ac:dyDescent="0.2">
      <c r="B31">
        <v>2</v>
      </c>
      <c r="C31">
        <v>221899</v>
      </c>
      <c r="D31" s="2">
        <f t="shared" ref="D31:D35" si="10">C31/C$35</f>
        <v>0.1400684754244681</v>
      </c>
      <c r="E31">
        <v>886</v>
      </c>
      <c r="F31">
        <f t="shared" si="1"/>
        <v>5.5559039317740012E-2</v>
      </c>
      <c r="G31">
        <f t="shared" si="2"/>
        <v>0.39665627222236893</v>
      </c>
      <c r="H31">
        <f t="shared" si="3"/>
        <v>0.36402365384860813</v>
      </c>
      <c r="I31" s="3">
        <f t="shared" si="5"/>
        <v>5.0988238213018851E-2</v>
      </c>
    </row>
    <row r="32" spans="2:9" x14ac:dyDescent="0.2">
      <c r="B32">
        <v>3</v>
      </c>
      <c r="C32">
        <v>159592</v>
      </c>
      <c r="D32" s="2">
        <f t="shared" si="10"/>
        <v>0.10073866096711437</v>
      </c>
      <c r="E32">
        <v>965</v>
      </c>
      <c r="F32">
        <f t="shared" si="1"/>
        <v>6.0512949144039631E-2</v>
      </c>
      <c r="G32">
        <f t="shared" si="2"/>
        <v>0.6006924110674231</v>
      </c>
      <c r="H32">
        <f t="shared" si="3"/>
        <v>0.15944655057914781</v>
      </c>
      <c r="I32" s="3">
        <f t="shared" si="5"/>
        <v>1.6062432001168622E-2</v>
      </c>
    </row>
    <row r="33" spans="2:9" x14ac:dyDescent="0.2">
      <c r="B33">
        <v>4</v>
      </c>
      <c r="C33">
        <v>169325</v>
      </c>
      <c r="D33" s="2">
        <f t="shared" si="10"/>
        <v>0.10688238613625145</v>
      </c>
      <c r="E33">
        <v>2288</v>
      </c>
      <c r="F33">
        <f t="shared" si="1"/>
        <v>0.14347526180472817</v>
      </c>
      <c r="G33">
        <f t="shared" si="2"/>
        <v>1.3423658190211891</v>
      </c>
      <c r="H33">
        <f t="shared" si="3"/>
        <v>0.11721435403404962</v>
      </c>
      <c r="I33" s="3">
        <f t="shared" si="5"/>
        <v>1.2528149848578574E-2</v>
      </c>
    </row>
    <row r="34" spans="2:9" x14ac:dyDescent="0.2">
      <c r="B34">
        <v>5</v>
      </c>
      <c r="C34">
        <v>273021</v>
      </c>
      <c r="D34" s="2">
        <f t="shared" si="10"/>
        <v>0.17233802418606531</v>
      </c>
      <c r="E34">
        <v>11477</v>
      </c>
      <c r="F34">
        <f t="shared" si="1"/>
        <v>0.71969649463848995</v>
      </c>
      <c r="G34">
        <f t="shared" si="2"/>
        <v>4.1760748856065986</v>
      </c>
      <c r="H34">
        <f t="shared" si="3"/>
        <v>10.087451678980969</v>
      </c>
      <c r="I34" s="3">
        <f t="shared" si="5"/>
        <v>1.7384514914279874</v>
      </c>
    </row>
    <row r="35" spans="2:9" x14ac:dyDescent="0.2">
      <c r="C35">
        <v>1584218</v>
      </c>
      <c r="D35" s="2">
        <f t="shared" si="10"/>
        <v>1</v>
      </c>
      <c r="E35">
        <v>15947</v>
      </c>
      <c r="F35">
        <f t="shared" si="1"/>
        <v>1</v>
      </c>
      <c r="G35">
        <f t="shared" si="2"/>
        <v>1</v>
      </c>
      <c r="H35">
        <f t="shared" si="3"/>
        <v>0</v>
      </c>
      <c r="I35" s="3">
        <f>SUM(I30:I34)</f>
        <v>2.2573878521940025</v>
      </c>
    </row>
    <row r="36" spans="2:9" x14ac:dyDescent="0.2">
      <c r="B36" t="s">
        <v>12</v>
      </c>
    </row>
    <row r="37" spans="2:9" x14ac:dyDescent="0.2">
      <c r="B37">
        <v>1</v>
      </c>
      <c r="C37">
        <v>716564</v>
      </c>
      <c r="D37" s="2">
        <f>C37/C$42</f>
        <v>0.45227318773941039</v>
      </c>
      <c r="E37">
        <v>411</v>
      </c>
      <c r="F37">
        <f>E37/15947</f>
        <v>2.5772872640622061E-2</v>
      </c>
      <c r="G37">
        <f>F37/D37</f>
        <v>5.698518802196121E-2</v>
      </c>
      <c r="H37">
        <f>(G37-1)^2</f>
        <v>0.88927693560997589</v>
      </c>
      <c r="I37" s="3">
        <f t="shared" si="5"/>
        <v>0.4021961144514582</v>
      </c>
    </row>
    <row r="38" spans="2:9" x14ac:dyDescent="0.2">
      <c r="B38">
        <v>2</v>
      </c>
      <c r="C38">
        <v>214163</v>
      </c>
      <c r="D38" s="2">
        <f t="shared" ref="D38:D42" si="11">C38/C$42</f>
        <v>0.1351731076440281</v>
      </c>
      <c r="E38">
        <v>765</v>
      </c>
      <c r="F38">
        <f t="shared" si="1"/>
        <v>4.7971405279989963E-2</v>
      </c>
      <c r="G38">
        <f t="shared" si="2"/>
        <v>0.35488867657256473</v>
      </c>
      <c r="H38">
        <f t="shared" si="3"/>
        <v>0.41616861961429702</v>
      </c>
      <c r="I38" s="3">
        <f t="shared" si="5"/>
        <v>5.625480561718995E-2</v>
      </c>
    </row>
    <row r="39" spans="2:9" x14ac:dyDescent="0.2">
      <c r="B39">
        <v>3</v>
      </c>
      <c r="C39">
        <v>209056</v>
      </c>
      <c r="D39" s="2">
        <f t="shared" si="11"/>
        <v>0.13194972610408864</v>
      </c>
      <c r="E39">
        <v>1424</v>
      </c>
      <c r="F39">
        <f t="shared" si="1"/>
        <v>8.9295792312033606E-2</v>
      </c>
      <c r="G39">
        <f t="shared" si="2"/>
        <v>0.67674102060350283</v>
      </c>
      <c r="H39">
        <f t="shared" si="3"/>
        <v>0.10449636776046498</v>
      </c>
      <c r="I39" s="3">
        <f t="shared" si="5"/>
        <v>1.3788267104865472E-2</v>
      </c>
    </row>
    <row r="40" spans="2:9" x14ac:dyDescent="0.2">
      <c r="B40">
        <v>4</v>
      </c>
      <c r="C40">
        <v>175645</v>
      </c>
      <c r="D40" s="2">
        <f t="shared" si="11"/>
        <v>0.11086172911350381</v>
      </c>
      <c r="E40">
        <v>2521</v>
      </c>
      <c r="F40">
        <f t="shared" si="1"/>
        <v>0.15808616040634602</v>
      </c>
      <c r="G40">
        <f t="shared" si="2"/>
        <v>1.4259759582541989</v>
      </c>
      <c r="H40">
        <f t="shared" si="3"/>
        <v>0.18145551701058299</v>
      </c>
      <c r="I40" s="3">
        <f t="shared" si="5"/>
        <v>2.0116472372978034E-2</v>
      </c>
    </row>
    <row r="41" spans="2:9" x14ac:dyDescent="0.2">
      <c r="B41">
        <v>5</v>
      </c>
      <c r="C41">
        <v>268933</v>
      </c>
      <c r="D41" s="2">
        <f t="shared" si="11"/>
        <v>0.16974224939896904</v>
      </c>
      <c r="E41">
        <v>10826</v>
      </c>
      <c r="F41">
        <f>E41/15947</f>
        <v>0.67887376936100829</v>
      </c>
      <c r="G41">
        <f t="shared" si="2"/>
        <v>3.9994389833102542</v>
      </c>
      <c r="H41">
        <f t="shared" si="3"/>
        <v>8.9966342146012508</v>
      </c>
      <c r="I41" s="3">
        <f t="shared" si="5"/>
        <v>1.5271089286061434</v>
      </c>
    </row>
    <row r="42" spans="2:9" x14ac:dyDescent="0.2">
      <c r="C42">
        <v>1584361</v>
      </c>
      <c r="D42" s="2">
        <f t="shared" si="11"/>
        <v>1</v>
      </c>
      <c r="E42">
        <v>15947</v>
      </c>
      <c r="F42">
        <f>E42/15947</f>
        <v>1</v>
      </c>
      <c r="G42">
        <f t="shared" si="2"/>
        <v>1</v>
      </c>
      <c r="H42">
        <f t="shared" si="3"/>
        <v>0</v>
      </c>
      <c r="I42" s="3">
        <f>SUM(I37:I41)</f>
        <v>2.0194645881526352</v>
      </c>
    </row>
    <row r="43" spans="2:9" x14ac:dyDescent="0.2">
      <c r="B43" t="s">
        <v>13</v>
      </c>
    </row>
    <row r="44" spans="2:9" x14ac:dyDescent="0.2">
      <c r="B44">
        <v>1</v>
      </c>
      <c r="C44">
        <v>692342</v>
      </c>
      <c r="D44" s="2">
        <f>C44/C$49</f>
        <v>0.43704403694859129</v>
      </c>
      <c r="E44">
        <v>249</v>
      </c>
      <c r="F44">
        <f t="shared" si="1"/>
        <v>1.5614222110741833E-2</v>
      </c>
      <c r="G44">
        <f t="shared" si="2"/>
        <v>3.5726885143563931E-2</v>
      </c>
      <c r="H44">
        <f t="shared" si="3"/>
        <v>0.92982264003493353</v>
      </c>
      <c r="I44" s="3">
        <f t="shared" si="5"/>
        <v>0.40637344024706418</v>
      </c>
    </row>
    <row r="45" spans="2:9" x14ac:dyDescent="0.2">
      <c r="B45">
        <v>2</v>
      </c>
      <c r="C45">
        <v>224933</v>
      </c>
      <c r="D45" s="2">
        <f t="shared" ref="D45:D49" si="12">C45/C$49</f>
        <v>0.14198997946528952</v>
      </c>
      <c r="E45">
        <v>675</v>
      </c>
      <c r="F45">
        <f t="shared" si="1"/>
        <v>4.2327710541167615E-2</v>
      </c>
      <c r="G45">
        <f t="shared" si="2"/>
        <v>0.29810350491328108</v>
      </c>
      <c r="H45">
        <f t="shared" si="3"/>
        <v>0.49265868981502042</v>
      </c>
      <c r="I45" s="3">
        <f t="shared" si="5"/>
        <v>6.9952597250231188E-2</v>
      </c>
    </row>
    <row r="46" spans="2:9" x14ac:dyDescent="0.2">
      <c r="B46">
        <v>3</v>
      </c>
      <c r="C46">
        <v>168571</v>
      </c>
      <c r="D46" s="2">
        <f t="shared" si="12"/>
        <v>0.10641121057578622</v>
      </c>
      <c r="E46">
        <v>1003</v>
      </c>
      <c r="F46">
        <f t="shared" si="1"/>
        <v>6.2895842478209063E-2</v>
      </c>
      <c r="G46">
        <f t="shared" si="2"/>
        <v>0.59106406306142489</v>
      </c>
      <c r="H46">
        <f t="shared" si="3"/>
        <v>0.16722860051983027</v>
      </c>
      <c r="I46" s="3">
        <f t="shared" si="5"/>
        <v>1.779499782420969E-2</v>
      </c>
    </row>
    <row r="47" spans="2:9" x14ac:dyDescent="0.2">
      <c r="B47">
        <v>4</v>
      </c>
      <c r="C47">
        <v>197399</v>
      </c>
      <c r="D47" s="2">
        <f t="shared" si="12"/>
        <v>0.12460901671372669</v>
      </c>
      <c r="E47">
        <v>2224</v>
      </c>
      <c r="F47">
        <f t="shared" si="1"/>
        <v>0.13946196776823228</v>
      </c>
      <c r="G47">
        <f t="shared" si="2"/>
        <v>1.119196438959376</v>
      </c>
      <c r="H47">
        <f t="shared" si="3"/>
        <v>1.4207791060596258E-2</v>
      </c>
      <c r="I47" s="3">
        <f t="shared" si="5"/>
        <v>1.7704188737349758E-3</v>
      </c>
    </row>
    <row r="48" spans="2:9" x14ac:dyDescent="0.2">
      <c r="B48">
        <v>5</v>
      </c>
      <c r="C48">
        <v>300902</v>
      </c>
      <c r="D48" s="2">
        <f t="shared" si="12"/>
        <v>0.18994575629660632</v>
      </c>
      <c r="E48">
        <v>11796</v>
      </c>
      <c r="F48">
        <f t="shared" si="1"/>
        <v>0.73970025710164922</v>
      </c>
      <c r="G48">
        <f t="shared" si="2"/>
        <v>3.8942710357086567</v>
      </c>
      <c r="H48">
        <f t="shared" si="3"/>
        <v>8.3768048281420597</v>
      </c>
      <c r="I48" s="3">
        <f t="shared" si="5"/>
        <v>1.5911385284305068</v>
      </c>
    </row>
    <row r="49" spans="3:9" x14ac:dyDescent="0.2">
      <c r="C49">
        <v>1584147</v>
      </c>
      <c r="D49" s="2">
        <f t="shared" si="12"/>
        <v>1</v>
      </c>
      <c r="E49">
        <v>15947</v>
      </c>
      <c r="F49">
        <f t="shared" si="1"/>
        <v>1</v>
      </c>
      <c r="G49">
        <f t="shared" si="2"/>
        <v>1</v>
      </c>
      <c r="H49">
        <f t="shared" si="3"/>
        <v>0</v>
      </c>
      <c r="I49" s="3">
        <f>SUM(I44:I48)</f>
        <v>2.0870299826257468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QS (5classes)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2021-07-09T07:50:18Z</dcterms:created>
  <dcterms:modified xsi:type="dcterms:W3CDTF">2021-09-06T03:10:35Z</dcterms:modified>
</cp:coreProperties>
</file>