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llory/Documents/"/>
    </mc:Choice>
  </mc:AlternateContent>
  <xr:revisionPtr revIDLastSave="0" documentId="8_{7F099484-3D38-9544-950F-AB450BA6C51D}" xr6:coauthVersionLast="47" xr6:coauthVersionMax="47" xr10:uidLastSave="{00000000-0000-0000-0000-000000000000}"/>
  <bookViews>
    <workbookView xWindow="3580" yWindow="2500" windowWidth="27240" windowHeight="16440" activeTab="1" xr2:uid="{1DEFAA4F-AB8A-5F42-8663-3424A25880A2}"/>
  </bookViews>
  <sheets>
    <sheet name="Example output" sheetId="1" r:id="rId1"/>
    <sheet name="Data No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<sst xmlns="http://schemas.openxmlformats.org/spreadsheetml/2006/main" count="238" uniqueCount="52">
  <si>
    <t>year</t>
  </si>
  <si>
    <t>state</t>
  </si>
  <si>
    <t>entity_type</t>
  </si>
  <si>
    <t>state_id</t>
  </si>
  <si>
    <t>district_name</t>
  </si>
  <si>
    <t>school_name</t>
  </si>
  <si>
    <t>data_type</t>
  </si>
  <si>
    <t>breakdown</t>
  </si>
  <si>
    <t>value_numerator</t>
  </si>
  <si>
    <t>value_denominator</t>
  </si>
  <si>
    <t>value</t>
  </si>
  <si>
    <t>file_name</t>
  </si>
  <si>
    <t>WI</t>
  </si>
  <si>
    <t>[Statewide]</t>
  </si>
  <si>
    <t>Percent Enrolled in College Immediately Following High School</t>
  </si>
  <si>
    <t>All Students</t>
  </si>
  <si>
    <t>postsecondary_enrollment_current_2020-21.csv</t>
  </si>
  <si>
    <t>SwD</t>
  </si>
  <si>
    <t>SwoD</t>
  </si>
  <si>
    <t>EL</t>
  </si>
  <si>
    <t>Eng Prof</t>
  </si>
  <si>
    <t>Econ Disadv</t>
  </si>
  <si>
    <t>Not Econ Disadv</t>
  </si>
  <si>
    <t>Female</t>
  </si>
  <si>
    <t>Male</t>
  </si>
  <si>
    <t>Amer Indian</t>
  </si>
  <si>
    <t>Asian</t>
  </si>
  <si>
    <t>Black</t>
  </si>
  <si>
    <t>Hispanic</t>
  </si>
  <si>
    <t>Pacific Isle</t>
  </si>
  <si>
    <t>Two or More</t>
  </si>
  <si>
    <t>White</t>
  </si>
  <si>
    <t>school</t>
  </si>
  <si>
    <t>07210040</t>
  </si>
  <si>
    <t>Brown Deer</t>
  </si>
  <si>
    <t>Brown Deer Middle/High</t>
  </si>
  <si>
    <t>Not Migrant</t>
  </si>
  <si>
    <t>output_columns</t>
  </si>
  <si>
    <t>notes</t>
  </si>
  <si>
    <t>4-digit year</t>
  </si>
  <si>
    <t>Two letter abbreviation</t>
  </si>
  <si>
    <t>one of: state, district, school</t>
  </si>
  <si>
    <t>generated state_id as described in write-up</t>
  </si>
  <si>
    <t>column "DISTRICT_NAME" from postsecondary* source file</t>
  </si>
  <si>
    <t>column "SCHOOL_NAME" from postsecondary* source file</t>
  </si>
  <si>
    <t>"Percent Enrolled in College Immediately Following High School"</t>
  </si>
  <si>
    <t>column "GROUP_BY_VALUE" from postsecondary* source file</t>
  </si>
  <si>
    <t>denominator values from graduation** source file aggregation</t>
  </si>
  <si>
    <t>calculated college-going rate as described In write-up</t>
  </si>
  <si>
    <t>"postsecondary_enrollment_current_2020_21.csv"</t>
  </si>
  <si>
    <t>*postsecondary_enrollment_current_2020_21.csv</t>
  </si>
  <si>
    <t>**hs_completion_certified_2020-21.csv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</si>
</sst>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1" xfId="0" applyNumberFormat="1" applyFont="1" applyBorder="1"/>
    <xf numFmtId="49" fontId="1" fillId="0" borderId="0" xfId="0" applyNumberFormat="1" applyFont="1"/>
    <xf numFmtId="49" fontId="1" fillId="0" borderId="2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2" xfId="0" applyNumberFormat="1" applyFont="1" applyBorder="1"/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2" xfId="0" applyNumberFormat="1" applyBorder="1"/>
    <xf numFmtId="0" fontId="3" fillId="2" borderId="3" xfId="0" applyFont="1" applyFill="1" applyBorder="1"/>
    <xf numFmtId="0" fontId="3" fillId="2" borderId="4" xfId="0" applyFont="1" applyFill="1" applyBorder="1"/>
    <xf numFmtId="49" fontId="2" fillId="3" borderId="3" xfId="0" applyNumberFormat="1" applyFont="1" applyFill="1" applyBorder="1"/>
    <xf numFmtId="49" fontId="2" fillId="3" borderId="4" xfId="0" applyNumberFormat="1" applyFont="1" applyFill="1" applyBorder="1"/>
    <xf numFmtId="49" fontId="2" fillId="0" borderId="3" xfId="0" applyNumberFormat="1" applyFont="1" applyBorder="1"/>
    <xf numFmtId="0" fontId="2" fillId="0" borderId="4" xfId="0" applyFont="1" applyBorder="1"/>
    <xf numFmtId="0" fontId="2" fillId="3" borderId="4" xfId="0" applyFont="1" applyFill="1" applyBorder="1"/>
    <xf numFmtId="0" fontId="2" fillId="0" borderId="0" xfId="0" applyFont="1"/>
  </cellXfs>
  <cellStyles count="1">
    <cellStyle name="Normal" xfId="0" builtinId="0"/>
  </cellStyles>
  <dxfs count="13">
    <dxf>
      <numFmt numFmtId="30" formatCode="@"/>
      <border diagonalUp="0" diagonalDown="0" outline="0">
        <left/>
        <right style="thin">
          <color indexed="64"/>
        </right>
        <top/>
        <bottom/>
      </border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6A337-52E7-7E43-8B6A-B6F73AD09B65}" name="Table1" displayName="Table1" ref="A1:L26" totalsRowShown="0" headerRowDxfId="12">
  <tableColumns count="12">
    <tableColumn id="1" xr3:uid="{87213767-5250-BF41-9831-6935E76ED1FA}" name="year" dataDxfId="11"/>
    <tableColumn id="2" xr3:uid="{4F6D634C-A71F-A94C-A230-12A6FAB2E22D}" name="state" dataDxfId="10"/>
    <tableColumn id="3" xr3:uid="{75577E4E-B30B-A047-94C5-490AC61D6C25}" name="entity_type" dataDxfId="9"/>
    <tableColumn id="4" xr3:uid="{5D4FCC09-80C7-FF43-AD87-A897F5490C00}" name="state_id" dataDxfId="8"/>
    <tableColumn id="5" xr3:uid="{5723A515-F94E-BB4A-ADE1-F63134B251E0}" name="district_name" dataDxfId="7"/>
    <tableColumn id="6" xr3:uid="{B5D2F18E-2339-C445-B328-80DC9466C048}" name="school_name" dataDxfId="6"/>
    <tableColumn id="7" xr3:uid="{CD86082C-71E1-654E-878E-21261648A7BB}" name="data_type" dataDxfId="5"/>
    <tableColumn id="8" xr3:uid="{554785E9-8D93-EB4F-AA17-676CB8C15EF8}" name="breakdown" dataDxfId="4"/>
    <tableColumn id="12" xr3:uid="{7BA55EE9-4C95-E148-8719-F49FBF62619A}" name="value_numerator" dataDxfId="3">
      <calculatedColumnFormula>Table1[[#This Row],[value_denominator]]*(Table1[[#This Row],[value]]/100)</calculatedColumnFormula>
    </tableColumn>
    <tableColumn id="9" xr3:uid="{5B7AD96A-2E48-5143-B647-35C51D375042}" name="value_denominator" dataDxfId="2"/>
    <tableColumn id="10" xr3:uid="{EB4F5A16-5F3B-6945-8189-33F8CE043B09}" name="value" dataDxfId="1"/>
    <tableColumn id="11" xr3:uid="{03A7C10E-AA02-EE49-9BE6-86B34FFB7464}" name="file_name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18C6-185E-464D-8C54-81D9E77D6797}">
  <dimension ref="A1:L26"/>
  <sheetViews>
    <sheetView workbookViewId="0">
      <selection sqref="A1:L26"/>
    </sheetView>
  </sheetViews>
  <sheetFormatPr baseColWidth="10" defaultRowHeight="16" x14ac:dyDescent="0.2"/>
  <cols>
    <col min="12" max="12" width="54.164062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">
      <c r="A2" s="4">
        <v>2021</v>
      </c>
      <c r="B2" s="5" t="s">
        <v>12</v>
      </c>
      <c r="C2" s="5" t="s">
        <v>1</v>
      </c>
      <c r="D2" s="5" t="s">
        <v>1</v>
      </c>
      <c r="E2" s="5" t="s">
        <v>13</v>
      </c>
      <c r="F2" s="5" t="s">
        <v>13</v>
      </c>
      <c r="G2" s="5" t="s">
        <v>14</v>
      </c>
      <c r="H2" s="5" t="s">
        <v>15</v>
      </c>
      <c r="I2" s="6">
        <f>Table1[[#This Row],[value_denominator]]*(Table1[[#This Row],[value]]/100)</f>
        <v>27381.999999999953</v>
      </c>
      <c r="J2" s="6">
        <v>58433</v>
      </c>
      <c r="K2" s="6">
        <v>46.860506905344501</v>
      </c>
      <c r="L2" s="7" t="s">
        <v>16</v>
      </c>
    </row>
    <row r="3" spans="1:12" x14ac:dyDescent="0.2">
      <c r="A3" s="4">
        <v>2021</v>
      </c>
      <c r="B3" s="5" t="s">
        <v>12</v>
      </c>
      <c r="C3" s="5" t="s">
        <v>1</v>
      </c>
      <c r="D3" s="5" t="s">
        <v>1</v>
      </c>
      <c r="E3" s="5" t="s">
        <v>13</v>
      </c>
      <c r="F3" s="5" t="s">
        <v>13</v>
      </c>
      <c r="G3" s="5" t="s">
        <v>14</v>
      </c>
      <c r="H3" s="5" t="s">
        <v>17</v>
      </c>
      <c r="I3" s="6">
        <f>Table1[[#This Row],[value_denominator]]*(Table1[[#This Row],[value]]/100)</f>
        <v>1273.9999999999948</v>
      </c>
      <c r="J3" s="6">
        <v>5532</v>
      </c>
      <c r="K3" s="6">
        <v>23.029645697758401</v>
      </c>
      <c r="L3" s="7" t="s">
        <v>16</v>
      </c>
    </row>
    <row r="4" spans="1:12" x14ac:dyDescent="0.2">
      <c r="A4" s="4">
        <v>2021</v>
      </c>
      <c r="B4" s="5" t="s">
        <v>12</v>
      </c>
      <c r="C4" s="5" t="s">
        <v>1</v>
      </c>
      <c r="D4" s="5" t="s">
        <v>1</v>
      </c>
      <c r="E4" s="5" t="s">
        <v>13</v>
      </c>
      <c r="F4" s="5" t="s">
        <v>13</v>
      </c>
      <c r="G4" s="5" t="s">
        <v>14</v>
      </c>
      <c r="H4" s="5" t="s">
        <v>18</v>
      </c>
      <c r="I4" s="6">
        <f>Table1[[#This Row],[value_denominator]]*(Table1[[#This Row],[value]]/100)</f>
        <v>26107.999999999978</v>
      </c>
      <c r="J4" s="6">
        <v>52899</v>
      </c>
      <c r="K4" s="6">
        <v>49.354430140456302</v>
      </c>
      <c r="L4" s="7" t="s">
        <v>16</v>
      </c>
    </row>
    <row r="5" spans="1:12" x14ac:dyDescent="0.2">
      <c r="A5" s="4">
        <v>2021</v>
      </c>
      <c r="B5" s="5" t="s">
        <v>12</v>
      </c>
      <c r="C5" s="5" t="s">
        <v>1</v>
      </c>
      <c r="D5" s="5" t="s">
        <v>1</v>
      </c>
      <c r="E5" s="5" t="s">
        <v>13</v>
      </c>
      <c r="F5" s="5" t="s">
        <v>13</v>
      </c>
      <c r="G5" s="5" t="s">
        <v>14</v>
      </c>
      <c r="H5" s="5" t="s">
        <v>19</v>
      </c>
      <c r="I5" s="6">
        <f>Table1[[#This Row],[value_denominator]]*(Table1[[#This Row],[value]]/100)</f>
        <v>437.99999999999972</v>
      </c>
      <c r="J5" s="6">
        <v>1654</v>
      </c>
      <c r="K5" s="6">
        <v>26.4812575574365</v>
      </c>
      <c r="L5" s="7" t="s">
        <v>16</v>
      </c>
    </row>
    <row r="6" spans="1:12" x14ac:dyDescent="0.2">
      <c r="A6" s="4">
        <v>2021</v>
      </c>
      <c r="B6" s="5" t="s">
        <v>12</v>
      </c>
      <c r="C6" s="5" t="s">
        <v>1</v>
      </c>
      <c r="D6" s="5" t="s">
        <v>1</v>
      </c>
      <c r="E6" s="5" t="s">
        <v>13</v>
      </c>
      <c r="F6" s="5" t="s">
        <v>13</v>
      </c>
      <c r="G6" s="5" t="s">
        <v>14</v>
      </c>
      <c r="H6" s="5" t="s">
        <v>20</v>
      </c>
      <c r="I6" s="6">
        <f>Table1[[#This Row],[value_denominator]]*(Table1[[#This Row],[value]]/100)</f>
        <v>26944</v>
      </c>
      <c r="J6" s="6">
        <v>56777</v>
      </c>
      <c r="K6" s="6">
        <v>47.455835989925497</v>
      </c>
      <c r="L6" s="7" t="s">
        <v>16</v>
      </c>
    </row>
    <row r="7" spans="1:12" x14ac:dyDescent="0.2">
      <c r="A7" s="4">
        <v>2021</v>
      </c>
      <c r="B7" s="5" t="s">
        <v>12</v>
      </c>
      <c r="C7" s="5" t="s">
        <v>1</v>
      </c>
      <c r="D7" s="5" t="s">
        <v>1</v>
      </c>
      <c r="E7" s="5" t="s">
        <v>13</v>
      </c>
      <c r="F7" s="5" t="s">
        <v>13</v>
      </c>
      <c r="G7" s="5" t="s">
        <v>14</v>
      </c>
      <c r="H7" s="5" t="s">
        <v>21</v>
      </c>
      <c r="I7" s="6">
        <f>Table1[[#This Row],[value_denominator]]*(Table1[[#This Row],[value]]/100)</f>
        <v>5491.9999999999964</v>
      </c>
      <c r="J7" s="6">
        <v>17182</v>
      </c>
      <c r="K7" s="6">
        <v>31.963682923990199</v>
      </c>
      <c r="L7" s="7" t="s">
        <v>16</v>
      </c>
    </row>
    <row r="8" spans="1:12" x14ac:dyDescent="0.2">
      <c r="A8" s="4">
        <v>2021</v>
      </c>
      <c r="B8" s="5" t="s">
        <v>12</v>
      </c>
      <c r="C8" s="5" t="s">
        <v>1</v>
      </c>
      <c r="D8" s="5" t="s">
        <v>1</v>
      </c>
      <c r="E8" s="5" t="s">
        <v>13</v>
      </c>
      <c r="F8" s="5" t="s">
        <v>13</v>
      </c>
      <c r="G8" s="5" t="s">
        <v>14</v>
      </c>
      <c r="H8" s="5" t="s">
        <v>22</v>
      </c>
      <c r="I8" s="6">
        <f>Table1[[#This Row],[value_denominator]]*(Table1[[#This Row],[value]]/100)</f>
        <v>21889.999999999996</v>
      </c>
      <c r="J8" s="6">
        <v>41249</v>
      </c>
      <c r="K8" s="6">
        <v>53.067953162500899</v>
      </c>
      <c r="L8" s="7" t="s">
        <v>16</v>
      </c>
    </row>
    <row r="9" spans="1:12" x14ac:dyDescent="0.2">
      <c r="A9" s="4">
        <v>2021</v>
      </c>
      <c r="B9" s="5" t="s">
        <v>12</v>
      </c>
      <c r="C9" s="5" t="s">
        <v>1</v>
      </c>
      <c r="D9" s="5" t="s">
        <v>1</v>
      </c>
      <c r="E9" s="5" t="s">
        <v>13</v>
      </c>
      <c r="F9" s="5" t="s">
        <v>13</v>
      </c>
      <c r="G9" s="5" t="s">
        <v>14</v>
      </c>
      <c r="H9" s="5" t="s">
        <v>23</v>
      </c>
      <c r="I9" s="6">
        <f>Table1[[#This Row],[value_denominator]]*(Table1[[#This Row],[value]]/100)</f>
        <v>15541.99999999998</v>
      </c>
      <c r="J9" s="6">
        <v>29109</v>
      </c>
      <c r="K9" s="6">
        <v>53.392421587824998</v>
      </c>
      <c r="L9" s="7" t="s">
        <v>16</v>
      </c>
    </row>
    <row r="10" spans="1:12" x14ac:dyDescent="0.2">
      <c r="A10" s="4">
        <v>2021</v>
      </c>
      <c r="B10" s="5" t="s">
        <v>12</v>
      </c>
      <c r="C10" s="5" t="s">
        <v>1</v>
      </c>
      <c r="D10" s="5" t="s">
        <v>1</v>
      </c>
      <c r="E10" s="5" t="s">
        <v>13</v>
      </c>
      <c r="F10" s="5" t="s">
        <v>13</v>
      </c>
      <c r="G10" s="5" t="s">
        <v>14</v>
      </c>
      <c r="H10" s="5" t="s">
        <v>24</v>
      </c>
      <c r="I10" s="6">
        <f>Table1[[#This Row],[value_denominator]]*(Table1[[#This Row],[value]]/100)</f>
        <v>11839.999999999991</v>
      </c>
      <c r="J10" s="6">
        <v>29322</v>
      </c>
      <c r="K10" s="6">
        <v>40.379237432644402</v>
      </c>
      <c r="L10" s="7" t="s">
        <v>16</v>
      </c>
    </row>
    <row r="11" spans="1:12" x14ac:dyDescent="0.2">
      <c r="A11" s="4">
        <v>2021</v>
      </c>
      <c r="B11" s="5" t="s">
        <v>12</v>
      </c>
      <c r="C11" s="5" t="s">
        <v>1</v>
      </c>
      <c r="D11" s="5" t="s">
        <v>1</v>
      </c>
      <c r="E11" s="5" t="s">
        <v>13</v>
      </c>
      <c r="F11" s="5" t="s">
        <v>13</v>
      </c>
      <c r="G11" s="5" t="s">
        <v>14</v>
      </c>
      <c r="H11" s="5" t="s">
        <v>25</v>
      </c>
      <c r="I11" s="6">
        <f>Table1[[#This Row],[value_denominator]]*(Table1[[#This Row],[value]]/100)</f>
        <v>154.99999999999957</v>
      </c>
      <c r="J11" s="6">
        <v>565</v>
      </c>
      <c r="K11" s="6">
        <v>27.433628318583999</v>
      </c>
      <c r="L11" s="7" t="s">
        <v>16</v>
      </c>
    </row>
    <row r="12" spans="1:12" x14ac:dyDescent="0.2">
      <c r="A12" s="4">
        <v>2021</v>
      </c>
      <c r="B12" s="5" t="s">
        <v>12</v>
      </c>
      <c r="C12" s="5" t="s">
        <v>1</v>
      </c>
      <c r="D12" s="5" t="s">
        <v>1</v>
      </c>
      <c r="E12" s="5" t="s">
        <v>13</v>
      </c>
      <c r="F12" s="5" t="s">
        <v>13</v>
      </c>
      <c r="G12" s="5" t="s">
        <v>14</v>
      </c>
      <c r="H12" s="5" t="s">
        <v>26</v>
      </c>
      <c r="I12" s="6">
        <f>Table1[[#This Row],[value_denominator]]*(Table1[[#This Row],[value]]/100)</f>
        <v>1228.9999999999993</v>
      </c>
      <c r="J12" s="6">
        <v>2250</v>
      </c>
      <c r="K12" s="6">
        <v>54.622222222222199</v>
      </c>
      <c r="L12" s="7" t="s">
        <v>16</v>
      </c>
    </row>
    <row r="13" spans="1:12" x14ac:dyDescent="0.2">
      <c r="A13" s="4">
        <v>2021</v>
      </c>
      <c r="B13" s="5" t="s">
        <v>12</v>
      </c>
      <c r="C13" s="5" t="s">
        <v>1</v>
      </c>
      <c r="D13" s="5" t="s">
        <v>1</v>
      </c>
      <c r="E13" s="5" t="s">
        <v>13</v>
      </c>
      <c r="F13" s="5" t="s">
        <v>13</v>
      </c>
      <c r="G13" s="5" t="s">
        <v>14</v>
      </c>
      <c r="H13" s="5" t="s">
        <v>27</v>
      </c>
      <c r="I13" s="6">
        <f>Table1[[#This Row],[value_denominator]]*(Table1[[#This Row],[value]]/100)</f>
        <v>1218.9999999999977</v>
      </c>
      <c r="J13" s="6">
        <v>3889</v>
      </c>
      <c r="K13" s="6">
        <v>31.344818719465099</v>
      </c>
      <c r="L13" s="7" t="s">
        <v>16</v>
      </c>
    </row>
    <row r="14" spans="1:12" x14ac:dyDescent="0.2">
      <c r="A14" s="4">
        <v>2021</v>
      </c>
      <c r="B14" s="5" t="s">
        <v>12</v>
      </c>
      <c r="C14" s="5" t="s">
        <v>1</v>
      </c>
      <c r="D14" s="5" t="s">
        <v>1</v>
      </c>
      <c r="E14" s="5" t="s">
        <v>13</v>
      </c>
      <c r="F14" s="5" t="s">
        <v>13</v>
      </c>
      <c r="G14" s="5" t="s">
        <v>14</v>
      </c>
      <c r="H14" s="5" t="s">
        <v>28</v>
      </c>
      <c r="I14" s="6">
        <f>Table1[[#This Row],[value_denominator]]*(Table1[[#This Row],[value]]/100)</f>
        <v>2223.9999999999977</v>
      </c>
      <c r="J14" s="6">
        <v>6393</v>
      </c>
      <c r="K14" s="6">
        <v>34.788049429063001</v>
      </c>
      <c r="L14" s="7" t="s">
        <v>16</v>
      </c>
    </row>
    <row r="15" spans="1:12" x14ac:dyDescent="0.2">
      <c r="A15" s="4">
        <v>2021</v>
      </c>
      <c r="B15" s="5" t="s">
        <v>12</v>
      </c>
      <c r="C15" s="5" t="s">
        <v>1</v>
      </c>
      <c r="D15" s="5" t="s">
        <v>1</v>
      </c>
      <c r="E15" s="5" t="s">
        <v>13</v>
      </c>
      <c r="F15" s="5" t="s">
        <v>13</v>
      </c>
      <c r="G15" s="5" t="s">
        <v>14</v>
      </c>
      <c r="H15" s="5" t="s">
        <v>29</v>
      </c>
      <c r="I15" s="6">
        <f>Table1[[#This Row],[value_denominator]]*(Table1[[#This Row],[value]]/100)</f>
        <v>14.999999999999989</v>
      </c>
      <c r="J15" s="6">
        <v>34</v>
      </c>
      <c r="K15" s="6">
        <v>44.117647058823501</v>
      </c>
      <c r="L15" s="7" t="s">
        <v>16</v>
      </c>
    </row>
    <row r="16" spans="1:12" x14ac:dyDescent="0.2">
      <c r="A16" s="4">
        <v>2021</v>
      </c>
      <c r="B16" s="5" t="s">
        <v>12</v>
      </c>
      <c r="C16" s="5" t="s">
        <v>1</v>
      </c>
      <c r="D16" s="5" t="s">
        <v>1</v>
      </c>
      <c r="E16" s="5" t="s">
        <v>13</v>
      </c>
      <c r="F16" s="5" t="s">
        <v>13</v>
      </c>
      <c r="G16" s="5" t="s">
        <v>14</v>
      </c>
      <c r="H16" s="5" t="s">
        <v>30</v>
      </c>
      <c r="I16" s="6">
        <f>Table1[[#This Row],[value_denominator]]*(Table1[[#This Row],[value]]/100)</f>
        <v>827.00000000000011</v>
      </c>
      <c r="J16" s="6">
        <v>1830</v>
      </c>
      <c r="K16" s="6">
        <v>45.191256830601098</v>
      </c>
      <c r="L16" s="7" t="s">
        <v>16</v>
      </c>
    </row>
    <row r="17" spans="1:12" x14ac:dyDescent="0.2">
      <c r="A17" s="4">
        <v>2021</v>
      </c>
      <c r="B17" s="5" t="s">
        <v>12</v>
      </c>
      <c r="C17" s="5" t="s">
        <v>1</v>
      </c>
      <c r="D17" s="5" t="s">
        <v>1</v>
      </c>
      <c r="E17" s="5" t="s">
        <v>13</v>
      </c>
      <c r="F17" s="5" t="s">
        <v>13</v>
      </c>
      <c r="G17" s="5" t="s">
        <v>14</v>
      </c>
      <c r="H17" s="5" t="s">
        <v>31</v>
      </c>
      <c r="I17" s="6">
        <f>Table1[[#This Row],[value_denominator]]*(Table1[[#This Row],[value]]/100)</f>
        <v>21712.99999999996</v>
      </c>
      <c r="J17" s="6">
        <v>43470</v>
      </c>
      <c r="K17" s="6">
        <v>49.949390384172901</v>
      </c>
      <c r="L17" s="7" t="s">
        <v>16</v>
      </c>
    </row>
    <row r="18" spans="1:12" x14ac:dyDescent="0.2">
      <c r="A18" s="8">
        <v>2021</v>
      </c>
      <c r="B18" s="9" t="s">
        <v>12</v>
      </c>
      <c r="C18" s="9" t="s">
        <v>32</v>
      </c>
      <c r="D18" s="9" t="s">
        <v>33</v>
      </c>
      <c r="E18" s="9" t="s">
        <v>34</v>
      </c>
      <c r="F18" s="9" t="s">
        <v>35</v>
      </c>
      <c r="G18" s="9" t="s">
        <v>14</v>
      </c>
      <c r="H18" s="9" t="s">
        <v>15</v>
      </c>
      <c r="I18" s="10">
        <f>Table1[[#This Row],[value_denominator]]*(Table1[[#This Row],[value]]/100)</f>
        <v>55.999999999999936</v>
      </c>
      <c r="J18" s="10">
        <v>114</v>
      </c>
      <c r="K18" s="10">
        <v>49.122807017543799</v>
      </c>
      <c r="L18" s="11" t="s">
        <v>16</v>
      </c>
    </row>
    <row r="19" spans="1:12" x14ac:dyDescent="0.2">
      <c r="A19" s="8">
        <v>2021</v>
      </c>
      <c r="B19" s="9" t="s">
        <v>12</v>
      </c>
      <c r="C19" s="9" t="s">
        <v>32</v>
      </c>
      <c r="D19" s="9" t="s">
        <v>33</v>
      </c>
      <c r="E19" s="9" t="s">
        <v>34</v>
      </c>
      <c r="F19" s="9" t="s">
        <v>35</v>
      </c>
      <c r="G19" s="9" t="s">
        <v>14</v>
      </c>
      <c r="H19" s="9" t="s">
        <v>21</v>
      </c>
      <c r="I19" s="10">
        <f>Table1[[#This Row],[value_denominator]]*(Table1[[#This Row],[value]]/100)</f>
        <v>19.999999999999968</v>
      </c>
      <c r="J19" s="10">
        <v>52</v>
      </c>
      <c r="K19" s="10">
        <v>38.461538461538403</v>
      </c>
      <c r="L19" s="11" t="s">
        <v>16</v>
      </c>
    </row>
    <row r="20" spans="1:12" x14ac:dyDescent="0.2">
      <c r="A20" s="8">
        <v>2021</v>
      </c>
      <c r="B20" s="9" t="s">
        <v>12</v>
      </c>
      <c r="C20" s="9" t="s">
        <v>32</v>
      </c>
      <c r="D20" s="9" t="s">
        <v>33</v>
      </c>
      <c r="E20" s="9" t="s">
        <v>34</v>
      </c>
      <c r="F20" s="9" t="s">
        <v>35</v>
      </c>
      <c r="G20" s="9" t="s">
        <v>14</v>
      </c>
      <c r="H20" s="9" t="s">
        <v>22</v>
      </c>
      <c r="I20" s="10">
        <f>Table1[[#This Row],[value_denominator]]*(Table1[[#This Row],[value]]/100)</f>
        <v>35.999999999999964</v>
      </c>
      <c r="J20" s="10">
        <v>62</v>
      </c>
      <c r="K20" s="10">
        <v>58.064516129032199</v>
      </c>
      <c r="L20" s="11" t="s">
        <v>16</v>
      </c>
    </row>
    <row r="21" spans="1:12" x14ac:dyDescent="0.2">
      <c r="A21" s="8">
        <v>2021</v>
      </c>
      <c r="B21" s="9" t="s">
        <v>12</v>
      </c>
      <c r="C21" s="9" t="s">
        <v>32</v>
      </c>
      <c r="D21" s="9" t="s">
        <v>33</v>
      </c>
      <c r="E21" s="9" t="s">
        <v>34</v>
      </c>
      <c r="F21" s="9" t="s">
        <v>35</v>
      </c>
      <c r="G21" s="9" t="s">
        <v>14</v>
      </c>
      <c r="H21" s="9" t="s">
        <v>23</v>
      </c>
      <c r="I21" s="10">
        <f>Table1[[#This Row],[value_denominator]]*(Table1[[#This Row],[value]]/100)</f>
        <v>28.999999999999947</v>
      </c>
      <c r="J21" s="10">
        <v>50</v>
      </c>
      <c r="K21" s="10">
        <v>57.999999999999901</v>
      </c>
      <c r="L21" s="11" t="s">
        <v>16</v>
      </c>
    </row>
    <row r="22" spans="1:12" x14ac:dyDescent="0.2">
      <c r="A22" s="8">
        <v>2021</v>
      </c>
      <c r="B22" s="9" t="s">
        <v>12</v>
      </c>
      <c r="C22" s="9" t="s">
        <v>32</v>
      </c>
      <c r="D22" s="9" t="s">
        <v>33</v>
      </c>
      <c r="E22" s="9" t="s">
        <v>34</v>
      </c>
      <c r="F22" s="9" t="s">
        <v>35</v>
      </c>
      <c r="G22" s="9" t="s">
        <v>14</v>
      </c>
      <c r="H22" s="9" t="s">
        <v>24</v>
      </c>
      <c r="I22" s="10">
        <f>Table1[[#This Row],[value_denominator]]*(Table1[[#This Row],[value]]/100)</f>
        <v>27</v>
      </c>
      <c r="J22" s="10">
        <v>64</v>
      </c>
      <c r="K22" s="10">
        <v>42.1875</v>
      </c>
      <c r="L22" s="11" t="s">
        <v>16</v>
      </c>
    </row>
    <row r="23" spans="1:12" x14ac:dyDescent="0.2">
      <c r="A23" s="8">
        <v>2021</v>
      </c>
      <c r="B23" s="9" t="s">
        <v>12</v>
      </c>
      <c r="C23" s="9" t="s">
        <v>32</v>
      </c>
      <c r="D23" s="9" t="s">
        <v>33</v>
      </c>
      <c r="E23" s="9" t="s">
        <v>34</v>
      </c>
      <c r="F23" s="9" t="s">
        <v>35</v>
      </c>
      <c r="G23" s="9" t="s">
        <v>14</v>
      </c>
      <c r="H23" s="9" t="s">
        <v>36</v>
      </c>
      <c r="I23" s="10">
        <f>Table1[[#This Row],[value_denominator]]*(Table1[[#This Row],[value]]/100)</f>
        <v>55.999999999999936</v>
      </c>
      <c r="J23" s="10">
        <v>114</v>
      </c>
      <c r="K23" s="10">
        <v>49.122807017543799</v>
      </c>
      <c r="L23" s="11" t="s">
        <v>16</v>
      </c>
    </row>
    <row r="24" spans="1:12" x14ac:dyDescent="0.2">
      <c r="A24" s="8">
        <v>2021</v>
      </c>
      <c r="B24" s="9" t="s">
        <v>12</v>
      </c>
      <c r="C24" s="9" t="s">
        <v>32</v>
      </c>
      <c r="D24" s="9" t="s">
        <v>33</v>
      </c>
      <c r="E24" s="9" t="s">
        <v>34</v>
      </c>
      <c r="F24" s="9" t="s">
        <v>35</v>
      </c>
      <c r="G24" s="9" t="s">
        <v>14</v>
      </c>
      <c r="H24" s="9" t="s">
        <v>26</v>
      </c>
      <c r="I24" s="10">
        <f>Table1[[#This Row],[value_denominator]]*(Table1[[#This Row],[value]]/100)</f>
        <v>9</v>
      </c>
      <c r="J24" s="10">
        <v>15</v>
      </c>
      <c r="K24" s="10">
        <v>60</v>
      </c>
      <c r="L24" s="11" t="s">
        <v>16</v>
      </c>
    </row>
    <row r="25" spans="1:12" x14ac:dyDescent="0.2">
      <c r="A25" s="8">
        <v>2021</v>
      </c>
      <c r="B25" s="9" t="s">
        <v>12</v>
      </c>
      <c r="C25" s="9" t="s">
        <v>32</v>
      </c>
      <c r="D25" s="9" t="s">
        <v>33</v>
      </c>
      <c r="E25" s="9" t="s">
        <v>34</v>
      </c>
      <c r="F25" s="9" t="s">
        <v>35</v>
      </c>
      <c r="G25" s="9" t="s">
        <v>14</v>
      </c>
      <c r="H25" s="9" t="s">
        <v>27</v>
      </c>
      <c r="I25" s="10">
        <f>Table1[[#This Row],[value_denominator]]*(Table1[[#This Row],[value]]/100)</f>
        <v>27.999999999999961</v>
      </c>
      <c r="J25" s="10">
        <v>60</v>
      </c>
      <c r="K25" s="10">
        <v>46.6666666666666</v>
      </c>
      <c r="L25" s="11" t="s">
        <v>16</v>
      </c>
    </row>
    <row r="26" spans="1:12" x14ac:dyDescent="0.2">
      <c r="A26" s="8">
        <v>2021</v>
      </c>
      <c r="B26" s="9" t="s">
        <v>12</v>
      </c>
      <c r="C26" s="9" t="s">
        <v>32</v>
      </c>
      <c r="D26" s="9" t="s">
        <v>33</v>
      </c>
      <c r="E26" s="9" t="s">
        <v>34</v>
      </c>
      <c r="F26" s="9" t="s">
        <v>35</v>
      </c>
      <c r="G26" s="9" t="s">
        <v>14</v>
      </c>
      <c r="H26" s="9" t="s">
        <v>31</v>
      </c>
      <c r="I26" s="10">
        <f>Table1[[#This Row],[value_denominator]]*(Table1[[#This Row],[value]]/100)</f>
        <v>12.99999999999998</v>
      </c>
      <c r="J26" s="10">
        <v>22</v>
      </c>
      <c r="K26" s="10">
        <v>59.090909090909001</v>
      </c>
      <c r="L26" s="1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65BE-3CD2-8947-A2B3-ABB3DE2B748C}">
  <dimension ref="A1:B15"/>
  <sheetViews>
    <sheetView tabSelected="1" workbookViewId="0">
      <selection activeCell="B27" sqref="B27"/>
    </sheetView>
  </sheetViews>
  <sheetFormatPr baseColWidth="10" defaultRowHeight="16" x14ac:dyDescent="0.2"/>
  <cols>
    <col min="1" max="1" width="21.1640625" customWidth="1"/>
    <col min="2" max="2" width="55.1640625" customWidth="1"/>
  </cols>
  <sheetData>
    <row r="1" spans="1:2" x14ac:dyDescent="0.2">
      <c r="A1" s="12" t="s">
        <v>37</v>
      </c>
      <c r="B1" s="13" t="s">
        <v>38</v>
      </c>
    </row>
    <row r="2" spans="1:2" x14ac:dyDescent="0.2">
      <c r="A2" s="14" t="s">
        <v>0</v>
      </c>
      <c r="B2" s="15" t="s">
        <v>39</v>
      </c>
    </row>
    <row r="3" spans="1:2" x14ac:dyDescent="0.2">
      <c r="A3" s="16" t="s">
        <v>1</v>
      </c>
      <c r="B3" s="17" t="s">
        <v>40</v>
      </c>
    </row>
    <row r="4" spans="1:2" x14ac:dyDescent="0.2">
      <c r="A4" s="14" t="s">
        <v>2</v>
      </c>
      <c r="B4" s="18" t="s">
        <v>41</v>
      </c>
    </row>
    <row r="5" spans="1:2" x14ac:dyDescent="0.2">
      <c r="A5" s="16" t="s">
        <v>3</v>
      </c>
      <c r="B5" s="17" t="s">
        <v>42</v>
      </c>
    </row>
    <row r="6" spans="1:2" x14ac:dyDescent="0.2">
      <c r="A6" s="14" t="s">
        <v>4</v>
      </c>
      <c r="B6" s="18" t="s">
        <v>43</v>
      </c>
    </row>
    <row r="7" spans="1:2" x14ac:dyDescent="0.2">
      <c r="A7" s="16" t="s">
        <v>5</v>
      </c>
      <c r="B7" s="17" t="s">
        <v>44</v>
      </c>
    </row>
    <row r="8" spans="1:2" x14ac:dyDescent="0.2">
      <c r="A8" s="14" t="s">
        <v>6</v>
      </c>
      <c r="B8" s="18" t="s">
        <v>45</v>
      </c>
    </row>
    <row r="9" spans="1:2" x14ac:dyDescent="0.2">
      <c r="A9" s="16" t="s">
        <v>7</v>
      </c>
      <c r="B9" s="17" t="s">
        <v>46</v>
      </c>
    </row>
    <row r="10" spans="1:2" x14ac:dyDescent="0.2">
      <c r="A10" s="14" t="s">
        <v>9</v>
      </c>
      <c r="B10" s="18" t="s">
        <v>47</v>
      </c>
    </row>
    <row r="11" spans="1:2" x14ac:dyDescent="0.2">
      <c r="A11" s="16" t="s">
        <v>10</v>
      </c>
      <c r="B11" s="17" t="s">
        <v>48</v>
      </c>
    </row>
    <row r="12" spans="1:2" x14ac:dyDescent="0.2">
      <c r="A12" s="14" t="s">
        <v>11</v>
      </c>
      <c r="B12" s="18" t="s">
        <v>49</v>
      </c>
    </row>
    <row r="13" spans="1:2" x14ac:dyDescent="0.2">
      <c r="A13" s="19"/>
      <c r="B13" s="19"/>
    </row>
    <row r="14" spans="1:2" x14ac:dyDescent="0.2">
      <c r="A14" s="19" t="s">
        <v>50</v>
      </c>
      <c r="B14" s="19"/>
    </row>
    <row r="15" spans="1:2" x14ac:dyDescent="0.2">
      <c r="A15" s="19" t="s">
        <v>51</v>
      </c>
      <c r="B1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output</vt:lpstr>
      <vt:lpstr>Data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Mallory</dc:creator>
  <cp:lastModifiedBy>Alyssa Mallory</cp:lastModifiedBy>
  <dcterms:created xsi:type="dcterms:W3CDTF">2023-03-09T23:02:55Z</dcterms:created>
  <dcterms:modified xsi:type="dcterms:W3CDTF">2023-03-09T23:03:52Z</dcterms:modified>
</cp:coreProperties>
</file>