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0" yWindow="705" windowWidth="17715" windowHeight="12210" firstSheet="2" activeTab="4"/>
  </bookViews>
  <sheets>
    <sheet name="Cases from ISS Website" sheetId="1" r:id="rId1"/>
    <sheet name="Settlements Received from ISS" sheetId="2" r:id="rId2"/>
    <sheet name="&gt;&gt;" sheetId="4" r:id="rId3"/>
    <sheet name="All settlements (combined)" sheetId="3" r:id="rId4"/>
    <sheet name="Cleaned settlements" sheetId="5" r:id="rId5"/>
    <sheet name="Section 10b" sheetId="6" r:id="rId6"/>
    <sheet name="Section 11" sheetId="7" r:id="rId7"/>
  </sheets>
  <definedNames>
    <definedName name="_xlnm._FilterDatabase" localSheetId="3" hidden="1">'All settlements (combined)'!$A$1:$J$413</definedName>
    <definedName name="_xlnm._FilterDatabase" localSheetId="1" hidden="1">'Settlements Received from ISS'!$A$1:$H$195</definedName>
    <definedName name="Sec_11">'Section 11'!$A$4:$A$40</definedName>
    <definedName name="Sec10b" localSheetId="4">'Section 10b'!$A$4:$A$87</definedName>
  </definedNames>
  <calcPr calcId="145621"/>
</workbook>
</file>

<file path=xl/calcChain.xml><?xml version="1.0" encoding="utf-8"?>
<calcChain xmlns="http://schemas.openxmlformats.org/spreadsheetml/2006/main">
  <c r="M4" i="5" l="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2" i="5"/>
  <c r="J3" i="5"/>
  <c r="L3" i="5" s="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2" i="5"/>
  <c r="L2" i="5" s="1"/>
  <c r="M2" i="5" l="1"/>
  <c r="M3" i="5"/>
</calcChain>
</file>

<file path=xl/comments1.xml><?xml version="1.0" encoding="utf-8"?>
<comments xmlns="http://schemas.openxmlformats.org/spreadsheetml/2006/main">
  <authors>
    <author>Michael Rashkov</author>
  </authors>
  <commentList>
    <comment ref="K13" authorId="0">
      <text>
        <r>
          <rPr>
            <b/>
            <sz val="9"/>
            <color indexed="81"/>
            <rFont val="Tahoma"/>
            <family val="2"/>
          </rPr>
          <t>Michael Rashkov:</t>
        </r>
        <r>
          <rPr>
            <sz val="9"/>
            <color indexed="81"/>
            <rFont val="Tahoma"/>
            <family val="2"/>
          </rPr>
          <t xml:space="preserve">
THE SETTLEMENT
In consideration for the settlement and dismissal with prejudice of the Consolidated Delaware Actions and the Colorado Action, and the releases provided herein, Defendants included certain supplemental disclosures in the Amended Schedule 14D-9/A filed with the SEC on May 7, 2012, and agree that the Delaware Plaintiffs, with the participation of the Colorado Plaintiffs, and the efforts of Delaware Plaintiffs’ Counsel, with the participation of Colorado Plaintiffs’ Counsel, were the sole cause for the supplemental disclosures filed in the Amended Schedule 14D-9/A, including with respect to Defendants’ understanding regarding permitted conduct with respect to other proposals to acquire the Company.
Defendants have denied and continue to deny they have committed, threatened, or attempted to commit any violations of law or breached or aided and abetted any breach of any duty to Plaintiffs in the Consolidated Delaware Actions, Plaintiffs in the Colorado Action, Allos, and/or Allos’ stockholders or anyone else. Defendants are entering into this Settlement solely because it will eliminate the uncertainty, distraction, burden, and expense of further litigation.</t>
        </r>
      </text>
    </comment>
    <comment ref="K62" authorId="0">
      <text>
        <r>
          <rPr>
            <b/>
            <sz val="9"/>
            <color indexed="81"/>
            <rFont val="Tahoma"/>
            <family val="2"/>
          </rPr>
          <t>Michael Rashkov:</t>
        </r>
        <r>
          <rPr>
            <sz val="9"/>
            <color indexed="81"/>
            <rFont val="Tahoma"/>
            <family val="2"/>
          </rPr>
          <t xml:space="preserve">
THE SETTLEMENT
In consideration for the settlement and dismissal with prejudice of the Action, and the releases provided herein, Catalyst and SXC included in a Form 8-K filed by Catalyst and SXC with the SEC on June 25, 2012, the Supplemental Disclosures recommended by Plaintiffs’ Counsel in connection with their prosecution of the Action. The Supplemental Disclosures included additional information or details concerning the following topics: (i) the compensation Catalyst provided to Edward Civera (former Chairman of Catalyst) and Jeffrey Jollon (former Vice President of Corporate Development of Catalyst) in consideration of their advice and assistance with respect to Catalyst’s consideration of a possible strategic acquisition or other business combination transaction; (ii) the communications between David Blair (Chairman and Chief Executive Officer of Catalyst) with SXC regarding a possible role for him at the combined Company after the completion of the Transaction; (iii) the enterprise value to LTM EBITDA ratios utilized as part of Goldman’s Precedent Transactions Analysis; (iv) information regarding the Illustrative Discounted Cash Flow Analyses performed by Goldman, including Goldman’s calculation of unlevered free cash flows and the treatment of stock-based compensation therein; (v) certain unaudited prospective financial information for SXC and Catalyst; (vi) the extrapolation by Catalyst of certain projections based on SXC’s unaudited prospective financial information to include the years ending 2015 through 2016 that had been provided to, and relied upon by, Catalyst’s financial advisor in performing various financial analyses; and (vii) the combination by Catalyst of certain of SXC’s and Catalyst’s stand-alone projections, including accounting for synergies estimates, that had been provided to, and relied upon by, Catalyst’s financial advisor in performing various financial analyses. Exhibit A hereto contains the Supplemental Disclosures.
Without admitting any wrongdoing, Defendants acknowledge that the filing and prosecution of the Action and discussions with Plaintiffs’ Counsel caused their decision to make the Supplemental Disclosures reflected in Exhibit A, which contains information sought in the Amended Complaint. Defendants have denied and continue to deny committing, threatening, attempting to commit, or aiding and abetting, any violation of law or breach of any duty to Plaintiffs, Catalyst, Catalyst’s stockholders, or any other person or entity. Defendants are entering into this Settlement solely because it will eliminate the burden, inconvenience, expense, risk, and distraction of further litigation.</t>
        </r>
      </text>
    </comment>
    <comment ref="K97" authorId="0">
      <text>
        <r>
          <rPr>
            <b/>
            <sz val="9"/>
            <color indexed="81"/>
            <rFont val="Tahoma"/>
            <family val="2"/>
          </rPr>
          <t>Michael Rashkov:</t>
        </r>
        <r>
          <rPr>
            <sz val="9"/>
            <color indexed="81"/>
            <rFont val="Tahoma"/>
            <family val="2"/>
          </rPr>
          <t xml:space="preserve">
WHAT ARE THE TERMS OF THE SETTLEMENT?
Cost Plus provided the Supplements to Cost Plus stockholders that were made in filings with the SEC on June 6, 2012, and June 21, 2012. Without admitting any wrongdoing and without conceding that the Recommendation Statement or any other disclosures were inaccurate or incomplete in any respect or that the Supplements were material, Defendants acknowledge that Dr. Ogurkiewicz’s demand letter and intervention in the Federal Action were the primary cause of the Supplements. Plaintiffs acknowledge that they reviewed the Supplements prior to the Merger and deemed them an adequate basis for settling the Actions.
If the Court approves the Settlement, then, among other things:
(i) the Federal Action will be dismissed;
(ii) the Court will dismiss the Released Claims (defined below) and the Defendants’ Released Claims (defined below) with prejudice and on the merits and without costs;
(iii) further prosecution of the State Court Actions will be enjoined and the Parties will be required to dismiss the State Court Actions with prejudice;
(iv) the Defendants’ Released Claims (defined below) will be released as against Plaintiffs, Plaintiffs’ Counsel, Dixon, Dixon’s counsel, and any member of the Class (see “What legal rights are being released” below for more information); and
(v) the Released Claims (defined below) will be released as against Defendants and the Released Parties (defined below) (see “What legal rights are being released” below for more information).
Defendants have vigorously denied, and continue to vigorously deny, any wrongdoing or liability with respect to all claims asserted in the Actions, including that they have committed any violations of law, that they have acted improperly in any way, that they have any liability or owe any damages of any kind to any Plaintiff or member of the Class, and that any additional information in the Supplements was material to Cost Plus stockholders or was required under any applicable rule, regulation, statute, or law, but executed the Stipulation solely because they consider it desirable that the Actions be settled and dismissed with prejudice in order to, among other things, (a) eliminate the burden, inconvenience, expense, risk and distraction of further litigation, (b) finally put to rest and terminate all the claims which were or could have been asserted against Defendants in the Actions, and (c) thereby permit the Merger as already consummated to proceed without further risk of injunctive or other relief.
In settling the Actions, the Parties believe the Settlement is in the best interests of the Class and of the Parties. Also in settling the Actions, the Parties recognized the time and expense that would be incurred by further litigation and the uncertainties inherent in such litigation.
The full terms of the Settlement are set forth in the Stipulation that is on file with the Court.</t>
        </r>
      </text>
    </comment>
    <comment ref="K108" authorId="0">
      <text>
        <r>
          <rPr>
            <b/>
            <sz val="9"/>
            <color indexed="81"/>
            <rFont val="Tahoma"/>
            <family val="2"/>
          </rPr>
          <t>Michael Rashkov:</t>
        </r>
        <r>
          <rPr>
            <sz val="9"/>
            <color indexed="81"/>
            <rFont val="Tahoma"/>
            <family val="2"/>
          </rPr>
          <t xml:space="preserve">
SETTLEMENT CONSIDERATION
Pursuant to the MOU, and solely as a result of the prosecution of the Action and the efforts of Plaintiff’s Counsel (defined below), the Information Statement was supplemented with the additional disclosures reflected in Exhibit A hereto, which were contained in the Company’s Form 8-K filed with the SEC on September 26, 2012 (“the Additional Disclosures”). Other than any attorneys’ fees and expenses that may be awarded by the Court, Defendants shall have no other obligations, liabilities, or responsibilities in connection with the proposed Settlement except as specifically set forth in the Stipulation.</t>
        </r>
      </text>
    </comment>
    <comment ref="K141" authorId="0">
      <text>
        <r>
          <rPr>
            <b/>
            <sz val="9"/>
            <color indexed="81"/>
            <rFont val="Tahoma"/>
            <family val="2"/>
          </rPr>
          <t>Michael Rashkov:</t>
        </r>
        <r>
          <rPr>
            <sz val="9"/>
            <color indexed="81"/>
            <rFont val="Tahoma"/>
            <family val="2"/>
          </rPr>
          <t xml:space="preserve">
Miscellaneous Settlement
Fidelity made further public disclosures regarding the Merger Transaction by filing on Form 8-K with the SEC the Supplemental Disclosures. Among the issues raised and addressed by the Supplemental Disclosures are the following:
1. The anticipated pricing mentioned by the Interested Party with whom Fidelity's CEO, Richard Spencer, met prior to the Fidelity Board making its decision to seek a merger partner.
2. The number of investment advisory firms from whom Fidelity obtained proposals to assist the Fidelity Board in the process of exploring its strategic alternatives and the preparation and distribution of a Confidential Offering Memorandum.
3. The provision in the Confidentiality Agreements executed by the potentially interested bidders that restricted the bidders from seeking to acquire Fidelity outside of the process established by the Fidelity Board.
4. The fact that WesBanco's proposal provided that one director of Fidelity would be offered a seat on the WesBanco Holding Company Board of Directors.
5. Information regarding the specifics of the two other proposals which, along with the WesBanco proposal, the Fidelity Board chose for the purposes of a final round of due diligence and submission of final revised offers.
6. The specific dollar amount per share by which the second highest bidder increased its offer immediately prior to the start of the Fidelity Board meeting at which WesBanco proposal was chosen.
7. The date on which Fidelity's outside legal counsel received the initial draft of the proposed Voting Agreement to be signed by the Directors and Executive Officers of Fidelity.
For additional Supplemental Disclosures of the settlement, please see Exhibit B of the Settlement Notice</t>
        </r>
      </text>
    </comment>
    <comment ref="K158" authorId="0">
      <text>
        <r>
          <rPr>
            <b/>
            <sz val="9"/>
            <color indexed="81"/>
            <rFont val="Tahoma"/>
            <family val="2"/>
          </rPr>
          <t>Michael Rashkov:</t>
        </r>
        <r>
          <rPr>
            <sz val="9"/>
            <color indexed="81"/>
            <rFont val="Tahoma"/>
            <family val="2"/>
          </rPr>
          <t xml:space="preserve">
WHAT ARE THE BENEFITS OF THE SETTLEMENT?
28. The Settlement was reached after over one year of litigation, two days prior to the start of a trial scheduled
to commence on June 18, 2013. It was the result of many months of intermittent arm’s-length negotiations
between experienced counsel who appreciated the strengths and weaknesses of their positions.
Financial Component of the Settlement
29. The Settlement provides for Google to make a one-time adjustment payment to all holders of Class C
shares, in cash or stock as it may choose, in the event that there is a discount of 1% or more to the price of
Google Class A stock. The discount will be measured twelve (12) months after the Google Class C shares
have started trading. The adjustment payment increases as the discount, if any, increases. If the Class C
shares trade at no discount, or at a discount of less than 1%, to the Class A shares over the course of a year,
Google will not be obligated to pay anything to the Class C stockholders. This formula is designed to
reduce or eliminate any possible discount between the Class A and Class C shares and to provide fair
compensation should a discount materialize. It is also designed to permit Class C shareholders to take one
year’s time if they wish to decide whether they desire to continue to own Class C shares, and to receive
compensation should they elect to do so to their detriment. It is not possible to determine with certainty at
this juncture what the discount will be, if any, between Class A and Class C shares.
30. If the Class C shares trade at a discount of 1% or more to the Class A shares as measured over the
twelve month period described above, at current market prices, Plaintiffs’ financial advisor estimates
that Google will be obligated to pay Class C stockholders between $300 million, if the discount is 1%,
and up to $7.5 billion, if the discount is 5%. Plaintiffs’ financial advisor believes that the payment
structure described in paragraph 30 will act to reduce the potential trading discount between the Class A
and Class C shares by at least 2.5%. Defendants do not agree with those estimates.
31. For the precise structure and scale of the payments that may be made, see “WHAT ARE THE
SPECIFIC SETTLEMENT TERMS?” below.</t>
        </r>
      </text>
    </comment>
    <comment ref="K196" authorId="0">
      <text>
        <r>
          <rPr>
            <b/>
            <sz val="9"/>
            <color indexed="81"/>
            <rFont val="Tahoma"/>
            <family val="2"/>
          </rPr>
          <t>Michael Rashkov:</t>
        </r>
        <r>
          <rPr>
            <sz val="9"/>
            <color indexed="81"/>
            <rFont val="Tahoma"/>
            <family val="2"/>
          </rPr>
          <t xml:space="preserve">
SETTLEMENT CONSIDERATION
17. The disclosures contained in the Supplement to the Deftnitive Proxy (the "Supplemental Disclosures") were
agreed to and provided in consideration for the full and final settlement and dismissal with prejudice of the
Action and the release of any and all Released Claims. A copy of the Supplement to the Definitive Proxy
is attached to the Stipulation as Exhibit A, and may be found at:
http://www.sec.gov/Archivcs/cdgar/data/1292900/000 II 0465912058321/a l2-18092_ 18k.htm.
18. The Supplemental Disclosures included additional information, believed by the Plaintiff to be material. concerning:
• The Board's decision making process in determining how and when to solicit potential bidders other
than GSCP during the pre-signing process;
• The reasons that GSCP reduced the offer price to $25.50 per share on May 8, 20 12;
• The purpose ofthe formation of the Transaction Committee;
• The lack of interest in certain solicited parties during the pre-signing and post-signing "go-shop" process;
• Mr. Grebe's and Mr. Ebner's discussions with GSCP concerning Mr. Grebe's expected continuing
employment and the rollover of management's equity into the new company in connection with the
consummation of the Transaction;
• The selection and solicitation of 47 potential bidders during the go-shop period;
• The EBITDA multipliers observed for each comparable company in Barclays' Selected Comparable
Company Analysis;
• The EB£TDA multipliers observed for each precedent transaction in Barclays' Selected Precedent
Transaction Ana~vsis;
• Barclays' Discounted Cash Flow Analysis and the treatment of stock- based compensation therein; and
• The Company's financial projections, including the basis therefor, origins thereof, and the unJevered free
cash flows derived therefrom.
19. The Interline Defendants acknowledge that Plaintiff's claims and the prosecution thereof caused them to make the
Supplemental Disclosures contained in the Supplement to the Definitive Proxy. Plaintiff and Plaintiff's counsel
acknowledge that they reviewed the disclosures and deemed them to be an adequate basis for settling the Action.</t>
        </r>
      </text>
    </comment>
    <comment ref="K257" authorId="0">
      <text>
        <r>
          <rPr>
            <b/>
            <sz val="9"/>
            <color indexed="81"/>
            <rFont val="Tahoma"/>
            <family val="2"/>
          </rPr>
          <t>Michael Rashkov:</t>
        </r>
        <r>
          <rPr>
            <sz val="9"/>
            <color indexed="81"/>
            <rFont val="Tahoma"/>
            <family val="2"/>
          </rPr>
          <t xml:space="preserve">
THE SETTLEMENT
In consideration for the settlement and dismissal with prejudice of the Action and the releases provided herein, News Corp. will file a petition (the “Petition”) with the FCC requesting the relief set forth in the paragraph below within five business days after entry of an order by the Court of Chancery approving the Settlement. Plaintiff will have the opportunity to review and comment on the Petition. Subject to reasonable objection by the Company’s counsel—including Delaware counsel, other outside counsel, FCC counsel, and in-house counsel—the Company will incorporate Plaintiff’s comments in the Petition. For the avoidance of doubt, the parties agree that the filing of the Petition, and not the result (if any), together with the other terms below, constitutes the consideration for any settlement. None of the parties knows how or when the FCC will rule on the Petition, so the Company is under no further obligation to take any other action with respect to the requested relief if the FCC denies or fails to act on the Petition. For the avoidance of doubt, the Company will timely respond to objections or opposition and will cooperate with and respond to requests for information or questions (if any) from the FCC, as soon as reasonably practicable after such requests are made. The Company will not otherwise be required to take action relating to the Petition and the requested relief. 
The Petition to the FCC will request permission to comply with 47 U.S.C. § 310(b)(4) for any meeting of stockholders of the Company (or any Company successor holding the Company’s broadcast licenses) in the following manner: The current Suspension will remain in place for each vote of stockholders, provided that, in accordance with the paragraph below, the Audit Committee of the Company’s board of directors (the “Audit Committee”) will modify or withdraw the Suspension if it determines that a reduction in foreign voting power warrants the change. Notwithstanding the foregoing sentence, for each vote of its stockholders to which the  Suspension would apply, the Company would (i) determine the number of shares held by foreign stockholders that are present at the meeting and that would be entitled to vote but for the Suspension, and (ii) count as votes cast all voted shares held by foreign stockholders, up to a total of 25 percent of the shares voted. If voted shares held by foreign stockholders represent more than 25 percent of the shares voted, the shares voted by foreign stockholders would be reduced pro rata until the voted shares held by foreign stockholders represent only 25 percent of the shares voted.
The Company will amend the Audit Committee Charter to provide that the Audit Committee will determine on a regular basis the total number of voting shares held by non-U.S. citizens. The Audit Committee’s determination will be made at least annually and disclosed in the Company’s annual meeting proxy materials, except that in connection with the 2012 Annual Meeting of stockholders the Company announced the change described below in additional proxy materials. The Audit Committee will have the power and authority of the Company’s board of directors to modify or eliminate the then-existing Suspension percentage based on that determination. The Audit Committee will seek to modify the then-existing Suspension percentage in such a way as to reduce the number of shares suspended to the lowest number that the Audit Committee determines, in the exercise of its business judgment, will provide adequate protection against exceeding the 25 percent threshold in the circumstances, taking into account all information reasonably available to it. The Company will not alter the agreed-upon procedure as long as it is subject to 47 U.S.C. § 310(b)(4). On September 28, 2012, News Corp. announced that the Audit Committee conducted a review of News Corp.’s foreign ownership and reduced the percentage of shares affected by the Suspension to 40% from 50%.
</t>
        </r>
      </text>
    </comment>
    <comment ref="K299" authorId="0">
      <text>
        <r>
          <rPr>
            <b/>
            <sz val="9"/>
            <color indexed="81"/>
            <rFont val="Tahoma"/>
            <family val="2"/>
          </rPr>
          <t>Michael Rashkov:</t>
        </r>
        <r>
          <rPr>
            <sz val="9"/>
            <color indexed="81"/>
            <rFont val="Tahoma"/>
            <family val="2"/>
          </rPr>
          <t xml:space="preserve">
26. The terms of the settlement agreed upon by the Parties (the "Settlement") are fully described in the
Settlement Agreement. The Settlement Agreement has been filed with the Court and is available for your inspection as
discussed below under the heading, "INQUIRlES". The following is only a summary of its terms.
a. As set forth in the MOU, on November 15,2012, Presidential filed its Definitive Proxy Statement with
the SEC, which contained, among other things, the Supplemental Disclosures. The material disclosures obtained
relate to the background of the merger and process leading up to the signing of the Merger Agreement, as well as
material information regarding the financial analyses performed by Sandler in rendering its fairness opinion for
this Transaction for Presidential. Specifically, the Defendants disclosed various multiples and projections used by
Sandler in their analyses. The specific Supplemental Disclosures can be found at:
http://www.sec.gov/Archives/edgar/datal80124/000119312512471342/d384804ddefm14a.htm.
b. Athene Annuity and Presidential also agreed to the Fee Reduction, reducing the Company Fee by $1.5
million, from $18 million to $16.5 million.
c. In accordance with the terms of the Settlement Agreement, the Parties have agreed, and the Court has
entered an Order that, for purposes of this Settlement only, the Action shall be conditionally certified as a non-optout
class action pursuant to CPLR §§ 901, et seq. The Parties also have agreed that the certification of the Class shall
be binding only with respect to the Settlement Agreement. In the event that the Settlement Agreement fails for any
reason to become effective in accordance with its terms, the Settlement Agreement shall have no further force and
effect and shall not be deemed to prejudice in any way the respective positions of any or all of the Defendants or the
Plaintiffs in the Action, and neither the existence of the Settlement Agreement, nor its contents or negotiations, shall
be admissible in evidence or shall be referred to for any purpose in the Action or in any other litigation or proceeding,
and any judgment or order entered by the Court in accordance with the terms of the Settlement Agreement shall be
treated as vacated nunc pro tunc. Moreover, in such event, no Party shall be entitled to recover any costs or expenses
incurred in connection with the Settlement Agreement.</t>
        </r>
      </text>
    </comment>
    <comment ref="K373" authorId="0">
      <text>
        <r>
          <rPr>
            <b/>
            <sz val="9"/>
            <color indexed="81"/>
            <rFont val="Tahoma"/>
            <family val="2"/>
          </rPr>
          <t>Michael Rashkov:</t>
        </r>
        <r>
          <rPr>
            <sz val="9"/>
            <color indexed="81"/>
            <rFont val="Tahoma"/>
            <family val="2"/>
          </rPr>
          <t xml:space="preserve">
THE SETTLEMENT TERMS
Plaintiffs, acting in their individual capacities and as representatives of the Class, and Defendants have
agreed upon the Settlement of the Action. The tenns and conditions of the Settlement are set forth in
detail in the Stipulation, which has been filed with the Court. This Notice only includes a summary of
various tenns of the Settlement, and does not purport to be a comprehensive description of its tenns,
which.are.available.fouevjew.as_described_below._CS.e.e.the_section.belo:w..entit1e.d~.c.QP.e.oiJhis.Notice
and Further Infonnation.")
In consideration for the full and final settlement and dismissal with prejudice of the Action and release
of any and all Settled Claims (as defined below), TIMET made certain supplemental disclosures in the
14D-9 Amendment and posted the l4D-9 Amendment on the investor relations page of TIMET's
website. A copy of the 14D-9 Amendment is attached hereto as Exhibit A.
Without admitting the validity()f anyallegations made in the. Action,.J)&lt;:.feIldants have acknowledged
that they considered the disclosure and other claims raised by Plaintiffs in the Action and the efforts of
Plaintiffs' counsel in detennining to make the l4D-9 Amendment.</t>
        </r>
      </text>
    </comment>
  </commentList>
</comments>
</file>

<file path=xl/sharedStrings.xml><?xml version="1.0" encoding="utf-8"?>
<sst xmlns="http://schemas.openxmlformats.org/spreadsheetml/2006/main" count="2414" uniqueCount="355">
  <si>
    <t>Advanced Search Results</t>
  </si>
  <si>
    <t>Case Name</t>
  </si>
  <si>
    <t>Belong To Me</t>
  </si>
  <si>
    <t>Case Status</t>
  </si>
  <si>
    <t>Claim Deadline</t>
  </si>
  <si>
    <t>Period Start</t>
  </si>
  <si>
    <t>Period End</t>
  </si>
  <si>
    <t>Disbursement Date</t>
  </si>
  <si>
    <t>A-Power Energy Generation Systems, Ltd. (C.D. Cal.)</t>
  </si>
  <si>
    <t>Settled</t>
  </si>
  <si>
    <t>A.C.L.N., Ltd. (SEC)</t>
  </si>
  <si>
    <t>Actrade Financial Technologies, Inc.</t>
  </si>
  <si>
    <t>Adelphia Communications Corp. (Buchanan Ingersoll &amp; Rooney)</t>
  </si>
  <si>
    <t>Alange Energy Corp. (Canada)</t>
  </si>
  <si>
    <t>Allos Therapeutics, Inc. (2011) (Delaware Chancery Court)</t>
  </si>
  <si>
    <t>Alterra Capital Holdings Limited</t>
  </si>
  <si>
    <t>American Greetings Corporation (Ohio Common Pleas Court)</t>
  </si>
  <si>
    <t>American International Group, Inc. (2004) (General Reinsurance Corp.)</t>
  </si>
  <si>
    <t>American International Group, Inc. (2004) (Starr Defendants)</t>
  </si>
  <si>
    <t>American Realty Capital Trust, Inc. (Maryland Circuit Court)</t>
  </si>
  <si>
    <t>AMERIGROUP Corporation (2012)</t>
  </si>
  <si>
    <t>Amylin Pharmaceuticals, Inc. (2012)</t>
  </si>
  <si>
    <t>Annapolis Bancorp, Inc.</t>
  </si>
  <si>
    <t>Aracruz Celulose S.A.</t>
  </si>
  <si>
    <t>Ardea Biosciences, Inc.</t>
  </si>
  <si>
    <t>Asset Acceptance Capital Corp. (Michigan Circuit Court)</t>
  </si>
  <si>
    <t>Assisted Living Concepts, Inc. (2012)</t>
  </si>
  <si>
    <t>Bank of America Corporation (2009) (S.D.N.Y.) (Equity Securities)</t>
  </si>
  <si>
    <t>BankUnited Financial Corp.</t>
  </si>
  <si>
    <t>Bernard Chaus, Inc.</t>
  </si>
  <si>
    <t>Bernard L. Madoff Investment Securities LLC (2008) (S.D.N.Y.) (GlobeOp Financial Services)</t>
  </si>
  <si>
    <t>Bernard L. Madoff Investment Securities LLC (2008) (S.D.N.Y.) (Greenwich/Fairfield) (Fairfield Green</t>
  </si>
  <si>
    <t>Bernard L. Madoff Investment Securities LLC (2009) (S.D.N.Y.) (Beacon Associates LLC I and II)</t>
  </si>
  <si>
    <t>BIDZ.com, Inc. (2009)</t>
  </si>
  <si>
    <t>BioForm Medical, Inc.</t>
  </si>
  <si>
    <t>Brantley Capital Corp. (SEC)</t>
  </si>
  <si>
    <t>Brightpoint, Inc. (2012)</t>
  </si>
  <si>
    <t>Broadwind Energy, Inc.</t>
  </si>
  <si>
    <t>Caraco Pharmaceutical Laboratories, Ltd.</t>
  </si>
  <si>
    <t>Carter's Inc. (PricewaterhouseCoopers LLP)</t>
  </si>
  <si>
    <t>Catalyst Health Solutions, Inc.</t>
  </si>
  <si>
    <t>Cathay Forest Products Corp. (Canada)</t>
  </si>
  <si>
    <t>Cendant Corp. (Heffler Radetich &amp; Saitta, L.L.P.)</t>
  </si>
  <si>
    <t>Charming Shoppes, Inc. (Pennsylvania Common Pleas Court)</t>
  </si>
  <si>
    <t>China Century Dragon Media, Inc.</t>
  </si>
  <si>
    <t>China Education Alliance, Inc.</t>
  </si>
  <si>
    <t>China Electric Motor, Inc.</t>
  </si>
  <si>
    <t>China TransInfo Technology Corp.</t>
  </si>
  <si>
    <t>Citigroup Bonds</t>
  </si>
  <si>
    <t>Citigroup, Inc. (2007)</t>
  </si>
  <si>
    <t>Citizens Republic Bancorp, Inc.</t>
  </si>
  <si>
    <t>CNX Gas Corporation (Delaware Chancery Court)</t>
  </si>
  <si>
    <t>Cogdell Spencer Inc. (Maryland Circuit Court)</t>
  </si>
  <si>
    <t>Computer Sciences Corp. (2011)</t>
  </si>
  <si>
    <t>Constellation Energy Group, Inc. (2008)</t>
  </si>
  <si>
    <t>Copano Energy, L.L.C. (Delaware Chancery Court)</t>
  </si>
  <si>
    <t>Cost Plus, Inc. (N.D. Cal.)</t>
  </si>
  <si>
    <t>Countrywide Financial Corp. (2010) (C.D. Cal.)</t>
  </si>
  <si>
    <t>Coventry Health Care, Inc. (2009)</t>
  </si>
  <si>
    <t>Coventry Health Care, Inc. (2012)</t>
  </si>
  <si>
    <t>DDi Corp. (2012) (California Superior Court)</t>
  </si>
  <si>
    <t>Deer Consumer Products, Inc.</t>
  </si>
  <si>
    <t>Deltek, Inc.</t>
  </si>
  <si>
    <t>Dendreon Corporation (2011)</t>
  </si>
  <si>
    <t>DGSE Companies, Inc.</t>
  </si>
  <si>
    <t>Direxion Shares ETF Trust</t>
  </si>
  <si>
    <t>Dreams, Inc.</t>
  </si>
  <si>
    <t>Duoyuan Printing, Inc. (2010)</t>
  </si>
  <si>
    <t>DUSA Pharmaceuticals, Inc.</t>
  </si>
  <si>
    <t>easyhome Ltd. (Canada)</t>
  </si>
  <si>
    <t>EDAC Technologies Corporation (Connecticut Superior Court)</t>
  </si>
  <si>
    <t>EDGAR Online, Inc. (Maryland Circuit Court)</t>
  </si>
  <si>
    <t>Empire State Building Associates L.L.C. (2012)</t>
  </si>
  <si>
    <t>Ener1, Inc.</t>
  </si>
  <si>
    <t>EnergySolutions, Inc. (2009)</t>
  </si>
  <si>
    <t>Epocrates, Inc.</t>
  </si>
  <si>
    <t>eResearchTechnology, Inc. (Delaware Chancery Court)</t>
  </si>
  <si>
    <t>FCStone Group, Inc. (2008)</t>
  </si>
  <si>
    <t>Federal National Mortgage Association (Fannie Mae) (2004)</t>
  </si>
  <si>
    <t>Fidelity Bancorp, Inc.</t>
  </si>
  <si>
    <t>Fifth Third Bancorp (2008)</t>
  </si>
  <si>
    <t>First M&amp;F Corporation (N.D. Miss.)</t>
  </si>
  <si>
    <t>FX Alliance Inc. (Delaware Chancery Court)</t>
  </si>
  <si>
    <t>Gen-Probe Incorporated (Delaware Chancery Court)</t>
  </si>
  <si>
    <t>General Electric Co. (2009)</t>
  </si>
  <si>
    <t>GenOn Energy, Inc. (Delaware Chancery Court)</t>
  </si>
  <si>
    <t>Genta, Inc. (2008)</t>
  </si>
  <si>
    <t>GeoEye, Inc. (DigitalGlobe, Inc.)</t>
  </si>
  <si>
    <t>Goodrich Corporation</t>
  </si>
  <si>
    <t>Google Inc. (Delaware Chancery Court)</t>
  </si>
  <si>
    <t>GPT Group (Australia)</t>
  </si>
  <si>
    <t>Green Bankshares, Inc. (2010)</t>
  </si>
  <si>
    <t>Grifco International Inc. (SEC)</t>
  </si>
  <si>
    <t>Hansen Medical, Inc.</t>
  </si>
  <si>
    <t>Harleysville Group, Inc.</t>
  </si>
  <si>
    <t>Household International, Inc. (N.D. Ill.) (Jury Verdict Fund)</t>
  </si>
  <si>
    <t>HQ Sustainable Maritime Industries, Inc.</t>
  </si>
  <si>
    <t>Hughes Telematics, Inc</t>
  </si>
  <si>
    <t>Human Genome Sciences, Inc. (2012)</t>
  </si>
  <si>
    <t>Human Genome Sciences, Inc. (SEC)</t>
  </si>
  <si>
    <t>Idearc, Inc.</t>
  </si>
  <si>
    <t>Ikanos Communications, Inc.</t>
  </si>
  <si>
    <t>IMH Secured Loan Fund LLC (Delaware Chancery Court)</t>
  </si>
  <si>
    <t>Immucor, Inc. (2009)</t>
  </si>
  <si>
    <t>Imperial Holdings, Inc.</t>
  </si>
  <si>
    <t>Income-Plus Investment Fund</t>
  </si>
  <si>
    <t>IndyMac Bancorp, Inc. (2007)</t>
  </si>
  <si>
    <t>IndyMac Bancorp, Inc. (2008)</t>
  </si>
  <si>
    <t>interclick, inc. (Delaware Chancery Court)</t>
  </si>
  <si>
    <t>Interline Brands, Inc.</t>
  </si>
  <si>
    <t>Internap Network Services Corp.</t>
  </si>
  <si>
    <t>IRIS International, Inc.</t>
  </si>
  <si>
    <t>iStar Financial Inc.</t>
  </si>
  <si>
    <t>J. Alexander's Corporation</t>
  </si>
  <si>
    <t>JDA Software Group, Inc. (2012) (Delaware Chancery Court)</t>
  </si>
  <si>
    <t>Johnson &amp; Johnson (2010)</t>
  </si>
  <si>
    <t>K12 Inc. (2012)</t>
  </si>
  <si>
    <t>KAYAK Software Corporation</t>
  </si>
  <si>
    <t>Kenexa Corporation (2012)</t>
  </si>
  <si>
    <t>King Pharmaceuticals, Inc. (2010) (Tennessee Chancery Court)</t>
  </si>
  <si>
    <t>KIT digital, Inc.</t>
  </si>
  <si>
    <t>Lehman Brothers Holdings, Inc. (S.D.N.Y.) (Equity/Debt Securities) (UBS Financial Services Inc.)</t>
  </si>
  <si>
    <t>Living Independently Group, Inc.</t>
  </si>
  <si>
    <t>Lockheed Martin Corp. (2011)</t>
  </si>
  <si>
    <t>Martha Stewart Living Omnimedia, Inc. (2012)</t>
  </si>
  <si>
    <t>Matrixx Initiatives, Inc. (2009)</t>
  </si>
  <si>
    <t>McKesson HBOC Inc. (Contingent Payment Claim with Arthur Andersen LLP)</t>
  </si>
  <si>
    <t>McMoRan Exploration Co.</t>
  </si>
  <si>
    <t>Medical Capital Notes (Trustees) (Bank of New York Mellon)</t>
  </si>
  <si>
    <t>Medical Capital Notes (Trustees) (Wells Fargo Bank, N. A.)</t>
  </si>
  <si>
    <t>MEDTOX Scientific, Inc.</t>
  </si>
  <si>
    <t>Merck &amp; Co., Inc. (2008)</t>
  </si>
  <si>
    <t>Merrimac Industries, Inc.</t>
  </si>
  <si>
    <t>Metrologic Instruments, Inc.</t>
  </si>
  <si>
    <t>Metropolitan Health Networks, Inc.</t>
  </si>
  <si>
    <t>Micronetics, Inc. (2012) (Delaware Chancery Court)</t>
  </si>
  <si>
    <t>MIPS Technologies, Inc. (Delaware Chancery Court)</t>
  </si>
  <si>
    <t>MModal, Inc.</t>
  </si>
  <si>
    <t>Morgan Keegan Funds (SEC)</t>
  </si>
  <si>
    <t>National Financial Partners Corp. (New York Supreme Court)</t>
  </si>
  <si>
    <t>NBTY, Inc. (2010) (E.D.N.Y.)</t>
  </si>
  <si>
    <t>NetSpend Holdings, Inc. (Delaware Chancery Court)</t>
  </si>
  <si>
    <t>Network Engines, Inc. (2012) (Delaware Chancery Court)</t>
  </si>
  <si>
    <t>New York Stock Exchange, Inc. (Specialists)</t>
  </si>
  <si>
    <t>News Corporation (2012)</t>
  </si>
  <si>
    <t>NextWave Wireless Inc. (2012)</t>
  </si>
  <si>
    <t>NextWave Wireless Inc. (2012) (California Superior Court)</t>
  </si>
  <si>
    <t>NightHawk Radiology Holdings, Inc. (2009)</t>
  </si>
  <si>
    <t>Nomura Asset Acceptance Corp.</t>
  </si>
  <si>
    <t>Northwest Pipe Company</t>
  </si>
  <si>
    <t>Oilsands Quest Inc. (S.D.N.Y.)</t>
  </si>
  <si>
    <t>Online Resources Corporation</t>
  </si>
  <si>
    <t>Orient Paper, Inc.</t>
  </si>
  <si>
    <t>Pacific Biosciences of California, Inc. (California Superior Court)</t>
  </si>
  <si>
    <t>Pall Corporation</t>
  </si>
  <si>
    <t>Par Pharmaceutical Companies, Inc. (2006)</t>
  </si>
  <si>
    <t>Par Pharmaceutical Companies, Inc. (2012)</t>
  </si>
  <si>
    <t>Penson Worldwide, Inc.</t>
  </si>
  <si>
    <t>Peoples Bancorporation, Inc.</t>
  </si>
  <si>
    <t>Perrigo Company (2009)</t>
  </si>
  <si>
    <t>Pharmacia Corp.</t>
  </si>
  <si>
    <t>Piedmont Office Realty Trust, Inc. (f/k/a Wells Real Estate Investment Trust, Inc.)</t>
  </si>
  <si>
    <t>Playboy Enterprises, Inc. (Delaware Chancery Court)</t>
  </si>
  <si>
    <t>Presidential Life Corporation</t>
  </si>
  <si>
    <t>PriceSmart, Inc. (2013)</t>
  </si>
  <si>
    <t>PSS World Medical, Inc. (2012)</t>
  </si>
  <si>
    <t>RailAmerica, Inc. (Florida Circuit Court)</t>
  </si>
  <si>
    <t>Ralcorp, Holdings Inc.</t>
  </si>
  <si>
    <t>RALI Mortgage (Asset-Backed Pass-Through Certificates)</t>
  </si>
  <si>
    <t>Regions Morgan Keegan Funds (2007) (Closed-End Funds)</t>
  </si>
  <si>
    <t>Renal Care Group, Inc.</t>
  </si>
  <si>
    <t>Revlon, Inc. (2009) (Delaware Chancery Court)</t>
  </si>
  <si>
    <t>RF Monolithics, Inc. (Texas District Court)</t>
  </si>
  <si>
    <t>Rock of Ages Corporation (D. Vt.)</t>
  </si>
  <si>
    <t>Rural/Metro Corporation (2011) (Delaware Chancery Court)</t>
  </si>
  <si>
    <t>S1 Corporation (2011)</t>
  </si>
  <si>
    <t>Schering-Plough Corp. (2008)</t>
  </si>
  <si>
    <t>SeaBright Holdings, Inc. (Washington Superior Court)</t>
  </si>
  <si>
    <t>Sealy Corporation (Delaware Chancery Court)</t>
  </si>
  <si>
    <t>Sigma Designs, Inc. (2011) (Freeman)</t>
  </si>
  <si>
    <t>Sino Clean Energy, Inc.</t>
  </si>
  <si>
    <t>Sino-Forest Corporation (Canada) (Ontario Superior Court) (Ernst &amp; Young LLP)</t>
  </si>
  <si>
    <t>Sino-Forest Corporation (Canada) (Quebec Superior Court) (Ernst &amp; Young LLP)</t>
  </si>
  <si>
    <t>Sino-Forest Corporation (Ernst &amp; Young LLP)</t>
  </si>
  <si>
    <t>SinoTech Energy Limited</t>
  </si>
  <si>
    <t>Sky Bell Asset Management, LLC (2013)</t>
  </si>
  <si>
    <t>Smart Online, Inc. (Second Partial Settlement) (Sherb &amp; Co., LLP)</t>
  </si>
  <si>
    <t>Smart Technologies Inc. (Canada)</t>
  </si>
  <si>
    <t>SMART Technologies, Inc. (S.D.N.Y.)</t>
  </si>
  <si>
    <t>Solutia Inc. (2012) (Delaware Chancery Court)</t>
  </si>
  <si>
    <t>SRS Labs, Inc. (California Superior Court)</t>
  </si>
  <si>
    <t>STEC, Inc. (2009)</t>
  </si>
  <si>
    <t>Suffolk Bancorp</t>
  </si>
  <si>
    <t>Sun Healthcare Group, Inc. (2012) (California Superior Court)</t>
  </si>
  <si>
    <t>SunPower Corp.</t>
  </si>
  <si>
    <t>TechTeam Global, Inc.</t>
  </si>
  <si>
    <t>Telular Corporation (Illinois Circuit Court)</t>
  </si>
  <si>
    <t>The Blackstone Group L.P. (S.D.N.Y.)</t>
  </si>
  <si>
    <t>The Shaw Group Inc. (2012) (Louisiana District Court)</t>
  </si>
  <si>
    <t>The Talbots, Inc. (2012) (Delaware Chancery Court)</t>
  </si>
  <si>
    <t>The Warnaco Group, Inc.</t>
  </si>
  <si>
    <t>Thornburg Mortgage Home Loans, Inc. (Mortgage Pass-Through Certificates)</t>
  </si>
  <si>
    <t>Titanium Metals Corporation</t>
  </si>
  <si>
    <t>TNS, Inc. (2013)</t>
  </si>
  <si>
    <t>Tollgrade Communications, Inc. (2012)</t>
  </si>
  <si>
    <t>Toyota Motor Corporation (C.D. Cal.)</t>
  </si>
  <si>
    <t>Transatlantic Holdings, Inc. (Delaware Chancery Court)</t>
  </si>
  <si>
    <t>Transatlantic Holdings, Inc. (New York Supreme Court) (Alleghany Proposed Acquisition)</t>
  </si>
  <si>
    <t>Dismissed</t>
  </si>
  <si>
    <t>Union Drilling, Inc.</t>
  </si>
  <si>
    <t>Verex Laboratories, Inc.</t>
  </si>
  <si>
    <t>Versant Corporation</t>
  </si>
  <si>
    <t>Virgin Media, Inc.</t>
  </si>
  <si>
    <t>W Holding Company, Inc.</t>
  </si>
  <si>
    <t>Wachovia Securities, LLC (Asia Pulp &amp; Paper Company, Ltd.) (N.D. Cal.)</t>
  </si>
  <si>
    <t>WaMu Mortgage Pass-Through Certificates</t>
  </si>
  <si>
    <t>WebMD Health Corp. (2012)</t>
  </si>
  <si>
    <t>Wells Real Estate Investment Trust, Inc. (n/k/a Piedmont Office Realty Trust, Inc.)</t>
  </si>
  <si>
    <t>Western Liberty Bancorp</t>
  </si>
  <si>
    <t>Winstar Communications Inc. (Grant Thornton)</t>
  </si>
  <si>
    <t>Wonder Auto Technology, Inc.</t>
  </si>
  <si>
    <t>WorldSpace, Inc.</t>
  </si>
  <si>
    <t>WSB Holdings, Inc.</t>
  </si>
  <si>
    <t>Wyeth (2007)</t>
  </si>
  <si>
    <t>ZOLL Medical Corporation (2012) (Massachusetts Superior Court)</t>
  </si>
  <si>
    <t>ZST Digital Networks, Inc.</t>
  </si>
  <si>
    <t>Zungui Haixi Corporation (Canada)</t>
  </si>
  <si>
    <t>CaseID</t>
  </si>
  <si>
    <t>SettlementName</t>
  </si>
  <si>
    <t>FinalSettlementDate</t>
  </si>
  <si>
    <t>DisbursementDate</t>
  </si>
  <si>
    <t>TotalAmount</t>
  </si>
  <si>
    <t>ClaimDeadline</t>
  </si>
  <si>
    <t>Accretive Health, Inc. (2012)</t>
  </si>
  <si>
    <t>Advanced Battery Technologies, Inc.</t>
  </si>
  <si>
    <t>Aeropostale, Inc.</t>
  </si>
  <si>
    <t>American Apparel, Inc.</t>
  </si>
  <si>
    <t>American Superconductor Corporation</t>
  </si>
  <si>
    <t>Armtec Infrastructure Inc. (Canada) (Ontario Superior Court)</t>
  </si>
  <si>
    <t>Armtec Infrastructure Inc. (Canada) (Quebec Superior Court)</t>
  </si>
  <si>
    <t>BMC Software, Inc. (2013) (Delaware Chancery Court)</t>
  </si>
  <si>
    <t>Brookfield Homes Corporation</t>
  </si>
  <si>
    <t>Career Education Corporation (2012)</t>
  </si>
  <si>
    <t>Chanticleer Holdings, Inc</t>
  </si>
  <si>
    <t>Chemed Corporation</t>
  </si>
  <si>
    <t>China Expert Technology, Inc.</t>
  </si>
  <si>
    <t>China Green Agriculture, Inc.</t>
  </si>
  <si>
    <t>China Medicine Corporation</t>
  </si>
  <si>
    <t>CIBER, Inc.</t>
  </si>
  <si>
    <t>Citigroup, Inc. (Voluntary FA Capital Accumulation Program)</t>
  </si>
  <si>
    <t>CNinsure Inc.</t>
  </si>
  <si>
    <t>Colonial BancGroup, Inc.</t>
  </si>
  <si>
    <t>CROCS Inc.</t>
  </si>
  <si>
    <t>Cybex International, Inc.</t>
  </si>
  <si>
    <t>Diamond Foods, Inc.</t>
  </si>
  <si>
    <t>Diebold Inc. (2010)</t>
  </si>
  <si>
    <t>Duoyuan Global Water, Inc.</t>
  </si>
  <si>
    <t>Ebix, Inc. (2011)</t>
  </si>
  <si>
    <t>Enterprise GP Holdings L.P. (Gerber Action)</t>
  </si>
  <si>
    <t>FalconStor Software, Inc.</t>
  </si>
  <si>
    <t>Fushi Copperweld, Inc. (2011) (M.D. Tenn.)</t>
  </si>
  <si>
    <t>Genoptix, Inc. (S.D. Cal.)</t>
  </si>
  <si>
    <t>GEROVA Financial Group, Ltd.</t>
  </si>
  <si>
    <t>GMX Resources Inc.</t>
  </si>
  <si>
    <t>Gulf Resources, Inc.</t>
  </si>
  <si>
    <t>Heckmann Corporation (n.k.a. Nuverra Environmental Solutions, Inc.) (D. Del.)</t>
  </si>
  <si>
    <t>Hospira, Inc.</t>
  </si>
  <si>
    <t>infoGROUP, Inc. (Delaware Chancery Court)</t>
  </si>
  <si>
    <t>J.P. Morgan Acceptance Corp. I (Mortgage Pass-Through Certificates) (2008)</t>
  </si>
  <si>
    <t>K-V Pharmaceutical Company (2008)</t>
  </si>
  <si>
    <t>Lehman Brothers Holdings, Inc. (S.D.N.Y.) (Equity/Debt Securities) (Ernst &amp; Young)</t>
  </si>
  <si>
    <t>Lender Processing Services, Inc. (2010)</t>
  </si>
  <si>
    <t>Lime Energy Co.</t>
  </si>
  <si>
    <t>Mantria Corporation / Speed of Wealth (Securities Offerings)</t>
  </si>
  <si>
    <t>Massey Energy Company (2010)</t>
  </si>
  <si>
    <t>Millennium Global Emerging Credit Fund L.P. and Millennium Global Emerging Fund Ltd.</t>
  </si>
  <si>
    <t>Novatel Wireless, Inc.</t>
  </si>
  <si>
    <t>NTS Realty Holdings Limited Partnership (Kentucky Circuit Court)</t>
  </si>
  <si>
    <t>Oclaro, Inc.</t>
  </si>
  <si>
    <t>Olympus Corporation</t>
  </si>
  <si>
    <t>Oppenheimer AMT-Free Municipals Fund</t>
  </si>
  <si>
    <t>Oppenheimer AMT-Free New York Municipal Fund</t>
  </si>
  <si>
    <t>Oppenheimer New Jersey Municipal Fund</t>
  </si>
  <si>
    <t>Oppenheimer Pennsylvania Municipal Fund</t>
  </si>
  <si>
    <t>Oppenheimer Rochester Fund Municipals</t>
  </si>
  <si>
    <t>Oppenheimer Rochester National Municipal Fund</t>
  </si>
  <si>
    <t>Prosper Market Place, Inc. (Loan Notes)</t>
  </si>
  <si>
    <t>Radient Pharmaceuticals Corporation</t>
  </si>
  <si>
    <t>Reserve Primary Fund</t>
  </si>
  <si>
    <t>Residential Asset Securitization Trust 2006-A8</t>
  </si>
  <si>
    <t>Safety Components International Inc. (n.k.a. International Textile Group, Inc.) (2008)</t>
  </si>
  <si>
    <t>Sanofi-Aventis</t>
  </si>
  <si>
    <t>Satcon Technology Corporation</t>
  </si>
  <si>
    <t>Sequans Communications S.A.</t>
  </si>
  <si>
    <t>SkyPeople Fruit Juice, Inc.</t>
  </si>
  <si>
    <t>Smith Barney Mutual Funds</t>
  </si>
  <si>
    <t>Stillwater Funds (Gerova Financial Group, Ltd.) (S.D.N.Y.)</t>
  </si>
  <si>
    <t>Swisher Hygiene Inc. (W.D. N.C.)</t>
  </si>
  <si>
    <t>Thomas Petters (Stewardship Credit Arbitrage Fund, LLC) (2010) (Robert Bucci)</t>
  </si>
  <si>
    <t>U.S. Pension Trust Corp. and U.S. College Trust Corp.</t>
  </si>
  <si>
    <t>UniTek Global Services, Inc.</t>
  </si>
  <si>
    <t>VeriFone Holdings, Inc. (n.k.a. Verifone Systems, Inc.) (N.D. Cal.)</t>
  </si>
  <si>
    <t>Weatherford International Ltd. (2011) (S.D.N.Y.)</t>
  </si>
  <si>
    <t>Wells Real Estate Investment Trust, Inc.  (n/k/a Piedmont Office Realty Trust, Inc.)</t>
  </si>
  <si>
    <t>WMS Industries Inc. (2011)</t>
  </si>
  <si>
    <t>Yuhe International, Inc. (C.D. Cal.)</t>
  </si>
  <si>
    <t>Data Source</t>
  </si>
  <si>
    <t>Settlements Received from ISS</t>
  </si>
  <si>
    <t>Cases from ISS Website</t>
  </si>
  <si>
    <t>Data match?</t>
  </si>
  <si>
    <t>Both</t>
  </si>
  <si>
    <t>No</t>
  </si>
  <si>
    <t>Different court</t>
  </si>
  <si>
    <t>Note</t>
  </si>
  <si>
    <t>Class Period not specifically defined. "from January 1, 1996 through the present"</t>
  </si>
  <si>
    <t>IPO</t>
  </si>
  <si>
    <t>Examined all 3 complaints from ISS. No class period</t>
  </si>
  <si>
    <t>Examined complaints, no class period</t>
  </si>
  <si>
    <t>Section 11, no class period</t>
  </si>
  <si>
    <t>Class period not given in complaint</t>
  </si>
  <si>
    <t>There is a class period. REVIEW</t>
  </si>
  <si>
    <t>No complaint on ISS</t>
  </si>
  <si>
    <t>No class period</t>
  </si>
  <si>
    <t>Class period not specifically given</t>
  </si>
  <si>
    <t>No complaints available. Is this a duplicate case?</t>
  </si>
  <si>
    <t>No class period. Is this a duplicate?</t>
  </si>
  <si>
    <t>Settlement Fund  "$0", Cash Settlement "$0", Non-Cash Settlement "None" on website</t>
  </si>
  <si>
    <t>Has to have "both" in J.</t>
  </si>
  <si>
    <t>Settlement Fund  "$0", Cash Settlement "TBD", Non-Cash Settlement "None" on website</t>
  </si>
  <si>
    <t>Section_10</t>
  </si>
  <si>
    <t>Section_11</t>
  </si>
  <si>
    <t>d_partial</t>
  </si>
  <si>
    <t>d_options</t>
  </si>
  <si>
    <t>d_warrants</t>
  </si>
  <si>
    <t>d_debt</t>
  </si>
  <si>
    <t>d_auditor</t>
  </si>
  <si>
    <t>d_leadinst</t>
  </si>
  <si>
    <t>d_ibank</t>
  </si>
  <si>
    <t>ReasonforElimination</t>
  </si>
  <si>
    <t>EliminationFlag</t>
  </si>
  <si>
    <t>Both_Section_10_and_11</t>
  </si>
  <si>
    <t>Neither Section_10 nor_11</t>
  </si>
  <si>
    <t>IPO Case</t>
  </si>
  <si>
    <t>International Court</t>
  </si>
  <si>
    <t>SEC Case</t>
  </si>
  <si>
    <t>Limited Partnership</t>
  </si>
  <si>
    <t>Missing class period</t>
  </si>
  <si>
    <t>Trust</t>
  </si>
  <si>
    <t>M&amp;A</t>
  </si>
  <si>
    <t>No common stock</t>
  </si>
  <si>
    <t>ADR/ADS</t>
  </si>
  <si>
    <t>Private company</t>
  </si>
  <si>
    <t>Foreign exchange</t>
  </si>
  <si>
    <t>v</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</si>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</sst>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quot;$&quot;#,##0"/>
  </numFmts>
  <fonts count="27"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24"/>
      <color theme="1"/>
      <name val="Arial"/>
      <family val="2"/>
    </font>
    <font>
      <b/>
      <sz val="9"/>
      <color rgb="FFFFFFFF"/>
      <name val="Arial"/>
      <family val="2"/>
    </font>
    <font>
      <sz val="9"/>
      <color theme="1"/>
      <name val="Arial"/>
      <family val="2"/>
    </font>
    <font>
      <u/>
      <sz val="10"/>
      <color theme="10"/>
      <name val="Arial"/>
      <family val="2"/>
    </font>
    <font>
      <sz val="11"/>
      <color theme="1"/>
      <name val="Calibri"/>
      <family val="2"/>
      <scheme val="minor"/>
    </font>
    <font>
      <b/>
      <sz val="11"/>
      <color theme="1"/>
      <name val="Calibri"/>
      <family val="2"/>
      <scheme val="minor"/>
    </font>
    <font>
      <sz val="11"/>
      <color rgb="FFFF0000"/>
      <name val="Calibri"/>
      <family val="2"/>
      <scheme val="minor"/>
    </font>
    <font>
      <b/>
      <sz val="9"/>
      <color indexed="81"/>
      <name val="Tahoma"/>
      <family val="2"/>
    </font>
    <font>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92F6B"/>
        <bgColor indexed="64"/>
      </patternFill>
    </fill>
    <fill>
      <patternFill patternType="solid">
        <fgColor rgb="FFFFFFFF"/>
        <bgColor indexed="64"/>
      </patternFill>
    </fill>
    <fill>
      <patternFill patternType="solid">
        <fgColor rgb="FFF4FEFF"/>
        <bgColor indexed="64"/>
      </patternFill>
    </fill>
    <fill>
      <patternFill patternType="solid">
        <fgColor rgb="FF92D050"/>
        <bgColor indexed="64"/>
      </patternFill>
    </fill>
    <fill>
      <patternFill patternType="solid">
        <fgColor theme="9"/>
        <bgColor indexed="64"/>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cellStyleXfs>
  <cellXfs count="39">
    <xf numFmtId="0" fontId="0" fillId="0" borderId="0" xfId="0"/>
    <xf numFmtId="0" fontId="18" fillId="0" borderId="0" xfId="0" applyFont="1"/>
    <xf numFmtId="0" fontId="20" fillId="34" borderId="10" xfId="0" applyFont="1" applyFill="1" applyBorder="1" applyAlignment="1">
      <alignment horizontal="center" wrapText="1"/>
    </xf>
    <xf numFmtId="0" fontId="20" fillId="34" borderId="10" xfId="0" applyFont="1" applyFill="1" applyBorder="1" applyAlignment="1">
      <alignment wrapText="1"/>
    </xf>
    <xf numFmtId="15" fontId="20" fillId="34" borderId="10" xfId="0" applyNumberFormat="1" applyFont="1" applyFill="1" applyBorder="1" applyAlignment="1">
      <alignment wrapText="1"/>
    </xf>
    <xf numFmtId="0" fontId="20" fillId="35" borderId="10" xfId="0" applyFont="1" applyFill="1" applyBorder="1" applyAlignment="1">
      <alignment horizontal="center" wrapText="1"/>
    </xf>
    <xf numFmtId="0" fontId="20" fillId="35" borderId="10" xfId="0" applyFont="1" applyFill="1" applyBorder="1" applyAlignment="1">
      <alignment wrapText="1"/>
    </xf>
    <xf numFmtId="15" fontId="20" fillId="35" borderId="10" xfId="0" applyNumberFormat="1" applyFont="1" applyFill="1" applyBorder="1" applyAlignment="1">
      <alignment wrapText="1"/>
    </xf>
    <xf numFmtId="0" fontId="19" fillId="33" borderId="11" xfId="0" applyFont="1" applyFill="1" applyBorder="1" applyAlignment="1">
      <alignment horizontal="left" vertical="center" wrapText="1"/>
    </xf>
    <xf numFmtId="0" fontId="19" fillId="33" borderId="12" xfId="0" applyFont="1" applyFill="1" applyBorder="1" applyAlignment="1">
      <alignment horizontal="left" vertical="center" wrapText="1"/>
    </xf>
    <xf numFmtId="0" fontId="19" fillId="33" borderId="13" xfId="0" applyFont="1" applyFill="1" applyBorder="1" applyAlignment="1">
      <alignment horizontal="left" vertical="center" wrapText="1"/>
    </xf>
    <xf numFmtId="0" fontId="21" fillId="34" borderId="14" xfId="42" applyFill="1" applyBorder="1" applyAlignment="1">
      <alignment wrapText="1"/>
    </xf>
    <xf numFmtId="0" fontId="20" fillId="34" borderId="15" xfId="0" applyFont="1" applyFill="1" applyBorder="1" applyAlignment="1">
      <alignment wrapText="1"/>
    </xf>
    <xf numFmtId="0" fontId="21" fillId="35" borderId="14" xfId="42" applyFill="1" applyBorder="1" applyAlignment="1">
      <alignment wrapText="1"/>
    </xf>
    <xf numFmtId="0" fontId="20" fillId="35" borderId="15" xfId="0" applyFont="1" applyFill="1" applyBorder="1" applyAlignment="1">
      <alignment wrapText="1"/>
    </xf>
    <xf numFmtId="15" fontId="20" fillId="34" borderId="15" xfId="0" applyNumberFormat="1" applyFont="1" applyFill="1" applyBorder="1" applyAlignment="1">
      <alignment wrapText="1"/>
    </xf>
    <xf numFmtId="15" fontId="20" fillId="35" borderId="15" xfId="0" applyNumberFormat="1" applyFont="1" applyFill="1" applyBorder="1" applyAlignment="1">
      <alignment wrapText="1"/>
    </xf>
    <xf numFmtId="0" fontId="21" fillId="35" borderId="16" xfId="42" applyFill="1" applyBorder="1" applyAlignment="1">
      <alignment wrapText="1"/>
    </xf>
    <xf numFmtId="0" fontId="20" fillId="35" borderId="17" xfId="0" applyFont="1" applyFill="1" applyBorder="1" applyAlignment="1">
      <alignment horizontal="center" wrapText="1"/>
    </xf>
    <xf numFmtId="0" fontId="20" fillId="35" borderId="17" xfId="0" applyFont="1" applyFill="1" applyBorder="1" applyAlignment="1">
      <alignment wrapText="1"/>
    </xf>
    <xf numFmtId="15" fontId="20" fillId="35" borderId="17" xfId="0" applyNumberFormat="1" applyFont="1" applyFill="1" applyBorder="1" applyAlignment="1">
      <alignment wrapText="1"/>
    </xf>
    <xf numFmtId="0" fontId="20" fillId="35" borderId="18" xfId="0" applyFont="1" applyFill="1" applyBorder="1" applyAlignment="1">
      <alignment wrapText="1"/>
    </xf>
    <xf numFmtId="0" fontId="22" fillId="0" borderId="0" xfId="43"/>
    <xf numFmtId="164" fontId="22" fillId="0" borderId="0" xfId="43" applyNumberFormat="1"/>
    <xf numFmtId="165" fontId="22" fillId="0" borderId="0" xfId="43" applyNumberFormat="1"/>
    <xf numFmtId="0" fontId="23" fillId="0" borderId="0" xfId="43" applyFont="1"/>
    <xf numFmtId="164" fontId="23" fillId="0" borderId="0" xfId="43" applyNumberFormat="1" applyFont="1"/>
    <xf numFmtId="165" fontId="23" fillId="0" borderId="0" xfId="43" applyNumberFormat="1" applyFont="1"/>
    <xf numFmtId="0" fontId="24" fillId="0" borderId="0" xfId="43" applyFont="1"/>
    <xf numFmtId="164" fontId="24" fillId="0" borderId="0" xfId="43" applyNumberFormat="1" applyFont="1"/>
    <xf numFmtId="0" fontId="23" fillId="36" borderId="0" xfId="43" applyFont="1" applyFill="1"/>
    <xf numFmtId="0" fontId="23" fillId="37" borderId="0" xfId="43" applyFont="1" applyFill="1"/>
    <xf numFmtId="0" fontId="23" fillId="38" borderId="0" xfId="43" applyFont="1" applyFill="1"/>
    <xf numFmtId="15" fontId="20" fillId="35" borderId="18" xfId="0" applyNumberFormat="1" applyFont="1" applyFill="1" applyBorder="1" applyAlignment="1">
      <alignment wrapText="1"/>
    </xf>
    <xf numFmtId="15" fontId="20" fillId="34" borderId="18" xfId="0" applyNumberFormat="1" applyFont="1" applyFill="1" applyBorder="1" applyAlignment="1">
      <alignment wrapText="1"/>
    </xf>
    <xf numFmtId="15" fontId="20" fillId="34" borderId="17" xfId="0" applyNumberFormat="1" applyFont="1" applyFill="1" applyBorder="1" applyAlignment="1">
      <alignment wrapText="1"/>
    </xf>
    <xf numFmtId="0" fontId="20" fillId="34" borderId="17" xfId="0" applyFont="1" applyFill="1" applyBorder="1" applyAlignment="1">
      <alignment wrapText="1"/>
    </xf>
    <xf numFmtId="0" fontId="20" fillId="34" borderId="17" xfId="0" applyFont="1" applyFill="1" applyBorder="1" applyAlignment="1">
      <alignment horizontal="center" wrapText="1"/>
    </xf>
    <xf numFmtId="0" fontId="21" fillId="34" borderId="16" xfId="42" applyFill="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21"/>
  <sheetViews>
    <sheetView showGridLines="0" workbookViewId="0">
      <pane ySplit="3" topLeftCell="A197" activePane="bottomLeft" state="frozen"/>
      <selection activeCell="B1" sqref="B1"/>
      <selection pane="bottomLeft" activeCell="A2" sqref="A2"/>
    </sheetView>
  </sheetViews>
  <sheetFormatPr defaultRowHeight="12.75" x14ac:dyDescent="0.2"/>
  <cols>
    <col min="1" max="1" width="57.85546875" customWidth="1"/>
    <col min="2" max="2" width="18.7109375" customWidth="1"/>
    <col min="3" max="3" width="17.140625" customWidth="1"/>
    <col min="4" max="4" width="20.7109375" customWidth="1"/>
    <col min="5" max="5" width="16.85546875" customWidth="1"/>
    <col min="6" max="6" width="15.28515625" customWidth="1"/>
    <col min="7" max="7" width="27" customWidth="1"/>
  </cols>
  <sheetData>
    <row r="1" spans="1:7" ht="30" x14ac:dyDescent="0.4">
      <c r="A1" s="1" t="s">
        <v>0</v>
      </c>
    </row>
    <row r="2" spans="1:7" ht="13.5" thickBot="1" x14ac:dyDescent="0.25"/>
    <row r="3" spans="1:7" ht="22.5" customHeight="1" thickBot="1" x14ac:dyDescent="0.25">
      <c r="A3" s="8" t="s">
        <v>1</v>
      </c>
      <c r="B3" s="9" t="s">
        <v>2</v>
      </c>
      <c r="C3" s="9" t="s">
        <v>3</v>
      </c>
      <c r="D3" s="9" t="s">
        <v>4</v>
      </c>
      <c r="E3" s="9" t="s">
        <v>5</v>
      </c>
      <c r="F3" s="9" t="s">
        <v>6</v>
      </c>
      <c r="G3" s="10" t="s">
        <v>7</v>
      </c>
    </row>
    <row r="4" spans="1:7" ht="13.5" thickBot="1" x14ac:dyDescent="0.25">
      <c r="A4" s="11" t="s">
        <v>8</v>
      </c>
      <c r="B4" s="2"/>
      <c r="C4" s="3" t="s">
        <v>9</v>
      </c>
      <c r="D4" s="4">
        <v>41468</v>
      </c>
      <c r="E4" s="4">
        <v>39524</v>
      </c>
      <c r="F4" s="4">
        <v>40721</v>
      </c>
      <c r="G4" s="12"/>
    </row>
    <row r="5" spans="1:7" ht="13.5" thickBot="1" x14ac:dyDescent="0.25">
      <c r="A5" s="13" t="s">
        <v>10</v>
      </c>
      <c r="B5" s="5"/>
      <c r="C5" s="6" t="s">
        <v>9</v>
      </c>
      <c r="D5" s="7">
        <v>41533</v>
      </c>
      <c r="E5" s="7">
        <v>36326</v>
      </c>
      <c r="F5" s="7">
        <v>37333</v>
      </c>
      <c r="G5" s="14"/>
    </row>
    <row r="6" spans="1:7" ht="13.5" thickBot="1" x14ac:dyDescent="0.25">
      <c r="A6" s="11" t="s">
        <v>11</v>
      </c>
      <c r="B6" s="2"/>
      <c r="C6" s="3" t="s">
        <v>9</v>
      </c>
      <c r="D6" s="4">
        <v>41415</v>
      </c>
      <c r="E6" s="4">
        <v>36230</v>
      </c>
      <c r="F6" s="4">
        <v>37490</v>
      </c>
      <c r="G6" s="15">
        <v>41620</v>
      </c>
    </row>
    <row r="7" spans="1:7" ht="13.5" thickBot="1" x14ac:dyDescent="0.25">
      <c r="A7" s="13" t="s">
        <v>12</v>
      </c>
      <c r="B7" s="5"/>
      <c r="C7" s="6" t="s">
        <v>9</v>
      </c>
      <c r="D7" s="7">
        <v>41624</v>
      </c>
      <c r="E7" s="7">
        <v>36388</v>
      </c>
      <c r="F7" s="7">
        <v>37417</v>
      </c>
      <c r="G7" s="14"/>
    </row>
    <row r="8" spans="1:7" ht="13.5" thickBot="1" x14ac:dyDescent="0.25">
      <c r="A8" s="11" t="s">
        <v>13</v>
      </c>
      <c r="B8" s="2"/>
      <c r="C8" s="3" t="s">
        <v>9</v>
      </c>
      <c r="D8" s="4">
        <v>41739</v>
      </c>
      <c r="E8" s="4">
        <v>40420</v>
      </c>
      <c r="F8" s="4">
        <v>40555</v>
      </c>
      <c r="G8" s="12"/>
    </row>
    <row r="9" spans="1:7" ht="13.5" thickBot="1" x14ac:dyDescent="0.25">
      <c r="A9" s="13" t="s">
        <v>14</v>
      </c>
      <c r="B9" s="5"/>
      <c r="C9" s="6" t="s">
        <v>9</v>
      </c>
      <c r="D9" s="6"/>
      <c r="E9" s="7">
        <v>40744</v>
      </c>
      <c r="F9" s="7">
        <v>41157</v>
      </c>
      <c r="G9" s="14"/>
    </row>
    <row r="10" spans="1:7" ht="13.5" thickBot="1" x14ac:dyDescent="0.25">
      <c r="A10" s="11" t="s">
        <v>15</v>
      </c>
      <c r="B10" s="2"/>
      <c r="C10" s="3" t="s">
        <v>9</v>
      </c>
      <c r="D10" s="3"/>
      <c r="E10" s="4">
        <v>41262</v>
      </c>
      <c r="F10" s="4">
        <v>41395</v>
      </c>
      <c r="G10" s="12"/>
    </row>
    <row r="11" spans="1:7" ht="13.5" thickBot="1" x14ac:dyDescent="0.25">
      <c r="A11" s="13" t="s">
        <v>16</v>
      </c>
      <c r="B11" s="5"/>
      <c r="C11" s="6" t="s">
        <v>9</v>
      </c>
      <c r="D11" s="6"/>
      <c r="E11" s="6"/>
      <c r="F11" s="6"/>
      <c r="G11" s="14"/>
    </row>
    <row r="12" spans="1:7" ht="26.25" thickBot="1" x14ac:dyDescent="0.25">
      <c r="A12" s="11" t="s">
        <v>17</v>
      </c>
      <c r="B12" s="2"/>
      <c r="C12" s="3" t="s">
        <v>9</v>
      </c>
      <c r="D12" s="4">
        <v>41529</v>
      </c>
      <c r="E12" s="4">
        <v>36461</v>
      </c>
      <c r="F12" s="4">
        <v>38443</v>
      </c>
      <c r="G12" s="12"/>
    </row>
    <row r="13" spans="1:7" ht="13.5" thickBot="1" x14ac:dyDescent="0.25">
      <c r="A13" s="13" t="s">
        <v>18</v>
      </c>
      <c r="B13" s="5"/>
      <c r="C13" s="6" t="s">
        <v>9</v>
      </c>
      <c r="D13" s="7">
        <v>41360</v>
      </c>
      <c r="E13" s="7">
        <v>36461</v>
      </c>
      <c r="F13" s="7">
        <v>38443</v>
      </c>
      <c r="G13" s="14"/>
    </row>
    <row r="14" spans="1:7" ht="13.5" thickBot="1" x14ac:dyDescent="0.25">
      <c r="A14" s="11" t="s">
        <v>19</v>
      </c>
      <c r="B14" s="2"/>
      <c r="C14" s="3" t="s">
        <v>9</v>
      </c>
      <c r="D14" s="3"/>
      <c r="E14" s="4">
        <v>41158</v>
      </c>
      <c r="F14" s="4">
        <v>41296</v>
      </c>
      <c r="G14" s="12"/>
    </row>
    <row r="15" spans="1:7" ht="13.5" thickBot="1" x14ac:dyDescent="0.25">
      <c r="A15" s="13" t="s">
        <v>20</v>
      </c>
      <c r="B15" s="5"/>
      <c r="C15" s="6" t="s">
        <v>9</v>
      </c>
      <c r="D15" s="6"/>
      <c r="E15" s="6"/>
      <c r="F15" s="6"/>
      <c r="G15" s="14"/>
    </row>
    <row r="16" spans="1:7" ht="13.5" thickBot="1" x14ac:dyDescent="0.25">
      <c r="A16" s="11" t="s">
        <v>21</v>
      </c>
      <c r="B16" s="2"/>
      <c r="C16" s="3" t="s">
        <v>9</v>
      </c>
      <c r="D16" s="3"/>
      <c r="E16" s="4">
        <v>40940</v>
      </c>
      <c r="F16" s="4">
        <v>41130</v>
      </c>
      <c r="G16" s="12"/>
    </row>
    <row r="17" spans="1:7" ht="13.5" thickBot="1" x14ac:dyDescent="0.25">
      <c r="A17" s="13" t="s">
        <v>22</v>
      </c>
      <c r="B17" s="5"/>
      <c r="C17" s="6" t="s">
        <v>9</v>
      </c>
      <c r="D17" s="6"/>
      <c r="E17" s="6"/>
      <c r="F17" s="6"/>
      <c r="G17" s="14"/>
    </row>
    <row r="18" spans="1:7" ht="13.5" thickBot="1" x14ac:dyDescent="0.25">
      <c r="A18" s="11" t="s">
        <v>23</v>
      </c>
      <c r="B18" s="2"/>
      <c r="C18" s="3" t="s">
        <v>9</v>
      </c>
      <c r="D18" s="4">
        <v>41547</v>
      </c>
      <c r="E18" s="4">
        <v>39545</v>
      </c>
      <c r="F18" s="4">
        <v>39723</v>
      </c>
      <c r="G18" s="12"/>
    </row>
    <row r="19" spans="1:7" ht="13.5" thickBot="1" x14ac:dyDescent="0.25">
      <c r="A19" s="13" t="s">
        <v>24</v>
      </c>
      <c r="B19" s="5"/>
      <c r="C19" s="6" t="s">
        <v>9</v>
      </c>
      <c r="D19" s="6"/>
      <c r="E19" s="7">
        <v>41022</v>
      </c>
      <c r="F19" s="7">
        <v>41079</v>
      </c>
      <c r="G19" s="14"/>
    </row>
    <row r="20" spans="1:7" ht="13.5" thickBot="1" x14ac:dyDescent="0.25">
      <c r="A20" s="11" t="s">
        <v>25</v>
      </c>
      <c r="B20" s="2"/>
      <c r="C20" s="3" t="s">
        <v>9</v>
      </c>
      <c r="D20" s="3"/>
      <c r="E20" s="4">
        <v>41339</v>
      </c>
      <c r="F20" s="4">
        <v>41438</v>
      </c>
      <c r="G20" s="12"/>
    </row>
    <row r="21" spans="1:7" ht="13.5" thickBot="1" x14ac:dyDescent="0.25">
      <c r="A21" s="13" t="s">
        <v>26</v>
      </c>
      <c r="B21" s="5"/>
      <c r="C21" s="6" t="s">
        <v>9</v>
      </c>
      <c r="D21" s="7">
        <v>41676</v>
      </c>
      <c r="E21" s="7">
        <v>40606</v>
      </c>
      <c r="F21" s="7">
        <v>41127</v>
      </c>
      <c r="G21" s="14"/>
    </row>
    <row r="22" spans="1:7" ht="13.5" thickBot="1" x14ac:dyDescent="0.25">
      <c r="A22" s="11" t="s">
        <v>27</v>
      </c>
      <c r="B22" s="2"/>
      <c r="C22" s="3" t="s">
        <v>9</v>
      </c>
      <c r="D22" s="4">
        <v>41389</v>
      </c>
      <c r="E22" s="4">
        <v>39709</v>
      </c>
      <c r="F22" s="4">
        <v>39834</v>
      </c>
      <c r="G22" s="12"/>
    </row>
    <row r="23" spans="1:7" ht="13.5" thickBot="1" x14ac:dyDescent="0.25">
      <c r="A23" s="13" t="s">
        <v>28</v>
      </c>
      <c r="B23" s="5"/>
      <c r="C23" s="6" t="s">
        <v>9</v>
      </c>
      <c r="D23" s="7">
        <v>41458</v>
      </c>
      <c r="E23" s="7">
        <v>39014</v>
      </c>
      <c r="F23" s="7">
        <v>39617</v>
      </c>
      <c r="G23" s="14"/>
    </row>
    <row r="24" spans="1:7" ht="13.5" thickBot="1" x14ac:dyDescent="0.25">
      <c r="A24" s="11" t="s">
        <v>29</v>
      </c>
      <c r="B24" s="2"/>
      <c r="C24" s="3" t="s">
        <v>9</v>
      </c>
      <c r="D24" s="3"/>
      <c r="E24" s="4">
        <v>40360</v>
      </c>
      <c r="F24" s="4">
        <v>41099</v>
      </c>
      <c r="G24" s="12"/>
    </row>
    <row r="25" spans="1:7" ht="26.25" thickBot="1" x14ac:dyDescent="0.25">
      <c r="A25" s="13" t="s">
        <v>30</v>
      </c>
      <c r="B25" s="5"/>
      <c r="C25" s="6" t="s">
        <v>9</v>
      </c>
      <c r="D25" s="7">
        <v>41631</v>
      </c>
      <c r="E25" s="6"/>
      <c r="F25" s="6"/>
      <c r="G25" s="14"/>
    </row>
    <row r="26" spans="1:7" ht="26.25" thickBot="1" x14ac:dyDescent="0.25">
      <c r="A26" s="11" t="s">
        <v>31</v>
      </c>
      <c r="B26" s="2"/>
      <c r="C26" s="3" t="s">
        <v>9</v>
      </c>
      <c r="D26" s="4">
        <v>41381</v>
      </c>
      <c r="E26" s="4">
        <v>39792</v>
      </c>
      <c r="F26" s="3"/>
      <c r="G26" s="12"/>
    </row>
    <row r="27" spans="1:7" ht="26.25" thickBot="1" x14ac:dyDescent="0.25">
      <c r="A27" s="13" t="s">
        <v>32</v>
      </c>
      <c r="B27" s="5"/>
      <c r="C27" s="6" t="s">
        <v>9</v>
      </c>
      <c r="D27" s="7">
        <v>41304</v>
      </c>
      <c r="E27" s="6"/>
      <c r="F27" s="6"/>
      <c r="G27" s="16">
        <v>41480</v>
      </c>
    </row>
    <row r="28" spans="1:7" ht="13.5" thickBot="1" x14ac:dyDescent="0.25">
      <c r="A28" s="11" t="s">
        <v>33</v>
      </c>
      <c r="B28" s="2"/>
      <c r="C28" s="3" t="s">
        <v>9</v>
      </c>
      <c r="D28" s="4">
        <v>41431</v>
      </c>
      <c r="E28" s="4">
        <v>39307</v>
      </c>
      <c r="F28" s="4">
        <v>39414</v>
      </c>
      <c r="G28" s="12"/>
    </row>
    <row r="29" spans="1:7" ht="13.5" thickBot="1" x14ac:dyDescent="0.25">
      <c r="A29" s="13" t="s">
        <v>34</v>
      </c>
      <c r="B29" s="5"/>
      <c r="C29" s="6" t="s">
        <v>9</v>
      </c>
      <c r="D29" s="6"/>
      <c r="E29" s="6"/>
      <c r="F29" s="6"/>
      <c r="G29" s="14"/>
    </row>
    <row r="30" spans="1:7" ht="13.5" thickBot="1" x14ac:dyDescent="0.25">
      <c r="A30" s="11" t="s">
        <v>35</v>
      </c>
      <c r="B30" s="2"/>
      <c r="C30" s="3" t="s">
        <v>9</v>
      </c>
      <c r="D30" s="4">
        <v>41619</v>
      </c>
      <c r="E30" s="4">
        <v>37711</v>
      </c>
      <c r="F30" s="4">
        <v>38649</v>
      </c>
      <c r="G30" s="12"/>
    </row>
    <row r="31" spans="1:7" ht="13.5" thickBot="1" x14ac:dyDescent="0.25">
      <c r="A31" s="13" t="s">
        <v>36</v>
      </c>
      <c r="B31" s="5"/>
      <c r="C31" s="6" t="s">
        <v>9</v>
      </c>
      <c r="D31" s="6"/>
      <c r="E31" s="7">
        <v>40984</v>
      </c>
      <c r="F31" s="6"/>
      <c r="G31" s="14"/>
    </row>
    <row r="32" spans="1:7" ht="13.5" thickBot="1" x14ac:dyDescent="0.25">
      <c r="A32" s="11" t="s">
        <v>37</v>
      </c>
      <c r="B32" s="2"/>
      <c r="C32" s="3" t="s">
        <v>9</v>
      </c>
      <c r="D32" s="4">
        <v>41482</v>
      </c>
      <c r="E32" s="4">
        <v>39888</v>
      </c>
      <c r="F32" s="4">
        <v>40399</v>
      </c>
      <c r="G32" s="12"/>
    </row>
    <row r="33" spans="1:7" ht="13.5" thickBot="1" x14ac:dyDescent="0.25">
      <c r="A33" s="13" t="s">
        <v>38</v>
      </c>
      <c r="B33" s="5"/>
      <c r="C33" s="6" t="s">
        <v>9</v>
      </c>
      <c r="D33" s="7">
        <v>41494</v>
      </c>
      <c r="E33" s="7">
        <v>39597</v>
      </c>
      <c r="F33" s="7">
        <v>39989</v>
      </c>
      <c r="G33" s="16">
        <v>41757</v>
      </c>
    </row>
    <row r="34" spans="1:7" ht="13.5" thickBot="1" x14ac:dyDescent="0.25">
      <c r="A34" s="11" t="s">
        <v>39</v>
      </c>
      <c r="B34" s="2"/>
      <c r="C34" s="3" t="s">
        <v>9</v>
      </c>
      <c r="D34" s="4">
        <v>41550</v>
      </c>
      <c r="E34" s="4">
        <v>38427</v>
      </c>
      <c r="F34" s="4">
        <v>40127</v>
      </c>
      <c r="G34" s="12"/>
    </row>
    <row r="35" spans="1:7" ht="13.5" thickBot="1" x14ac:dyDescent="0.25">
      <c r="A35" s="13" t="s">
        <v>40</v>
      </c>
      <c r="B35" s="5"/>
      <c r="C35" s="6" t="s">
        <v>9</v>
      </c>
      <c r="D35" s="6"/>
      <c r="E35" s="7">
        <v>41017</v>
      </c>
      <c r="F35" s="7">
        <v>41092</v>
      </c>
      <c r="G35" s="14"/>
    </row>
    <row r="36" spans="1:7" ht="13.5" thickBot="1" x14ac:dyDescent="0.25">
      <c r="A36" s="11" t="s">
        <v>41</v>
      </c>
      <c r="B36" s="2"/>
      <c r="C36" s="3" t="s">
        <v>9</v>
      </c>
      <c r="D36" s="4">
        <v>41729</v>
      </c>
      <c r="E36" s="4">
        <v>40126</v>
      </c>
      <c r="F36" s="4">
        <v>41507</v>
      </c>
      <c r="G36" s="12"/>
    </row>
    <row r="37" spans="1:7" ht="13.5" thickBot="1" x14ac:dyDescent="0.25">
      <c r="A37" s="13" t="s">
        <v>42</v>
      </c>
      <c r="B37" s="5"/>
      <c r="C37" s="6" t="s">
        <v>9</v>
      </c>
      <c r="D37" s="6"/>
      <c r="E37" s="7">
        <v>34850</v>
      </c>
      <c r="F37" s="7">
        <v>36035</v>
      </c>
      <c r="G37" s="14"/>
    </row>
    <row r="38" spans="1:7" ht="13.5" thickBot="1" x14ac:dyDescent="0.25">
      <c r="A38" s="11" t="s">
        <v>43</v>
      </c>
      <c r="B38" s="2"/>
      <c r="C38" s="3" t="s">
        <v>9</v>
      </c>
      <c r="D38" s="3"/>
      <c r="E38" s="4">
        <v>41030</v>
      </c>
      <c r="F38" s="4">
        <v>41074</v>
      </c>
      <c r="G38" s="12"/>
    </row>
    <row r="39" spans="1:7" ht="13.5" thickBot="1" x14ac:dyDescent="0.25">
      <c r="A39" s="13" t="s">
        <v>44</v>
      </c>
      <c r="B39" s="5"/>
      <c r="C39" s="6" t="s">
        <v>9</v>
      </c>
      <c r="D39" s="7">
        <v>41533</v>
      </c>
      <c r="E39" s="7">
        <v>40581</v>
      </c>
      <c r="F39" s="7">
        <v>40623</v>
      </c>
      <c r="G39" s="14"/>
    </row>
    <row r="40" spans="1:7" ht="13.5" thickBot="1" x14ac:dyDescent="0.25">
      <c r="A40" s="11" t="s">
        <v>45</v>
      </c>
      <c r="B40" s="2"/>
      <c r="C40" s="3" t="s">
        <v>9</v>
      </c>
      <c r="D40" s="4">
        <v>41299</v>
      </c>
      <c r="E40" s="4">
        <v>39583</v>
      </c>
      <c r="F40" s="4">
        <v>40519</v>
      </c>
      <c r="G40" s="15">
        <v>41746</v>
      </c>
    </row>
    <row r="41" spans="1:7" ht="13.5" thickBot="1" x14ac:dyDescent="0.25">
      <c r="A41" s="13" t="s">
        <v>46</v>
      </c>
      <c r="B41" s="5"/>
      <c r="C41" s="6" t="s">
        <v>9</v>
      </c>
      <c r="D41" s="7">
        <v>41514</v>
      </c>
      <c r="E41" s="7">
        <v>40207</v>
      </c>
      <c r="F41" s="7">
        <v>40632</v>
      </c>
      <c r="G41" s="14"/>
    </row>
    <row r="42" spans="1:7" ht="13.5" thickBot="1" x14ac:dyDescent="0.25">
      <c r="A42" s="11" t="s">
        <v>47</v>
      </c>
      <c r="B42" s="2"/>
      <c r="C42" s="3" t="s">
        <v>9</v>
      </c>
      <c r="D42" s="3"/>
      <c r="E42" s="4">
        <v>40960</v>
      </c>
      <c r="F42" s="4">
        <v>41213</v>
      </c>
      <c r="G42" s="12"/>
    </row>
    <row r="43" spans="1:7" ht="13.5" thickBot="1" x14ac:dyDescent="0.25">
      <c r="A43" s="13" t="s">
        <v>48</v>
      </c>
      <c r="B43" s="5"/>
      <c r="C43" s="6" t="s">
        <v>9</v>
      </c>
      <c r="D43" s="7">
        <v>41507</v>
      </c>
      <c r="E43" s="7">
        <v>38848</v>
      </c>
      <c r="F43" s="7">
        <v>39780</v>
      </c>
      <c r="G43" s="14"/>
    </row>
    <row r="44" spans="1:7" ht="13.5" thickBot="1" x14ac:dyDescent="0.25">
      <c r="A44" s="11" t="s">
        <v>49</v>
      </c>
      <c r="B44" s="2"/>
      <c r="C44" s="3" t="s">
        <v>9</v>
      </c>
      <c r="D44" s="4">
        <v>41312</v>
      </c>
      <c r="E44" s="4">
        <v>39139</v>
      </c>
      <c r="F44" s="4">
        <v>39556</v>
      </c>
      <c r="G44" s="12"/>
    </row>
    <row r="45" spans="1:7" ht="13.5" thickBot="1" x14ac:dyDescent="0.25">
      <c r="A45" s="13" t="s">
        <v>50</v>
      </c>
      <c r="B45" s="5"/>
      <c r="C45" s="6" t="s">
        <v>9</v>
      </c>
      <c r="D45" s="6"/>
      <c r="E45" s="7">
        <v>41061</v>
      </c>
      <c r="F45" s="7">
        <v>41376</v>
      </c>
      <c r="G45" s="14"/>
    </row>
    <row r="46" spans="1:7" ht="13.5" thickBot="1" x14ac:dyDescent="0.25">
      <c r="A46" s="11" t="s">
        <v>51</v>
      </c>
      <c r="B46" s="2"/>
      <c r="C46" s="3" t="s">
        <v>9</v>
      </c>
      <c r="D46" s="4">
        <v>41584</v>
      </c>
      <c r="E46" s="4">
        <v>40258</v>
      </c>
      <c r="F46" s="4">
        <v>40326</v>
      </c>
      <c r="G46" s="12"/>
    </row>
    <row r="47" spans="1:7" ht="13.5" thickBot="1" x14ac:dyDescent="0.25">
      <c r="A47" s="13" t="s">
        <v>52</v>
      </c>
      <c r="B47" s="5"/>
      <c r="C47" s="6" t="s">
        <v>9</v>
      </c>
      <c r="D47" s="6"/>
      <c r="E47" s="7">
        <v>40904</v>
      </c>
      <c r="F47" s="7">
        <v>41001</v>
      </c>
      <c r="G47" s="14"/>
    </row>
    <row r="48" spans="1:7" ht="13.5" thickBot="1" x14ac:dyDescent="0.25">
      <c r="A48" s="11" t="s">
        <v>53</v>
      </c>
      <c r="B48" s="2"/>
      <c r="C48" s="3" t="s">
        <v>9</v>
      </c>
      <c r="D48" s="4">
        <v>41555</v>
      </c>
      <c r="E48" s="4">
        <v>39665</v>
      </c>
      <c r="F48" s="4">
        <v>40904</v>
      </c>
      <c r="G48" s="12"/>
    </row>
    <row r="49" spans="1:7" ht="13.5" thickBot="1" x14ac:dyDescent="0.25">
      <c r="A49" s="13" t="s">
        <v>54</v>
      </c>
      <c r="B49" s="5"/>
      <c r="C49" s="6" t="s">
        <v>9</v>
      </c>
      <c r="D49" s="7">
        <v>41540</v>
      </c>
      <c r="E49" s="7">
        <v>39626</v>
      </c>
      <c r="F49" s="7">
        <v>39713</v>
      </c>
      <c r="G49" s="14"/>
    </row>
    <row r="50" spans="1:7" ht="13.5" thickBot="1" x14ac:dyDescent="0.25">
      <c r="A50" s="11" t="s">
        <v>55</v>
      </c>
      <c r="B50" s="2"/>
      <c r="C50" s="3" t="s">
        <v>9</v>
      </c>
      <c r="D50" s="3"/>
      <c r="E50" s="4">
        <v>41149</v>
      </c>
      <c r="F50" s="4">
        <v>41395</v>
      </c>
      <c r="G50" s="12"/>
    </row>
    <row r="51" spans="1:7" ht="13.5" thickBot="1" x14ac:dyDescent="0.25">
      <c r="A51" s="13" t="s">
        <v>56</v>
      </c>
      <c r="B51" s="5"/>
      <c r="C51" s="6" t="s">
        <v>9</v>
      </c>
      <c r="D51" s="6"/>
      <c r="E51" s="7">
        <v>41038</v>
      </c>
      <c r="F51" s="7">
        <v>41089</v>
      </c>
      <c r="G51" s="14"/>
    </row>
    <row r="52" spans="1:7" ht="13.5" thickBot="1" x14ac:dyDescent="0.25">
      <c r="A52" s="11" t="s">
        <v>57</v>
      </c>
      <c r="B52" s="2"/>
      <c r="C52" s="3" t="s">
        <v>9</v>
      </c>
      <c r="D52" s="4">
        <v>41623</v>
      </c>
      <c r="E52" s="4">
        <v>38058</v>
      </c>
      <c r="F52" s="4">
        <v>41493</v>
      </c>
      <c r="G52" s="12"/>
    </row>
    <row r="53" spans="1:7" ht="13.5" thickBot="1" x14ac:dyDescent="0.25">
      <c r="A53" s="13" t="s">
        <v>58</v>
      </c>
      <c r="B53" s="5"/>
      <c r="C53" s="6" t="s">
        <v>9</v>
      </c>
      <c r="D53" s="7">
        <v>41578</v>
      </c>
      <c r="E53" s="7">
        <v>39122</v>
      </c>
      <c r="F53" s="7">
        <v>39743</v>
      </c>
      <c r="G53" s="14"/>
    </row>
    <row r="54" spans="1:7" ht="13.5" thickBot="1" x14ac:dyDescent="0.25">
      <c r="A54" s="11" t="s">
        <v>59</v>
      </c>
      <c r="B54" s="2"/>
      <c r="C54" s="3" t="s">
        <v>9</v>
      </c>
      <c r="D54" s="3"/>
      <c r="E54" s="4">
        <v>41141</v>
      </c>
      <c r="F54" s="4">
        <v>41401</v>
      </c>
      <c r="G54" s="12"/>
    </row>
    <row r="55" spans="1:7" ht="13.5" thickBot="1" x14ac:dyDescent="0.25">
      <c r="A55" s="13" t="s">
        <v>60</v>
      </c>
      <c r="B55" s="5"/>
      <c r="C55" s="6" t="s">
        <v>9</v>
      </c>
      <c r="D55" s="6"/>
      <c r="E55" s="7">
        <v>41003</v>
      </c>
      <c r="F55" s="7">
        <v>41060</v>
      </c>
      <c r="G55" s="14"/>
    </row>
    <row r="56" spans="1:7" ht="13.5" thickBot="1" x14ac:dyDescent="0.25">
      <c r="A56" s="11" t="s">
        <v>61</v>
      </c>
      <c r="B56" s="2"/>
      <c r="C56" s="3" t="s">
        <v>9</v>
      </c>
      <c r="D56" s="4">
        <v>41430</v>
      </c>
      <c r="E56" s="4">
        <v>40038</v>
      </c>
      <c r="F56" s="4">
        <v>40623</v>
      </c>
      <c r="G56" s="12"/>
    </row>
    <row r="57" spans="1:7" ht="13.5" thickBot="1" x14ac:dyDescent="0.25">
      <c r="A57" s="13" t="s">
        <v>62</v>
      </c>
      <c r="B57" s="5"/>
      <c r="C57" s="6" t="s">
        <v>9</v>
      </c>
      <c r="D57" s="6"/>
      <c r="E57" s="7">
        <v>41148</v>
      </c>
      <c r="F57" s="7">
        <v>41192</v>
      </c>
      <c r="G57" s="14"/>
    </row>
    <row r="58" spans="1:7" ht="13.5" thickBot="1" x14ac:dyDescent="0.25">
      <c r="A58" s="11" t="s">
        <v>63</v>
      </c>
      <c r="B58" s="2"/>
      <c r="C58" s="3" t="s">
        <v>9</v>
      </c>
      <c r="D58" s="4">
        <v>41524</v>
      </c>
      <c r="E58" s="4">
        <v>40297</v>
      </c>
      <c r="F58" s="4">
        <v>40758</v>
      </c>
      <c r="G58" s="12"/>
    </row>
    <row r="59" spans="1:7" ht="13.5" thickBot="1" x14ac:dyDescent="0.25">
      <c r="A59" s="13" t="s">
        <v>64</v>
      </c>
      <c r="B59" s="5"/>
      <c r="C59" s="6" t="s">
        <v>9</v>
      </c>
      <c r="D59" s="7">
        <v>41601</v>
      </c>
      <c r="E59" s="7">
        <v>40648</v>
      </c>
      <c r="F59" s="7">
        <v>41016</v>
      </c>
      <c r="G59" s="14"/>
    </row>
    <row r="60" spans="1:7" ht="13.5" thickBot="1" x14ac:dyDescent="0.25">
      <c r="A60" s="11" t="s">
        <v>65</v>
      </c>
      <c r="B60" s="2"/>
      <c r="C60" s="3" t="s">
        <v>9</v>
      </c>
      <c r="D60" s="4">
        <v>41411</v>
      </c>
      <c r="E60" s="4">
        <v>39755</v>
      </c>
      <c r="F60" s="4">
        <v>39912</v>
      </c>
      <c r="G60" s="15">
        <v>41740</v>
      </c>
    </row>
    <row r="61" spans="1:7" ht="13.5" thickBot="1" x14ac:dyDescent="0.25">
      <c r="A61" s="13" t="s">
        <v>66</v>
      </c>
      <c r="B61" s="5"/>
      <c r="C61" s="6" t="s">
        <v>9</v>
      </c>
      <c r="D61" s="6"/>
      <c r="E61" s="7">
        <v>40580</v>
      </c>
      <c r="F61" s="7">
        <v>41066</v>
      </c>
      <c r="G61" s="14"/>
    </row>
    <row r="62" spans="1:7" ht="13.5" thickBot="1" x14ac:dyDescent="0.25">
      <c r="A62" s="11" t="s">
        <v>67</v>
      </c>
      <c r="B62" s="2"/>
      <c r="C62" s="3" t="s">
        <v>9</v>
      </c>
      <c r="D62" s="4">
        <v>41556</v>
      </c>
      <c r="E62" s="4">
        <v>40123</v>
      </c>
      <c r="F62" s="4">
        <v>40630</v>
      </c>
      <c r="G62" s="12"/>
    </row>
    <row r="63" spans="1:7" ht="13.5" thickBot="1" x14ac:dyDescent="0.25">
      <c r="A63" s="13" t="s">
        <v>68</v>
      </c>
      <c r="B63" s="5"/>
      <c r="C63" s="6" t="s">
        <v>9</v>
      </c>
      <c r="D63" s="6"/>
      <c r="E63" s="7">
        <v>41221</v>
      </c>
      <c r="F63" s="7">
        <v>41263</v>
      </c>
      <c r="G63" s="14"/>
    </row>
    <row r="64" spans="1:7" ht="13.5" thickBot="1" x14ac:dyDescent="0.25">
      <c r="A64" s="11" t="s">
        <v>69</v>
      </c>
      <c r="B64" s="2"/>
      <c r="C64" s="3" t="s">
        <v>9</v>
      </c>
      <c r="D64" s="4">
        <v>41534</v>
      </c>
      <c r="E64" s="4">
        <v>39546</v>
      </c>
      <c r="F64" s="4">
        <v>40465</v>
      </c>
      <c r="G64" s="12"/>
    </row>
    <row r="65" spans="1:7" ht="13.5" thickBot="1" x14ac:dyDescent="0.25">
      <c r="A65" s="13" t="s">
        <v>70</v>
      </c>
      <c r="B65" s="5"/>
      <c r="C65" s="6" t="s">
        <v>9</v>
      </c>
      <c r="D65" s="6"/>
      <c r="E65" s="7">
        <v>40997</v>
      </c>
      <c r="F65" s="7">
        <v>41401</v>
      </c>
      <c r="G65" s="14"/>
    </row>
    <row r="66" spans="1:7" ht="13.5" thickBot="1" x14ac:dyDescent="0.25">
      <c r="A66" s="11" t="s">
        <v>71</v>
      </c>
      <c r="B66" s="2"/>
      <c r="C66" s="3" t="s">
        <v>9</v>
      </c>
      <c r="D66" s="3"/>
      <c r="E66" s="4">
        <v>41051</v>
      </c>
      <c r="F66" s="4">
        <v>41135</v>
      </c>
      <c r="G66" s="12"/>
    </row>
    <row r="67" spans="1:7" ht="13.5" thickBot="1" x14ac:dyDescent="0.25">
      <c r="A67" s="13" t="s">
        <v>72</v>
      </c>
      <c r="B67" s="5"/>
      <c r="C67" s="6" t="s">
        <v>9</v>
      </c>
      <c r="D67" s="6"/>
      <c r="E67" s="6"/>
      <c r="F67" s="6"/>
      <c r="G67" s="14"/>
    </row>
    <row r="68" spans="1:7" ht="13.5" thickBot="1" x14ac:dyDescent="0.25">
      <c r="A68" s="11" t="s">
        <v>73</v>
      </c>
      <c r="B68" s="2"/>
      <c r="C68" s="3" t="s">
        <v>9</v>
      </c>
      <c r="D68" s="4">
        <v>41454</v>
      </c>
      <c r="E68" s="4">
        <v>40486</v>
      </c>
      <c r="F68" s="4">
        <v>40770</v>
      </c>
      <c r="G68" s="12"/>
    </row>
    <row r="69" spans="1:7" ht="13.5" thickBot="1" x14ac:dyDescent="0.25">
      <c r="A69" s="13" t="s">
        <v>74</v>
      </c>
      <c r="B69" s="5"/>
      <c r="C69" s="6" t="s">
        <v>9</v>
      </c>
      <c r="D69" s="7">
        <v>41347</v>
      </c>
      <c r="E69" s="7">
        <v>39400</v>
      </c>
      <c r="F69" s="7">
        <v>39735</v>
      </c>
      <c r="G69" s="16">
        <v>41635</v>
      </c>
    </row>
    <row r="70" spans="1:7" ht="13.5" thickBot="1" x14ac:dyDescent="0.25">
      <c r="A70" s="11" t="s">
        <v>75</v>
      </c>
      <c r="B70" s="2"/>
      <c r="C70" s="3" t="s">
        <v>9</v>
      </c>
      <c r="D70" s="3"/>
      <c r="E70" s="4">
        <v>41281</v>
      </c>
      <c r="F70" s="4">
        <v>41345</v>
      </c>
      <c r="G70" s="12"/>
    </row>
    <row r="71" spans="1:7" ht="13.5" thickBot="1" x14ac:dyDescent="0.25">
      <c r="A71" s="13" t="s">
        <v>76</v>
      </c>
      <c r="B71" s="5"/>
      <c r="C71" s="6" t="s">
        <v>9</v>
      </c>
      <c r="D71" s="6"/>
      <c r="E71" s="7">
        <v>41008</v>
      </c>
      <c r="F71" s="7">
        <v>41093</v>
      </c>
      <c r="G71" s="14"/>
    </row>
    <row r="72" spans="1:7" ht="13.5" thickBot="1" x14ac:dyDescent="0.25">
      <c r="A72" s="11" t="s">
        <v>77</v>
      </c>
      <c r="B72" s="2"/>
      <c r="C72" s="3" t="s">
        <v>9</v>
      </c>
      <c r="D72" s="4">
        <v>41502</v>
      </c>
      <c r="E72" s="4">
        <v>39755</v>
      </c>
      <c r="F72" s="4">
        <v>39868</v>
      </c>
      <c r="G72" s="12"/>
    </row>
    <row r="73" spans="1:7" ht="13.5" thickBot="1" x14ac:dyDescent="0.25">
      <c r="A73" s="13" t="s">
        <v>78</v>
      </c>
      <c r="B73" s="5"/>
      <c r="C73" s="6" t="s">
        <v>9</v>
      </c>
      <c r="D73" s="7">
        <v>41628</v>
      </c>
      <c r="E73" s="7">
        <v>36998</v>
      </c>
      <c r="F73" s="7">
        <v>38343</v>
      </c>
      <c r="G73" s="14"/>
    </row>
    <row r="74" spans="1:7" ht="13.5" thickBot="1" x14ac:dyDescent="0.25">
      <c r="A74" s="11" t="s">
        <v>79</v>
      </c>
      <c r="B74" s="2"/>
      <c r="C74" s="3" t="s">
        <v>9</v>
      </c>
      <c r="D74" s="3"/>
      <c r="E74" s="4">
        <v>41109</v>
      </c>
      <c r="F74" s="4">
        <v>41243</v>
      </c>
      <c r="G74" s="12"/>
    </row>
    <row r="75" spans="1:7" ht="13.5" thickBot="1" x14ac:dyDescent="0.25">
      <c r="A75" s="13" t="s">
        <v>80</v>
      </c>
      <c r="B75" s="5"/>
      <c r="C75" s="6" t="s">
        <v>9</v>
      </c>
      <c r="D75" s="7">
        <v>41555</v>
      </c>
      <c r="E75" s="6"/>
      <c r="F75" s="6"/>
      <c r="G75" s="14"/>
    </row>
    <row r="76" spans="1:7" ht="13.5" thickBot="1" x14ac:dyDescent="0.25">
      <c r="A76" s="11" t="s">
        <v>81</v>
      </c>
      <c r="B76" s="2"/>
      <c r="C76" s="3" t="s">
        <v>9</v>
      </c>
      <c r="D76" s="3"/>
      <c r="E76" s="4">
        <v>41197</v>
      </c>
      <c r="F76" s="4">
        <v>41518</v>
      </c>
      <c r="G76" s="12"/>
    </row>
    <row r="77" spans="1:7" ht="13.5" thickBot="1" x14ac:dyDescent="0.25">
      <c r="A77" s="13" t="s">
        <v>82</v>
      </c>
      <c r="B77" s="5"/>
      <c r="C77" s="6" t="s">
        <v>9</v>
      </c>
      <c r="D77" s="6"/>
      <c r="E77" s="7">
        <v>41047</v>
      </c>
      <c r="F77" s="7">
        <v>41141</v>
      </c>
      <c r="G77" s="14"/>
    </row>
    <row r="78" spans="1:7" ht="13.5" thickBot="1" x14ac:dyDescent="0.25">
      <c r="A78" s="11" t="s">
        <v>83</v>
      </c>
      <c r="B78" s="2"/>
      <c r="C78" s="3" t="s">
        <v>9</v>
      </c>
      <c r="D78" s="3"/>
      <c r="E78" s="4">
        <v>41028</v>
      </c>
      <c r="F78" s="4">
        <v>41122</v>
      </c>
      <c r="G78" s="12"/>
    </row>
    <row r="79" spans="1:7" ht="13.5" thickBot="1" x14ac:dyDescent="0.25">
      <c r="A79" s="13" t="s">
        <v>84</v>
      </c>
      <c r="B79" s="5"/>
      <c r="C79" s="6" t="s">
        <v>9</v>
      </c>
      <c r="D79" s="7">
        <v>41558</v>
      </c>
      <c r="E79" s="7">
        <v>39716</v>
      </c>
      <c r="F79" s="7">
        <v>39891</v>
      </c>
      <c r="G79" s="14"/>
    </row>
    <row r="80" spans="1:7" ht="13.5" thickBot="1" x14ac:dyDescent="0.25">
      <c r="A80" s="11" t="s">
        <v>85</v>
      </c>
      <c r="B80" s="2"/>
      <c r="C80" s="3" t="s">
        <v>9</v>
      </c>
      <c r="D80" s="3"/>
      <c r="E80" s="4">
        <v>41110</v>
      </c>
      <c r="F80" s="4">
        <v>41257</v>
      </c>
      <c r="G80" s="12"/>
    </row>
    <row r="81" spans="1:7" ht="13.5" thickBot="1" x14ac:dyDescent="0.25">
      <c r="A81" s="13" t="s">
        <v>86</v>
      </c>
      <c r="B81" s="5"/>
      <c r="C81" s="6" t="s">
        <v>9</v>
      </c>
      <c r="D81" s="7">
        <v>41516</v>
      </c>
      <c r="E81" s="6"/>
      <c r="F81" s="6"/>
      <c r="G81" s="14"/>
    </row>
    <row r="82" spans="1:7" ht="13.5" thickBot="1" x14ac:dyDescent="0.25">
      <c r="A82" s="11" t="s">
        <v>87</v>
      </c>
      <c r="B82" s="2"/>
      <c r="C82" s="3" t="s">
        <v>9</v>
      </c>
      <c r="D82" s="3"/>
      <c r="E82" s="4">
        <v>41112</v>
      </c>
      <c r="F82" s="4">
        <v>41305</v>
      </c>
      <c r="G82" s="12"/>
    </row>
    <row r="83" spans="1:7" ht="13.5" thickBot="1" x14ac:dyDescent="0.25">
      <c r="A83" s="13" t="s">
        <v>88</v>
      </c>
      <c r="B83" s="5"/>
      <c r="C83" s="6" t="s">
        <v>9</v>
      </c>
      <c r="D83" s="6"/>
      <c r="E83" s="7">
        <v>40436</v>
      </c>
      <c r="F83" s="7">
        <v>41116</v>
      </c>
      <c r="G83" s="14"/>
    </row>
    <row r="84" spans="1:7" ht="13.5" thickBot="1" x14ac:dyDescent="0.25">
      <c r="A84" s="11" t="s">
        <v>89</v>
      </c>
      <c r="B84" s="2"/>
      <c r="C84" s="3" t="s">
        <v>9</v>
      </c>
      <c r="D84" s="3"/>
      <c r="E84" s="3"/>
      <c r="F84" s="3"/>
      <c r="G84" s="12"/>
    </row>
    <row r="85" spans="1:7" ht="13.5" thickBot="1" x14ac:dyDescent="0.25">
      <c r="A85" s="13" t="s">
        <v>90</v>
      </c>
      <c r="B85" s="5"/>
      <c r="C85" s="6" t="s">
        <v>9</v>
      </c>
      <c r="D85" s="6"/>
      <c r="E85" s="7">
        <v>39505</v>
      </c>
      <c r="F85" s="7">
        <v>39635</v>
      </c>
      <c r="G85" s="16">
        <v>41628</v>
      </c>
    </row>
    <row r="86" spans="1:7" ht="13.5" thickBot="1" x14ac:dyDescent="0.25">
      <c r="A86" s="11" t="s">
        <v>91</v>
      </c>
      <c r="B86" s="2"/>
      <c r="C86" s="3" t="s">
        <v>9</v>
      </c>
      <c r="D86" s="4">
        <v>41346</v>
      </c>
      <c r="E86" s="4">
        <v>40197</v>
      </c>
      <c r="F86" s="4">
        <v>40491</v>
      </c>
      <c r="G86" s="15">
        <v>41744</v>
      </c>
    </row>
    <row r="87" spans="1:7" ht="13.5" thickBot="1" x14ac:dyDescent="0.25">
      <c r="A87" s="13" t="s">
        <v>92</v>
      </c>
      <c r="B87" s="5"/>
      <c r="C87" s="6" t="s">
        <v>9</v>
      </c>
      <c r="D87" s="7">
        <v>41548</v>
      </c>
      <c r="E87" s="7">
        <v>38353</v>
      </c>
      <c r="F87" s="7">
        <v>39065</v>
      </c>
      <c r="G87" s="14"/>
    </row>
    <row r="88" spans="1:7" ht="13.5" thickBot="1" x14ac:dyDescent="0.25">
      <c r="A88" s="11" t="s">
        <v>93</v>
      </c>
      <c r="B88" s="2"/>
      <c r="C88" s="3" t="s">
        <v>9</v>
      </c>
      <c r="D88" s="4">
        <v>41572</v>
      </c>
      <c r="E88" s="4">
        <v>39497</v>
      </c>
      <c r="F88" s="4">
        <v>40104</v>
      </c>
      <c r="G88" s="12"/>
    </row>
    <row r="89" spans="1:7" ht="13.5" thickBot="1" x14ac:dyDescent="0.25">
      <c r="A89" s="13" t="s">
        <v>94</v>
      </c>
      <c r="B89" s="5"/>
      <c r="C89" s="6" t="s">
        <v>9</v>
      </c>
      <c r="D89" s="6"/>
      <c r="E89" s="7">
        <v>40815</v>
      </c>
      <c r="F89" s="7">
        <v>41030</v>
      </c>
      <c r="G89" s="14"/>
    </row>
    <row r="90" spans="1:7" ht="13.5" thickBot="1" x14ac:dyDescent="0.25">
      <c r="A90" s="11" t="s">
        <v>95</v>
      </c>
      <c r="B90" s="2"/>
      <c r="C90" s="3" t="s">
        <v>9</v>
      </c>
      <c r="D90" s="3"/>
      <c r="E90" s="4">
        <v>35726</v>
      </c>
      <c r="F90" s="4">
        <v>37540</v>
      </c>
      <c r="G90" s="12"/>
    </row>
    <row r="91" spans="1:7" ht="13.5" thickBot="1" x14ac:dyDescent="0.25">
      <c r="A91" s="13" t="s">
        <v>96</v>
      </c>
      <c r="B91" s="5"/>
      <c r="C91" s="6" t="s">
        <v>9</v>
      </c>
      <c r="D91" s="7">
        <v>41394</v>
      </c>
      <c r="E91" s="7">
        <v>39945</v>
      </c>
      <c r="F91" s="7">
        <v>40634</v>
      </c>
      <c r="G91" s="16">
        <v>41614</v>
      </c>
    </row>
    <row r="92" spans="1:7" ht="13.5" thickBot="1" x14ac:dyDescent="0.25">
      <c r="A92" s="11" t="s">
        <v>97</v>
      </c>
      <c r="B92" s="2"/>
      <c r="C92" s="3" t="s">
        <v>9</v>
      </c>
      <c r="D92" s="3"/>
      <c r="E92" s="4">
        <v>41061</v>
      </c>
      <c r="F92" s="4">
        <v>41116</v>
      </c>
      <c r="G92" s="12"/>
    </row>
    <row r="93" spans="1:7" ht="13.5" thickBot="1" x14ac:dyDescent="0.25">
      <c r="A93" s="13" t="s">
        <v>98</v>
      </c>
      <c r="B93" s="5"/>
      <c r="C93" s="6" t="s">
        <v>9</v>
      </c>
      <c r="D93" s="6"/>
      <c r="E93" s="7">
        <v>41046</v>
      </c>
      <c r="F93" s="7">
        <v>41124</v>
      </c>
      <c r="G93" s="14"/>
    </row>
    <row r="94" spans="1:7" ht="13.5" thickBot="1" x14ac:dyDescent="0.25">
      <c r="A94" s="11" t="s">
        <v>99</v>
      </c>
      <c r="B94" s="2"/>
      <c r="C94" s="3" t="s">
        <v>9</v>
      </c>
      <c r="D94" s="4">
        <v>41541</v>
      </c>
      <c r="E94" s="4">
        <v>39423</v>
      </c>
      <c r="F94" s="4">
        <v>39470</v>
      </c>
      <c r="G94" s="12"/>
    </row>
    <row r="95" spans="1:7" ht="13.5" thickBot="1" x14ac:dyDescent="0.25">
      <c r="A95" s="13" t="s">
        <v>100</v>
      </c>
      <c r="B95" s="5"/>
      <c r="C95" s="6" t="s">
        <v>9</v>
      </c>
      <c r="D95" s="7">
        <v>41596</v>
      </c>
      <c r="E95" s="7">
        <v>39303</v>
      </c>
      <c r="F95" s="7">
        <v>39751</v>
      </c>
      <c r="G95" s="14"/>
    </row>
    <row r="96" spans="1:7" ht="13.5" thickBot="1" x14ac:dyDescent="0.25">
      <c r="A96" s="11" t="s">
        <v>101</v>
      </c>
      <c r="B96" s="2"/>
      <c r="C96" s="3" t="s">
        <v>9</v>
      </c>
      <c r="D96" s="4">
        <v>41463</v>
      </c>
      <c r="E96" s="3"/>
      <c r="F96" s="3"/>
      <c r="G96" s="12"/>
    </row>
    <row r="97" spans="1:7" ht="13.5" thickBot="1" x14ac:dyDescent="0.25">
      <c r="A97" s="13" t="s">
        <v>102</v>
      </c>
      <c r="B97" s="5"/>
      <c r="C97" s="6" t="s">
        <v>9</v>
      </c>
      <c r="D97" s="6"/>
      <c r="E97" s="6"/>
      <c r="F97" s="6"/>
      <c r="G97" s="14"/>
    </row>
    <row r="98" spans="1:7" ht="13.5" thickBot="1" x14ac:dyDescent="0.25">
      <c r="A98" s="11" t="s">
        <v>103</v>
      </c>
      <c r="B98" s="2"/>
      <c r="C98" s="3" t="s">
        <v>9</v>
      </c>
      <c r="D98" s="4">
        <v>41479</v>
      </c>
      <c r="E98" s="4">
        <v>38644</v>
      </c>
      <c r="F98" s="4">
        <v>39989</v>
      </c>
      <c r="G98" s="12"/>
    </row>
    <row r="99" spans="1:7" ht="13.5" thickBot="1" x14ac:dyDescent="0.25">
      <c r="A99" s="13" t="s">
        <v>104</v>
      </c>
      <c r="B99" s="5"/>
      <c r="C99" s="6" t="s">
        <v>9</v>
      </c>
      <c r="D99" s="7">
        <v>41654</v>
      </c>
      <c r="E99" s="7">
        <v>40581</v>
      </c>
      <c r="F99" s="7">
        <v>40960</v>
      </c>
      <c r="G99" s="14"/>
    </row>
    <row r="100" spans="1:7" ht="13.5" thickBot="1" x14ac:dyDescent="0.25">
      <c r="A100" s="11" t="s">
        <v>105</v>
      </c>
      <c r="B100" s="2"/>
      <c r="C100" s="3" t="s">
        <v>9</v>
      </c>
      <c r="D100" s="4">
        <v>41304</v>
      </c>
      <c r="E100" s="3"/>
      <c r="F100" s="3"/>
      <c r="G100" s="12"/>
    </row>
    <row r="101" spans="1:7" ht="13.5" thickBot="1" x14ac:dyDescent="0.25">
      <c r="A101" s="13" t="s">
        <v>106</v>
      </c>
      <c r="B101" s="5"/>
      <c r="C101" s="6" t="s">
        <v>9</v>
      </c>
      <c r="D101" s="7">
        <v>41271</v>
      </c>
      <c r="E101" s="7">
        <v>38777</v>
      </c>
      <c r="F101" s="7">
        <v>39142</v>
      </c>
      <c r="G101" s="14"/>
    </row>
    <row r="102" spans="1:7" ht="13.5" thickBot="1" x14ac:dyDescent="0.25">
      <c r="A102" s="11" t="s">
        <v>107</v>
      </c>
      <c r="B102" s="2"/>
      <c r="C102" s="3" t="s">
        <v>9</v>
      </c>
      <c r="D102" s="4">
        <v>41292</v>
      </c>
      <c r="E102" s="4">
        <v>39142</v>
      </c>
      <c r="F102" s="4">
        <v>39580</v>
      </c>
      <c r="G102" s="12"/>
    </row>
    <row r="103" spans="1:7" ht="13.5" thickBot="1" x14ac:dyDescent="0.25">
      <c r="A103" s="13" t="s">
        <v>108</v>
      </c>
      <c r="B103" s="5"/>
      <c r="C103" s="6" t="s">
        <v>9</v>
      </c>
      <c r="D103" s="6"/>
      <c r="E103" s="7">
        <v>40847</v>
      </c>
      <c r="F103" s="7">
        <v>40891</v>
      </c>
      <c r="G103" s="14"/>
    </row>
    <row r="104" spans="1:7" ht="13.5" thickBot="1" x14ac:dyDescent="0.25">
      <c r="A104" s="11" t="s">
        <v>109</v>
      </c>
      <c r="B104" s="2"/>
      <c r="C104" s="3" t="s">
        <v>9</v>
      </c>
      <c r="D104" s="3"/>
      <c r="E104" s="4">
        <v>40830</v>
      </c>
      <c r="F104" s="4">
        <v>41159</v>
      </c>
      <c r="G104" s="12"/>
    </row>
    <row r="105" spans="1:7" ht="13.5" thickBot="1" x14ac:dyDescent="0.25">
      <c r="A105" s="13" t="s">
        <v>110</v>
      </c>
      <c r="B105" s="5"/>
      <c r="C105" s="6" t="s">
        <v>9</v>
      </c>
      <c r="D105" s="7">
        <v>41612</v>
      </c>
      <c r="E105" s="7">
        <v>39205</v>
      </c>
      <c r="F105" s="7">
        <v>39665</v>
      </c>
      <c r="G105" s="14"/>
    </row>
    <row r="106" spans="1:7" ht="13.5" thickBot="1" x14ac:dyDescent="0.25">
      <c r="A106" s="11" t="s">
        <v>111</v>
      </c>
      <c r="B106" s="2"/>
      <c r="C106" s="3" t="s">
        <v>9</v>
      </c>
      <c r="D106" s="3"/>
      <c r="E106" s="4">
        <v>41169</v>
      </c>
      <c r="F106" s="4">
        <v>41213</v>
      </c>
      <c r="G106" s="12"/>
    </row>
    <row r="107" spans="1:7" ht="13.5" thickBot="1" x14ac:dyDescent="0.25">
      <c r="A107" s="13" t="s">
        <v>112</v>
      </c>
      <c r="B107" s="5"/>
      <c r="C107" s="6" t="s">
        <v>9</v>
      </c>
      <c r="D107" s="7">
        <v>41352</v>
      </c>
      <c r="E107" s="7">
        <v>39422</v>
      </c>
      <c r="F107" s="7">
        <v>39513</v>
      </c>
      <c r="G107" s="16">
        <v>41551</v>
      </c>
    </row>
    <row r="108" spans="1:7" ht="13.5" thickBot="1" x14ac:dyDescent="0.25">
      <c r="A108" s="11" t="s">
        <v>113</v>
      </c>
      <c r="B108" s="2"/>
      <c r="C108" s="3" t="s">
        <v>9</v>
      </c>
      <c r="D108" s="3"/>
      <c r="E108" s="4">
        <v>41085</v>
      </c>
      <c r="F108" s="4">
        <v>41211</v>
      </c>
      <c r="G108" s="12"/>
    </row>
    <row r="109" spans="1:7" ht="13.5" thickBot="1" x14ac:dyDescent="0.25">
      <c r="A109" s="13" t="s">
        <v>114</v>
      </c>
      <c r="B109" s="5"/>
      <c r="C109" s="6" t="s">
        <v>9</v>
      </c>
      <c r="D109" s="6"/>
      <c r="E109" s="7">
        <v>41214</v>
      </c>
      <c r="F109" s="7">
        <v>41264</v>
      </c>
      <c r="G109" s="14"/>
    </row>
    <row r="110" spans="1:7" ht="13.5" thickBot="1" x14ac:dyDescent="0.25">
      <c r="A110" s="11" t="s">
        <v>115</v>
      </c>
      <c r="B110" s="2"/>
      <c r="C110" s="3" t="s">
        <v>9</v>
      </c>
      <c r="D110" s="4">
        <v>41632</v>
      </c>
      <c r="E110" s="4">
        <v>39735</v>
      </c>
      <c r="F110" s="4">
        <v>40380</v>
      </c>
      <c r="G110" s="12"/>
    </row>
    <row r="111" spans="1:7" ht="13.5" thickBot="1" x14ac:dyDescent="0.25">
      <c r="A111" s="13" t="s">
        <v>116</v>
      </c>
      <c r="B111" s="5"/>
      <c r="C111" s="6" t="s">
        <v>9</v>
      </c>
      <c r="D111" s="7">
        <v>41489</v>
      </c>
      <c r="E111" s="7">
        <v>40065</v>
      </c>
      <c r="F111" s="7">
        <v>40889</v>
      </c>
      <c r="G111" s="14"/>
    </row>
    <row r="112" spans="1:7" ht="13.5" thickBot="1" x14ac:dyDescent="0.25">
      <c r="A112" s="11" t="s">
        <v>117</v>
      </c>
      <c r="B112" s="2"/>
      <c r="C112" s="3" t="s">
        <v>9</v>
      </c>
      <c r="D112" s="3"/>
      <c r="E112" s="4">
        <v>41221</v>
      </c>
      <c r="F112" s="4">
        <v>41415</v>
      </c>
      <c r="G112" s="12"/>
    </row>
    <row r="113" spans="1:7" ht="13.5" thickBot="1" x14ac:dyDescent="0.25">
      <c r="A113" s="13" t="s">
        <v>118</v>
      </c>
      <c r="B113" s="5"/>
      <c r="C113" s="6" t="s">
        <v>9</v>
      </c>
      <c r="D113" s="6"/>
      <c r="E113" s="7">
        <v>41146</v>
      </c>
      <c r="F113" s="7">
        <v>41246</v>
      </c>
      <c r="G113" s="14"/>
    </row>
    <row r="114" spans="1:7" ht="13.5" thickBot="1" x14ac:dyDescent="0.25">
      <c r="A114" s="11" t="s">
        <v>119</v>
      </c>
      <c r="B114" s="2"/>
      <c r="C114" s="3" t="s">
        <v>9</v>
      </c>
      <c r="D114" s="3"/>
      <c r="E114" s="4">
        <v>40462</v>
      </c>
      <c r="F114" s="4">
        <v>40602</v>
      </c>
      <c r="G114" s="12"/>
    </row>
    <row r="115" spans="1:7" ht="13.5" thickBot="1" x14ac:dyDescent="0.25">
      <c r="A115" s="13" t="s">
        <v>120</v>
      </c>
      <c r="B115" s="5"/>
      <c r="C115" s="6" t="s">
        <v>9</v>
      </c>
      <c r="D115" s="7">
        <v>41682</v>
      </c>
      <c r="E115" s="7">
        <v>39952</v>
      </c>
      <c r="F115" s="7">
        <v>41234</v>
      </c>
      <c r="G115" s="14"/>
    </row>
    <row r="116" spans="1:7" ht="26.25" thickBot="1" x14ac:dyDescent="0.25">
      <c r="A116" s="11" t="s">
        <v>121</v>
      </c>
      <c r="B116" s="2"/>
      <c r="C116" s="3" t="s">
        <v>9</v>
      </c>
      <c r="D116" s="4">
        <v>41674</v>
      </c>
      <c r="E116" s="3"/>
      <c r="F116" s="3"/>
      <c r="G116" s="12"/>
    </row>
    <row r="117" spans="1:7" ht="13.5" thickBot="1" x14ac:dyDescent="0.25">
      <c r="A117" s="13" t="s">
        <v>122</v>
      </c>
      <c r="B117" s="5"/>
      <c r="C117" s="6" t="s">
        <v>9</v>
      </c>
      <c r="D117" s="6"/>
      <c r="E117" s="6"/>
      <c r="F117" s="6"/>
      <c r="G117" s="14"/>
    </row>
    <row r="118" spans="1:7" ht="13.5" thickBot="1" x14ac:dyDescent="0.25">
      <c r="A118" s="11" t="s">
        <v>123</v>
      </c>
      <c r="B118" s="2"/>
      <c r="C118" s="3" t="s">
        <v>9</v>
      </c>
      <c r="D118" s="4">
        <v>41449</v>
      </c>
      <c r="E118" s="4">
        <v>39924</v>
      </c>
      <c r="F118" s="4">
        <v>40015</v>
      </c>
      <c r="G118" s="15">
        <v>41639</v>
      </c>
    </row>
    <row r="119" spans="1:7" ht="13.5" thickBot="1" x14ac:dyDescent="0.25">
      <c r="A119" s="13" t="s">
        <v>124</v>
      </c>
      <c r="B119" s="5"/>
      <c r="C119" s="6" t="s">
        <v>9</v>
      </c>
      <c r="D119" s="6"/>
      <c r="E119" s="7">
        <v>41008</v>
      </c>
      <c r="F119" s="7">
        <v>41052</v>
      </c>
      <c r="G119" s="14"/>
    </row>
    <row r="120" spans="1:7" ht="13.5" thickBot="1" x14ac:dyDescent="0.25">
      <c r="A120" s="11" t="s">
        <v>125</v>
      </c>
      <c r="B120" s="2"/>
      <c r="C120" s="3" t="s">
        <v>9</v>
      </c>
      <c r="D120" s="4">
        <v>41501</v>
      </c>
      <c r="E120" s="4">
        <v>39438</v>
      </c>
      <c r="F120" s="4">
        <v>39979</v>
      </c>
      <c r="G120" s="12"/>
    </row>
    <row r="121" spans="1:7" ht="26.25" thickBot="1" x14ac:dyDescent="0.25">
      <c r="A121" s="13" t="s">
        <v>126</v>
      </c>
      <c r="B121" s="5"/>
      <c r="C121" s="6" t="s">
        <v>9</v>
      </c>
      <c r="D121" s="6"/>
      <c r="E121" s="7">
        <v>35450</v>
      </c>
      <c r="F121" s="7">
        <v>36277</v>
      </c>
      <c r="G121" s="14"/>
    </row>
    <row r="122" spans="1:7" ht="13.5" thickBot="1" x14ac:dyDescent="0.25">
      <c r="A122" s="11" t="s">
        <v>127</v>
      </c>
      <c r="B122" s="2"/>
      <c r="C122" s="3" t="s">
        <v>9</v>
      </c>
      <c r="D122" s="3"/>
      <c r="E122" s="3"/>
      <c r="F122" s="3"/>
      <c r="G122" s="12"/>
    </row>
    <row r="123" spans="1:7" ht="13.5" thickBot="1" x14ac:dyDescent="0.25">
      <c r="A123" s="13" t="s">
        <v>128</v>
      </c>
      <c r="B123" s="5"/>
      <c r="C123" s="6" t="s">
        <v>9</v>
      </c>
      <c r="D123" s="6"/>
      <c r="E123" s="6"/>
      <c r="F123" s="6"/>
      <c r="G123" s="14"/>
    </row>
    <row r="124" spans="1:7" ht="13.5" thickBot="1" x14ac:dyDescent="0.25">
      <c r="A124" s="11" t="s">
        <v>129</v>
      </c>
      <c r="B124" s="2"/>
      <c r="C124" s="3" t="s">
        <v>9</v>
      </c>
      <c r="D124" s="3"/>
      <c r="E124" s="3"/>
      <c r="F124" s="3"/>
      <c r="G124" s="12"/>
    </row>
    <row r="125" spans="1:7" ht="13.5" thickBot="1" x14ac:dyDescent="0.25">
      <c r="A125" s="13" t="s">
        <v>130</v>
      </c>
      <c r="B125" s="5"/>
      <c r="C125" s="6" t="s">
        <v>9</v>
      </c>
      <c r="D125" s="6"/>
      <c r="E125" s="7">
        <v>40953</v>
      </c>
      <c r="F125" s="7">
        <v>41121</v>
      </c>
      <c r="G125" s="14"/>
    </row>
    <row r="126" spans="1:7" ht="13.5" thickBot="1" x14ac:dyDescent="0.25">
      <c r="A126" s="11" t="s">
        <v>131</v>
      </c>
      <c r="B126" s="2"/>
      <c r="C126" s="3" t="s">
        <v>9</v>
      </c>
      <c r="D126" s="4">
        <v>41596</v>
      </c>
      <c r="E126" s="4">
        <v>39057</v>
      </c>
      <c r="F126" s="4">
        <v>39535</v>
      </c>
      <c r="G126" s="12"/>
    </row>
    <row r="127" spans="1:7" ht="13.5" thickBot="1" x14ac:dyDescent="0.25">
      <c r="A127" s="13" t="s">
        <v>132</v>
      </c>
      <c r="B127" s="5"/>
      <c r="C127" s="6" t="s">
        <v>9</v>
      </c>
      <c r="D127" s="7">
        <v>41502</v>
      </c>
      <c r="E127" s="6"/>
      <c r="F127" s="6"/>
      <c r="G127" s="16">
        <v>41726</v>
      </c>
    </row>
    <row r="128" spans="1:7" ht="13.5" thickBot="1" x14ac:dyDescent="0.25">
      <c r="A128" s="11" t="s">
        <v>133</v>
      </c>
      <c r="B128" s="2"/>
      <c r="C128" s="3" t="s">
        <v>9</v>
      </c>
      <c r="D128" s="4">
        <v>41699</v>
      </c>
      <c r="E128" s="4">
        <v>38972</v>
      </c>
      <c r="F128" s="4">
        <v>39072</v>
      </c>
      <c r="G128" s="12"/>
    </row>
    <row r="129" spans="1:7" ht="13.5" thickBot="1" x14ac:dyDescent="0.25">
      <c r="A129" s="13" t="s">
        <v>134</v>
      </c>
      <c r="B129" s="5"/>
      <c r="C129" s="6" t="s">
        <v>9</v>
      </c>
      <c r="D129" s="6"/>
      <c r="E129" s="7">
        <v>41216</v>
      </c>
      <c r="F129" s="7">
        <v>41264</v>
      </c>
      <c r="G129" s="14"/>
    </row>
    <row r="130" spans="1:7" ht="13.5" thickBot="1" x14ac:dyDescent="0.25">
      <c r="A130" s="11" t="s">
        <v>135</v>
      </c>
      <c r="B130" s="2"/>
      <c r="C130" s="3" t="s">
        <v>9</v>
      </c>
      <c r="D130" s="3"/>
      <c r="E130" s="4">
        <v>41070</v>
      </c>
      <c r="F130" s="4">
        <v>41129</v>
      </c>
      <c r="G130" s="12"/>
    </row>
    <row r="131" spans="1:7" ht="13.5" thickBot="1" x14ac:dyDescent="0.25">
      <c r="A131" s="13" t="s">
        <v>136</v>
      </c>
      <c r="B131" s="5"/>
      <c r="C131" s="6" t="s">
        <v>9</v>
      </c>
      <c r="D131" s="6"/>
      <c r="E131" s="6"/>
      <c r="F131" s="6"/>
      <c r="G131" s="14"/>
    </row>
    <row r="132" spans="1:7" ht="13.5" thickBot="1" x14ac:dyDescent="0.25">
      <c r="A132" s="11" t="s">
        <v>137</v>
      </c>
      <c r="B132" s="2"/>
      <c r="C132" s="3" t="s">
        <v>9</v>
      </c>
      <c r="D132" s="3"/>
      <c r="E132" s="4">
        <v>40945</v>
      </c>
      <c r="F132" s="4">
        <v>41138</v>
      </c>
      <c r="G132" s="12"/>
    </row>
    <row r="133" spans="1:7" ht="13.5" thickBot="1" x14ac:dyDescent="0.25">
      <c r="A133" s="13" t="s">
        <v>138</v>
      </c>
      <c r="B133" s="5"/>
      <c r="C133" s="6" t="s">
        <v>9</v>
      </c>
      <c r="D133" s="7">
        <v>41650</v>
      </c>
      <c r="E133" s="7">
        <v>39083</v>
      </c>
      <c r="F133" s="7">
        <v>39304</v>
      </c>
      <c r="G133" s="14"/>
    </row>
    <row r="134" spans="1:7" ht="13.5" thickBot="1" x14ac:dyDescent="0.25">
      <c r="A134" s="11" t="s">
        <v>139</v>
      </c>
      <c r="B134" s="2"/>
      <c r="C134" s="3" t="s">
        <v>9</v>
      </c>
      <c r="D134" s="3"/>
      <c r="E134" s="4">
        <v>41243</v>
      </c>
      <c r="F134" s="4">
        <v>41456</v>
      </c>
      <c r="G134" s="12"/>
    </row>
    <row r="135" spans="1:7" ht="13.5" thickBot="1" x14ac:dyDescent="0.25">
      <c r="A135" s="13" t="s">
        <v>140</v>
      </c>
      <c r="B135" s="5"/>
      <c r="C135" s="6" t="s">
        <v>9</v>
      </c>
      <c r="D135" s="7">
        <v>41430</v>
      </c>
      <c r="E135" s="7">
        <v>40126</v>
      </c>
      <c r="F135" s="7">
        <v>40294</v>
      </c>
      <c r="G135" s="16">
        <v>41681</v>
      </c>
    </row>
    <row r="136" spans="1:7" ht="13.5" thickBot="1" x14ac:dyDescent="0.25">
      <c r="A136" s="11" t="s">
        <v>141</v>
      </c>
      <c r="B136" s="2"/>
      <c r="C136" s="3" t="s">
        <v>9</v>
      </c>
      <c r="D136" s="3"/>
      <c r="E136" s="3"/>
      <c r="F136" s="3"/>
      <c r="G136" s="12"/>
    </row>
    <row r="137" spans="1:7" ht="13.5" thickBot="1" x14ac:dyDescent="0.25">
      <c r="A137" s="13" t="s">
        <v>142</v>
      </c>
      <c r="B137" s="5"/>
      <c r="C137" s="6" t="s">
        <v>9</v>
      </c>
      <c r="D137" s="6"/>
      <c r="E137" s="7">
        <v>41079</v>
      </c>
      <c r="F137" s="7">
        <v>41170</v>
      </c>
      <c r="G137" s="14"/>
    </row>
    <row r="138" spans="1:7" ht="13.5" thickBot="1" x14ac:dyDescent="0.25">
      <c r="A138" s="11" t="s">
        <v>143</v>
      </c>
      <c r="B138" s="2"/>
      <c r="C138" s="3" t="s">
        <v>9</v>
      </c>
      <c r="D138" s="3"/>
      <c r="E138" s="4">
        <v>36161</v>
      </c>
      <c r="F138" s="4">
        <v>37909</v>
      </c>
      <c r="G138" s="15">
        <v>41556</v>
      </c>
    </row>
    <row r="139" spans="1:7" ht="13.5" thickBot="1" x14ac:dyDescent="0.25">
      <c r="A139" s="13" t="s">
        <v>144</v>
      </c>
      <c r="B139" s="5"/>
      <c r="C139" s="6" t="s">
        <v>9</v>
      </c>
      <c r="D139" s="6"/>
      <c r="E139" s="7">
        <v>41017</v>
      </c>
      <c r="F139" s="7">
        <v>41198</v>
      </c>
      <c r="G139" s="14"/>
    </row>
    <row r="140" spans="1:7" ht="13.5" thickBot="1" x14ac:dyDescent="0.25">
      <c r="A140" s="11" t="s">
        <v>145</v>
      </c>
      <c r="B140" s="2"/>
      <c r="C140" s="3" t="s">
        <v>9</v>
      </c>
      <c r="D140" s="3"/>
      <c r="E140" s="3"/>
      <c r="F140" s="3"/>
      <c r="G140" s="12"/>
    </row>
    <row r="141" spans="1:7" ht="13.5" thickBot="1" x14ac:dyDescent="0.25">
      <c r="A141" s="13" t="s">
        <v>146</v>
      </c>
      <c r="B141" s="5"/>
      <c r="C141" s="6" t="s">
        <v>9</v>
      </c>
      <c r="D141" s="6"/>
      <c r="E141" s="7">
        <v>41122</v>
      </c>
      <c r="F141" s="6"/>
      <c r="G141" s="14"/>
    </row>
    <row r="142" spans="1:7" ht="13.5" thickBot="1" x14ac:dyDescent="0.25">
      <c r="A142" s="11" t="s">
        <v>147</v>
      </c>
      <c r="B142" s="2"/>
      <c r="C142" s="3" t="s">
        <v>9</v>
      </c>
      <c r="D142" s="4">
        <v>41333</v>
      </c>
      <c r="E142" s="4">
        <v>39204</v>
      </c>
      <c r="F142" s="4">
        <v>39575</v>
      </c>
      <c r="G142" s="15">
        <v>41740</v>
      </c>
    </row>
    <row r="143" spans="1:7" ht="13.5" thickBot="1" x14ac:dyDescent="0.25">
      <c r="A143" s="13" t="s">
        <v>148</v>
      </c>
      <c r="B143" s="5"/>
      <c r="C143" s="6" t="s">
        <v>9</v>
      </c>
      <c r="D143" s="7">
        <v>41634</v>
      </c>
      <c r="E143" s="7">
        <v>38555</v>
      </c>
      <c r="F143" s="7">
        <v>39478</v>
      </c>
      <c r="G143" s="14"/>
    </row>
    <row r="144" spans="1:7" ht="13.5" thickBot="1" x14ac:dyDescent="0.25">
      <c r="A144" s="11" t="s">
        <v>149</v>
      </c>
      <c r="B144" s="2"/>
      <c r="C144" s="3" t="s">
        <v>9</v>
      </c>
      <c r="D144" s="4">
        <v>41348</v>
      </c>
      <c r="E144" s="4">
        <v>39174</v>
      </c>
      <c r="F144" s="4">
        <v>40899</v>
      </c>
      <c r="G144" s="15">
        <v>41639</v>
      </c>
    </row>
    <row r="145" spans="1:7" ht="13.5" thickBot="1" x14ac:dyDescent="0.25">
      <c r="A145" s="13" t="s">
        <v>150</v>
      </c>
      <c r="B145" s="5"/>
      <c r="C145" s="6" t="s">
        <v>9</v>
      </c>
      <c r="D145" s="7">
        <v>41449</v>
      </c>
      <c r="E145" s="7">
        <v>38796</v>
      </c>
      <c r="F145" s="7">
        <v>40556</v>
      </c>
      <c r="G145" s="16">
        <v>41642</v>
      </c>
    </row>
    <row r="146" spans="1:7" ht="13.5" thickBot="1" x14ac:dyDescent="0.25">
      <c r="A146" s="11" t="s">
        <v>151</v>
      </c>
      <c r="B146" s="2"/>
      <c r="C146" s="3" t="s">
        <v>9</v>
      </c>
      <c r="D146" s="3"/>
      <c r="E146" s="4">
        <v>41088</v>
      </c>
      <c r="F146" s="4">
        <v>41344</v>
      </c>
      <c r="G146" s="12"/>
    </row>
    <row r="147" spans="1:7" ht="13.5" thickBot="1" x14ac:dyDescent="0.25">
      <c r="A147" s="13" t="s">
        <v>152</v>
      </c>
      <c r="B147" s="5"/>
      <c r="C147" s="6" t="s">
        <v>9</v>
      </c>
      <c r="D147" s="7">
        <v>41304</v>
      </c>
      <c r="E147" s="7">
        <v>39899</v>
      </c>
      <c r="F147" s="7">
        <v>40403</v>
      </c>
      <c r="G147" s="16">
        <v>41694</v>
      </c>
    </row>
    <row r="148" spans="1:7" ht="13.5" thickBot="1" x14ac:dyDescent="0.25">
      <c r="A148" s="11" t="s">
        <v>153</v>
      </c>
      <c r="B148" s="2"/>
      <c r="C148" s="3" t="s">
        <v>9</v>
      </c>
      <c r="D148" s="4">
        <v>41563</v>
      </c>
      <c r="E148" s="4">
        <v>40478</v>
      </c>
      <c r="F148" s="4">
        <v>40806</v>
      </c>
      <c r="G148" s="12"/>
    </row>
    <row r="149" spans="1:7" ht="13.5" thickBot="1" x14ac:dyDescent="0.25">
      <c r="A149" s="13" t="s">
        <v>154</v>
      </c>
      <c r="B149" s="5"/>
      <c r="C149" s="6" t="s">
        <v>9</v>
      </c>
      <c r="D149" s="7">
        <v>41256</v>
      </c>
      <c r="E149" s="7">
        <v>39192</v>
      </c>
      <c r="F149" s="7">
        <v>39296</v>
      </c>
      <c r="G149" s="14"/>
    </row>
    <row r="150" spans="1:7" ht="13.5" thickBot="1" x14ac:dyDescent="0.25">
      <c r="A150" s="11" t="s">
        <v>155</v>
      </c>
      <c r="B150" s="2"/>
      <c r="C150" s="3" t="s">
        <v>9</v>
      </c>
      <c r="D150" s="4">
        <v>41488</v>
      </c>
      <c r="E150" s="4">
        <v>37095</v>
      </c>
      <c r="F150" s="4">
        <v>38903</v>
      </c>
      <c r="G150" s="12"/>
    </row>
    <row r="151" spans="1:7" ht="13.5" thickBot="1" x14ac:dyDescent="0.25">
      <c r="A151" s="13" t="s">
        <v>156</v>
      </c>
      <c r="B151" s="5"/>
      <c r="C151" s="6" t="s">
        <v>9</v>
      </c>
      <c r="D151" s="6"/>
      <c r="E151" s="7">
        <v>40998</v>
      </c>
      <c r="F151" s="7">
        <v>41180</v>
      </c>
      <c r="G151" s="14"/>
    </row>
    <row r="152" spans="1:7" ht="13.5" thickBot="1" x14ac:dyDescent="0.25">
      <c r="A152" s="11" t="s">
        <v>157</v>
      </c>
      <c r="B152" s="2"/>
      <c r="C152" s="3" t="s">
        <v>9</v>
      </c>
      <c r="D152" s="4">
        <v>41522</v>
      </c>
      <c r="E152" s="4">
        <v>39171</v>
      </c>
      <c r="F152" s="4">
        <v>40759</v>
      </c>
      <c r="G152" s="15">
        <v>41775</v>
      </c>
    </row>
    <row r="153" spans="1:7" ht="13.5" thickBot="1" x14ac:dyDescent="0.25">
      <c r="A153" s="13" t="s">
        <v>158</v>
      </c>
      <c r="B153" s="5"/>
      <c r="C153" s="6" t="s">
        <v>9</v>
      </c>
      <c r="D153" s="6"/>
      <c r="E153" s="7">
        <v>40897</v>
      </c>
      <c r="F153" s="7">
        <v>41023</v>
      </c>
      <c r="G153" s="14"/>
    </row>
    <row r="154" spans="1:7" ht="13.5" thickBot="1" x14ac:dyDescent="0.25">
      <c r="A154" s="11" t="s">
        <v>159</v>
      </c>
      <c r="B154" s="2"/>
      <c r="C154" s="3" t="s">
        <v>9</v>
      </c>
      <c r="D154" s="4">
        <v>41402</v>
      </c>
      <c r="E154" s="4">
        <v>39758</v>
      </c>
      <c r="F154" s="4">
        <v>39846</v>
      </c>
      <c r="G154" s="12"/>
    </row>
    <row r="155" spans="1:7" ht="13.5" thickBot="1" x14ac:dyDescent="0.25">
      <c r="A155" s="13" t="s">
        <v>160</v>
      </c>
      <c r="B155" s="5"/>
      <c r="C155" s="6" t="s">
        <v>9</v>
      </c>
      <c r="D155" s="7">
        <v>41302</v>
      </c>
      <c r="E155" s="7">
        <v>36633</v>
      </c>
      <c r="F155" s="7">
        <v>37108</v>
      </c>
      <c r="G155" s="16">
        <v>41627</v>
      </c>
    </row>
    <row r="156" spans="1:7" ht="26.25" thickBot="1" x14ac:dyDescent="0.25">
      <c r="A156" s="11" t="s">
        <v>161</v>
      </c>
      <c r="B156" s="2"/>
      <c r="C156" s="3" t="s">
        <v>9</v>
      </c>
      <c r="D156" s="4">
        <v>41426</v>
      </c>
      <c r="E156" s="3"/>
      <c r="F156" s="3"/>
      <c r="G156" s="12"/>
    </row>
    <row r="157" spans="1:7" ht="13.5" thickBot="1" x14ac:dyDescent="0.25">
      <c r="A157" s="13" t="s">
        <v>162</v>
      </c>
      <c r="B157" s="5"/>
      <c r="C157" s="6" t="s">
        <v>9</v>
      </c>
      <c r="D157" s="6"/>
      <c r="E157" s="7">
        <v>40371</v>
      </c>
      <c r="F157" s="7">
        <v>40606</v>
      </c>
      <c r="G157" s="14"/>
    </row>
    <row r="158" spans="1:7" ht="13.5" thickBot="1" x14ac:dyDescent="0.25">
      <c r="A158" s="11" t="s">
        <v>163</v>
      </c>
      <c r="B158" s="2"/>
      <c r="C158" s="3" t="s">
        <v>9</v>
      </c>
      <c r="D158" s="3"/>
      <c r="E158" s="4">
        <v>41102</v>
      </c>
      <c r="F158" s="4">
        <v>41271</v>
      </c>
      <c r="G158" s="12"/>
    </row>
    <row r="159" spans="1:7" ht="13.5" thickBot="1" x14ac:dyDescent="0.25">
      <c r="A159" s="13" t="s">
        <v>164</v>
      </c>
      <c r="B159" s="5"/>
      <c r="C159" s="6" t="s">
        <v>9</v>
      </c>
      <c r="D159" s="6"/>
      <c r="E159" s="7">
        <v>41243</v>
      </c>
      <c r="F159" s="7">
        <v>41296</v>
      </c>
      <c r="G159" s="14"/>
    </row>
    <row r="160" spans="1:7" ht="13.5" thickBot="1" x14ac:dyDescent="0.25">
      <c r="A160" s="11" t="s">
        <v>165</v>
      </c>
      <c r="B160" s="2"/>
      <c r="C160" s="3" t="s">
        <v>9</v>
      </c>
      <c r="D160" s="3"/>
      <c r="E160" s="4">
        <v>41128</v>
      </c>
      <c r="F160" s="4">
        <v>41327</v>
      </c>
      <c r="G160" s="12"/>
    </row>
    <row r="161" spans="1:7" ht="13.5" thickBot="1" x14ac:dyDescent="0.25">
      <c r="A161" s="13" t="s">
        <v>166</v>
      </c>
      <c r="B161" s="5"/>
      <c r="C161" s="6" t="s">
        <v>9</v>
      </c>
      <c r="D161" s="6"/>
      <c r="E161" s="7">
        <v>41024</v>
      </c>
      <c r="F161" s="7">
        <v>41183</v>
      </c>
      <c r="G161" s="14"/>
    </row>
    <row r="162" spans="1:7" ht="13.5" thickBot="1" x14ac:dyDescent="0.25">
      <c r="A162" s="11" t="s">
        <v>167</v>
      </c>
      <c r="B162" s="2"/>
      <c r="C162" s="3" t="s">
        <v>9</v>
      </c>
      <c r="D162" s="3"/>
      <c r="E162" s="4">
        <v>40597</v>
      </c>
      <c r="F162" s="4">
        <v>41303</v>
      </c>
      <c r="G162" s="12"/>
    </row>
    <row r="163" spans="1:7" ht="13.5" thickBot="1" x14ac:dyDescent="0.25">
      <c r="A163" s="13" t="s">
        <v>168</v>
      </c>
      <c r="B163" s="5"/>
      <c r="C163" s="6" t="s">
        <v>9</v>
      </c>
      <c r="D163" s="6"/>
      <c r="E163" s="6"/>
      <c r="F163" s="6"/>
      <c r="G163" s="14"/>
    </row>
    <row r="164" spans="1:7" ht="13.5" thickBot="1" x14ac:dyDescent="0.25">
      <c r="A164" s="11" t="s">
        <v>169</v>
      </c>
      <c r="B164" s="2"/>
      <c r="C164" s="3" t="s">
        <v>9</v>
      </c>
      <c r="D164" s="4">
        <v>41414</v>
      </c>
      <c r="E164" s="4">
        <v>38736</v>
      </c>
      <c r="F164" s="4">
        <v>40008</v>
      </c>
      <c r="G164" s="12"/>
    </row>
    <row r="165" spans="1:7" ht="13.5" thickBot="1" x14ac:dyDescent="0.25">
      <c r="A165" s="13" t="s">
        <v>170</v>
      </c>
      <c r="B165" s="5"/>
      <c r="C165" s="6" t="s">
        <v>9</v>
      </c>
      <c r="D165" s="7">
        <v>41337</v>
      </c>
      <c r="E165" s="7">
        <v>38476</v>
      </c>
      <c r="F165" s="7">
        <v>38807</v>
      </c>
      <c r="G165" s="14"/>
    </row>
    <row r="166" spans="1:7" ht="13.5" thickBot="1" x14ac:dyDescent="0.25">
      <c r="A166" s="11" t="s">
        <v>171</v>
      </c>
      <c r="B166" s="2"/>
      <c r="C166" s="3" t="s">
        <v>9</v>
      </c>
      <c r="D166" s="3"/>
      <c r="E166" s="4">
        <v>40035</v>
      </c>
      <c r="F166" s="4">
        <v>40094</v>
      </c>
      <c r="G166" s="12"/>
    </row>
    <row r="167" spans="1:7" ht="13.5" thickBot="1" x14ac:dyDescent="0.25">
      <c r="A167" s="13" t="s">
        <v>172</v>
      </c>
      <c r="B167" s="5"/>
      <c r="C167" s="6" t="s">
        <v>9</v>
      </c>
      <c r="D167" s="6"/>
      <c r="E167" s="7">
        <v>41011</v>
      </c>
      <c r="F167" s="7">
        <v>41091</v>
      </c>
      <c r="G167" s="14"/>
    </row>
    <row r="168" spans="1:7" ht="13.5" thickBot="1" x14ac:dyDescent="0.25">
      <c r="A168" s="11" t="s">
        <v>173</v>
      </c>
      <c r="B168" s="2"/>
      <c r="C168" s="3" t="s">
        <v>9</v>
      </c>
      <c r="D168" s="3"/>
      <c r="E168" s="4">
        <v>40305</v>
      </c>
      <c r="F168" s="4">
        <v>40562</v>
      </c>
      <c r="G168" s="12"/>
    </row>
    <row r="169" spans="1:7" ht="13.5" thickBot="1" x14ac:dyDescent="0.25">
      <c r="A169" s="13" t="s">
        <v>174</v>
      </c>
      <c r="B169" s="5"/>
      <c r="C169" s="6" t="s">
        <v>9</v>
      </c>
      <c r="D169" s="7">
        <v>41642</v>
      </c>
      <c r="E169" s="7">
        <v>40630</v>
      </c>
      <c r="F169" s="7">
        <v>40724</v>
      </c>
      <c r="G169" s="14"/>
    </row>
    <row r="170" spans="1:7" ht="13.5" thickBot="1" x14ac:dyDescent="0.25">
      <c r="A170" s="11" t="s">
        <v>175</v>
      </c>
      <c r="B170" s="2"/>
      <c r="C170" s="3" t="s">
        <v>9</v>
      </c>
      <c r="D170" s="3"/>
      <c r="E170" s="4">
        <v>40721</v>
      </c>
      <c r="F170" s="4">
        <v>40952</v>
      </c>
      <c r="G170" s="12"/>
    </row>
    <row r="171" spans="1:7" ht="13.5" thickBot="1" x14ac:dyDescent="0.25">
      <c r="A171" s="13" t="s">
        <v>176</v>
      </c>
      <c r="B171" s="5"/>
      <c r="C171" s="6" t="s">
        <v>9</v>
      </c>
      <c r="D171" s="7">
        <v>41596</v>
      </c>
      <c r="E171" s="7">
        <v>39085</v>
      </c>
      <c r="F171" s="7">
        <v>39535</v>
      </c>
      <c r="G171" s="14"/>
    </row>
    <row r="172" spans="1:7" ht="13.5" thickBot="1" x14ac:dyDescent="0.25">
      <c r="A172" s="11" t="s">
        <v>177</v>
      </c>
      <c r="B172" s="2"/>
      <c r="C172" s="3" t="s">
        <v>9</v>
      </c>
      <c r="D172" s="3"/>
      <c r="E172" s="4">
        <v>41148</v>
      </c>
      <c r="F172" s="4">
        <v>41312</v>
      </c>
      <c r="G172" s="12"/>
    </row>
    <row r="173" spans="1:7" ht="13.5" thickBot="1" x14ac:dyDescent="0.25">
      <c r="A173" s="13" t="s">
        <v>178</v>
      </c>
      <c r="B173" s="5"/>
      <c r="C173" s="6" t="s">
        <v>9</v>
      </c>
      <c r="D173" s="6"/>
      <c r="E173" s="6"/>
      <c r="F173" s="6"/>
      <c r="G173" s="14"/>
    </row>
    <row r="174" spans="1:7" ht="13.5" thickBot="1" x14ac:dyDescent="0.25">
      <c r="A174" s="11" t="s">
        <v>179</v>
      </c>
      <c r="B174" s="2"/>
      <c r="C174" s="3" t="s">
        <v>9</v>
      </c>
      <c r="D174" s="3"/>
      <c r="E174" s="4">
        <v>39276</v>
      </c>
      <c r="F174" s="4">
        <v>39414</v>
      </c>
      <c r="G174" s="12"/>
    </row>
    <row r="175" spans="1:7" ht="13.5" thickBot="1" x14ac:dyDescent="0.25">
      <c r="A175" s="13" t="s">
        <v>180</v>
      </c>
      <c r="B175" s="5"/>
      <c r="C175" s="6" t="s">
        <v>9</v>
      </c>
      <c r="D175" s="7">
        <v>41432</v>
      </c>
      <c r="E175" s="6"/>
      <c r="F175" s="6"/>
      <c r="G175" s="14"/>
    </row>
    <row r="176" spans="1:7" ht="26.25" thickBot="1" x14ac:dyDescent="0.25">
      <c r="A176" s="11" t="s">
        <v>181</v>
      </c>
      <c r="B176" s="2"/>
      <c r="C176" s="3" t="s">
        <v>9</v>
      </c>
      <c r="D176" s="4">
        <v>41684</v>
      </c>
      <c r="E176" s="3"/>
      <c r="F176" s="3"/>
      <c r="G176" s="12"/>
    </row>
    <row r="177" spans="1:7" ht="26.25" thickBot="1" x14ac:dyDescent="0.25">
      <c r="A177" s="13" t="s">
        <v>182</v>
      </c>
      <c r="B177" s="5"/>
      <c r="C177" s="6" t="s">
        <v>9</v>
      </c>
      <c r="D177" s="7">
        <v>41684</v>
      </c>
      <c r="E177" s="6"/>
      <c r="F177" s="6"/>
      <c r="G177" s="14"/>
    </row>
    <row r="178" spans="1:7" ht="13.5" thickBot="1" x14ac:dyDescent="0.25">
      <c r="A178" s="11" t="s">
        <v>183</v>
      </c>
      <c r="B178" s="2"/>
      <c r="C178" s="3" t="s">
        <v>9</v>
      </c>
      <c r="D178" s="4">
        <v>41684</v>
      </c>
      <c r="E178" s="4">
        <v>39160</v>
      </c>
      <c r="F178" s="4">
        <v>40781</v>
      </c>
      <c r="G178" s="12"/>
    </row>
    <row r="179" spans="1:7" ht="13.5" thickBot="1" x14ac:dyDescent="0.25">
      <c r="A179" s="13" t="s">
        <v>184</v>
      </c>
      <c r="B179" s="5"/>
      <c r="C179" s="6" t="s">
        <v>9</v>
      </c>
      <c r="D179" s="7">
        <v>41501</v>
      </c>
      <c r="E179" s="7">
        <v>40485</v>
      </c>
      <c r="F179" s="7">
        <v>40771</v>
      </c>
      <c r="G179" s="16">
        <v>41765</v>
      </c>
    </row>
    <row r="180" spans="1:7" ht="13.5" thickBot="1" x14ac:dyDescent="0.25">
      <c r="A180" s="11" t="s">
        <v>185</v>
      </c>
      <c r="B180" s="2"/>
      <c r="C180" s="3" t="s">
        <v>9</v>
      </c>
      <c r="D180" s="3"/>
      <c r="E180" s="3"/>
      <c r="F180" s="3"/>
      <c r="G180" s="12"/>
    </row>
    <row r="181" spans="1:7" ht="13.5" thickBot="1" x14ac:dyDescent="0.25">
      <c r="A181" s="13" t="s">
        <v>186</v>
      </c>
      <c r="B181" s="5"/>
      <c r="C181" s="6" t="s">
        <v>9</v>
      </c>
      <c r="D181" s="7">
        <v>41330</v>
      </c>
      <c r="E181" s="7">
        <v>38474</v>
      </c>
      <c r="F181" s="7">
        <v>39353</v>
      </c>
      <c r="G181" s="14"/>
    </row>
    <row r="182" spans="1:7" ht="13.5" thickBot="1" x14ac:dyDescent="0.25">
      <c r="A182" s="11" t="s">
        <v>187</v>
      </c>
      <c r="B182" s="2"/>
      <c r="C182" s="3" t="s">
        <v>9</v>
      </c>
      <c r="D182" s="4">
        <v>41551</v>
      </c>
      <c r="E182" s="4">
        <v>40374</v>
      </c>
      <c r="F182" s="4">
        <v>40379</v>
      </c>
      <c r="G182" s="12"/>
    </row>
    <row r="183" spans="1:7" ht="13.5" thickBot="1" x14ac:dyDescent="0.25">
      <c r="A183" s="13" t="s">
        <v>188</v>
      </c>
      <c r="B183" s="5"/>
      <c r="C183" s="6" t="s">
        <v>9</v>
      </c>
      <c r="D183" s="7">
        <v>41551</v>
      </c>
      <c r="E183" s="7">
        <v>40373</v>
      </c>
      <c r="F183" s="7">
        <v>40681</v>
      </c>
      <c r="G183" s="14"/>
    </row>
    <row r="184" spans="1:7" ht="13.5" thickBot="1" x14ac:dyDescent="0.25">
      <c r="A184" s="11" t="s">
        <v>189</v>
      </c>
      <c r="B184" s="2"/>
      <c r="C184" s="3" t="s">
        <v>9</v>
      </c>
      <c r="D184" s="3"/>
      <c r="E184" s="4">
        <v>40935</v>
      </c>
      <c r="F184" s="4">
        <v>41092</v>
      </c>
      <c r="G184" s="12"/>
    </row>
    <row r="185" spans="1:7" ht="13.5" thickBot="1" x14ac:dyDescent="0.25">
      <c r="A185" s="13" t="s">
        <v>190</v>
      </c>
      <c r="B185" s="5"/>
      <c r="C185" s="6" t="s">
        <v>9</v>
      </c>
      <c r="D185" s="6"/>
      <c r="E185" s="7">
        <v>41016</v>
      </c>
      <c r="F185" s="7">
        <v>41110</v>
      </c>
      <c r="G185" s="14"/>
    </row>
    <row r="186" spans="1:7" ht="13.5" thickBot="1" x14ac:dyDescent="0.25">
      <c r="A186" s="11" t="s">
        <v>191</v>
      </c>
      <c r="B186" s="2"/>
      <c r="C186" s="3" t="s">
        <v>9</v>
      </c>
      <c r="D186" s="4">
        <v>41450</v>
      </c>
      <c r="E186" s="4">
        <v>39980</v>
      </c>
      <c r="F186" s="4">
        <v>40232</v>
      </c>
      <c r="G186" s="12"/>
    </row>
    <row r="187" spans="1:7" ht="13.5" thickBot="1" x14ac:dyDescent="0.25">
      <c r="A187" s="13" t="s">
        <v>192</v>
      </c>
      <c r="B187" s="5"/>
      <c r="C187" s="6" t="s">
        <v>9</v>
      </c>
      <c r="D187" s="7">
        <v>41577</v>
      </c>
      <c r="E187" s="7">
        <v>40249</v>
      </c>
      <c r="F187" s="7">
        <v>40765</v>
      </c>
      <c r="G187" s="14"/>
    </row>
    <row r="188" spans="1:7" ht="13.5" thickBot="1" x14ac:dyDescent="0.25">
      <c r="A188" s="11" t="s">
        <v>193</v>
      </c>
      <c r="B188" s="2"/>
      <c r="C188" s="3" t="s">
        <v>9</v>
      </c>
      <c r="D188" s="3"/>
      <c r="E188" s="4">
        <v>41080</v>
      </c>
      <c r="F188" s="4">
        <v>41244</v>
      </c>
      <c r="G188" s="12"/>
    </row>
    <row r="189" spans="1:7" ht="13.5" thickBot="1" x14ac:dyDescent="0.25">
      <c r="A189" s="13" t="s">
        <v>194</v>
      </c>
      <c r="B189" s="5"/>
      <c r="C189" s="6" t="s">
        <v>9</v>
      </c>
      <c r="D189" s="7">
        <v>41492</v>
      </c>
      <c r="E189" s="7">
        <v>39555</v>
      </c>
      <c r="F189" s="7">
        <v>40133</v>
      </c>
      <c r="G189" s="14"/>
    </row>
    <row r="190" spans="1:7" ht="13.5" thickBot="1" x14ac:dyDescent="0.25">
      <c r="A190" s="11" t="s">
        <v>195</v>
      </c>
      <c r="B190" s="2"/>
      <c r="C190" s="3" t="s">
        <v>9</v>
      </c>
      <c r="D190" s="4">
        <v>41457</v>
      </c>
      <c r="E190" s="4">
        <v>40483</v>
      </c>
      <c r="F190" s="4">
        <v>40525</v>
      </c>
      <c r="G190" s="12"/>
    </row>
    <row r="191" spans="1:7" ht="13.5" thickBot="1" x14ac:dyDescent="0.25">
      <c r="A191" s="13" t="s">
        <v>196</v>
      </c>
      <c r="B191" s="5"/>
      <c r="C191" s="6" t="s">
        <v>9</v>
      </c>
      <c r="D191" s="6"/>
      <c r="E191" s="7">
        <v>41393</v>
      </c>
      <c r="F191" s="7">
        <v>41449</v>
      </c>
      <c r="G191" s="14"/>
    </row>
    <row r="192" spans="1:7" ht="13.5" thickBot="1" x14ac:dyDescent="0.25">
      <c r="A192" s="11" t="s">
        <v>197</v>
      </c>
      <c r="B192" s="2"/>
      <c r="C192" s="3" t="s">
        <v>9</v>
      </c>
      <c r="D192" s="4">
        <v>41618</v>
      </c>
      <c r="E192" s="4">
        <v>39254</v>
      </c>
      <c r="F192" s="4">
        <v>39519</v>
      </c>
      <c r="G192" s="12"/>
    </row>
    <row r="193" spans="1:7" ht="13.5" thickBot="1" x14ac:dyDescent="0.25">
      <c r="A193" s="13" t="s">
        <v>198</v>
      </c>
      <c r="B193" s="5"/>
      <c r="C193" s="6" t="s">
        <v>9</v>
      </c>
      <c r="D193" s="6"/>
      <c r="E193" s="7">
        <v>41117</v>
      </c>
      <c r="F193" s="7">
        <v>41318</v>
      </c>
      <c r="G193" s="14"/>
    </row>
    <row r="194" spans="1:7" ht="13.5" thickBot="1" x14ac:dyDescent="0.25">
      <c r="A194" s="11" t="s">
        <v>199</v>
      </c>
      <c r="B194" s="2"/>
      <c r="C194" s="3" t="s">
        <v>9</v>
      </c>
      <c r="D194" s="3"/>
      <c r="E194" s="4">
        <v>40756</v>
      </c>
      <c r="F194" s="4">
        <v>41124</v>
      </c>
      <c r="G194" s="12"/>
    </row>
    <row r="195" spans="1:7" ht="13.5" thickBot="1" x14ac:dyDescent="0.25">
      <c r="A195" s="13" t="s">
        <v>200</v>
      </c>
      <c r="B195" s="5"/>
      <c r="C195" s="6" t="s">
        <v>9</v>
      </c>
      <c r="D195" s="6"/>
      <c r="E195" s="7">
        <v>41213</v>
      </c>
      <c r="F195" s="7">
        <v>41318</v>
      </c>
      <c r="G195" s="14"/>
    </row>
    <row r="196" spans="1:7" ht="26.25" thickBot="1" x14ac:dyDescent="0.25">
      <c r="A196" s="11" t="s">
        <v>201</v>
      </c>
      <c r="B196" s="2"/>
      <c r="C196" s="3" t="s">
        <v>9</v>
      </c>
      <c r="D196" s="4">
        <v>41359</v>
      </c>
      <c r="E196" s="4">
        <v>38869</v>
      </c>
      <c r="F196" s="4">
        <v>40522</v>
      </c>
      <c r="G196" s="12"/>
    </row>
    <row r="197" spans="1:7" ht="13.5" thickBot="1" x14ac:dyDescent="0.25">
      <c r="A197" s="13" t="s">
        <v>202</v>
      </c>
      <c r="B197" s="5"/>
      <c r="C197" s="6" t="s">
        <v>9</v>
      </c>
      <c r="D197" s="6"/>
      <c r="E197" s="7">
        <v>41222</v>
      </c>
      <c r="F197" s="7">
        <v>41281</v>
      </c>
      <c r="G197" s="14"/>
    </row>
    <row r="198" spans="1:7" ht="13.5" thickBot="1" x14ac:dyDescent="0.25">
      <c r="A198" s="11" t="s">
        <v>203</v>
      </c>
      <c r="B198" s="2"/>
      <c r="C198" s="3" t="s">
        <v>9</v>
      </c>
      <c r="D198" s="3"/>
      <c r="E198" s="4">
        <v>41254</v>
      </c>
      <c r="F198" s="4">
        <v>41320</v>
      </c>
      <c r="G198" s="12"/>
    </row>
    <row r="199" spans="1:7" ht="13.5" thickBot="1" x14ac:dyDescent="0.25">
      <c r="A199" s="13" t="s">
        <v>204</v>
      </c>
      <c r="B199" s="5"/>
      <c r="C199" s="6" t="s">
        <v>9</v>
      </c>
      <c r="D199" s="6"/>
      <c r="E199" s="7">
        <v>40595</v>
      </c>
      <c r="F199" s="7">
        <v>40673</v>
      </c>
      <c r="G199" s="14"/>
    </row>
    <row r="200" spans="1:7" ht="13.5" thickBot="1" x14ac:dyDescent="0.25">
      <c r="A200" s="11" t="s">
        <v>205</v>
      </c>
      <c r="B200" s="2"/>
      <c r="C200" s="3" t="s">
        <v>9</v>
      </c>
      <c r="D200" s="4">
        <v>41401</v>
      </c>
      <c r="E200" s="4">
        <v>38482</v>
      </c>
      <c r="F200" s="4">
        <v>40211</v>
      </c>
      <c r="G200" s="12"/>
    </row>
    <row r="201" spans="1:7" ht="13.5" thickBot="1" x14ac:dyDescent="0.25">
      <c r="A201" s="13" t="s">
        <v>206</v>
      </c>
      <c r="B201" s="5"/>
      <c r="C201" s="6" t="s">
        <v>9</v>
      </c>
      <c r="D201" s="6"/>
      <c r="E201" s="7">
        <v>40706</v>
      </c>
      <c r="F201" s="7">
        <v>40974</v>
      </c>
      <c r="G201" s="14"/>
    </row>
    <row r="202" spans="1:7" ht="26.25" thickBot="1" x14ac:dyDescent="0.25">
      <c r="A202" s="11" t="s">
        <v>207</v>
      </c>
      <c r="B202" s="2"/>
      <c r="C202" s="3" t="s">
        <v>208</v>
      </c>
      <c r="D202" s="3"/>
      <c r="E202" s="4">
        <v>40706</v>
      </c>
      <c r="F202" s="4">
        <v>40974</v>
      </c>
      <c r="G202" s="12"/>
    </row>
    <row r="203" spans="1:7" ht="13.5" thickBot="1" x14ac:dyDescent="0.25">
      <c r="A203" s="13" t="s">
        <v>209</v>
      </c>
      <c r="B203" s="5"/>
      <c r="C203" s="6" t="s">
        <v>9</v>
      </c>
      <c r="D203" s="6"/>
      <c r="E203" s="7">
        <v>41030</v>
      </c>
      <c r="F203" s="7">
        <v>41218</v>
      </c>
      <c r="G203" s="14"/>
    </row>
    <row r="204" spans="1:7" ht="13.5" thickBot="1" x14ac:dyDescent="0.25">
      <c r="A204" s="11" t="s">
        <v>210</v>
      </c>
      <c r="B204" s="2"/>
      <c r="C204" s="3" t="s">
        <v>9</v>
      </c>
      <c r="D204" s="4">
        <v>41484</v>
      </c>
      <c r="E204" s="3"/>
      <c r="F204" s="3"/>
      <c r="G204" s="12"/>
    </row>
    <row r="205" spans="1:7" ht="13.5" thickBot="1" x14ac:dyDescent="0.25">
      <c r="A205" s="13" t="s">
        <v>211</v>
      </c>
      <c r="B205" s="5"/>
      <c r="C205" s="6" t="s">
        <v>9</v>
      </c>
      <c r="D205" s="6"/>
      <c r="E205" s="7">
        <v>41180</v>
      </c>
      <c r="F205" s="7">
        <v>41264</v>
      </c>
      <c r="G205" s="14"/>
    </row>
    <row r="206" spans="1:7" ht="13.5" thickBot="1" x14ac:dyDescent="0.25">
      <c r="A206" s="11" t="s">
        <v>212</v>
      </c>
      <c r="B206" s="2"/>
      <c r="C206" s="3" t="s">
        <v>9</v>
      </c>
      <c r="D206" s="3"/>
      <c r="E206" s="4">
        <v>41310</v>
      </c>
      <c r="F206" s="4">
        <v>41432</v>
      </c>
      <c r="G206" s="12"/>
    </row>
    <row r="207" spans="1:7" ht="13.5" thickBot="1" x14ac:dyDescent="0.25">
      <c r="A207" s="13" t="s">
        <v>213</v>
      </c>
      <c r="B207" s="5"/>
      <c r="C207" s="6" t="s">
        <v>9</v>
      </c>
      <c r="D207" s="7">
        <v>41439</v>
      </c>
      <c r="E207" s="7">
        <v>38831</v>
      </c>
      <c r="F207" s="7">
        <v>39259</v>
      </c>
      <c r="G207" s="16">
        <v>41752</v>
      </c>
    </row>
    <row r="208" spans="1:7" ht="26.25" thickBot="1" x14ac:dyDescent="0.25">
      <c r="A208" s="11" t="s">
        <v>214</v>
      </c>
      <c r="B208" s="2"/>
      <c r="C208" s="3" t="s">
        <v>9</v>
      </c>
      <c r="D208" s="4">
        <v>41222</v>
      </c>
      <c r="E208" s="4">
        <v>36035</v>
      </c>
      <c r="F208" s="4">
        <v>36985</v>
      </c>
      <c r="G208" s="12"/>
    </row>
    <row r="209" spans="1:7" ht="26.25" thickBot="1" x14ac:dyDescent="0.25">
      <c r="A209" s="13" t="s">
        <v>214</v>
      </c>
      <c r="B209" s="5"/>
      <c r="C209" s="6" t="s">
        <v>9</v>
      </c>
      <c r="D209" s="7">
        <v>41222</v>
      </c>
      <c r="E209" s="7">
        <v>36035</v>
      </c>
      <c r="F209" s="7">
        <v>36985</v>
      </c>
      <c r="G209" s="14"/>
    </row>
    <row r="210" spans="1:7" ht="13.5" thickBot="1" x14ac:dyDescent="0.25">
      <c r="A210" s="11" t="s">
        <v>215</v>
      </c>
      <c r="B210" s="2"/>
      <c r="C210" s="3" t="s">
        <v>9</v>
      </c>
      <c r="D210" s="4">
        <v>41351</v>
      </c>
      <c r="E210" s="3"/>
      <c r="F210" s="3"/>
      <c r="G210" s="15">
        <v>41655</v>
      </c>
    </row>
    <row r="211" spans="1:7" ht="13.5" thickBot="1" x14ac:dyDescent="0.25">
      <c r="A211" s="13" t="s">
        <v>216</v>
      </c>
      <c r="B211" s="5"/>
      <c r="C211" s="6" t="s">
        <v>9</v>
      </c>
      <c r="D211" s="6"/>
      <c r="E211" s="7">
        <v>41074</v>
      </c>
      <c r="F211" s="7">
        <v>41114</v>
      </c>
      <c r="G211" s="14"/>
    </row>
    <row r="212" spans="1:7" ht="26.25" thickBot="1" x14ac:dyDescent="0.25">
      <c r="A212" s="11" t="s">
        <v>217</v>
      </c>
      <c r="B212" s="2"/>
      <c r="C212" s="3" t="s">
        <v>9</v>
      </c>
      <c r="D212" s="4">
        <v>41426</v>
      </c>
      <c r="E212" s="3"/>
      <c r="F212" s="4">
        <v>39133</v>
      </c>
      <c r="G212" s="12"/>
    </row>
    <row r="213" spans="1:7" ht="13.5" thickBot="1" x14ac:dyDescent="0.25">
      <c r="A213" s="13" t="s">
        <v>218</v>
      </c>
      <c r="B213" s="5"/>
      <c r="C213" s="6" t="s">
        <v>9</v>
      </c>
      <c r="D213" s="6"/>
      <c r="E213" s="7">
        <v>41138</v>
      </c>
      <c r="F213" s="7">
        <v>41199</v>
      </c>
      <c r="G213" s="14"/>
    </row>
    <row r="214" spans="1:7" ht="13.5" thickBot="1" x14ac:dyDescent="0.25">
      <c r="A214" s="11" t="s">
        <v>219</v>
      </c>
      <c r="B214" s="2"/>
      <c r="C214" s="3" t="s">
        <v>9</v>
      </c>
      <c r="D214" s="4">
        <v>41620</v>
      </c>
      <c r="E214" s="4">
        <v>36595</v>
      </c>
      <c r="F214" s="4">
        <v>36983</v>
      </c>
      <c r="G214" s="12"/>
    </row>
    <row r="215" spans="1:7" ht="13.5" thickBot="1" x14ac:dyDescent="0.25">
      <c r="A215" s="13" t="s">
        <v>220</v>
      </c>
      <c r="B215" s="5"/>
      <c r="C215" s="6" t="s">
        <v>9</v>
      </c>
      <c r="D215" s="7">
        <v>41379</v>
      </c>
      <c r="E215" s="7">
        <v>39902</v>
      </c>
      <c r="F215" s="7">
        <v>40669</v>
      </c>
      <c r="G215" s="16">
        <v>41733</v>
      </c>
    </row>
    <row r="216" spans="1:7" ht="13.5" thickBot="1" x14ac:dyDescent="0.25">
      <c r="A216" s="11" t="s">
        <v>221</v>
      </c>
      <c r="B216" s="2"/>
      <c r="C216" s="3" t="s">
        <v>9</v>
      </c>
      <c r="D216" s="4">
        <v>41402</v>
      </c>
      <c r="E216" s="4">
        <v>38568</v>
      </c>
      <c r="F216" s="4">
        <v>38792</v>
      </c>
      <c r="G216" s="15">
        <v>41513</v>
      </c>
    </row>
    <row r="217" spans="1:7" ht="13.5" thickBot="1" x14ac:dyDescent="0.25">
      <c r="A217" s="13" t="s">
        <v>222</v>
      </c>
      <c r="B217" s="5"/>
      <c r="C217" s="6" t="s">
        <v>9</v>
      </c>
      <c r="D217" s="6"/>
      <c r="E217" s="7">
        <v>41162</v>
      </c>
      <c r="F217" s="7">
        <v>41404</v>
      </c>
      <c r="G217" s="14"/>
    </row>
    <row r="218" spans="1:7" ht="13.5" thickBot="1" x14ac:dyDescent="0.25">
      <c r="A218" s="11" t="s">
        <v>223</v>
      </c>
      <c r="B218" s="2"/>
      <c r="C218" s="3" t="s">
        <v>9</v>
      </c>
      <c r="D218" s="4">
        <v>41340</v>
      </c>
      <c r="E218" s="4">
        <v>38894</v>
      </c>
      <c r="F218" s="4">
        <v>39287</v>
      </c>
      <c r="G218" s="15">
        <v>41635</v>
      </c>
    </row>
    <row r="219" spans="1:7" ht="13.5" thickBot="1" x14ac:dyDescent="0.25">
      <c r="A219" s="13" t="s">
        <v>224</v>
      </c>
      <c r="B219" s="5"/>
      <c r="C219" s="6" t="s">
        <v>9</v>
      </c>
      <c r="D219" s="6"/>
      <c r="E219" s="7">
        <v>40787</v>
      </c>
      <c r="F219" s="7">
        <v>41025</v>
      </c>
      <c r="G219" s="14"/>
    </row>
    <row r="220" spans="1:7" ht="13.5" thickBot="1" x14ac:dyDescent="0.25">
      <c r="A220" s="11" t="s">
        <v>225</v>
      </c>
      <c r="B220" s="2"/>
      <c r="C220" s="3" t="s">
        <v>9</v>
      </c>
      <c r="D220" s="4">
        <v>41477</v>
      </c>
      <c r="E220" s="4">
        <v>40106</v>
      </c>
      <c r="F220" s="4">
        <v>40654</v>
      </c>
      <c r="G220" s="15">
        <v>41702</v>
      </c>
    </row>
    <row r="221" spans="1:7" ht="13.5" thickBot="1" x14ac:dyDescent="0.25">
      <c r="A221" s="17" t="s">
        <v>226</v>
      </c>
      <c r="B221" s="18"/>
      <c r="C221" s="19" t="s">
        <v>9</v>
      </c>
      <c r="D221" s="20">
        <v>41645</v>
      </c>
      <c r="E221" s="20">
        <v>40036</v>
      </c>
      <c r="F221" s="20">
        <v>40777</v>
      </c>
      <c r="G221" s="21"/>
    </row>
  </sheetData>
  <hyperlinks>
    <hyperlink ref="A4" display="A-Power Energy Generation Systems, Ltd. (C.D. Cal.)"/>
    <hyperlink ref="A5" display="A.C.L.N., Ltd. (SEC)"/>
    <hyperlink ref="A6" display="Actrade Financial Technologies, Inc."/>
    <hyperlink ref="A7" display="Adelphia Communications Corp. (Buchanan Ingersoll &amp; Rooney)"/>
    <hyperlink ref="A8" display="Alange Energy Corp. (Canada)"/>
    <hyperlink ref="A9" display="Allos Therapeutics, Inc. (2011) (Delaware Chancery Court)"/>
    <hyperlink ref="A10" display="Alterra Capital Holdings Limited"/>
    <hyperlink ref="A11" display="American Greetings Corporation (Ohio Common Pleas Court)"/>
    <hyperlink ref="A12" display="American International Group, Inc. (2004) (General Reinsurance Corp.)"/>
    <hyperlink ref="A13" display="American International Group, Inc. (2004) (Starr Defendants)"/>
    <hyperlink ref="A14" display="American Realty Capital Trust, Inc. (Maryland Circuit Court)"/>
    <hyperlink ref="A15" display="AMERIGROUP Corporation (2012)"/>
    <hyperlink ref="A16" display="Amylin Pharmaceuticals, Inc. (2012)"/>
    <hyperlink ref="A17" display="Annapolis Bancorp, Inc."/>
    <hyperlink ref="A18" display="Aracruz Celulose S.A."/>
    <hyperlink ref="A19" display="Ardea Biosciences, Inc."/>
    <hyperlink ref="A20" display="Asset Acceptance Capital Corp. (Michigan Circuit Court)"/>
    <hyperlink ref="A21" display="Assisted Living Concepts, Inc. (2012)"/>
    <hyperlink ref="A22" display="Bank of America Corporation (2009) (S.D.N.Y.) (Equity Securities)"/>
    <hyperlink ref="A23" display="BankUnited Financial Corp."/>
    <hyperlink ref="A24" display="Bernard Chaus, Inc."/>
    <hyperlink ref="A25" display="Bernard L. Madoff Investment Securities LLC (2008) (S.D.N.Y.) (GlobeOp Financial Services)"/>
    <hyperlink ref="A26" display="Bernard L. Madoff Investment Securities LLC (2008) (S.D.N.Y.) (Greenwich/Fairfield) (Fairfield Green"/>
    <hyperlink ref="A27" display="Bernard L. Madoff Investment Securities LLC (2009) (S.D.N.Y.) (Beacon Associates LLC I and II)"/>
    <hyperlink ref="A28" display="BIDZ.com, Inc. (2009)"/>
    <hyperlink ref="A29" display="BioForm Medical, Inc."/>
    <hyperlink ref="A30" display="Brantley Capital Corp. (SEC)"/>
    <hyperlink ref="A31" display="Brightpoint, Inc. (2012)"/>
    <hyperlink ref="A32" display="Broadwind Energy, Inc."/>
    <hyperlink ref="A33" display="Caraco Pharmaceutical Laboratories, Ltd."/>
    <hyperlink ref="A34" display="Carter's Inc. (PricewaterhouseCoopers LLP)"/>
    <hyperlink ref="A35" display="Catalyst Health Solutions, Inc."/>
    <hyperlink ref="A36" display="Cathay Forest Products Corp. (Canada)"/>
    <hyperlink ref="A37" display="Cendant Corp. (Heffler Radetich &amp; Saitta, L.L.P.)"/>
    <hyperlink ref="A38" display="Charming Shoppes, Inc. (Pennsylvania Common Pleas Court)"/>
    <hyperlink ref="A39" display="China Century Dragon Media, Inc."/>
    <hyperlink ref="A40" display="China Education Alliance, Inc."/>
    <hyperlink ref="A41" display="China Electric Motor, Inc."/>
    <hyperlink ref="A42" display="China TransInfo Technology Corp."/>
    <hyperlink ref="A43" display="Citigroup Bonds"/>
    <hyperlink ref="A44" display="Citigroup, Inc. (2007)"/>
    <hyperlink ref="A45" display="Citizens Republic Bancorp, Inc."/>
    <hyperlink ref="A46" display="CNX Gas Corporation (Delaware Chancery Court)"/>
    <hyperlink ref="A47" display="Cogdell Spencer Inc. (Maryland Circuit Court)"/>
    <hyperlink ref="A48" display="Computer Sciences Corp. (2011)"/>
    <hyperlink ref="A49" display="Constellation Energy Group, Inc. (2008)"/>
    <hyperlink ref="A50" display="Copano Energy, L.L.C. (Delaware Chancery Court)"/>
    <hyperlink ref="A51" display="Cost Plus, Inc. (N.D. Cal.)"/>
    <hyperlink ref="A52" display="Countrywide Financial Corp. (2010) (C.D. Cal.)"/>
    <hyperlink ref="A53" display="Coventry Health Care, Inc. (2009)"/>
    <hyperlink ref="A54" display="Coventry Health Care, Inc. (2012)"/>
    <hyperlink ref="A55" display="DDi Corp. (2012) (California Superior Court)"/>
    <hyperlink ref="A56" display="Deer Consumer Products, Inc."/>
    <hyperlink ref="A57" display="Deltek, Inc."/>
    <hyperlink ref="A58" display="Dendreon Corporation (2011)"/>
    <hyperlink ref="A59" display="DGSE Companies, Inc."/>
    <hyperlink ref="A60" display="Direxion Shares ETF Trust"/>
    <hyperlink ref="A61" display="Dreams, Inc."/>
    <hyperlink ref="A62" display="Duoyuan Printing, Inc. (2010)"/>
    <hyperlink ref="A63" display="DUSA Pharmaceuticals, Inc."/>
    <hyperlink ref="A64" display="easyhome Ltd. (Canada)"/>
    <hyperlink ref="A65" display="EDAC Technologies Corporation (Connecticut Superior Court)"/>
    <hyperlink ref="A66" display="EDGAR Online, Inc. (Maryland Circuit Court)"/>
    <hyperlink ref="A67" display="Empire State Building Associates L.L.C. (2012)"/>
    <hyperlink ref="A68" display="Ener1, Inc."/>
    <hyperlink ref="A69" display="EnergySolutions, Inc. (2009)"/>
    <hyperlink ref="A70" display="Epocrates, Inc."/>
    <hyperlink ref="A71" display="eResearchTechnology, Inc. (Delaware Chancery Court)"/>
    <hyperlink ref="A72" display="FCStone Group, Inc. (2008)"/>
    <hyperlink ref="A73" display="Federal National Mortgage Association (Fannie Mae) (2004)"/>
    <hyperlink ref="A74" display="Fidelity Bancorp, Inc."/>
    <hyperlink ref="A75" display="Fifth Third Bancorp (2008)"/>
    <hyperlink ref="A76" display="First M&amp;F Corporation (N.D. Miss.)"/>
    <hyperlink ref="A77" display="FX Alliance Inc. (Delaware Chancery Court)"/>
    <hyperlink ref="A78" display="Gen-Probe Incorporated (Delaware Chancery Court)"/>
    <hyperlink ref="A79" display="General Electric Co. (2009)"/>
    <hyperlink ref="A80" display="GenOn Energy, Inc. (Delaware Chancery Court)"/>
    <hyperlink ref="A81" display="Genta, Inc. (2008)"/>
    <hyperlink ref="A82" display="GeoEye, Inc. (DigitalGlobe, Inc.)"/>
    <hyperlink ref="A83" display="Goodrich Corporation"/>
    <hyperlink ref="A84" display="Google Inc. (Delaware Chancery Court)"/>
    <hyperlink ref="A85" display="GPT Group (Australia)"/>
    <hyperlink ref="A86" display="Green Bankshares, Inc. (2010)"/>
    <hyperlink ref="A87" display="Grifco International Inc. (SEC)"/>
    <hyperlink ref="A88" display="Hansen Medical, Inc."/>
    <hyperlink ref="A89" display="Harleysville Group, Inc."/>
    <hyperlink ref="A90" display="Household International, Inc. (N.D. Ill.) (Jury Verdict Fund)"/>
    <hyperlink ref="A91" display="HQ Sustainable Maritime Industries, Inc."/>
    <hyperlink ref="A92" display="Hughes Telematics, Inc"/>
    <hyperlink ref="A93" display="Human Genome Sciences, Inc. (2012)"/>
    <hyperlink ref="A94" display="Human Genome Sciences, Inc. (SEC)"/>
    <hyperlink ref="A95" display="Idearc, Inc."/>
    <hyperlink ref="A96" display="Ikanos Communications, Inc."/>
    <hyperlink ref="A97" display="IMH Secured Loan Fund LLC (Delaware Chancery Court)"/>
    <hyperlink ref="A98" display="Immucor, Inc. (2009)"/>
    <hyperlink ref="A99" display="Imperial Holdings, Inc."/>
    <hyperlink ref="A100" display="Income-Plus Investment Fund"/>
    <hyperlink ref="A101" display="IndyMac Bancorp, Inc. (2007)"/>
    <hyperlink ref="A102" display="IndyMac Bancorp, Inc. (2008)"/>
    <hyperlink ref="A103" display="interclick, inc. (Delaware Chancery Court)"/>
    <hyperlink ref="A104" display="Interline Brands, Inc."/>
    <hyperlink ref="A105" display="Internap Network Services Corp."/>
    <hyperlink ref="A106" display="IRIS International, Inc."/>
    <hyperlink ref="A107" display="iStar Financial Inc."/>
    <hyperlink ref="A108" display="J. Alexander's Corporation"/>
    <hyperlink ref="A109" display="JDA Software Group, Inc. (2012) (Delaware Chancery Court)"/>
    <hyperlink ref="A110" display="Johnson &amp; Johnson (2010)"/>
    <hyperlink ref="A111" display="K12 Inc. (2012)"/>
    <hyperlink ref="A112" display="KAYAK Software Corporation"/>
    <hyperlink ref="A113" display="Kenexa Corporation (2012)"/>
    <hyperlink ref="A114" display="King Pharmaceuticals, Inc. (2010) (Tennessee Chancery Court)"/>
    <hyperlink ref="A115" display="KIT digital, Inc."/>
    <hyperlink ref="A116" display="Lehman Brothers Holdings, Inc. (S.D.N.Y.) (Equity/Debt Securities) (UBS Financial Services Inc.)"/>
    <hyperlink ref="A117" display="Living Independently Group, Inc."/>
    <hyperlink ref="A118" display="Lockheed Martin Corp. (2011)"/>
    <hyperlink ref="A119" display="Martha Stewart Living Omnimedia, Inc. (2012)"/>
    <hyperlink ref="A120" display="Matrixx Initiatives, Inc. (2009)"/>
    <hyperlink ref="A121" display="McKesson HBOC Inc. (Contingent Payment Claim with Arthur Andersen LLP)"/>
    <hyperlink ref="A122" display="McMoRan Exploration Co."/>
    <hyperlink ref="A123" display="Medical Capital Notes (Trustees) (Bank of New York Mellon)"/>
    <hyperlink ref="A124" display="Medical Capital Notes (Trustees) (Wells Fargo Bank, N. A.)"/>
    <hyperlink ref="A125" display="MEDTOX Scientific, Inc."/>
    <hyperlink ref="A126" display="Merck &amp; Co., Inc. (2008)"/>
    <hyperlink ref="A127" display="Merrimac Industries, Inc."/>
    <hyperlink ref="A128" display="Metrologic Instruments, Inc."/>
    <hyperlink ref="A129" display="Metropolitan Health Networks, Inc."/>
    <hyperlink ref="A130" display="Micronetics, Inc. (2012) (Delaware Chancery Court)"/>
    <hyperlink ref="A131" display="MIPS Technologies, Inc. (Delaware Chancery Court)"/>
    <hyperlink ref="A132" display="MModal, Inc."/>
    <hyperlink ref="A133" display="Morgan Keegan Funds (SEC)"/>
    <hyperlink ref="A134" display="National Financial Partners Corp. (New York Supreme Court)"/>
    <hyperlink ref="A135" display="NBTY, Inc. (2010) (E.D.N.Y.)"/>
    <hyperlink ref="A136" display="NetSpend Holdings, Inc. (Delaware Chancery Court)"/>
    <hyperlink ref="A137" display="Network Engines, Inc. (2012) (Delaware Chancery Court)"/>
    <hyperlink ref="A138" display="New York Stock Exchange, Inc. (Specialists)"/>
    <hyperlink ref="A139" display="News Corporation (2012)"/>
    <hyperlink ref="A140" display="NextWave Wireless Inc. (2012)"/>
    <hyperlink ref="A141" display="NextWave Wireless Inc. (2012) (California Superior Court)"/>
    <hyperlink ref="A142" display="NightHawk Radiology Holdings, Inc. (2009)"/>
    <hyperlink ref="A143" display="Nomura Asset Acceptance Corp."/>
    <hyperlink ref="A144" display="Northwest Pipe Company"/>
    <hyperlink ref="A145" display="Oilsands Quest Inc. (S.D.N.Y.)"/>
    <hyperlink ref="A146" display="Online Resources Corporation"/>
    <hyperlink ref="A147" display="Orient Paper, Inc."/>
    <hyperlink ref="A148" display="Pacific Biosciences of California, Inc. (California Superior Court)"/>
    <hyperlink ref="A149" display="Pall Corporation"/>
    <hyperlink ref="A150" display="Par Pharmaceutical Companies, Inc. (2006)"/>
    <hyperlink ref="A151" display="Par Pharmaceutical Companies, Inc. (2012)"/>
    <hyperlink ref="A152" display="Penson Worldwide, Inc."/>
    <hyperlink ref="A153" display="Peoples Bancorporation, Inc."/>
    <hyperlink ref="A154" display="Perrigo Company (2009)"/>
    <hyperlink ref="A155" display="Pharmacia Corp."/>
    <hyperlink ref="A156" display="Piedmont Office Realty Trust, Inc. (f/k/a Wells Real Estate Investment Trust, Inc.)"/>
    <hyperlink ref="A157" display="Playboy Enterprises, Inc. (Delaware Chancery Court)"/>
    <hyperlink ref="A158" display="Presidential Life Corporation"/>
    <hyperlink ref="A159" display="PriceSmart, Inc. (2013)"/>
    <hyperlink ref="A160" display="PSS World Medical, Inc. (2012)"/>
    <hyperlink ref="A161" display="RailAmerica, Inc. (Florida Circuit Court)"/>
    <hyperlink ref="A162" display="Ralcorp, Holdings Inc."/>
    <hyperlink ref="A163" display="RALI Mortgage (Asset-Backed Pass-Through Certificates)"/>
    <hyperlink ref="A164" display="Regions Morgan Keegan Funds (2007) (Closed-End Funds)"/>
    <hyperlink ref="A165" display="Renal Care Group, Inc."/>
    <hyperlink ref="A166" display="Revlon, Inc. (2009) (Delaware Chancery Court)"/>
    <hyperlink ref="A167" display="RF Monolithics, Inc. (Texas District Court)"/>
    <hyperlink ref="A168" display="Rock of Ages Corporation (D. Vt.)"/>
    <hyperlink ref="A169" display="Rural/Metro Corporation (2011) (Delaware Chancery Court)"/>
    <hyperlink ref="A170" display="S1 Corporation (2011)"/>
    <hyperlink ref="A171" display="Schering-Plough Corp. (2008)"/>
    <hyperlink ref="A172" display="SeaBright Holdings, Inc. (Washington Superior Court)"/>
    <hyperlink ref="A173" display="Sealy Corporation (Delaware Chancery Court)"/>
    <hyperlink ref="A174" display="Sigma Designs, Inc. (2011) (Freeman)"/>
    <hyperlink ref="A175" display="Sino Clean Energy, Inc."/>
    <hyperlink ref="A176" display="Sino-Forest Corporation (Canada) (Ontario Superior Court) (Ernst &amp; Young LLP)"/>
    <hyperlink ref="A177" display="Sino-Forest Corporation (Canada) (Quebec Superior Court) (Ernst &amp; Young LLP)"/>
    <hyperlink ref="A178" display="Sino-Forest Corporation (Ernst &amp; Young LLP)"/>
    <hyperlink ref="A179" display="SinoTech Energy Limited"/>
    <hyperlink ref="A180" display="Sky Bell Asset Management, LLC (2013)"/>
    <hyperlink ref="A181" display="Smart Online, Inc. (Second Partial Settlement) (Sherb &amp; Co., LLP)"/>
    <hyperlink ref="A182" display="Smart Technologies Inc. (Canada)"/>
    <hyperlink ref="A183" display="SMART Technologies, Inc. (S.D.N.Y.)"/>
    <hyperlink ref="A184" display="Solutia Inc. (2012) (Delaware Chancery Court)"/>
    <hyperlink ref="A185" display="SRS Labs, Inc. (California Superior Court)"/>
    <hyperlink ref="A186" display="STEC, Inc. (2009)"/>
    <hyperlink ref="A187" display="Suffolk Bancorp"/>
    <hyperlink ref="A188" display="Sun Healthcare Group, Inc. (2012) (California Superior Court)"/>
    <hyperlink ref="A189" display="SunPower Corp."/>
    <hyperlink ref="A190" display="TechTeam Global, Inc."/>
    <hyperlink ref="A191" display="Telular Corporation (Illinois Circuit Court)"/>
    <hyperlink ref="A192" display="The Blackstone Group L.P. (S.D.N.Y.)"/>
    <hyperlink ref="A193" display="The Shaw Group Inc. (2012) (Louisiana District Court)"/>
    <hyperlink ref="A194" display="The Talbots, Inc. (2012) (Delaware Chancery Court)"/>
    <hyperlink ref="A195" display="The Warnaco Group, Inc."/>
    <hyperlink ref="A196" display="Thornburg Mortgage Home Loans, Inc. (Mortgage Pass-Through Certificates)"/>
    <hyperlink ref="A197" display="Titanium Metals Corporation"/>
    <hyperlink ref="A198" display="TNS, Inc. (2013)"/>
    <hyperlink ref="A199" display="Tollgrade Communications, Inc. (2012)"/>
    <hyperlink ref="A200" display="Toyota Motor Corporation (C.D. Cal.)"/>
    <hyperlink ref="A201" display="Transatlantic Holdings, Inc. (Delaware Chancery Court)"/>
    <hyperlink ref="A202" display="Transatlantic Holdings, Inc. (New York Supreme Court) (Alleghany Proposed Acquisition)"/>
    <hyperlink ref="A203" display="Union Drilling, Inc."/>
    <hyperlink ref="A204" display="Verex Laboratories, Inc."/>
    <hyperlink ref="A205" display="Versant Corporation"/>
    <hyperlink ref="A206" display="Virgin Media, Inc."/>
    <hyperlink ref="A207" display="W Holding Company, Inc."/>
    <hyperlink ref="A208" display="Wachovia Securities, LLC (Asia Pulp &amp; Paper Company, Ltd.) (N.D. Cal.)"/>
    <hyperlink ref="A209" display="Wachovia Securities, LLC (Asia Pulp &amp; Paper Company, Ltd.) (N.D. Cal.)"/>
    <hyperlink ref="A210" display="WaMu Mortgage Pass-Through Certificates"/>
    <hyperlink ref="A211" display="WebMD Health Corp. (2012)"/>
    <hyperlink ref="A212" display="Wells Real Estate Investment Trust, Inc. (n/k/a Piedmont Office Realty Trust, Inc.)"/>
    <hyperlink ref="A213" display="Western Liberty Bancorp"/>
    <hyperlink ref="A214" display="Winstar Communications Inc. (Grant Thornton)"/>
    <hyperlink ref="A215" display="Wonder Auto Technology, Inc."/>
    <hyperlink ref="A216" display="WorldSpace, Inc."/>
    <hyperlink ref="A217" display="WSB Holdings, Inc."/>
    <hyperlink ref="A218" display="Wyeth (2007)"/>
    <hyperlink ref="A219" display="ZOLL Medical Corporation (2012) (Massachusetts Superior Court)"/>
    <hyperlink ref="A220" display="ZST Digital Networks, Inc."/>
    <hyperlink ref="A221" display="Zungui Haixi Corporation (Canada)"/>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H195"/>
  <sheetViews>
    <sheetView workbookViewId="0">
      <pane ySplit="1" topLeftCell="A2" activePane="bottomLeft" state="frozen"/>
      <selection pane="bottomLeft" activeCell="F2" sqref="F2"/>
    </sheetView>
  </sheetViews>
  <sheetFormatPr defaultRowHeight="15" x14ac:dyDescent="0.25"/>
  <cols>
    <col min="1" max="1" width="9.140625" style="22"/>
    <col min="2" max="2" width="91.28515625" style="22" bestFit="1" customWidth="1"/>
    <col min="3" max="3" width="22" style="23" bestFit="1" customWidth="1"/>
    <col min="4" max="4" width="9.85546875" style="23" bestFit="1" customWidth="1"/>
    <col min="5" max="5" width="19.140625" style="24" customWidth="1"/>
    <col min="6" max="6" width="10.140625" style="23" bestFit="1" customWidth="1"/>
    <col min="7" max="7" width="13.7109375" style="23" bestFit="1" customWidth="1"/>
    <col min="8" max="8" width="12.85546875" style="23" bestFit="1" customWidth="1"/>
    <col min="9" max="16384" width="9.140625" style="22"/>
  </cols>
  <sheetData>
    <row r="1" spans="1:8" x14ac:dyDescent="0.25">
      <c r="A1" s="22" t="s">
        <v>227</v>
      </c>
      <c r="B1" s="22" t="s">
        <v>228</v>
      </c>
      <c r="C1" s="23" t="s">
        <v>229</v>
      </c>
      <c r="D1" s="23" t="s">
        <v>230</v>
      </c>
      <c r="E1" s="24" t="s">
        <v>231</v>
      </c>
      <c r="F1" s="23" t="s">
        <v>232</v>
      </c>
      <c r="G1" s="23" t="s">
        <v>5</v>
      </c>
      <c r="H1" s="23" t="s">
        <v>6</v>
      </c>
    </row>
    <row r="2" spans="1:8" x14ac:dyDescent="0.25">
      <c r="A2" s="22">
        <v>33880</v>
      </c>
      <c r="B2" s="22" t="s">
        <v>10</v>
      </c>
      <c r="C2" s="23">
        <v>41365</v>
      </c>
      <c r="E2" s="24">
        <v>28265287.109999999</v>
      </c>
      <c r="F2" s="23">
        <v>41533</v>
      </c>
      <c r="G2" s="23">
        <v>36326</v>
      </c>
      <c r="H2" s="23">
        <v>37333</v>
      </c>
    </row>
    <row r="3" spans="1:8" hidden="1" x14ac:dyDescent="0.25">
      <c r="A3" s="22">
        <v>33330</v>
      </c>
      <c r="B3" s="22" t="s">
        <v>233</v>
      </c>
      <c r="C3" s="23">
        <v>41759</v>
      </c>
      <c r="E3" s="24">
        <v>14000000</v>
      </c>
      <c r="F3" s="23">
        <v>41652</v>
      </c>
      <c r="G3" s="23">
        <v>40492</v>
      </c>
      <c r="H3" s="23">
        <v>41026</v>
      </c>
    </row>
    <row r="4" spans="1:8" x14ac:dyDescent="0.25">
      <c r="A4" s="22">
        <v>28053</v>
      </c>
      <c r="B4" s="22" t="s">
        <v>11</v>
      </c>
      <c r="C4" s="23">
        <v>41436</v>
      </c>
      <c r="D4" s="23">
        <v>41620</v>
      </c>
      <c r="E4" s="24">
        <v>5250000</v>
      </c>
      <c r="F4" s="23">
        <v>41415</v>
      </c>
      <c r="G4" s="23">
        <v>36230</v>
      </c>
      <c r="H4" s="23">
        <v>37490</v>
      </c>
    </row>
    <row r="5" spans="1:8" x14ac:dyDescent="0.25">
      <c r="A5" s="22">
        <v>28093</v>
      </c>
      <c r="B5" s="22" t="s">
        <v>12</v>
      </c>
      <c r="C5" s="23">
        <v>41579</v>
      </c>
      <c r="E5" s="24">
        <v>12000000</v>
      </c>
      <c r="F5" s="23">
        <v>41624</v>
      </c>
      <c r="G5" s="23">
        <v>36388</v>
      </c>
      <c r="H5" s="23">
        <v>37417</v>
      </c>
    </row>
    <row r="6" spans="1:8" hidden="1" x14ac:dyDescent="0.25">
      <c r="A6" s="22">
        <v>32601</v>
      </c>
      <c r="B6" s="22" t="s">
        <v>234</v>
      </c>
      <c r="C6" s="23">
        <v>41691</v>
      </c>
      <c r="E6" s="24">
        <v>275000</v>
      </c>
      <c r="F6" s="23">
        <v>41720</v>
      </c>
      <c r="G6" s="23">
        <v>39217</v>
      </c>
      <c r="H6" s="23">
        <v>40631</v>
      </c>
    </row>
    <row r="7" spans="1:8" hidden="1" x14ac:dyDescent="0.25">
      <c r="A7" s="22">
        <v>33009</v>
      </c>
      <c r="B7" s="22" t="s">
        <v>235</v>
      </c>
      <c r="C7" s="23">
        <v>41768</v>
      </c>
      <c r="E7" s="24">
        <v>15000000</v>
      </c>
      <c r="F7" s="23">
        <v>41810</v>
      </c>
      <c r="G7" s="23">
        <v>40613</v>
      </c>
      <c r="H7" s="23">
        <v>40773</v>
      </c>
    </row>
    <row r="8" spans="1:8" x14ac:dyDescent="0.25">
      <c r="A8" s="22">
        <v>32640</v>
      </c>
      <c r="B8" s="22" t="s">
        <v>13</v>
      </c>
      <c r="C8" s="23">
        <v>41606</v>
      </c>
      <c r="E8" s="24">
        <v>8730180</v>
      </c>
      <c r="F8" s="23">
        <v>41739</v>
      </c>
      <c r="G8" s="23">
        <v>40420</v>
      </c>
      <c r="H8" s="23">
        <v>40555</v>
      </c>
    </row>
    <row r="9" spans="1:8" hidden="1" x14ac:dyDescent="0.25">
      <c r="A9" s="22">
        <v>32065</v>
      </c>
      <c r="B9" s="22" t="s">
        <v>236</v>
      </c>
      <c r="C9" s="23">
        <v>41848</v>
      </c>
      <c r="E9" s="24">
        <v>4800000</v>
      </c>
      <c r="F9" s="23">
        <v>41884</v>
      </c>
      <c r="G9" s="23" t="e">
        <v>#N/A</v>
      </c>
      <c r="H9" s="23" t="e">
        <v>#N/A</v>
      </c>
    </row>
    <row r="10" spans="1:8" x14ac:dyDescent="0.25">
      <c r="A10" s="22">
        <v>29060</v>
      </c>
      <c r="B10" s="22" t="s">
        <v>17</v>
      </c>
      <c r="C10" s="23">
        <v>41528</v>
      </c>
      <c r="E10" s="24">
        <v>72000000</v>
      </c>
      <c r="F10" s="23">
        <v>41529</v>
      </c>
      <c r="G10" s="23">
        <v>36461</v>
      </c>
      <c r="H10" s="23">
        <v>38443</v>
      </c>
    </row>
    <row r="11" spans="1:8" x14ac:dyDescent="0.25">
      <c r="A11" s="22">
        <v>29060</v>
      </c>
      <c r="B11" s="22" t="s">
        <v>18</v>
      </c>
      <c r="C11" s="23">
        <v>41407</v>
      </c>
      <c r="E11" s="24">
        <v>115000000</v>
      </c>
      <c r="F11" s="23">
        <v>41360</v>
      </c>
      <c r="G11" s="23">
        <v>36461</v>
      </c>
      <c r="H11" s="23">
        <v>38443</v>
      </c>
    </row>
    <row r="12" spans="1:8" hidden="1" x14ac:dyDescent="0.25">
      <c r="A12" s="22">
        <v>32612</v>
      </c>
      <c r="B12" s="22" t="s">
        <v>237</v>
      </c>
      <c r="C12" s="23">
        <v>41736</v>
      </c>
      <c r="E12" s="24">
        <v>10000000</v>
      </c>
      <c r="F12" s="23">
        <v>41736</v>
      </c>
      <c r="G12" s="23">
        <v>40388</v>
      </c>
      <c r="H12" s="23">
        <v>40735</v>
      </c>
    </row>
    <row r="13" spans="1:8" x14ac:dyDescent="0.25">
      <c r="A13" s="22">
        <v>32843</v>
      </c>
      <c r="B13" s="22" t="s">
        <v>8</v>
      </c>
      <c r="C13" s="23">
        <v>41508</v>
      </c>
      <c r="E13" s="24">
        <v>3675000</v>
      </c>
      <c r="F13" s="23">
        <v>41468</v>
      </c>
      <c r="G13" s="23">
        <v>39524</v>
      </c>
      <c r="H13" s="23">
        <v>40721</v>
      </c>
    </row>
    <row r="14" spans="1:8" x14ac:dyDescent="0.25">
      <c r="A14" s="22">
        <v>30835</v>
      </c>
      <c r="B14" s="22" t="s">
        <v>23</v>
      </c>
      <c r="C14" s="23">
        <v>41472</v>
      </c>
      <c r="E14" s="24">
        <v>37500000</v>
      </c>
      <c r="F14" s="23">
        <v>41547</v>
      </c>
      <c r="G14" s="23">
        <v>39545</v>
      </c>
      <c r="H14" s="23">
        <v>39723</v>
      </c>
    </row>
    <row r="15" spans="1:8" hidden="1" x14ac:dyDescent="0.25">
      <c r="A15" s="22">
        <v>32806</v>
      </c>
      <c r="B15" s="22" t="s">
        <v>238</v>
      </c>
      <c r="C15" s="23">
        <v>41786</v>
      </c>
      <c r="E15" s="24">
        <v>12530633.619999999</v>
      </c>
      <c r="G15" s="23" t="e">
        <v>#N/A</v>
      </c>
      <c r="H15" s="23" t="e">
        <v>#N/A</v>
      </c>
    </row>
    <row r="16" spans="1:8" hidden="1" x14ac:dyDescent="0.25">
      <c r="A16" s="22">
        <v>33034</v>
      </c>
      <c r="B16" s="22" t="s">
        <v>239</v>
      </c>
      <c r="C16" s="23">
        <v>41809</v>
      </c>
      <c r="E16" s="24">
        <v>12530633.619999999</v>
      </c>
      <c r="G16" s="23" t="e">
        <v>#N/A</v>
      </c>
      <c r="H16" s="23" t="e">
        <v>#N/A</v>
      </c>
    </row>
    <row r="17" spans="1:8" x14ac:dyDescent="0.25">
      <c r="A17" s="22">
        <v>33516</v>
      </c>
      <c r="B17" s="22" t="s">
        <v>26</v>
      </c>
      <c r="C17" s="23">
        <v>41627</v>
      </c>
      <c r="E17" s="24">
        <v>12000000</v>
      </c>
      <c r="F17" s="23">
        <v>41676</v>
      </c>
      <c r="G17" s="23">
        <v>40606</v>
      </c>
      <c r="H17" s="23">
        <v>41127</v>
      </c>
    </row>
    <row r="18" spans="1:8" x14ac:dyDescent="0.25">
      <c r="A18" s="22">
        <v>30917</v>
      </c>
      <c r="B18" s="22" t="s">
        <v>27</v>
      </c>
      <c r="C18" s="23">
        <v>41369</v>
      </c>
      <c r="E18" s="24">
        <v>2425000000</v>
      </c>
      <c r="F18" s="23">
        <v>41389</v>
      </c>
      <c r="G18" s="23">
        <v>39709</v>
      </c>
      <c r="H18" s="23">
        <v>39834</v>
      </c>
    </row>
    <row r="19" spans="1:8" x14ac:dyDescent="0.25">
      <c r="A19" s="22">
        <v>30723</v>
      </c>
      <c r="B19" s="22" t="s">
        <v>28</v>
      </c>
      <c r="C19" s="23">
        <v>41439</v>
      </c>
      <c r="E19" s="24">
        <v>3057000</v>
      </c>
      <c r="F19" s="23">
        <v>41458</v>
      </c>
      <c r="G19" s="23">
        <v>39014</v>
      </c>
      <c r="H19" s="23">
        <v>39617</v>
      </c>
    </row>
    <row r="20" spans="1:8" x14ac:dyDescent="0.25">
      <c r="A20" s="22">
        <v>34036</v>
      </c>
      <c r="B20" s="22" t="s">
        <v>30</v>
      </c>
      <c r="C20" s="23">
        <v>41600</v>
      </c>
      <c r="E20" s="24">
        <v>5000000</v>
      </c>
      <c r="F20" s="23">
        <v>41631</v>
      </c>
      <c r="G20" s="23" t="e">
        <v>#N/A</v>
      </c>
      <c r="H20" s="23" t="e">
        <v>#N/A</v>
      </c>
    </row>
    <row r="21" spans="1:8" x14ac:dyDescent="0.25">
      <c r="A21" s="22">
        <v>30880</v>
      </c>
      <c r="B21" s="22" t="s">
        <v>31</v>
      </c>
      <c r="C21" s="23">
        <v>41355</v>
      </c>
      <c r="E21" s="24">
        <v>50250000</v>
      </c>
      <c r="F21" s="23">
        <v>41381</v>
      </c>
      <c r="G21" s="23">
        <v>39792</v>
      </c>
      <c r="H21" s="23">
        <v>0</v>
      </c>
    </row>
    <row r="22" spans="1:8" x14ac:dyDescent="0.25">
      <c r="A22" s="22">
        <v>30936</v>
      </c>
      <c r="B22" s="22" t="s">
        <v>32</v>
      </c>
      <c r="C22" s="23">
        <v>41423</v>
      </c>
      <c r="D22" s="23">
        <v>41480</v>
      </c>
      <c r="E22" s="24">
        <v>219857694</v>
      </c>
      <c r="F22" s="23">
        <v>41304</v>
      </c>
      <c r="G22" s="23" t="e">
        <v>#N/A</v>
      </c>
      <c r="H22" s="23" t="e">
        <v>#N/A</v>
      </c>
    </row>
    <row r="23" spans="1:8" x14ac:dyDescent="0.25">
      <c r="A23" s="22">
        <v>31098</v>
      </c>
      <c r="B23" s="22" t="s">
        <v>33</v>
      </c>
      <c r="C23" s="23">
        <v>41558</v>
      </c>
      <c r="E23" s="24">
        <v>3150000</v>
      </c>
      <c r="F23" s="23">
        <v>41431</v>
      </c>
      <c r="G23" s="23">
        <v>39307</v>
      </c>
      <c r="H23" s="23">
        <v>39414</v>
      </c>
    </row>
    <row r="24" spans="1:8" hidden="1" x14ac:dyDescent="0.25">
      <c r="A24" s="22">
        <v>33862</v>
      </c>
      <c r="B24" s="22" t="s">
        <v>240</v>
      </c>
      <c r="C24" s="23">
        <v>41757</v>
      </c>
      <c r="E24" s="24">
        <v>12400000</v>
      </c>
      <c r="G24" s="23">
        <v>41400</v>
      </c>
      <c r="H24" s="23">
        <v>41527</v>
      </c>
    </row>
    <row r="25" spans="1:8" x14ac:dyDescent="0.25">
      <c r="A25" s="22">
        <v>34071</v>
      </c>
      <c r="B25" s="22" t="s">
        <v>35</v>
      </c>
      <c r="C25" s="23">
        <v>41484</v>
      </c>
      <c r="E25" s="24">
        <v>957729</v>
      </c>
      <c r="F25" s="23">
        <v>41619</v>
      </c>
      <c r="G25" s="23">
        <v>37711</v>
      </c>
      <c r="H25" s="23">
        <v>38649</v>
      </c>
    </row>
    <row r="26" spans="1:8" x14ac:dyDescent="0.25">
      <c r="A26" s="22">
        <v>32512</v>
      </c>
      <c r="B26" s="22" t="s">
        <v>37</v>
      </c>
      <c r="C26" s="23">
        <v>41452</v>
      </c>
      <c r="E26" s="24">
        <v>3915000</v>
      </c>
      <c r="F26" s="23">
        <v>41482</v>
      </c>
      <c r="G26" s="23">
        <v>39888</v>
      </c>
      <c r="H26" s="23">
        <v>40399</v>
      </c>
    </row>
    <row r="27" spans="1:8" hidden="1" x14ac:dyDescent="0.25">
      <c r="A27" s="22">
        <v>32386</v>
      </c>
      <c r="B27" s="22" t="s">
        <v>241</v>
      </c>
      <c r="C27" s="23">
        <v>41759</v>
      </c>
      <c r="E27" s="24">
        <v>5000000</v>
      </c>
      <c r="G27" s="23">
        <v>40455</v>
      </c>
      <c r="H27" s="23">
        <v>40633</v>
      </c>
    </row>
    <row r="28" spans="1:8" x14ac:dyDescent="0.25">
      <c r="A28" s="22">
        <v>31224</v>
      </c>
      <c r="B28" s="22" t="s">
        <v>38</v>
      </c>
      <c r="C28" s="23">
        <v>41451</v>
      </c>
      <c r="D28" s="23">
        <v>41757</v>
      </c>
      <c r="E28" s="24">
        <v>2975000</v>
      </c>
      <c r="F28" s="23">
        <v>41494</v>
      </c>
      <c r="G28" s="23">
        <v>39597</v>
      </c>
      <c r="H28" s="23">
        <v>39989</v>
      </c>
    </row>
    <row r="29" spans="1:8" hidden="1" x14ac:dyDescent="0.25">
      <c r="A29" s="22">
        <v>33158</v>
      </c>
      <c r="B29" s="22" t="s">
        <v>242</v>
      </c>
      <c r="C29" s="23">
        <v>41732</v>
      </c>
      <c r="E29" s="24">
        <v>27500000</v>
      </c>
      <c r="F29" s="23">
        <v>41720</v>
      </c>
      <c r="G29" s="23">
        <v>39863</v>
      </c>
      <c r="H29" s="23">
        <v>40868</v>
      </c>
    </row>
    <row r="30" spans="1:8" x14ac:dyDescent="0.25">
      <c r="A30" s="22">
        <v>30730</v>
      </c>
      <c r="B30" s="22" t="s">
        <v>39</v>
      </c>
      <c r="C30" s="23">
        <v>41558</v>
      </c>
      <c r="E30" s="24">
        <v>3300000</v>
      </c>
      <c r="F30" s="23">
        <v>41550</v>
      </c>
      <c r="G30" s="23">
        <v>38427</v>
      </c>
      <c r="H30" s="23">
        <v>40127</v>
      </c>
    </row>
    <row r="31" spans="1:8" x14ac:dyDescent="0.25">
      <c r="A31" s="22">
        <v>32778</v>
      </c>
      <c r="B31" s="22" t="s">
        <v>41</v>
      </c>
      <c r="C31" s="23">
        <v>41600</v>
      </c>
      <c r="E31" s="24">
        <v>1843399</v>
      </c>
      <c r="F31" s="23">
        <v>41729</v>
      </c>
      <c r="G31" s="23">
        <v>40126</v>
      </c>
      <c r="H31" s="23">
        <v>41507</v>
      </c>
    </row>
    <row r="32" spans="1:8" x14ac:dyDescent="0.25">
      <c r="A32" s="22">
        <v>26446</v>
      </c>
      <c r="B32" s="22" t="s">
        <v>42</v>
      </c>
      <c r="C32" s="23">
        <v>41387</v>
      </c>
      <c r="E32" s="24">
        <v>1100000</v>
      </c>
      <c r="G32" s="23">
        <v>34850</v>
      </c>
      <c r="H32" s="23">
        <v>36035</v>
      </c>
    </row>
    <row r="33" spans="1:8" hidden="1" x14ac:dyDescent="0.25">
      <c r="A33" s="22">
        <v>33558</v>
      </c>
      <c r="B33" s="22" t="s">
        <v>243</v>
      </c>
      <c r="C33" s="23">
        <v>41865</v>
      </c>
      <c r="E33" s="24">
        <v>850000</v>
      </c>
      <c r="F33" s="23">
        <v>41844</v>
      </c>
      <c r="G33" s="23" t="e">
        <v>#N/A</v>
      </c>
      <c r="H33" s="23" t="e">
        <v>#N/A</v>
      </c>
    </row>
    <row r="34" spans="1:8" hidden="1" x14ac:dyDescent="0.25">
      <c r="A34" s="22">
        <v>33155</v>
      </c>
      <c r="B34" s="22" t="s">
        <v>244</v>
      </c>
      <c r="C34" s="23">
        <v>41829</v>
      </c>
      <c r="E34" s="24">
        <v>6000000</v>
      </c>
      <c r="F34" s="23">
        <v>41859</v>
      </c>
      <c r="G34" s="23" t="e">
        <v>#N/A</v>
      </c>
      <c r="H34" s="23" t="e">
        <v>#N/A</v>
      </c>
    </row>
    <row r="35" spans="1:8" x14ac:dyDescent="0.25">
      <c r="A35" s="22">
        <v>32599</v>
      </c>
      <c r="B35" s="22" t="s">
        <v>44</v>
      </c>
      <c r="C35" s="23">
        <v>41554</v>
      </c>
      <c r="E35" s="24">
        <v>778333.33</v>
      </c>
      <c r="F35" s="23">
        <v>41533</v>
      </c>
      <c r="G35" s="23">
        <v>40581</v>
      </c>
      <c r="H35" s="23">
        <v>40623</v>
      </c>
    </row>
    <row r="36" spans="1:8" x14ac:dyDescent="0.25">
      <c r="A36" s="22">
        <v>32353</v>
      </c>
      <c r="B36" s="22" t="s">
        <v>45</v>
      </c>
      <c r="C36" s="23">
        <v>41344</v>
      </c>
      <c r="D36" s="23">
        <v>41746</v>
      </c>
      <c r="E36" s="24">
        <v>2425000</v>
      </c>
      <c r="F36" s="23">
        <v>41299</v>
      </c>
      <c r="G36" s="23">
        <v>39583</v>
      </c>
      <c r="H36" s="23">
        <v>40519</v>
      </c>
    </row>
    <row r="37" spans="1:8" x14ac:dyDescent="0.25">
      <c r="A37" s="22">
        <v>32602</v>
      </c>
      <c r="B37" s="22" t="s">
        <v>46</v>
      </c>
      <c r="C37" s="23">
        <v>41590</v>
      </c>
      <c r="E37" s="24">
        <v>3778333.33</v>
      </c>
      <c r="F37" s="23">
        <v>41514</v>
      </c>
      <c r="G37" s="23">
        <v>40207</v>
      </c>
      <c r="H37" s="23">
        <v>40632</v>
      </c>
    </row>
    <row r="38" spans="1:8" hidden="1" x14ac:dyDescent="0.25">
      <c r="A38" s="22">
        <v>30150</v>
      </c>
      <c r="B38" s="22" t="s">
        <v>245</v>
      </c>
      <c r="C38" s="23">
        <v>41690</v>
      </c>
      <c r="E38" s="24">
        <v>4200000</v>
      </c>
      <c r="F38" s="23">
        <v>41648</v>
      </c>
      <c r="G38" s="23">
        <v>38807</v>
      </c>
      <c r="H38" s="23">
        <v>39356</v>
      </c>
    </row>
    <row r="39" spans="1:8" hidden="1" x14ac:dyDescent="0.25">
      <c r="A39" s="22">
        <v>32229</v>
      </c>
      <c r="B39" s="22" t="s">
        <v>246</v>
      </c>
      <c r="C39" s="23">
        <v>41842</v>
      </c>
      <c r="E39" s="24">
        <v>2500000</v>
      </c>
      <c r="F39" s="23">
        <v>41829</v>
      </c>
      <c r="G39" s="23" t="e">
        <v>#N/A</v>
      </c>
      <c r="H39" s="23" t="e">
        <v>#N/A</v>
      </c>
    </row>
    <row r="40" spans="1:8" hidden="1" x14ac:dyDescent="0.25">
      <c r="A40" s="22">
        <v>32877</v>
      </c>
      <c r="B40" s="22" t="s">
        <v>247</v>
      </c>
      <c r="C40" s="23">
        <v>41646</v>
      </c>
      <c r="E40" s="24">
        <v>700000</v>
      </c>
      <c r="F40" s="23">
        <v>41544</v>
      </c>
      <c r="G40" s="23">
        <v>38756</v>
      </c>
      <c r="H40" s="23">
        <v>41305</v>
      </c>
    </row>
    <row r="41" spans="1:8" hidden="1" x14ac:dyDescent="0.25">
      <c r="A41" s="22">
        <v>33046</v>
      </c>
      <c r="B41" s="22" t="s">
        <v>248</v>
      </c>
      <c r="C41" s="23">
        <v>41733</v>
      </c>
      <c r="E41" s="24">
        <v>3000000</v>
      </c>
      <c r="F41" s="23">
        <v>41738</v>
      </c>
      <c r="G41" s="23">
        <v>40527</v>
      </c>
      <c r="H41" s="23">
        <v>40758</v>
      </c>
    </row>
    <row r="42" spans="1:8" x14ac:dyDescent="0.25">
      <c r="A42" s="22">
        <v>30991</v>
      </c>
      <c r="B42" s="22" t="s">
        <v>48</v>
      </c>
      <c r="C42" s="23">
        <v>41478</v>
      </c>
      <c r="E42" s="24">
        <v>730000000</v>
      </c>
      <c r="F42" s="23">
        <v>41507</v>
      </c>
      <c r="G42" s="23">
        <v>38848</v>
      </c>
      <c r="H42" s="23">
        <v>39780</v>
      </c>
    </row>
    <row r="43" spans="1:8" x14ac:dyDescent="0.25">
      <c r="A43" s="22">
        <v>30128</v>
      </c>
      <c r="B43" s="22" t="s">
        <v>49</v>
      </c>
      <c r="C43" s="23">
        <v>41487</v>
      </c>
      <c r="E43" s="24">
        <v>590000000</v>
      </c>
      <c r="F43" s="23">
        <v>41312</v>
      </c>
      <c r="G43" s="23">
        <v>39139</v>
      </c>
      <c r="H43" s="23">
        <v>39556</v>
      </c>
    </row>
    <row r="44" spans="1:8" hidden="1" x14ac:dyDescent="0.25">
      <c r="A44" s="22">
        <v>31016</v>
      </c>
      <c r="B44" s="22" t="s">
        <v>249</v>
      </c>
      <c r="C44" s="23">
        <v>41757</v>
      </c>
      <c r="E44" s="24">
        <v>8500000</v>
      </c>
      <c r="F44" s="23">
        <v>41762</v>
      </c>
      <c r="G44" s="23">
        <v>39022</v>
      </c>
      <c r="H44" s="23">
        <v>39994</v>
      </c>
    </row>
    <row r="45" spans="1:8" hidden="1" x14ac:dyDescent="0.25">
      <c r="A45" s="22">
        <v>33015</v>
      </c>
      <c r="B45" s="22" t="s">
        <v>250</v>
      </c>
      <c r="C45" s="23">
        <v>41829</v>
      </c>
      <c r="E45" s="24">
        <v>6625000</v>
      </c>
      <c r="F45" s="23">
        <v>41829</v>
      </c>
      <c r="G45" s="23" t="e">
        <v>#N/A</v>
      </c>
      <c r="H45" s="23" t="e">
        <v>#N/A</v>
      </c>
    </row>
    <row r="46" spans="1:8" x14ac:dyDescent="0.25">
      <c r="A46" s="22">
        <v>31806</v>
      </c>
      <c r="B46" s="22" t="s">
        <v>51</v>
      </c>
      <c r="C46" s="23">
        <v>41512</v>
      </c>
      <c r="E46" s="24">
        <v>42730913.5</v>
      </c>
      <c r="F46" s="23">
        <v>41584</v>
      </c>
      <c r="G46" s="23">
        <v>40258</v>
      </c>
      <c r="H46" s="23">
        <v>40326</v>
      </c>
    </row>
    <row r="47" spans="1:8" hidden="1" x14ac:dyDescent="0.25">
      <c r="A47" s="22">
        <v>30946</v>
      </c>
      <c r="B47" s="22" t="s">
        <v>251</v>
      </c>
      <c r="C47" s="23">
        <v>41698</v>
      </c>
      <c r="D47" s="23">
        <v>41712</v>
      </c>
      <c r="E47" s="24">
        <v>10500000</v>
      </c>
      <c r="F47" s="23">
        <v>40968</v>
      </c>
      <c r="G47" s="23">
        <v>39190</v>
      </c>
      <c r="H47" s="23">
        <v>40031</v>
      </c>
    </row>
    <row r="48" spans="1:8" x14ac:dyDescent="0.25">
      <c r="A48" s="22">
        <v>32763</v>
      </c>
      <c r="B48" s="22" t="s">
        <v>53</v>
      </c>
      <c r="C48" s="23">
        <v>41537</v>
      </c>
      <c r="E48" s="24">
        <v>97500000</v>
      </c>
      <c r="F48" s="23">
        <v>41555</v>
      </c>
      <c r="G48" s="23">
        <v>39665</v>
      </c>
      <c r="H48" s="23">
        <v>40904</v>
      </c>
    </row>
    <row r="49" spans="1:8" x14ac:dyDescent="0.25">
      <c r="A49" s="22">
        <v>30789</v>
      </c>
      <c r="B49" s="22" t="s">
        <v>54</v>
      </c>
      <c r="C49" s="23">
        <v>41579</v>
      </c>
      <c r="E49" s="24">
        <v>4000000</v>
      </c>
      <c r="F49" s="23">
        <v>41540</v>
      </c>
      <c r="G49" s="23">
        <v>39626</v>
      </c>
      <c r="H49" s="23">
        <v>39713</v>
      </c>
    </row>
    <row r="50" spans="1:8" x14ac:dyDescent="0.25">
      <c r="A50" s="22">
        <v>31718</v>
      </c>
      <c r="B50" s="22" t="s">
        <v>57</v>
      </c>
      <c r="C50" s="23">
        <v>41613</v>
      </c>
      <c r="E50" s="24">
        <v>500000000</v>
      </c>
      <c r="F50" s="23">
        <v>41623</v>
      </c>
      <c r="G50" s="23">
        <v>38058</v>
      </c>
      <c r="H50" s="23">
        <v>41493</v>
      </c>
    </row>
    <row r="51" spans="1:8" x14ac:dyDescent="0.25">
      <c r="A51" s="22">
        <v>31316</v>
      </c>
      <c r="B51" s="22" t="s">
        <v>58</v>
      </c>
      <c r="C51" s="23">
        <v>41576</v>
      </c>
      <c r="E51" s="24">
        <v>10000000</v>
      </c>
      <c r="F51" s="23">
        <v>41578</v>
      </c>
      <c r="G51" s="23">
        <v>39122</v>
      </c>
      <c r="H51" s="23">
        <v>39743</v>
      </c>
    </row>
    <row r="52" spans="1:8" hidden="1" x14ac:dyDescent="0.25">
      <c r="A52" s="22">
        <v>30126</v>
      </c>
      <c r="B52" s="22" t="s">
        <v>252</v>
      </c>
      <c r="C52" s="23">
        <v>41683</v>
      </c>
      <c r="E52" s="24">
        <v>10000000</v>
      </c>
      <c r="F52" s="23">
        <v>41634</v>
      </c>
      <c r="G52" s="23">
        <v>39174</v>
      </c>
      <c r="H52" s="23">
        <v>39552</v>
      </c>
    </row>
    <row r="53" spans="1:8" hidden="1" x14ac:dyDescent="0.25">
      <c r="A53" s="22">
        <v>33596</v>
      </c>
      <c r="B53" s="22" t="s">
        <v>253</v>
      </c>
      <c r="C53" s="23">
        <v>41821</v>
      </c>
      <c r="E53" s="24">
        <v>1830000</v>
      </c>
      <c r="F53" s="23">
        <v>41811</v>
      </c>
      <c r="G53" s="23" t="e">
        <v>#N/A</v>
      </c>
      <c r="H53" s="23" t="e">
        <v>#N/A</v>
      </c>
    </row>
    <row r="54" spans="1:8" x14ac:dyDescent="0.25">
      <c r="A54" s="22">
        <v>32658</v>
      </c>
      <c r="B54" s="22" t="s">
        <v>61</v>
      </c>
      <c r="C54" s="23">
        <v>41495</v>
      </c>
      <c r="E54" s="24">
        <v>2125000</v>
      </c>
      <c r="F54" s="23">
        <v>41430</v>
      </c>
      <c r="G54" s="23">
        <v>40038</v>
      </c>
      <c r="H54" s="23">
        <v>40623</v>
      </c>
    </row>
    <row r="55" spans="1:8" x14ac:dyDescent="0.25">
      <c r="A55" s="22">
        <v>32919</v>
      </c>
      <c r="B55" s="22" t="s">
        <v>63</v>
      </c>
      <c r="C55" s="23">
        <v>41488</v>
      </c>
      <c r="E55" s="24">
        <v>40000000</v>
      </c>
      <c r="F55" s="23">
        <v>41524</v>
      </c>
      <c r="G55" s="23">
        <v>40297</v>
      </c>
      <c r="H55" s="23">
        <v>40758</v>
      </c>
    </row>
    <row r="56" spans="1:8" x14ac:dyDescent="0.25">
      <c r="A56" s="22">
        <v>33529</v>
      </c>
      <c r="B56" s="22" t="s">
        <v>64</v>
      </c>
      <c r="C56" s="23">
        <v>41568</v>
      </c>
      <c r="E56" s="24">
        <v>1700000</v>
      </c>
      <c r="F56" s="23">
        <v>41601</v>
      </c>
      <c r="G56" s="23">
        <v>40648</v>
      </c>
      <c r="H56" s="23">
        <v>41016</v>
      </c>
    </row>
    <row r="57" spans="1:8" hidden="1" x14ac:dyDescent="0.25">
      <c r="A57" s="22">
        <v>33057</v>
      </c>
      <c r="B57" s="22" t="s">
        <v>254</v>
      </c>
      <c r="C57" s="23">
        <v>41660</v>
      </c>
      <c r="E57" s="24">
        <v>39391000</v>
      </c>
      <c r="F57" s="23">
        <v>41648</v>
      </c>
      <c r="G57" s="23">
        <v>40456</v>
      </c>
      <c r="H57" s="23">
        <v>40947</v>
      </c>
    </row>
    <row r="58" spans="1:8" hidden="1" x14ac:dyDescent="0.25">
      <c r="A58" s="22">
        <v>31952</v>
      </c>
      <c r="B58" s="22" t="s">
        <v>255</v>
      </c>
      <c r="C58" s="23">
        <v>41717</v>
      </c>
      <c r="E58" s="24">
        <v>31600000</v>
      </c>
      <c r="F58" s="23">
        <v>41750</v>
      </c>
      <c r="G58" s="23">
        <v>38533</v>
      </c>
      <c r="H58" s="23">
        <v>39461</v>
      </c>
    </row>
    <row r="59" spans="1:8" x14ac:dyDescent="0.25">
      <c r="A59" s="22">
        <v>31335</v>
      </c>
      <c r="B59" s="22" t="s">
        <v>65</v>
      </c>
      <c r="C59" s="23">
        <v>41404</v>
      </c>
      <c r="D59" s="23">
        <v>41740</v>
      </c>
      <c r="E59" s="24">
        <v>8000000</v>
      </c>
      <c r="F59" s="23">
        <v>41411</v>
      </c>
      <c r="G59" s="23">
        <v>39755</v>
      </c>
      <c r="H59" s="23">
        <v>39912</v>
      </c>
    </row>
    <row r="60" spans="1:8" hidden="1" x14ac:dyDescent="0.25">
      <c r="A60" s="22">
        <v>32158</v>
      </c>
      <c r="B60" s="22" t="s">
        <v>256</v>
      </c>
      <c r="C60" s="23">
        <v>41675</v>
      </c>
      <c r="E60" s="24">
        <v>5150000</v>
      </c>
      <c r="F60" s="23">
        <v>41671</v>
      </c>
      <c r="G60" s="23">
        <v>39988</v>
      </c>
      <c r="H60" s="23">
        <v>40638</v>
      </c>
    </row>
    <row r="61" spans="1:8" x14ac:dyDescent="0.25">
      <c r="A61" s="22">
        <v>32150</v>
      </c>
      <c r="B61" s="22" t="s">
        <v>67</v>
      </c>
      <c r="C61" s="23">
        <v>41605</v>
      </c>
      <c r="E61" s="24">
        <v>4300000</v>
      </c>
      <c r="F61" s="23">
        <v>41556</v>
      </c>
      <c r="G61" s="23">
        <v>40123</v>
      </c>
      <c r="H61" s="23">
        <v>40630</v>
      </c>
    </row>
    <row r="62" spans="1:8" x14ac:dyDescent="0.25">
      <c r="A62" s="22">
        <v>32247</v>
      </c>
      <c r="B62" s="22" t="s">
        <v>69</v>
      </c>
      <c r="C62" s="23">
        <v>41435</v>
      </c>
      <c r="E62" s="24">
        <v>2212785</v>
      </c>
      <c r="F62" s="23">
        <v>41534</v>
      </c>
      <c r="G62" s="23">
        <v>39546</v>
      </c>
      <c r="H62" s="23">
        <v>40465</v>
      </c>
    </row>
    <row r="63" spans="1:8" hidden="1" x14ac:dyDescent="0.25">
      <c r="A63" s="22">
        <v>32900</v>
      </c>
      <c r="B63" s="22" t="s">
        <v>257</v>
      </c>
      <c r="C63" s="23">
        <v>41795</v>
      </c>
      <c r="E63" s="24">
        <v>6500000</v>
      </c>
      <c r="F63" s="23">
        <v>41794</v>
      </c>
      <c r="G63" s="23" t="e">
        <v>#N/A</v>
      </c>
      <c r="H63" s="23" t="e">
        <v>#N/A</v>
      </c>
    </row>
    <row r="64" spans="1:8" x14ac:dyDescent="0.25">
      <c r="A64" s="22">
        <v>33246</v>
      </c>
      <c r="B64" s="22" t="s">
        <v>72</v>
      </c>
      <c r="C64" s="23">
        <v>41411</v>
      </c>
      <c r="E64" s="24">
        <v>55000000</v>
      </c>
      <c r="G64" s="23" t="e">
        <v>#N/A</v>
      </c>
      <c r="H64" s="23" t="e">
        <v>#N/A</v>
      </c>
    </row>
    <row r="65" spans="1:8" x14ac:dyDescent="0.25">
      <c r="A65" s="22">
        <v>32941</v>
      </c>
      <c r="B65" s="22" t="s">
        <v>73</v>
      </c>
      <c r="C65" s="23">
        <v>41404</v>
      </c>
      <c r="E65" s="24">
        <v>4200000</v>
      </c>
      <c r="F65" s="23">
        <v>41454</v>
      </c>
      <c r="G65" s="23">
        <v>40486</v>
      </c>
      <c r="H65" s="23">
        <v>40770</v>
      </c>
    </row>
    <row r="66" spans="1:8" x14ac:dyDescent="0.25">
      <c r="A66" s="22">
        <v>31368</v>
      </c>
      <c r="B66" s="22" t="s">
        <v>74</v>
      </c>
      <c r="C66" s="23">
        <v>41347</v>
      </c>
      <c r="D66" s="23">
        <v>41635</v>
      </c>
      <c r="E66" s="24">
        <v>26000000</v>
      </c>
      <c r="F66" s="23">
        <v>41347</v>
      </c>
      <c r="G66" s="23">
        <v>39400</v>
      </c>
      <c r="H66" s="23">
        <v>39735</v>
      </c>
    </row>
    <row r="67" spans="1:8" hidden="1" x14ac:dyDescent="0.25">
      <c r="A67" s="22">
        <v>34464</v>
      </c>
      <c r="B67" s="22" t="s">
        <v>258</v>
      </c>
      <c r="C67" s="23">
        <v>41821</v>
      </c>
      <c r="E67" s="24">
        <v>12400000</v>
      </c>
      <c r="G67" s="23" t="e">
        <v>#N/A</v>
      </c>
      <c r="H67" s="23" t="e">
        <v>#N/A</v>
      </c>
    </row>
    <row r="68" spans="1:8" hidden="1" x14ac:dyDescent="0.25">
      <c r="A68" s="22">
        <v>32189</v>
      </c>
      <c r="B68" s="22" t="s">
        <v>259</v>
      </c>
      <c r="C68" s="23">
        <v>41701</v>
      </c>
      <c r="E68" s="24">
        <v>5000000</v>
      </c>
      <c r="F68" s="23">
        <v>41659</v>
      </c>
      <c r="G68" s="23">
        <v>39519</v>
      </c>
      <c r="H68" s="23">
        <v>40450</v>
      </c>
    </row>
    <row r="69" spans="1:8" x14ac:dyDescent="0.25">
      <c r="A69" s="22">
        <v>30613</v>
      </c>
      <c r="B69" s="22" t="s">
        <v>77</v>
      </c>
      <c r="C69" s="23">
        <v>41478</v>
      </c>
      <c r="E69" s="24">
        <v>4250000</v>
      </c>
      <c r="F69" s="23">
        <v>41502</v>
      </c>
      <c r="G69" s="23">
        <v>39755</v>
      </c>
      <c r="H69" s="23">
        <v>39868</v>
      </c>
    </row>
    <row r="70" spans="1:8" x14ac:dyDescent="0.25">
      <c r="A70" s="22">
        <v>29034</v>
      </c>
      <c r="B70" s="22" t="s">
        <v>78</v>
      </c>
      <c r="C70" s="23">
        <v>41614</v>
      </c>
      <c r="E70" s="24">
        <v>153000000</v>
      </c>
      <c r="F70" s="23">
        <v>41628</v>
      </c>
      <c r="G70" s="23">
        <v>36998</v>
      </c>
      <c r="H70" s="23">
        <v>38343</v>
      </c>
    </row>
    <row r="71" spans="1:8" x14ac:dyDescent="0.25">
      <c r="A71" s="22">
        <v>30578</v>
      </c>
      <c r="B71" s="22" t="s">
        <v>80</v>
      </c>
      <c r="C71" s="23">
        <v>41568</v>
      </c>
      <c r="E71" s="24">
        <v>16000000</v>
      </c>
      <c r="F71" s="23">
        <v>41555</v>
      </c>
      <c r="G71" s="23" t="e">
        <v>#N/A</v>
      </c>
      <c r="H71" s="23" t="e">
        <v>#N/A</v>
      </c>
    </row>
    <row r="72" spans="1:8" hidden="1" x14ac:dyDescent="0.25">
      <c r="A72" s="22">
        <v>32805</v>
      </c>
      <c r="B72" s="22" t="s">
        <v>260</v>
      </c>
      <c r="C72" s="23">
        <v>41771</v>
      </c>
      <c r="E72" s="24">
        <v>3250000</v>
      </c>
      <c r="F72" s="23">
        <v>41625</v>
      </c>
      <c r="G72" s="23">
        <v>39308</v>
      </c>
      <c r="H72" s="23">
        <v>40667</v>
      </c>
    </row>
    <row r="73" spans="1:8" x14ac:dyDescent="0.25">
      <c r="A73" s="22">
        <v>30977</v>
      </c>
      <c r="B73" s="22" t="s">
        <v>84</v>
      </c>
      <c r="C73" s="23">
        <v>41523</v>
      </c>
      <c r="E73" s="24">
        <v>40000000</v>
      </c>
      <c r="F73" s="23">
        <v>41558</v>
      </c>
      <c r="G73" s="23">
        <v>39716</v>
      </c>
      <c r="H73" s="23">
        <v>39891</v>
      </c>
    </row>
    <row r="74" spans="1:8" hidden="1" x14ac:dyDescent="0.25">
      <c r="A74" s="22">
        <v>32360</v>
      </c>
      <c r="B74" s="22" t="s">
        <v>261</v>
      </c>
      <c r="C74" s="23">
        <v>41810</v>
      </c>
      <c r="E74" s="24">
        <v>7700000</v>
      </c>
      <c r="F74" s="23">
        <v>41827</v>
      </c>
      <c r="G74" s="23" t="e">
        <v>#N/A</v>
      </c>
      <c r="H74" s="23" t="e">
        <v>#N/A</v>
      </c>
    </row>
    <row r="75" spans="1:8" x14ac:dyDescent="0.25">
      <c r="A75" s="22">
        <v>31544</v>
      </c>
      <c r="B75" s="22" t="s">
        <v>86</v>
      </c>
      <c r="C75" s="23">
        <v>41535</v>
      </c>
      <c r="E75" s="24">
        <v>785000</v>
      </c>
      <c r="F75" s="23">
        <v>41516</v>
      </c>
      <c r="G75" s="23" t="e">
        <v>#N/A</v>
      </c>
      <c r="H75" s="23" t="e">
        <v>#N/A</v>
      </c>
    </row>
    <row r="76" spans="1:8" hidden="1" x14ac:dyDescent="0.25">
      <c r="A76" s="22">
        <v>32671</v>
      </c>
      <c r="B76" s="22" t="s">
        <v>262</v>
      </c>
      <c r="C76" s="23">
        <v>41799</v>
      </c>
      <c r="E76" s="24">
        <v>1372000</v>
      </c>
      <c r="F76" s="23">
        <v>41779</v>
      </c>
      <c r="G76" s="23" t="e">
        <v>#N/A</v>
      </c>
      <c r="H76" s="23" t="e">
        <v>#N/A</v>
      </c>
    </row>
    <row r="77" spans="1:8" hidden="1" x14ac:dyDescent="0.25">
      <c r="A77" s="22">
        <v>32692</v>
      </c>
      <c r="B77" s="22" t="s">
        <v>263</v>
      </c>
      <c r="C77" s="23">
        <v>41851</v>
      </c>
      <c r="E77" s="24">
        <v>2700000</v>
      </c>
      <c r="F77" s="23">
        <v>41890</v>
      </c>
      <c r="G77" s="23" t="e">
        <v>#N/A</v>
      </c>
      <c r="H77" s="23" t="e">
        <v>#N/A</v>
      </c>
    </row>
    <row r="78" spans="1:8" x14ac:dyDescent="0.25">
      <c r="A78" s="22">
        <v>30776</v>
      </c>
      <c r="B78" s="22" t="s">
        <v>90</v>
      </c>
      <c r="C78" s="23">
        <v>41451</v>
      </c>
      <c r="D78" s="23">
        <v>41628</v>
      </c>
      <c r="E78" s="24">
        <v>76487250</v>
      </c>
      <c r="G78" s="23">
        <v>39505</v>
      </c>
      <c r="H78" s="23">
        <v>39635</v>
      </c>
    </row>
    <row r="79" spans="1:8" x14ac:dyDescent="0.25">
      <c r="A79" s="22">
        <v>32311</v>
      </c>
      <c r="B79" s="22" t="s">
        <v>91</v>
      </c>
      <c r="C79" s="23">
        <v>41358</v>
      </c>
      <c r="D79" s="23">
        <v>41744</v>
      </c>
      <c r="E79" s="24">
        <v>1750000</v>
      </c>
      <c r="F79" s="23">
        <v>41346</v>
      </c>
      <c r="G79" s="23">
        <v>40197</v>
      </c>
      <c r="H79" s="23">
        <v>40491</v>
      </c>
    </row>
    <row r="80" spans="1:8" x14ac:dyDescent="0.25">
      <c r="A80" s="22">
        <v>33888</v>
      </c>
      <c r="B80" s="22" t="s">
        <v>92</v>
      </c>
      <c r="C80" s="23">
        <v>41359</v>
      </c>
      <c r="E80" s="24">
        <v>1577579</v>
      </c>
      <c r="F80" s="23">
        <v>41548</v>
      </c>
      <c r="G80" s="23">
        <v>38353</v>
      </c>
      <c r="H80" s="23">
        <v>39065</v>
      </c>
    </row>
    <row r="81" spans="1:8" hidden="1" x14ac:dyDescent="0.25">
      <c r="A81" s="22">
        <v>32657</v>
      </c>
      <c r="B81" s="22" t="s">
        <v>264</v>
      </c>
      <c r="C81" s="23">
        <v>41647</v>
      </c>
      <c r="E81" s="24">
        <v>2125000</v>
      </c>
      <c r="F81" s="23">
        <v>41568</v>
      </c>
      <c r="G81" s="23">
        <v>39888</v>
      </c>
      <c r="H81" s="23">
        <v>40659</v>
      </c>
    </row>
    <row r="82" spans="1:8" x14ac:dyDescent="0.25">
      <c r="A82" s="22">
        <v>31403</v>
      </c>
      <c r="B82" s="22" t="s">
        <v>93</v>
      </c>
      <c r="C82" s="23">
        <v>41599</v>
      </c>
      <c r="E82" s="24">
        <v>8500000</v>
      </c>
      <c r="F82" s="23">
        <v>41572</v>
      </c>
      <c r="G82" s="23">
        <v>39497</v>
      </c>
      <c r="H82" s="23">
        <v>40104</v>
      </c>
    </row>
    <row r="83" spans="1:8" hidden="1" x14ac:dyDescent="0.25">
      <c r="A83" s="22">
        <v>31867</v>
      </c>
      <c r="B83" s="22" t="s">
        <v>265</v>
      </c>
      <c r="C83" s="23">
        <v>41816</v>
      </c>
      <c r="E83" s="24">
        <v>27000000</v>
      </c>
      <c r="F83" s="23">
        <v>41869</v>
      </c>
      <c r="G83" s="23" t="e">
        <v>#N/A</v>
      </c>
      <c r="H83" s="23" t="e">
        <v>#N/A</v>
      </c>
    </row>
    <row r="84" spans="1:8" hidden="1" x14ac:dyDescent="0.25">
      <c r="A84" s="22">
        <v>33083</v>
      </c>
      <c r="B84" s="22" t="s">
        <v>266</v>
      </c>
      <c r="C84" s="23">
        <v>41856</v>
      </c>
      <c r="E84" s="24">
        <v>60000000</v>
      </c>
      <c r="F84" s="23">
        <v>41841</v>
      </c>
      <c r="G84" s="23" t="e">
        <v>#N/A</v>
      </c>
      <c r="H84" s="23" t="e">
        <v>#N/A</v>
      </c>
    </row>
    <row r="85" spans="1:8" x14ac:dyDescent="0.25">
      <c r="A85" s="22">
        <v>28240</v>
      </c>
      <c r="B85" s="22" t="s">
        <v>95</v>
      </c>
      <c r="C85" s="23">
        <v>41564</v>
      </c>
      <c r="E85" s="24">
        <v>2462899616.21</v>
      </c>
      <c r="G85" s="23">
        <v>35726</v>
      </c>
      <c r="H85" s="23">
        <v>37540</v>
      </c>
    </row>
    <row r="86" spans="1:8" x14ac:dyDescent="0.25">
      <c r="A86" s="22">
        <v>32653</v>
      </c>
      <c r="B86" s="22" t="s">
        <v>96</v>
      </c>
      <c r="C86" s="23">
        <v>41354</v>
      </c>
      <c r="D86" s="23">
        <v>41614</v>
      </c>
      <c r="E86" s="24">
        <v>2750000</v>
      </c>
      <c r="F86" s="23">
        <v>41394</v>
      </c>
      <c r="G86" s="23">
        <v>39945</v>
      </c>
      <c r="H86" s="23">
        <v>40634</v>
      </c>
    </row>
    <row r="87" spans="1:8" x14ac:dyDescent="0.25">
      <c r="A87" s="22">
        <v>33929</v>
      </c>
      <c r="B87" s="22" t="s">
        <v>99</v>
      </c>
      <c r="C87" s="23">
        <v>41407</v>
      </c>
      <c r="E87" s="24">
        <v>35000000</v>
      </c>
      <c r="F87" s="23">
        <v>41541</v>
      </c>
      <c r="G87" s="23">
        <v>39423</v>
      </c>
      <c r="H87" s="23">
        <v>39470</v>
      </c>
    </row>
    <row r="88" spans="1:8" x14ac:dyDescent="0.25">
      <c r="A88" s="22">
        <v>31089</v>
      </c>
      <c r="B88" s="22" t="s">
        <v>100</v>
      </c>
      <c r="C88" s="23">
        <v>41591</v>
      </c>
      <c r="E88" s="24">
        <v>33750000</v>
      </c>
      <c r="F88" s="23">
        <v>41596</v>
      </c>
      <c r="G88" s="23">
        <v>39303</v>
      </c>
      <c r="H88" s="23">
        <v>39751</v>
      </c>
    </row>
    <row r="89" spans="1:8" x14ac:dyDescent="0.25">
      <c r="A89" s="22">
        <v>29671</v>
      </c>
      <c r="B89" s="22" t="s">
        <v>101</v>
      </c>
      <c r="C89" s="23">
        <v>41463</v>
      </c>
      <c r="E89" s="24">
        <v>5000000</v>
      </c>
      <c r="F89" s="23">
        <v>41463</v>
      </c>
      <c r="G89" s="23" t="e">
        <v>#N/A</v>
      </c>
      <c r="H89" s="23" t="e">
        <v>#N/A</v>
      </c>
    </row>
    <row r="90" spans="1:8" x14ac:dyDescent="0.25">
      <c r="A90" s="22">
        <v>31300</v>
      </c>
      <c r="B90" s="22" t="s">
        <v>103</v>
      </c>
      <c r="C90" s="23">
        <v>41438</v>
      </c>
      <c r="E90" s="24">
        <v>3900000</v>
      </c>
      <c r="F90" s="23">
        <v>41479</v>
      </c>
      <c r="G90" s="23">
        <v>38644</v>
      </c>
      <c r="H90" s="23">
        <v>39989</v>
      </c>
    </row>
    <row r="91" spans="1:8" x14ac:dyDescent="0.25">
      <c r="A91" s="22">
        <v>32994</v>
      </c>
      <c r="B91" s="22" t="s">
        <v>104</v>
      </c>
      <c r="C91" s="23">
        <v>41624</v>
      </c>
      <c r="E91" s="24">
        <v>13600000</v>
      </c>
      <c r="F91" s="23">
        <v>41654</v>
      </c>
      <c r="G91" s="23">
        <v>40581</v>
      </c>
      <c r="H91" s="23">
        <v>40960</v>
      </c>
    </row>
    <row r="92" spans="1:8" x14ac:dyDescent="0.25">
      <c r="A92" s="22">
        <v>31063</v>
      </c>
      <c r="B92" s="22" t="s">
        <v>105</v>
      </c>
      <c r="C92" s="23">
        <v>41423</v>
      </c>
      <c r="E92" s="24">
        <v>219857694</v>
      </c>
      <c r="F92" s="23">
        <v>41304</v>
      </c>
      <c r="G92" s="23" t="e">
        <v>#N/A</v>
      </c>
      <c r="H92" s="23" t="e">
        <v>#N/A</v>
      </c>
    </row>
    <row r="93" spans="1:8" x14ac:dyDescent="0.25">
      <c r="A93" s="22">
        <v>29861</v>
      </c>
      <c r="B93" s="22" t="s">
        <v>106</v>
      </c>
      <c r="C93" s="23">
        <v>41435</v>
      </c>
      <c r="E93" s="24">
        <v>5500000</v>
      </c>
      <c r="F93" s="23">
        <v>41271</v>
      </c>
      <c r="G93" s="23">
        <v>38777</v>
      </c>
      <c r="H93" s="23">
        <v>39142</v>
      </c>
    </row>
    <row r="94" spans="1:8" x14ac:dyDescent="0.25">
      <c r="A94" s="22">
        <v>30563</v>
      </c>
      <c r="B94" s="22" t="s">
        <v>107</v>
      </c>
      <c r="C94" s="23">
        <v>41484</v>
      </c>
      <c r="E94" s="24">
        <v>6500000</v>
      </c>
      <c r="F94" s="23">
        <v>41292</v>
      </c>
      <c r="G94" s="23">
        <v>39142</v>
      </c>
      <c r="H94" s="23">
        <v>39580</v>
      </c>
    </row>
    <row r="95" spans="1:8" hidden="1" x14ac:dyDescent="0.25">
      <c r="A95" s="22">
        <v>31778</v>
      </c>
      <c r="B95" s="22" t="s">
        <v>267</v>
      </c>
      <c r="C95" s="23">
        <v>41759</v>
      </c>
      <c r="E95" s="24">
        <v>13000000</v>
      </c>
      <c r="F95" s="23">
        <v>41796</v>
      </c>
      <c r="G95" s="23">
        <v>39680</v>
      </c>
      <c r="H95" s="23">
        <v>40360</v>
      </c>
    </row>
    <row r="96" spans="1:8" x14ac:dyDescent="0.25">
      <c r="A96" s="22">
        <v>30810</v>
      </c>
      <c r="B96" s="22" t="s">
        <v>110</v>
      </c>
      <c r="C96" s="23">
        <v>41612</v>
      </c>
      <c r="E96" s="24">
        <v>9500000</v>
      </c>
      <c r="F96" s="23">
        <v>41612</v>
      </c>
      <c r="G96" s="23">
        <v>39205</v>
      </c>
      <c r="H96" s="23">
        <v>39665</v>
      </c>
    </row>
    <row r="97" spans="1:8" x14ac:dyDescent="0.25">
      <c r="A97" s="22">
        <v>30418</v>
      </c>
      <c r="B97" s="22" t="s">
        <v>112</v>
      </c>
      <c r="C97" s="23">
        <v>41369</v>
      </c>
      <c r="D97" s="23">
        <v>41551</v>
      </c>
      <c r="E97" s="24">
        <v>29000000</v>
      </c>
      <c r="F97" s="23">
        <v>41352</v>
      </c>
      <c r="G97" s="23">
        <v>39422</v>
      </c>
      <c r="H97" s="23">
        <v>39513</v>
      </c>
    </row>
    <row r="98" spans="1:8" hidden="1" x14ac:dyDescent="0.25">
      <c r="A98" s="22">
        <v>30493</v>
      </c>
      <c r="B98" s="22" t="s">
        <v>268</v>
      </c>
      <c r="C98" s="23">
        <v>41844</v>
      </c>
      <c r="E98" s="24">
        <v>280000000</v>
      </c>
      <c r="F98" s="23">
        <v>41888</v>
      </c>
      <c r="G98" s="23" t="e">
        <v>#N/A</v>
      </c>
      <c r="H98" s="23" t="e">
        <v>#N/A</v>
      </c>
    </row>
    <row r="99" spans="1:8" x14ac:dyDescent="0.25">
      <c r="A99" s="22">
        <v>32156</v>
      </c>
      <c r="B99" s="22" t="s">
        <v>115</v>
      </c>
      <c r="C99" s="23">
        <v>41599</v>
      </c>
      <c r="E99" s="24">
        <v>22900000</v>
      </c>
      <c r="F99" s="23">
        <v>41632</v>
      </c>
      <c r="G99" s="23">
        <v>39735</v>
      </c>
      <c r="H99" s="23">
        <v>40380</v>
      </c>
    </row>
    <row r="100" spans="1:8" x14ac:dyDescent="0.25">
      <c r="A100" s="22">
        <v>33187</v>
      </c>
      <c r="B100" s="22" t="s">
        <v>116</v>
      </c>
      <c r="C100" s="23">
        <v>41480</v>
      </c>
      <c r="E100" s="24">
        <v>6750000</v>
      </c>
      <c r="F100" s="23">
        <v>41489</v>
      </c>
      <c r="G100" s="23">
        <v>40065</v>
      </c>
      <c r="H100" s="23">
        <v>40889</v>
      </c>
    </row>
    <row r="101" spans="1:8" x14ac:dyDescent="0.25">
      <c r="A101" s="22">
        <v>33394</v>
      </c>
      <c r="B101" s="22" t="s">
        <v>120</v>
      </c>
      <c r="C101" s="23">
        <v>41628</v>
      </c>
      <c r="E101" s="24">
        <v>6001999</v>
      </c>
      <c r="F101" s="23">
        <v>41682</v>
      </c>
      <c r="G101" s="23">
        <v>39952</v>
      </c>
      <c r="H101" s="23">
        <v>41234</v>
      </c>
    </row>
    <row r="102" spans="1:8" hidden="1" x14ac:dyDescent="0.25">
      <c r="A102" s="22">
        <v>30840</v>
      </c>
      <c r="B102" s="22" t="s">
        <v>269</v>
      </c>
      <c r="C102" s="23">
        <v>41752</v>
      </c>
      <c r="E102" s="24">
        <v>12800000</v>
      </c>
      <c r="F102" s="23">
        <v>41809</v>
      </c>
      <c r="G102" s="23">
        <v>38153</v>
      </c>
      <c r="H102" s="23">
        <v>39836</v>
      </c>
    </row>
    <row r="103" spans="1:8" hidden="1" x14ac:dyDescent="0.25">
      <c r="A103" s="22">
        <v>30576</v>
      </c>
      <c r="B103" s="22" t="s">
        <v>270</v>
      </c>
      <c r="C103" s="23">
        <v>41744</v>
      </c>
      <c r="E103" s="24">
        <v>99000000</v>
      </c>
      <c r="F103" s="23">
        <v>41746</v>
      </c>
      <c r="G103" s="23">
        <v>39245</v>
      </c>
      <c r="H103" s="23">
        <v>39706</v>
      </c>
    </row>
    <row r="104" spans="1:8" x14ac:dyDescent="0.25">
      <c r="A104" s="22">
        <v>34124</v>
      </c>
      <c r="B104" s="22" t="s">
        <v>121</v>
      </c>
      <c r="C104" s="23">
        <v>41621</v>
      </c>
      <c r="E104" s="24">
        <v>120000000</v>
      </c>
      <c r="F104" s="23">
        <v>41674</v>
      </c>
      <c r="G104" s="23" t="e">
        <v>#N/A</v>
      </c>
      <c r="H104" s="23" t="e">
        <v>#N/A</v>
      </c>
    </row>
    <row r="105" spans="1:8" hidden="1" x14ac:dyDescent="0.25">
      <c r="A105" s="22">
        <v>32319</v>
      </c>
      <c r="B105" s="22" t="s">
        <v>271</v>
      </c>
      <c r="C105" s="23">
        <v>41702</v>
      </c>
      <c r="E105" s="24">
        <v>13100000</v>
      </c>
      <c r="F105" s="23">
        <v>41660</v>
      </c>
      <c r="G105" s="23">
        <v>39666</v>
      </c>
      <c r="H105" s="23">
        <v>40455</v>
      </c>
    </row>
    <row r="106" spans="1:8" hidden="1" x14ac:dyDescent="0.25">
      <c r="A106" s="22">
        <v>33466</v>
      </c>
      <c r="B106" s="22" t="s">
        <v>272</v>
      </c>
      <c r="C106" s="23">
        <v>41772</v>
      </c>
      <c r="E106" s="24">
        <v>2500000</v>
      </c>
      <c r="F106" s="23">
        <v>41802</v>
      </c>
      <c r="G106" s="23">
        <v>39582</v>
      </c>
      <c r="H106" s="23">
        <v>41270</v>
      </c>
    </row>
    <row r="107" spans="1:8" x14ac:dyDescent="0.25">
      <c r="A107" s="22">
        <v>31446</v>
      </c>
      <c r="B107" s="22" t="s">
        <v>122</v>
      </c>
      <c r="C107" s="23">
        <v>41487</v>
      </c>
      <c r="E107" s="24">
        <v>3000000</v>
      </c>
      <c r="G107" s="23" t="e">
        <v>#N/A</v>
      </c>
      <c r="H107" s="23" t="e">
        <v>#N/A</v>
      </c>
    </row>
    <row r="108" spans="1:8" x14ac:dyDescent="0.25">
      <c r="A108" s="22">
        <v>32885</v>
      </c>
      <c r="B108" s="22" t="s">
        <v>123</v>
      </c>
      <c r="C108" s="23">
        <v>41478</v>
      </c>
      <c r="D108" s="23">
        <v>41639</v>
      </c>
      <c r="E108" s="24">
        <v>19500000</v>
      </c>
      <c r="F108" s="23">
        <v>41449</v>
      </c>
      <c r="G108" s="23">
        <v>39924</v>
      </c>
      <c r="H108" s="23">
        <v>40015</v>
      </c>
    </row>
    <row r="109" spans="1:8" hidden="1" x14ac:dyDescent="0.25">
      <c r="A109" s="22">
        <v>33084</v>
      </c>
      <c r="B109" s="22" t="s">
        <v>273</v>
      </c>
      <c r="C109" s="23">
        <v>41838</v>
      </c>
      <c r="E109" s="24">
        <v>6050000</v>
      </c>
      <c r="G109" s="23" t="e">
        <v>#N/A</v>
      </c>
      <c r="H109" s="23" t="e">
        <v>#N/A</v>
      </c>
    </row>
    <row r="110" spans="1:8" hidden="1" x14ac:dyDescent="0.25">
      <c r="A110" s="22">
        <v>31849</v>
      </c>
      <c r="B110" s="22" t="s">
        <v>274</v>
      </c>
      <c r="C110" s="23">
        <v>41794</v>
      </c>
      <c r="E110" s="24">
        <v>265000000</v>
      </c>
      <c r="F110" s="23">
        <v>41823</v>
      </c>
      <c r="G110" s="23" t="e">
        <v>#N/A</v>
      </c>
      <c r="H110" s="23" t="e">
        <v>#N/A</v>
      </c>
    </row>
    <row r="111" spans="1:8" x14ac:dyDescent="0.25">
      <c r="A111" s="22">
        <v>31223</v>
      </c>
      <c r="B111" s="22" t="s">
        <v>125</v>
      </c>
      <c r="C111" s="23">
        <v>41523</v>
      </c>
      <c r="E111" s="24">
        <v>4500000</v>
      </c>
      <c r="F111" s="23">
        <v>41501</v>
      </c>
      <c r="G111" s="23">
        <v>39438</v>
      </c>
      <c r="H111" s="23">
        <v>39979</v>
      </c>
    </row>
    <row r="112" spans="1:8" x14ac:dyDescent="0.25">
      <c r="A112" s="22">
        <v>26854</v>
      </c>
      <c r="B112" s="22" t="s">
        <v>126</v>
      </c>
      <c r="C112" s="23">
        <v>41313</v>
      </c>
      <c r="E112" s="24">
        <v>9500000</v>
      </c>
      <c r="G112" s="23">
        <v>35450</v>
      </c>
      <c r="H112" s="23">
        <v>36277</v>
      </c>
    </row>
    <row r="113" spans="1:8" x14ac:dyDescent="0.25">
      <c r="A113" s="22">
        <v>33751</v>
      </c>
      <c r="B113" s="22" t="s">
        <v>128</v>
      </c>
      <c r="C113" s="23">
        <v>41449</v>
      </c>
      <c r="E113" s="24">
        <v>114000000</v>
      </c>
      <c r="G113" s="23" t="e">
        <v>#N/A</v>
      </c>
      <c r="H113" s="23" t="e">
        <v>#N/A</v>
      </c>
    </row>
    <row r="114" spans="1:8" x14ac:dyDescent="0.25">
      <c r="A114" s="22">
        <v>33751</v>
      </c>
      <c r="B114" s="22" t="s">
        <v>129</v>
      </c>
      <c r="C114" s="23">
        <v>41501</v>
      </c>
      <c r="E114" s="24">
        <v>105000000</v>
      </c>
      <c r="G114" s="23" t="e">
        <v>#N/A</v>
      </c>
      <c r="H114" s="23" t="e">
        <v>#N/A</v>
      </c>
    </row>
    <row r="115" spans="1:8" x14ac:dyDescent="0.25">
      <c r="A115" s="22">
        <v>30505</v>
      </c>
      <c r="B115" s="22" t="s">
        <v>131</v>
      </c>
      <c r="C115" s="23">
        <v>41548</v>
      </c>
      <c r="E115" s="24">
        <v>215000000</v>
      </c>
      <c r="F115" s="23">
        <v>41596</v>
      </c>
      <c r="G115" s="23">
        <v>39057</v>
      </c>
      <c r="H115" s="23">
        <v>39535</v>
      </c>
    </row>
    <row r="116" spans="1:8" x14ac:dyDescent="0.25">
      <c r="A116" s="22">
        <v>33716</v>
      </c>
      <c r="B116" s="22" t="s">
        <v>132</v>
      </c>
      <c r="C116" s="23">
        <v>41456</v>
      </c>
      <c r="D116" s="23">
        <v>41726</v>
      </c>
      <c r="E116" s="24">
        <v>2000000</v>
      </c>
      <c r="F116" s="23">
        <v>41502</v>
      </c>
      <c r="G116" s="23" t="e">
        <v>#N/A</v>
      </c>
      <c r="H116" s="23" t="e">
        <v>#N/A</v>
      </c>
    </row>
    <row r="117" spans="1:8" x14ac:dyDescent="0.25">
      <c r="A117" s="22">
        <v>29653</v>
      </c>
      <c r="B117" s="22" t="s">
        <v>133</v>
      </c>
      <c r="C117" s="23">
        <v>41624</v>
      </c>
      <c r="E117" s="24">
        <v>11950000</v>
      </c>
      <c r="F117" s="23">
        <v>41699</v>
      </c>
      <c r="G117" s="23">
        <v>38972</v>
      </c>
      <c r="H117" s="23">
        <v>39072</v>
      </c>
    </row>
    <row r="118" spans="1:8" hidden="1" x14ac:dyDescent="0.25">
      <c r="A118" s="22">
        <v>33371</v>
      </c>
      <c r="B118" s="22" t="s">
        <v>275</v>
      </c>
      <c r="C118" s="23">
        <v>41827</v>
      </c>
      <c r="E118" s="24">
        <v>14750000</v>
      </c>
      <c r="G118" s="23" t="e">
        <v>#N/A</v>
      </c>
      <c r="H118" s="23" t="e">
        <v>#N/A</v>
      </c>
    </row>
    <row r="119" spans="1:8" x14ac:dyDescent="0.25">
      <c r="A119" s="22">
        <v>34076</v>
      </c>
      <c r="B119" s="22" t="s">
        <v>138</v>
      </c>
      <c r="C119" s="23">
        <v>41502</v>
      </c>
      <c r="E119" s="24">
        <v>100300000</v>
      </c>
      <c r="F119" s="23">
        <v>41650</v>
      </c>
      <c r="G119" s="23">
        <v>39083</v>
      </c>
      <c r="H119" s="23">
        <v>39304</v>
      </c>
    </row>
    <row r="120" spans="1:8" x14ac:dyDescent="0.25">
      <c r="A120" s="22">
        <v>31871</v>
      </c>
      <c r="B120" s="22" t="s">
        <v>140</v>
      </c>
      <c r="C120" s="23">
        <v>41430</v>
      </c>
      <c r="D120" s="23">
        <v>41681</v>
      </c>
      <c r="E120" s="24">
        <v>6000000</v>
      </c>
      <c r="F120" s="23">
        <v>41430</v>
      </c>
      <c r="G120" s="23">
        <v>40126</v>
      </c>
      <c r="H120" s="23">
        <v>40294</v>
      </c>
    </row>
    <row r="121" spans="1:8" x14ac:dyDescent="0.25">
      <c r="A121" s="22">
        <v>28667</v>
      </c>
      <c r="B121" s="22" t="s">
        <v>143</v>
      </c>
      <c r="C121" s="23">
        <v>41435</v>
      </c>
      <c r="D121" s="23">
        <v>41556</v>
      </c>
      <c r="E121" s="24">
        <v>18500000</v>
      </c>
      <c r="G121" s="23">
        <v>36161</v>
      </c>
      <c r="H121" s="23">
        <v>37909</v>
      </c>
    </row>
    <row r="122" spans="1:8" x14ac:dyDescent="0.25">
      <c r="A122" s="22">
        <v>31608</v>
      </c>
      <c r="B122" s="22" t="s">
        <v>147</v>
      </c>
      <c r="C122" s="23">
        <v>41346</v>
      </c>
      <c r="D122" s="23">
        <v>41740</v>
      </c>
      <c r="E122" s="24">
        <v>650000</v>
      </c>
      <c r="F122" s="23">
        <v>41333</v>
      </c>
      <c r="G122" s="23">
        <v>39204</v>
      </c>
      <c r="H122" s="23">
        <v>39575</v>
      </c>
    </row>
    <row r="123" spans="1:8" x14ac:dyDescent="0.25">
      <c r="A123" s="22">
        <v>30290</v>
      </c>
      <c r="B123" s="22" t="s">
        <v>148</v>
      </c>
      <c r="C123" s="23">
        <v>41627</v>
      </c>
      <c r="E123" s="24">
        <v>21200000</v>
      </c>
      <c r="F123" s="23">
        <v>41634</v>
      </c>
      <c r="G123" s="23">
        <v>38555</v>
      </c>
      <c r="H123" s="23">
        <v>39478</v>
      </c>
    </row>
    <row r="124" spans="1:8" x14ac:dyDescent="0.25">
      <c r="A124" s="22">
        <v>31474</v>
      </c>
      <c r="B124" s="22" t="s">
        <v>149</v>
      </c>
      <c r="C124" s="23">
        <v>41355</v>
      </c>
      <c r="D124" s="23">
        <v>41639</v>
      </c>
      <c r="E124" s="24">
        <v>12500000</v>
      </c>
      <c r="F124" s="23">
        <v>41348</v>
      </c>
      <c r="G124" s="23">
        <v>39174</v>
      </c>
      <c r="H124" s="23">
        <v>40899</v>
      </c>
    </row>
    <row r="125" spans="1:8" hidden="1" x14ac:dyDescent="0.25">
      <c r="A125" s="22">
        <v>30722</v>
      </c>
      <c r="B125" s="22" t="s">
        <v>276</v>
      </c>
      <c r="C125" s="23">
        <v>41810</v>
      </c>
      <c r="E125" s="24">
        <v>16000000</v>
      </c>
      <c r="F125" s="23">
        <v>41820</v>
      </c>
      <c r="G125" s="23" t="e">
        <v>#N/A</v>
      </c>
      <c r="H125" s="23" t="e">
        <v>#N/A</v>
      </c>
    </row>
    <row r="126" spans="1:8" hidden="1" x14ac:dyDescent="0.25">
      <c r="A126" s="22">
        <v>33699</v>
      </c>
      <c r="B126" s="22" t="s">
        <v>277</v>
      </c>
      <c r="C126" s="23">
        <v>41753</v>
      </c>
      <c r="E126" s="24">
        <v>39122144.25</v>
      </c>
      <c r="G126" s="23">
        <v>41271</v>
      </c>
      <c r="H126" s="23">
        <v>41753</v>
      </c>
    </row>
    <row r="127" spans="1:8" hidden="1" x14ac:dyDescent="0.25">
      <c r="A127" s="22">
        <v>32708</v>
      </c>
      <c r="B127" s="22" t="s">
        <v>278</v>
      </c>
      <c r="C127" s="23">
        <v>41851</v>
      </c>
      <c r="E127" s="24">
        <v>3700000</v>
      </c>
      <c r="F127" s="23">
        <v>41864</v>
      </c>
      <c r="G127" s="23" t="e">
        <v>#N/A</v>
      </c>
      <c r="H127" s="23" t="e">
        <v>#N/A</v>
      </c>
    </row>
    <row r="128" spans="1:8" x14ac:dyDescent="0.25">
      <c r="A128" s="22">
        <v>32535</v>
      </c>
      <c r="B128" s="22" t="s">
        <v>150</v>
      </c>
      <c r="C128" s="23">
        <v>41439</v>
      </c>
      <c r="D128" s="23">
        <v>41642</v>
      </c>
      <c r="E128" s="24">
        <v>10235000</v>
      </c>
      <c r="F128" s="23">
        <v>41449</v>
      </c>
      <c r="G128" s="23">
        <v>38796</v>
      </c>
      <c r="H128" s="23">
        <v>40556</v>
      </c>
    </row>
    <row r="129" spans="1:8" hidden="1" x14ac:dyDescent="0.25">
      <c r="A129" s="22">
        <v>33070</v>
      </c>
      <c r="B129" s="22" t="s">
        <v>279</v>
      </c>
      <c r="C129" s="23">
        <v>41771</v>
      </c>
      <c r="E129" s="24">
        <v>2603500</v>
      </c>
      <c r="F129" s="23">
        <v>41783</v>
      </c>
      <c r="G129" s="23">
        <v>39210</v>
      </c>
      <c r="H129" s="23">
        <v>40854</v>
      </c>
    </row>
    <row r="130" spans="1:8" hidden="1" x14ac:dyDescent="0.25">
      <c r="A130" s="22">
        <v>31119</v>
      </c>
      <c r="B130" s="22" t="s">
        <v>280</v>
      </c>
      <c r="C130" s="23">
        <v>41851</v>
      </c>
      <c r="E130" s="24">
        <v>17109000</v>
      </c>
      <c r="F130" s="23">
        <v>41879</v>
      </c>
      <c r="G130" s="23" t="e">
        <v>#N/A</v>
      </c>
      <c r="H130" s="23" t="e">
        <v>#N/A</v>
      </c>
    </row>
    <row r="131" spans="1:8" hidden="1" x14ac:dyDescent="0.25">
      <c r="A131" s="22">
        <v>31172</v>
      </c>
      <c r="B131" s="22" t="s">
        <v>281</v>
      </c>
      <c r="C131" s="23">
        <v>41851</v>
      </c>
      <c r="E131" s="24">
        <v>4241000</v>
      </c>
      <c r="F131" s="23">
        <v>41879</v>
      </c>
      <c r="G131" s="23" t="e">
        <v>#N/A</v>
      </c>
      <c r="H131" s="23" t="e">
        <v>#N/A</v>
      </c>
    </row>
    <row r="132" spans="1:8" hidden="1" x14ac:dyDescent="0.25">
      <c r="A132" s="22">
        <v>31072</v>
      </c>
      <c r="B132" s="22" t="s">
        <v>282</v>
      </c>
      <c r="C132" s="23">
        <v>41851</v>
      </c>
      <c r="E132" s="24">
        <v>3374000</v>
      </c>
      <c r="F132" s="23">
        <v>41879</v>
      </c>
      <c r="G132" s="23" t="e">
        <v>#N/A</v>
      </c>
      <c r="H132" s="23" t="e">
        <v>#N/A</v>
      </c>
    </row>
    <row r="133" spans="1:8" hidden="1" x14ac:dyDescent="0.25">
      <c r="A133" s="22">
        <v>31083</v>
      </c>
      <c r="B133" s="22" t="s">
        <v>283</v>
      </c>
      <c r="C133" s="23">
        <v>41851</v>
      </c>
      <c r="E133" s="24">
        <v>4341000</v>
      </c>
      <c r="F133" s="23">
        <v>41879</v>
      </c>
      <c r="G133" s="23" t="e">
        <v>#N/A</v>
      </c>
      <c r="H133" s="23" t="e">
        <v>#N/A</v>
      </c>
    </row>
    <row r="134" spans="1:8" hidden="1" x14ac:dyDescent="0.25">
      <c r="A134" s="22">
        <v>31030</v>
      </c>
      <c r="B134" s="22" t="s">
        <v>284</v>
      </c>
      <c r="C134" s="23">
        <v>41851</v>
      </c>
      <c r="E134" s="24">
        <v>33585000</v>
      </c>
      <c r="F134" s="23">
        <v>41879</v>
      </c>
      <c r="G134" s="23" t="e">
        <v>#N/A</v>
      </c>
      <c r="H134" s="23" t="e">
        <v>#N/A</v>
      </c>
    </row>
    <row r="135" spans="1:8" hidden="1" x14ac:dyDescent="0.25">
      <c r="A135" s="22">
        <v>30992</v>
      </c>
      <c r="B135" s="22" t="s">
        <v>285</v>
      </c>
      <c r="C135" s="23">
        <v>41851</v>
      </c>
      <c r="E135" s="24">
        <v>26850000</v>
      </c>
      <c r="F135" s="23">
        <v>41879</v>
      </c>
      <c r="G135" s="23" t="e">
        <v>#N/A</v>
      </c>
      <c r="H135" s="23" t="e">
        <v>#N/A</v>
      </c>
    </row>
    <row r="136" spans="1:8" x14ac:dyDescent="0.25">
      <c r="A136" s="22">
        <v>32006</v>
      </c>
      <c r="B136" s="22" t="s">
        <v>152</v>
      </c>
      <c r="C136" s="23">
        <v>41445</v>
      </c>
      <c r="D136" s="23">
        <v>41694</v>
      </c>
      <c r="E136" s="24">
        <v>2000000</v>
      </c>
      <c r="F136" s="23">
        <v>41304</v>
      </c>
      <c r="G136" s="23">
        <v>39899</v>
      </c>
      <c r="H136" s="23">
        <v>40403</v>
      </c>
    </row>
    <row r="137" spans="1:8" x14ac:dyDescent="0.25">
      <c r="A137" s="22">
        <v>33298</v>
      </c>
      <c r="B137" s="22" t="s">
        <v>153</v>
      </c>
      <c r="C137" s="23">
        <v>41572</v>
      </c>
      <c r="E137" s="24">
        <v>7686494.8200000003</v>
      </c>
      <c r="F137" s="23">
        <v>41563</v>
      </c>
      <c r="G137" s="23">
        <v>40478</v>
      </c>
      <c r="H137" s="23">
        <v>40806</v>
      </c>
    </row>
    <row r="138" spans="1:8" x14ac:dyDescent="0.25">
      <c r="A138" s="22">
        <v>29990</v>
      </c>
      <c r="B138" s="22" t="s">
        <v>154</v>
      </c>
      <c r="C138" s="23">
        <v>41452</v>
      </c>
      <c r="E138" s="24">
        <v>22500000</v>
      </c>
      <c r="F138" s="23">
        <v>41256</v>
      </c>
      <c r="G138" s="23">
        <v>39192</v>
      </c>
      <c r="H138" s="23">
        <v>39296</v>
      </c>
    </row>
    <row r="139" spans="1:8" x14ac:dyDescent="0.25">
      <c r="A139" s="22">
        <v>29590</v>
      </c>
      <c r="B139" s="22" t="s">
        <v>155</v>
      </c>
      <c r="C139" s="23">
        <v>41485</v>
      </c>
      <c r="E139" s="24">
        <v>8100000</v>
      </c>
      <c r="F139" s="23">
        <v>41488</v>
      </c>
      <c r="G139" s="23">
        <v>37095</v>
      </c>
      <c r="H139" s="23">
        <v>38903</v>
      </c>
    </row>
    <row r="140" spans="1:8" x14ac:dyDescent="0.25">
      <c r="A140" s="22">
        <v>32946</v>
      </c>
      <c r="B140" s="22" t="s">
        <v>157</v>
      </c>
      <c r="C140" s="23">
        <v>41509</v>
      </c>
      <c r="E140" s="24">
        <v>6500000</v>
      </c>
      <c r="F140" s="23">
        <v>41522</v>
      </c>
      <c r="G140" s="23">
        <v>39171</v>
      </c>
      <c r="H140" s="23">
        <v>40759</v>
      </c>
    </row>
    <row r="141" spans="1:8" x14ac:dyDescent="0.25">
      <c r="A141" s="22">
        <v>30985</v>
      </c>
      <c r="B141" s="22" t="s">
        <v>159</v>
      </c>
      <c r="C141" s="23">
        <v>41414</v>
      </c>
      <c r="E141" s="24">
        <v>1787500</v>
      </c>
      <c r="F141" s="23">
        <v>41402</v>
      </c>
      <c r="G141" s="23">
        <v>39758</v>
      </c>
      <c r="H141" s="23">
        <v>39846</v>
      </c>
    </row>
    <row r="142" spans="1:8" x14ac:dyDescent="0.25">
      <c r="A142" s="22">
        <v>28473</v>
      </c>
      <c r="B142" s="22" t="s">
        <v>160</v>
      </c>
      <c r="C142" s="23">
        <v>41304</v>
      </c>
      <c r="D142" s="23">
        <v>41627</v>
      </c>
      <c r="E142" s="24">
        <v>164000000</v>
      </c>
      <c r="F142" s="23">
        <v>41302</v>
      </c>
      <c r="G142" s="23">
        <v>36633</v>
      </c>
      <c r="H142" s="23">
        <v>37108</v>
      </c>
    </row>
    <row r="143" spans="1:8" x14ac:dyDescent="0.25">
      <c r="A143" s="22">
        <v>30100</v>
      </c>
      <c r="B143" s="22" t="s">
        <v>161</v>
      </c>
      <c r="C143" s="23">
        <v>41382</v>
      </c>
      <c r="E143" s="24">
        <v>2600000</v>
      </c>
      <c r="F143" s="23">
        <v>41426</v>
      </c>
      <c r="G143" s="23" t="e">
        <v>#N/A</v>
      </c>
      <c r="H143" s="23" t="e">
        <v>#N/A</v>
      </c>
    </row>
    <row r="144" spans="1:8" x14ac:dyDescent="0.25">
      <c r="A144" s="22">
        <v>31968</v>
      </c>
      <c r="B144" s="22" t="s">
        <v>162</v>
      </c>
      <c r="C144" s="23">
        <v>41352</v>
      </c>
      <c r="E144" s="24">
        <v>5250000</v>
      </c>
      <c r="G144" s="23">
        <v>40371</v>
      </c>
      <c r="H144" s="23">
        <v>40606</v>
      </c>
    </row>
    <row r="145" spans="1:8" hidden="1" x14ac:dyDescent="0.25">
      <c r="A145" s="22">
        <v>31659</v>
      </c>
      <c r="B145" s="22" t="s">
        <v>286</v>
      </c>
      <c r="C145" s="23">
        <v>41737</v>
      </c>
      <c r="E145" s="24">
        <v>10000000</v>
      </c>
      <c r="G145" s="23">
        <v>38718</v>
      </c>
      <c r="H145" s="23">
        <v>39735</v>
      </c>
    </row>
    <row r="146" spans="1:8" hidden="1" x14ac:dyDescent="0.25">
      <c r="A146" s="22">
        <v>32561</v>
      </c>
      <c r="B146" s="22" t="s">
        <v>287</v>
      </c>
      <c r="C146" s="23">
        <v>41751</v>
      </c>
      <c r="E146" s="24">
        <v>2500000</v>
      </c>
      <c r="F146" s="23">
        <v>41745</v>
      </c>
      <c r="G146" s="23">
        <v>40561</v>
      </c>
      <c r="H146" s="23">
        <v>40606</v>
      </c>
    </row>
    <row r="147" spans="1:8" x14ac:dyDescent="0.25">
      <c r="A147" s="22">
        <v>30770</v>
      </c>
      <c r="B147" s="22" t="s">
        <v>168</v>
      </c>
      <c r="C147" s="23">
        <v>41554</v>
      </c>
      <c r="E147" s="24">
        <v>100000000</v>
      </c>
      <c r="G147" s="23" t="e">
        <v>#N/A</v>
      </c>
      <c r="H147" s="23" t="e">
        <v>#N/A</v>
      </c>
    </row>
    <row r="148" spans="1:8" x14ac:dyDescent="0.25">
      <c r="A148" s="22">
        <v>30752</v>
      </c>
      <c r="B148" s="22" t="s">
        <v>169</v>
      </c>
      <c r="C148" s="23">
        <v>41491</v>
      </c>
      <c r="E148" s="24">
        <v>62000000</v>
      </c>
      <c r="F148" s="23">
        <v>41414</v>
      </c>
      <c r="G148" s="23">
        <v>38736</v>
      </c>
      <c r="H148" s="23">
        <v>40008</v>
      </c>
    </row>
    <row r="149" spans="1:8" x14ac:dyDescent="0.25">
      <c r="A149" s="22">
        <v>33625</v>
      </c>
      <c r="B149" s="22" t="s">
        <v>170</v>
      </c>
      <c r="C149" s="23">
        <v>41292</v>
      </c>
      <c r="E149" s="24">
        <v>4000000</v>
      </c>
      <c r="F149" s="23">
        <v>41337</v>
      </c>
      <c r="G149" s="23">
        <v>38476</v>
      </c>
      <c r="H149" s="23">
        <v>38807</v>
      </c>
    </row>
    <row r="150" spans="1:8" hidden="1" x14ac:dyDescent="0.25">
      <c r="A150" s="22">
        <v>30729</v>
      </c>
      <c r="B150" s="22" t="s">
        <v>288</v>
      </c>
      <c r="C150" s="23">
        <v>41653</v>
      </c>
      <c r="E150" s="24">
        <v>54500000</v>
      </c>
      <c r="G150" s="23">
        <v>38988</v>
      </c>
      <c r="H150" s="23">
        <v>39708</v>
      </c>
    </row>
    <row r="151" spans="1:8" hidden="1" x14ac:dyDescent="0.25">
      <c r="A151" s="22">
        <v>30866</v>
      </c>
      <c r="B151" s="22" t="s">
        <v>289</v>
      </c>
      <c r="C151" s="23">
        <v>41666</v>
      </c>
      <c r="E151" s="24">
        <v>10900000</v>
      </c>
      <c r="F151" s="23">
        <v>41675</v>
      </c>
      <c r="G151" s="23" t="e">
        <v>#N/A</v>
      </c>
      <c r="H151" s="23" t="e">
        <v>#N/A</v>
      </c>
    </row>
    <row r="152" spans="1:8" x14ac:dyDescent="0.25">
      <c r="A152" s="22">
        <v>31900</v>
      </c>
      <c r="B152" s="22" t="s">
        <v>173</v>
      </c>
      <c r="C152" s="23">
        <v>41354</v>
      </c>
      <c r="E152" s="24">
        <v>3200000</v>
      </c>
      <c r="G152" s="23">
        <v>40305</v>
      </c>
      <c r="H152" s="23">
        <v>40562</v>
      </c>
    </row>
    <row r="153" spans="1:8" x14ac:dyDescent="0.25">
      <c r="A153" s="22">
        <v>32614</v>
      </c>
      <c r="B153" s="22" t="s">
        <v>174</v>
      </c>
      <c r="C153" s="23">
        <v>41598</v>
      </c>
      <c r="E153" s="24">
        <v>11600000</v>
      </c>
      <c r="F153" s="23">
        <v>41642</v>
      </c>
      <c r="G153" s="23">
        <v>40630</v>
      </c>
      <c r="H153" s="23">
        <v>40724</v>
      </c>
    </row>
    <row r="154" spans="1:8" hidden="1" x14ac:dyDescent="0.25">
      <c r="A154" s="22">
        <v>34353</v>
      </c>
      <c r="B154" s="22" t="s">
        <v>290</v>
      </c>
      <c r="C154" s="23">
        <v>41813</v>
      </c>
      <c r="E154" s="24">
        <v>10000000</v>
      </c>
      <c r="F154" s="23">
        <v>41806</v>
      </c>
      <c r="G154" s="23" t="e">
        <v>#N/A</v>
      </c>
      <c r="H154" s="23" t="e">
        <v>#N/A</v>
      </c>
    </row>
    <row r="155" spans="1:8" hidden="1" x14ac:dyDescent="0.25">
      <c r="A155" s="22">
        <v>30134</v>
      </c>
      <c r="B155" s="22" t="s">
        <v>291</v>
      </c>
      <c r="C155" s="23">
        <v>41661</v>
      </c>
      <c r="E155" s="24">
        <v>40000000</v>
      </c>
      <c r="F155" s="23">
        <v>41653</v>
      </c>
      <c r="G155" s="23">
        <v>38772</v>
      </c>
      <c r="H155" s="23">
        <v>39246</v>
      </c>
    </row>
    <row r="156" spans="1:8" hidden="1" x14ac:dyDescent="0.25">
      <c r="A156" s="22">
        <v>32882</v>
      </c>
      <c r="B156" s="22" t="s">
        <v>292</v>
      </c>
      <c r="C156" s="23">
        <v>41778</v>
      </c>
      <c r="E156" s="24">
        <v>3000000</v>
      </c>
      <c r="F156" s="23">
        <v>41778</v>
      </c>
      <c r="G156" s="23">
        <v>40395</v>
      </c>
      <c r="H156" s="23">
        <v>40765</v>
      </c>
    </row>
    <row r="157" spans="1:8" x14ac:dyDescent="0.25">
      <c r="A157" s="22">
        <v>30225</v>
      </c>
      <c r="B157" s="22" t="s">
        <v>176</v>
      </c>
      <c r="C157" s="23">
        <v>41548</v>
      </c>
      <c r="E157" s="24">
        <v>473000000</v>
      </c>
      <c r="F157" s="23">
        <v>41596</v>
      </c>
      <c r="G157" s="23">
        <v>39085</v>
      </c>
      <c r="H157" s="23">
        <v>39535</v>
      </c>
    </row>
    <row r="158" spans="1:8" hidden="1" x14ac:dyDescent="0.25">
      <c r="A158" s="22">
        <v>32974</v>
      </c>
      <c r="B158" s="22" t="s">
        <v>293</v>
      </c>
      <c r="C158" s="23">
        <v>41738</v>
      </c>
      <c r="E158" s="24">
        <v>2250000</v>
      </c>
      <c r="F158" s="23">
        <v>41702</v>
      </c>
      <c r="G158" s="23">
        <v>40647</v>
      </c>
      <c r="H158" s="23">
        <v>40751</v>
      </c>
    </row>
    <row r="159" spans="1:8" x14ac:dyDescent="0.25">
      <c r="A159" s="22">
        <v>33142</v>
      </c>
      <c r="B159" s="22" t="s">
        <v>179</v>
      </c>
      <c r="C159" s="23">
        <v>41416</v>
      </c>
      <c r="E159" s="24">
        <v>550000</v>
      </c>
      <c r="G159" s="23">
        <v>39276</v>
      </c>
      <c r="H159" s="23">
        <v>39414</v>
      </c>
    </row>
    <row r="160" spans="1:8" x14ac:dyDescent="0.25">
      <c r="A160" s="22">
        <v>32677</v>
      </c>
      <c r="B160" s="22" t="s">
        <v>180</v>
      </c>
      <c r="C160" s="23">
        <v>41464</v>
      </c>
      <c r="E160" s="24">
        <v>2000000</v>
      </c>
      <c r="F160" s="23">
        <v>41432</v>
      </c>
      <c r="G160" s="23" t="e">
        <v>#N/A</v>
      </c>
      <c r="H160" s="23" t="e">
        <v>#N/A</v>
      </c>
    </row>
    <row r="161" spans="1:8" x14ac:dyDescent="0.25">
      <c r="A161" s="22">
        <v>33657</v>
      </c>
      <c r="B161" s="22" t="s">
        <v>181</v>
      </c>
      <c r="C161" s="23">
        <v>41309</v>
      </c>
      <c r="E161" s="24">
        <v>117583830</v>
      </c>
      <c r="F161" s="23">
        <v>41684</v>
      </c>
      <c r="G161" s="23" t="e">
        <v>#N/A</v>
      </c>
      <c r="H161" s="23" t="e">
        <v>#N/A</v>
      </c>
    </row>
    <row r="162" spans="1:8" x14ac:dyDescent="0.25">
      <c r="A162" s="22">
        <v>33658</v>
      </c>
      <c r="B162" s="22" t="s">
        <v>182</v>
      </c>
      <c r="C162" s="23">
        <v>41309</v>
      </c>
      <c r="E162" s="24">
        <v>117583830</v>
      </c>
      <c r="F162" s="23">
        <v>41684</v>
      </c>
      <c r="G162" s="23" t="e">
        <v>#N/A</v>
      </c>
      <c r="H162" s="23" t="e">
        <v>#N/A</v>
      </c>
    </row>
    <row r="163" spans="1:8" x14ac:dyDescent="0.25">
      <c r="A163" s="22">
        <v>33185</v>
      </c>
      <c r="B163" s="22" t="s">
        <v>183</v>
      </c>
      <c r="C163" s="23">
        <v>41621</v>
      </c>
      <c r="E163" s="24">
        <v>117583830</v>
      </c>
      <c r="F163" s="23">
        <v>41684</v>
      </c>
      <c r="G163" s="23">
        <v>39160</v>
      </c>
      <c r="H163" s="23">
        <v>40781</v>
      </c>
    </row>
    <row r="164" spans="1:8" x14ac:dyDescent="0.25">
      <c r="A164" s="22">
        <v>32945</v>
      </c>
      <c r="B164" s="22" t="s">
        <v>184</v>
      </c>
      <c r="C164" s="23">
        <v>41515</v>
      </c>
      <c r="D164" s="23">
        <v>41765</v>
      </c>
      <c r="E164" s="24">
        <v>20000000</v>
      </c>
      <c r="F164" s="23">
        <v>41501</v>
      </c>
      <c r="G164" s="23">
        <v>40485</v>
      </c>
      <c r="H164" s="23">
        <v>40771</v>
      </c>
    </row>
    <row r="165" spans="1:8" x14ac:dyDescent="0.25">
      <c r="A165" s="22">
        <v>33849</v>
      </c>
      <c r="B165" s="22" t="s">
        <v>185</v>
      </c>
      <c r="C165" s="23">
        <v>41600</v>
      </c>
      <c r="E165" s="24">
        <v>2600000</v>
      </c>
      <c r="G165" s="23" t="e">
        <v>#N/A</v>
      </c>
      <c r="H165" s="23" t="e">
        <v>#N/A</v>
      </c>
    </row>
    <row r="166" spans="1:8" hidden="1" x14ac:dyDescent="0.25">
      <c r="A166" s="22">
        <v>32648</v>
      </c>
      <c r="B166" s="22" t="s">
        <v>294</v>
      </c>
      <c r="C166" s="23">
        <v>41666</v>
      </c>
      <c r="E166" s="24">
        <v>2200000</v>
      </c>
      <c r="F166" s="23">
        <v>41625</v>
      </c>
      <c r="G166" s="23">
        <v>40268</v>
      </c>
      <c r="H166" s="23">
        <v>40695</v>
      </c>
    </row>
    <row r="167" spans="1:8" x14ac:dyDescent="0.25">
      <c r="A167" s="22">
        <v>30090</v>
      </c>
      <c r="B167" s="22" t="s">
        <v>186</v>
      </c>
      <c r="C167" s="23">
        <v>41352</v>
      </c>
      <c r="E167" s="24">
        <v>636000</v>
      </c>
      <c r="F167" s="23">
        <v>41330</v>
      </c>
      <c r="G167" s="23">
        <v>38474</v>
      </c>
      <c r="H167" s="23">
        <v>39353</v>
      </c>
    </row>
    <row r="168" spans="1:8" x14ac:dyDescent="0.25">
      <c r="A168" s="22">
        <v>32506</v>
      </c>
      <c r="B168" s="22" t="s">
        <v>187</v>
      </c>
      <c r="C168" s="23">
        <v>41530</v>
      </c>
      <c r="E168" s="24">
        <v>15470972.52</v>
      </c>
      <c r="F168" s="23">
        <v>41551</v>
      </c>
      <c r="G168" s="23">
        <v>40374</v>
      </c>
      <c r="H168" s="23">
        <v>40379</v>
      </c>
    </row>
    <row r="169" spans="1:8" x14ac:dyDescent="0.25">
      <c r="A169" s="22">
        <v>32469</v>
      </c>
      <c r="B169" s="22" t="s">
        <v>188</v>
      </c>
      <c r="C169" s="23">
        <v>41534</v>
      </c>
      <c r="E169" s="24">
        <v>15250000</v>
      </c>
      <c r="F169" s="23">
        <v>41551</v>
      </c>
      <c r="G169" s="23">
        <v>40373</v>
      </c>
      <c r="H169" s="23">
        <v>40681</v>
      </c>
    </row>
    <row r="170" spans="1:8" hidden="1" x14ac:dyDescent="0.25">
      <c r="A170" s="22">
        <v>29408</v>
      </c>
      <c r="B170" s="22" t="s">
        <v>295</v>
      </c>
      <c r="C170" s="23">
        <v>41932</v>
      </c>
      <c r="E170" s="24">
        <v>4950000</v>
      </c>
      <c r="F170" s="23">
        <v>41815</v>
      </c>
      <c r="G170" s="23" t="e">
        <v>#N/A</v>
      </c>
      <c r="H170" s="23" t="e">
        <v>#N/A</v>
      </c>
    </row>
    <row r="171" spans="1:8" x14ac:dyDescent="0.25">
      <c r="A171" s="22">
        <v>31434</v>
      </c>
      <c r="B171" s="22" t="s">
        <v>191</v>
      </c>
      <c r="C171" s="23">
        <v>41417</v>
      </c>
      <c r="E171" s="24">
        <v>35750000</v>
      </c>
      <c r="F171" s="23">
        <v>41450</v>
      </c>
      <c r="G171" s="23">
        <v>39980</v>
      </c>
      <c r="H171" s="23">
        <v>40232</v>
      </c>
    </row>
    <row r="172" spans="1:8" hidden="1" x14ac:dyDescent="0.25">
      <c r="A172" s="22">
        <v>32673</v>
      </c>
      <c r="B172" s="22" t="s">
        <v>296</v>
      </c>
      <c r="C172" s="23">
        <v>41799</v>
      </c>
      <c r="E172" s="24">
        <v>2058000</v>
      </c>
      <c r="F172" s="23">
        <v>41806</v>
      </c>
      <c r="G172" s="23" t="e">
        <v>#N/A</v>
      </c>
      <c r="H172" s="23" t="e">
        <v>#N/A</v>
      </c>
    </row>
    <row r="173" spans="1:8" x14ac:dyDescent="0.25">
      <c r="A173" s="22">
        <v>33022</v>
      </c>
      <c r="B173" s="22" t="s">
        <v>192</v>
      </c>
      <c r="C173" s="23">
        <v>41571</v>
      </c>
      <c r="E173" s="24">
        <v>2800000</v>
      </c>
      <c r="F173" s="23">
        <v>41577</v>
      </c>
      <c r="G173" s="23">
        <v>40249</v>
      </c>
      <c r="H173" s="23">
        <v>40765</v>
      </c>
    </row>
    <row r="174" spans="1:8" x14ac:dyDescent="0.25">
      <c r="A174" s="22">
        <v>31467</v>
      </c>
      <c r="B174" s="22" t="s">
        <v>194</v>
      </c>
      <c r="C174" s="23">
        <v>41458</v>
      </c>
      <c r="E174" s="24">
        <v>19700000</v>
      </c>
      <c r="F174" s="23">
        <v>41492</v>
      </c>
      <c r="G174" s="23">
        <v>39555</v>
      </c>
      <c r="H174" s="23">
        <v>40133</v>
      </c>
    </row>
    <row r="175" spans="1:8" hidden="1" x14ac:dyDescent="0.25">
      <c r="A175" s="22">
        <v>33282</v>
      </c>
      <c r="B175" s="22" t="s">
        <v>297</v>
      </c>
      <c r="C175" s="23">
        <v>41857</v>
      </c>
      <c r="E175" s="24">
        <v>5500000</v>
      </c>
      <c r="F175" s="23">
        <v>41852</v>
      </c>
      <c r="G175" s="23" t="e">
        <v>#N/A</v>
      </c>
      <c r="H175" s="23" t="e">
        <v>#N/A</v>
      </c>
    </row>
    <row r="176" spans="1:8" x14ac:dyDescent="0.25">
      <c r="A176" s="22">
        <v>33794</v>
      </c>
      <c r="B176" s="22" t="s">
        <v>195</v>
      </c>
      <c r="C176" s="23">
        <v>41417</v>
      </c>
      <c r="E176" s="24">
        <v>1775000</v>
      </c>
      <c r="F176" s="23">
        <v>41457</v>
      </c>
      <c r="G176" s="23">
        <v>40483</v>
      </c>
      <c r="H176" s="23">
        <v>40525</v>
      </c>
    </row>
    <row r="177" spans="1:8" x14ac:dyDescent="0.25">
      <c r="A177" s="22">
        <v>30421</v>
      </c>
      <c r="B177" s="22" t="s">
        <v>197</v>
      </c>
      <c r="C177" s="23">
        <v>41626</v>
      </c>
      <c r="E177" s="24">
        <v>85000000</v>
      </c>
      <c r="F177" s="23">
        <v>41618</v>
      </c>
      <c r="G177" s="23">
        <v>39254</v>
      </c>
      <c r="H177" s="23">
        <v>39519</v>
      </c>
    </row>
    <row r="178" spans="1:8" hidden="1" x14ac:dyDescent="0.25">
      <c r="A178" s="22">
        <v>31937</v>
      </c>
      <c r="B178" s="22" t="s">
        <v>298</v>
      </c>
      <c r="C178" s="23">
        <v>41814</v>
      </c>
      <c r="E178" s="24">
        <v>15000</v>
      </c>
      <c r="F178" s="23">
        <v>41817</v>
      </c>
      <c r="G178" s="23" t="e">
        <v>#N/A</v>
      </c>
      <c r="H178" s="23" t="e">
        <v>#N/A</v>
      </c>
    </row>
    <row r="179" spans="1:8" x14ac:dyDescent="0.25">
      <c r="A179" s="22">
        <v>31074</v>
      </c>
      <c r="B179" s="22" t="s">
        <v>201</v>
      </c>
      <c r="C179" s="23">
        <v>41330</v>
      </c>
      <c r="E179" s="24">
        <v>11250000</v>
      </c>
      <c r="F179" s="23">
        <v>41359</v>
      </c>
      <c r="G179" s="23">
        <v>38869</v>
      </c>
      <c r="H179" s="23">
        <v>40522</v>
      </c>
    </row>
    <row r="180" spans="1:8" x14ac:dyDescent="0.25">
      <c r="A180" s="22">
        <v>31726</v>
      </c>
      <c r="B180" s="22" t="s">
        <v>205</v>
      </c>
      <c r="C180" s="23">
        <v>41348</v>
      </c>
      <c r="E180" s="24">
        <v>25500000</v>
      </c>
      <c r="F180" s="23">
        <v>41401</v>
      </c>
      <c r="G180" s="23">
        <v>38482</v>
      </c>
      <c r="H180" s="23">
        <v>40211</v>
      </c>
    </row>
    <row r="181" spans="1:8" hidden="1" x14ac:dyDescent="0.25">
      <c r="A181" s="22">
        <v>34387</v>
      </c>
      <c r="B181" s="22" t="s">
        <v>299</v>
      </c>
      <c r="C181" s="23">
        <v>41718</v>
      </c>
      <c r="E181" s="24">
        <v>13053473.109999999</v>
      </c>
      <c r="G181" s="23" t="e">
        <v>#N/A</v>
      </c>
      <c r="H181" s="23" t="e">
        <v>#N/A</v>
      </c>
    </row>
    <row r="182" spans="1:8" hidden="1" x14ac:dyDescent="0.25">
      <c r="A182" s="22">
        <v>33819</v>
      </c>
      <c r="B182" s="22" t="s">
        <v>300</v>
      </c>
      <c r="C182" s="23">
        <v>41817</v>
      </c>
      <c r="E182" s="24">
        <v>1550000</v>
      </c>
      <c r="F182" s="23">
        <v>41831</v>
      </c>
      <c r="G182" s="23" t="e">
        <v>#N/A</v>
      </c>
      <c r="H182" s="23" t="e">
        <v>#N/A</v>
      </c>
    </row>
    <row r="183" spans="1:8" hidden="1" x14ac:dyDescent="0.25">
      <c r="A183" s="22">
        <v>30175</v>
      </c>
      <c r="B183" s="22" t="s">
        <v>301</v>
      </c>
      <c r="C183" s="23">
        <v>41695</v>
      </c>
      <c r="E183" s="24">
        <v>95000000</v>
      </c>
      <c r="F183" s="23">
        <v>41668</v>
      </c>
      <c r="G183" s="23">
        <v>38960</v>
      </c>
      <c r="H183" s="23">
        <v>39539</v>
      </c>
    </row>
    <row r="184" spans="1:8" x14ac:dyDescent="0.25">
      <c r="A184" s="22">
        <v>30060</v>
      </c>
      <c r="B184" s="22" t="s">
        <v>213</v>
      </c>
      <c r="C184" s="23">
        <v>41435</v>
      </c>
      <c r="D184" s="23">
        <v>41752</v>
      </c>
      <c r="E184" s="24">
        <v>8750000</v>
      </c>
      <c r="F184" s="23">
        <v>41439</v>
      </c>
      <c r="G184" s="23">
        <v>38831</v>
      </c>
      <c r="H184" s="23">
        <v>39259</v>
      </c>
    </row>
    <row r="185" spans="1:8" x14ac:dyDescent="0.25">
      <c r="A185" s="22">
        <v>30908</v>
      </c>
      <c r="B185" s="22" t="s">
        <v>215</v>
      </c>
      <c r="C185" s="23">
        <v>41285</v>
      </c>
      <c r="D185" s="23">
        <v>41655</v>
      </c>
      <c r="E185" s="24">
        <v>26000000</v>
      </c>
      <c r="F185" s="23">
        <v>41351</v>
      </c>
      <c r="G185" s="23" t="e">
        <v>#N/A</v>
      </c>
      <c r="H185" s="23" t="e">
        <v>#N/A</v>
      </c>
    </row>
    <row r="186" spans="1:8" hidden="1" x14ac:dyDescent="0.25">
      <c r="A186" s="22">
        <v>32560</v>
      </c>
      <c r="B186" s="22" t="s">
        <v>302</v>
      </c>
      <c r="C186" s="23">
        <v>41828</v>
      </c>
      <c r="E186" s="24">
        <v>52500000</v>
      </c>
      <c r="F186" s="23">
        <v>41870</v>
      </c>
      <c r="G186" s="23" t="e">
        <v>#N/A</v>
      </c>
      <c r="H186" s="23" t="e">
        <v>#N/A</v>
      </c>
    </row>
    <row r="187" spans="1:8" x14ac:dyDescent="0.25">
      <c r="A187" s="22">
        <v>29759</v>
      </c>
      <c r="B187" s="22" t="s">
        <v>303</v>
      </c>
      <c r="C187" s="23">
        <v>41382</v>
      </c>
      <c r="E187" s="24">
        <v>4900000</v>
      </c>
      <c r="F187" s="23">
        <v>41426</v>
      </c>
      <c r="G187" s="23" t="e">
        <v>#N/A</v>
      </c>
      <c r="H187" s="23" t="e">
        <v>#N/A</v>
      </c>
    </row>
    <row r="188" spans="1:8" x14ac:dyDescent="0.25">
      <c r="A188" s="22">
        <v>27515</v>
      </c>
      <c r="B188" s="22" t="s">
        <v>219</v>
      </c>
      <c r="C188" s="23">
        <v>41591</v>
      </c>
      <c r="E188" s="24">
        <v>10000000</v>
      </c>
      <c r="F188" s="23">
        <v>41620</v>
      </c>
      <c r="G188" s="23">
        <v>36595</v>
      </c>
      <c r="H188" s="23">
        <v>36983</v>
      </c>
    </row>
    <row r="189" spans="1:8" hidden="1" x14ac:dyDescent="0.25">
      <c r="A189" s="22">
        <v>32720</v>
      </c>
      <c r="B189" s="22" t="s">
        <v>304</v>
      </c>
      <c r="C189" s="23">
        <v>41767</v>
      </c>
      <c r="E189" s="24">
        <v>3700000</v>
      </c>
      <c r="F189" s="23">
        <v>41764</v>
      </c>
      <c r="G189" s="23">
        <v>40442</v>
      </c>
      <c r="H189" s="23">
        <v>40759</v>
      </c>
    </row>
    <row r="190" spans="1:8" x14ac:dyDescent="0.25">
      <c r="A190" s="22">
        <v>32743</v>
      </c>
      <c r="B190" s="22" t="s">
        <v>220</v>
      </c>
      <c r="C190" s="23">
        <v>41425</v>
      </c>
      <c r="D190" s="23">
        <v>41733</v>
      </c>
      <c r="E190" s="24">
        <v>3000000</v>
      </c>
      <c r="F190" s="23">
        <v>41379</v>
      </c>
      <c r="G190" s="23">
        <v>39902</v>
      </c>
      <c r="H190" s="23">
        <v>40669</v>
      </c>
    </row>
    <row r="191" spans="1:8" x14ac:dyDescent="0.25">
      <c r="A191" s="22">
        <v>29764</v>
      </c>
      <c r="B191" s="22" t="s">
        <v>221</v>
      </c>
      <c r="C191" s="23">
        <v>41428</v>
      </c>
      <c r="D191" s="23">
        <v>41513</v>
      </c>
      <c r="E191" s="24">
        <v>2375000</v>
      </c>
      <c r="F191" s="23">
        <v>41402</v>
      </c>
      <c r="G191" s="23">
        <v>38568</v>
      </c>
      <c r="H191" s="23">
        <v>38792</v>
      </c>
    </row>
    <row r="192" spans="1:8" x14ac:dyDescent="0.25">
      <c r="A192" s="22">
        <v>30136</v>
      </c>
      <c r="B192" s="22" t="s">
        <v>223</v>
      </c>
      <c r="C192" s="23">
        <v>41334</v>
      </c>
      <c r="D192" s="23">
        <v>41635</v>
      </c>
      <c r="E192" s="24">
        <v>67500000</v>
      </c>
      <c r="F192" s="23">
        <v>41340</v>
      </c>
      <c r="G192" s="23">
        <v>38894</v>
      </c>
      <c r="H192" s="23">
        <v>39287</v>
      </c>
    </row>
    <row r="193" spans="1:8" hidden="1" x14ac:dyDescent="0.25">
      <c r="A193" s="22">
        <v>32858</v>
      </c>
      <c r="B193" s="22" t="s">
        <v>305</v>
      </c>
      <c r="C193" s="23">
        <v>41799</v>
      </c>
      <c r="E193" s="24">
        <v>2700000</v>
      </c>
      <c r="F193" s="23">
        <v>41851</v>
      </c>
      <c r="G193" s="23" t="e">
        <v>#N/A</v>
      </c>
      <c r="H193" s="23" t="e">
        <v>#N/A</v>
      </c>
    </row>
    <row r="194" spans="1:8" x14ac:dyDescent="0.25">
      <c r="A194" s="22">
        <v>32650</v>
      </c>
      <c r="B194" s="22" t="s">
        <v>225</v>
      </c>
      <c r="C194" s="23">
        <v>41487</v>
      </c>
      <c r="D194" s="23">
        <v>41702</v>
      </c>
      <c r="E194" s="24">
        <v>1700000</v>
      </c>
      <c r="F194" s="23">
        <v>41477</v>
      </c>
      <c r="G194" s="23">
        <v>40106</v>
      </c>
      <c r="H194" s="23">
        <v>40654</v>
      </c>
    </row>
    <row r="195" spans="1:8" x14ac:dyDescent="0.25">
      <c r="A195" s="22">
        <v>32952</v>
      </c>
      <c r="B195" s="22" t="s">
        <v>226</v>
      </c>
      <c r="C195" s="23">
        <v>41513</v>
      </c>
      <c r="E195" s="24">
        <v>10317807.5</v>
      </c>
      <c r="F195" s="23">
        <v>41645</v>
      </c>
      <c r="G195" s="23">
        <v>40036</v>
      </c>
      <c r="H195" s="23">
        <v>40777</v>
      </c>
    </row>
  </sheetData>
  <autoFilter ref="A1:H195">
    <filterColumn colId="2">
      <filters>
        <dateGroupItem year="2013" dateTimeGrouping="year"/>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4" sqref="J34"/>
    </sheetView>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K413"/>
  <sheetViews>
    <sheetView workbookViewId="0">
      <pane xSplit="3" ySplit="1" topLeftCell="H2" activePane="bottomRight" state="frozen"/>
      <selection pane="topRight" activeCell="D1" sqref="D1"/>
      <selection pane="bottomLeft" activeCell="A2" sqref="A2"/>
      <selection pane="bottomRight" activeCell="K1" sqref="K1"/>
    </sheetView>
  </sheetViews>
  <sheetFormatPr defaultRowHeight="15" x14ac:dyDescent="0.25"/>
  <cols>
    <col min="1" max="1" width="29.42578125" style="22" customWidth="1"/>
    <col min="2" max="2" width="9.140625" style="22"/>
    <col min="3" max="3" width="58" style="22" customWidth="1"/>
    <col min="4" max="4" width="22" style="23" bestFit="1" customWidth="1"/>
    <col min="5" max="5" width="17.85546875" style="23" bestFit="1" customWidth="1"/>
    <col min="6" max="6" width="19.140625" style="24" customWidth="1"/>
    <col min="7" max="7" width="16.42578125" style="23" bestFit="1" customWidth="1"/>
    <col min="8" max="8" width="13.7109375" style="23" bestFit="1" customWidth="1"/>
    <col min="9" max="9" width="12.85546875" style="23" bestFit="1" customWidth="1"/>
    <col min="10" max="10" width="14.140625" style="22" bestFit="1" customWidth="1"/>
    <col min="11" max="16384" width="9.140625" style="22"/>
  </cols>
  <sheetData>
    <row r="1" spans="1:11" x14ac:dyDescent="0.25">
      <c r="A1" s="25" t="s">
        <v>306</v>
      </c>
      <c r="B1" s="25" t="s">
        <v>227</v>
      </c>
      <c r="C1" s="25" t="s">
        <v>228</v>
      </c>
      <c r="D1" s="26" t="s">
        <v>229</v>
      </c>
      <c r="E1" s="26" t="s">
        <v>230</v>
      </c>
      <c r="F1" s="27" t="s">
        <v>231</v>
      </c>
      <c r="G1" s="26" t="s">
        <v>232</v>
      </c>
      <c r="H1" s="26" t="s">
        <v>5</v>
      </c>
      <c r="I1" s="26" t="s">
        <v>6</v>
      </c>
      <c r="J1" s="25" t="s">
        <v>309</v>
      </c>
      <c r="K1" s="22" t="s">
        <v>313</v>
      </c>
    </row>
    <row r="2" spans="1:11" x14ac:dyDescent="0.25">
      <c r="A2" s="22" t="s">
        <v>307</v>
      </c>
      <c r="B2" s="22">
        <v>33880</v>
      </c>
      <c r="C2" s="22" t="s">
        <v>10</v>
      </c>
      <c r="D2" s="23">
        <v>41365</v>
      </c>
      <c r="F2" s="24">
        <v>28265287.109999999</v>
      </c>
      <c r="G2" s="23">
        <v>41533</v>
      </c>
      <c r="H2" s="23">
        <v>36326</v>
      </c>
      <c r="I2" s="23">
        <v>37333</v>
      </c>
      <c r="J2" s="22" t="s">
        <v>310</v>
      </c>
    </row>
    <row r="3" spans="1:11" x14ac:dyDescent="0.25">
      <c r="A3" s="22" t="s">
        <v>308</v>
      </c>
      <c r="C3" s="22" t="s">
        <v>10</v>
      </c>
      <c r="G3" s="23">
        <v>41533</v>
      </c>
      <c r="H3" s="23">
        <v>36326</v>
      </c>
      <c r="I3" s="23">
        <v>37333</v>
      </c>
      <c r="J3" s="22" t="s">
        <v>310</v>
      </c>
    </row>
    <row r="4" spans="1:11" x14ac:dyDescent="0.25">
      <c r="A4" s="22" t="s">
        <v>307</v>
      </c>
      <c r="B4" s="22">
        <v>33330</v>
      </c>
      <c r="C4" s="22" t="s">
        <v>233</v>
      </c>
      <c r="D4" s="23">
        <v>41759</v>
      </c>
      <c r="F4" s="24">
        <v>14000000</v>
      </c>
      <c r="G4" s="23">
        <v>41652</v>
      </c>
      <c r="H4" s="23">
        <v>40492</v>
      </c>
      <c r="I4" s="23">
        <v>41026</v>
      </c>
    </row>
    <row r="5" spans="1:11" x14ac:dyDescent="0.25">
      <c r="A5" s="22" t="s">
        <v>307</v>
      </c>
      <c r="B5" s="22">
        <v>28053</v>
      </c>
      <c r="C5" s="22" t="s">
        <v>11</v>
      </c>
      <c r="D5" s="23">
        <v>41436</v>
      </c>
      <c r="E5" s="23">
        <v>41620</v>
      </c>
      <c r="F5" s="24">
        <v>5250000</v>
      </c>
      <c r="G5" s="23">
        <v>41415</v>
      </c>
      <c r="H5" s="23">
        <v>36230</v>
      </c>
      <c r="I5" s="23">
        <v>37490</v>
      </c>
      <c r="J5" s="22" t="s">
        <v>310</v>
      </c>
    </row>
    <row r="6" spans="1:11" x14ac:dyDescent="0.25">
      <c r="A6" s="22" t="s">
        <v>308</v>
      </c>
      <c r="C6" s="22" t="s">
        <v>11</v>
      </c>
      <c r="E6" s="23">
        <v>41620</v>
      </c>
      <c r="G6" s="23">
        <v>41415</v>
      </c>
      <c r="H6" s="23">
        <v>36230</v>
      </c>
      <c r="I6" s="23">
        <v>37490</v>
      </c>
      <c r="J6" s="22" t="s">
        <v>310</v>
      </c>
    </row>
    <row r="7" spans="1:11" x14ac:dyDescent="0.25">
      <c r="A7" s="22" t="s">
        <v>307</v>
      </c>
      <c r="B7" s="22">
        <v>28093</v>
      </c>
      <c r="C7" s="22" t="s">
        <v>12</v>
      </c>
      <c r="D7" s="23">
        <v>41579</v>
      </c>
      <c r="F7" s="24">
        <v>12000000</v>
      </c>
      <c r="G7" s="23">
        <v>41624</v>
      </c>
      <c r="H7" s="23">
        <v>36388</v>
      </c>
      <c r="I7" s="23">
        <v>37417</v>
      </c>
      <c r="J7" s="22" t="s">
        <v>310</v>
      </c>
    </row>
    <row r="8" spans="1:11" x14ac:dyDescent="0.25">
      <c r="A8" s="22" t="s">
        <v>308</v>
      </c>
      <c r="C8" s="22" t="s">
        <v>12</v>
      </c>
      <c r="G8" s="23">
        <v>41624</v>
      </c>
      <c r="H8" s="23">
        <v>36388</v>
      </c>
      <c r="I8" s="23">
        <v>37417</v>
      </c>
      <c r="J8" s="22" t="s">
        <v>310</v>
      </c>
    </row>
    <row r="9" spans="1:11" x14ac:dyDescent="0.25">
      <c r="A9" s="22" t="s">
        <v>307</v>
      </c>
      <c r="B9" s="22">
        <v>32601</v>
      </c>
      <c r="C9" s="22" t="s">
        <v>234</v>
      </c>
      <c r="D9" s="23">
        <v>41691</v>
      </c>
      <c r="F9" s="24">
        <v>275000</v>
      </c>
      <c r="G9" s="23">
        <v>41720</v>
      </c>
      <c r="H9" s="23">
        <v>39217</v>
      </c>
      <c r="I9" s="23">
        <v>40631</v>
      </c>
    </row>
    <row r="10" spans="1:11" x14ac:dyDescent="0.25">
      <c r="A10" s="22" t="s">
        <v>307</v>
      </c>
      <c r="B10" s="22">
        <v>33009</v>
      </c>
      <c r="C10" s="22" t="s">
        <v>235</v>
      </c>
      <c r="D10" s="23">
        <v>41768</v>
      </c>
      <c r="F10" s="24">
        <v>15000000</v>
      </c>
      <c r="G10" s="23">
        <v>41810</v>
      </c>
      <c r="H10" s="23">
        <v>40613</v>
      </c>
      <c r="I10" s="23">
        <v>40773</v>
      </c>
    </row>
    <row r="11" spans="1:11" x14ac:dyDescent="0.25">
      <c r="A11" s="22" t="s">
        <v>307</v>
      </c>
      <c r="B11" s="22">
        <v>32640</v>
      </c>
      <c r="C11" s="22" t="s">
        <v>13</v>
      </c>
      <c r="D11" s="23">
        <v>41606</v>
      </c>
      <c r="F11" s="24">
        <v>8730180</v>
      </c>
      <c r="G11" s="23">
        <v>41739</v>
      </c>
      <c r="H11" s="23">
        <v>40420</v>
      </c>
      <c r="I11" s="23">
        <v>40555</v>
      </c>
      <c r="J11" s="22" t="s">
        <v>310</v>
      </c>
    </row>
    <row r="12" spans="1:11" x14ac:dyDescent="0.25">
      <c r="A12" s="22" t="s">
        <v>308</v>
      </c>
      <c r="C12" s="22" t="s">
        <v>13</v>
      </c>
      <c r="G12" s="23">
        <v>41739</v>
      </c>
      <c r="H12" s="23">
        <v>40420</v>
      </c>
      <c r="I12" s="23">
        <v>40555</v>
      </c>
      <c r="J12" s="22" t="s">
        <v>310</v>
      </c>
    </row>
    <row r="13" spans="1:11" x14ac:dyDescent="0.25">
      <c r="A13" s="22" t="s">
        <v>308</v>
      </c>
      <c r="C13" s="22" t="s">
        <v>14</v>
      </c>
      <c r="H13" s="23">
        <v>40744</v>
      </c>
      <c r="I13" s="23">
        <v>41157</v>
      </c>
      <c r="J13" s="22" t="s">
        <v>311</v>
      </c>
      <c r="K13" s="22" t="s">
        <v>326</v>
      </c>
    </row>
    <row r="14" spans="1:11" x14ac:dyDescent="0.25">
      <c r="A14" s="22" t="s">
        <v>308</v>
      </c>
      <c r="C14" s="22" t="s">
        <v>15</v>
      </c>
      <c r="H14" s="23">
        <v>41262</v>
      </c>
      <c r="I14" s="23">
        <v>41395</v>
      </c>
      <c r="J14" s="22" t="s">
        <v>311</v>
      </c>
    </row>
    <row r="15" spans="1:11" x14ac:dyDescent="0.25">
      <c r="A15" s="22" t="s">
        <v>307</v>
      </c>
      <c r="B15" s="22">
        <v>32065</v>
      </c>
      <c r="C15" s="22" t="s">
        <v>236</v>
      </c>
      <c r="D15" s="23">
        <v>41848</v>
      </c>
      <c r="F15" s="24">
        <v>4800000</v>
      </c>
      <c r="G15" s="23">
        <v>41884</v>
      </c>
      <c r="H15" s="23" t="e">
        <v>#N/A</v>
      </c>
      <c r="I15" s="23" t="e">
        <v>#N/A</v>
      </c>
    </row>
    <row r="16" spans="1:11" x14ac:dyDescent="0.25">
      <c r="A16" s="22" t="s">
        <v>308</v>
      </c>
      <c r="C16" s="22" t="s">
        <v>16</v>
      </c>
      <c r="J16" s="22" t="s">
        <v>311</v>
      </c>
    </row>
    <row r="17" spans="1:10" x14ac:dyDescent="0.25">
      <c r="A17" s="22" t="s">
        <v>307</v>
      </c>
      <c r="B17" s="22">
        <v>29060</v>
      </c>
      <c r="C17" s="22" t="s">
        <v>17</v>
      </c>
      <c r="D17" s="23">
        <v>41528</v>
      </c>
      <c r="F17" s="24">
        <v>72000000</v>
      </c>
      <c r="G17" s="23">
        <v>41529</v>
      </c>
      <c r="H17" s="23">
        <v>36461</v>
      </c>
      <c r="I17" s="23">
        <v>38443</v>
      </c>
      <c r="J17" s="22" t="s">
        <v>310</v>
      </c>
    </row>
    <row r="18" spans="1:10" x14ac:dyDescent="0.25">
      <c r="A18" s="22" t="s">
        <v>308</v>
      </c>
      <c r="C18" s="22" t="s">
        <v>17</v>
      </c>
      <c r="G18" s="23">
        <v>41529</v>
      </c>
      <c r="H18" s="23">
        <v>36461</v>
      </c>
      <c r="I18" s="23">
        <v>38443</v>
      </c>
      <c r="J18" s="22" t="s">
        <v>310</v>
      </c>
    </row>
    <row r="19" spans="1:10" x14ac:dyDescent="0.25">
      <c r="A19" s="22" t="s">
        <v>307</v>
      </c>
      <c r="B19" s="22">
        <v>29060</v>
      </c>
      <c r="C19" s="22" t="s">
        <v>18</v>
      </c>
      <c r="D19" s="23">
        <v>41407</v>
      </c>
      <c r="F19" s="24">
        <v>115000000</v>
      </c>
      <c r="G19" s="23">
        <v>41360</v>
      </c>
      <c r="H19" s="23">
        <v>36461</v>
      </c>
      <c r="I19" s="23">
        <v>38443</v>
      </c>
      <c r="J19" s="22" t="s">
        <v>310</v>
      </c>
    </row>
    <row r="20" spans="1:10" x14ac:dyDescent="0.25">
      <c r="A20" s="22" t="s">
        <v>308</v>
      </c>
      <c r="C20" s="22" t="s">
        <v>18</v>
      </c>
      <c r="G20" s="23">
        <v>41360</v>
      </c>
      <c r="H20" s="23">
        <v>36461</v>
      </c>
      <c r="I20" s="23">
        <v>38443</v>
      </c>
      <c r="J20" s="22" t="s">
        <v>310</v>
      </c>
    </row>
    <row r="21" spans="1:10" x14ac:dyDescent="0.25">
      <c r="A21" s="22" t="s">
        <v>308</v>
      </c>
      <c r="C21" s="22" t="s">
        <v>19</v>
      </c>
      <c r="H21" s="23">
        <v>41158</v>
      </c>
      <c r="I21" s="23">
        <v>41296</v>
      </c>
      <c r="J21" s="22" t="s">
        <v>311</v>
      </c>
    </row>
    <row r="22" spans="1:10" x14ac:dyDescent="0.25">
      <c r="A22" s="22" t="s">
        <v>307</v>
      </c>
      <c r="B22" s="22">
        <v>32612</v>
      </c>
      <c r="C22" s="22" t="s">
        <v>237</v>
      </c>
      <c r="D22" s="23">
        <v>41736</v>
      </c>
      <c r="F22" s="24">
        <v>10000000</v>
      </c>
      <c r="G22" s="23">
        <v>41736</v>
      </c>
      <c r="H22" s="23">
        <v>40388</v>
      </c>
      <c r="I22" s="23">
        <v>40735</v>
      </c>
    </row>
    <row r="23" spans="1:10" x14ac:dyDescent="0.25">
      <c r="A23" s="22" t="s">
        <v>308</v>
      </c>
      <c r="C23" s="22" t="s">
        <v>20</v>
      </c>
      <c r="J23" s="22" t="s">
        <v>311</v>
      </c>
    </row>
    <row r="24" spans="1:10" x14ac:dyDescent="0.25">
      <c r="A24" s="22" t="s">
        <v>308</v>
      </c>
      <c r="C24" s="22" t="s">
        <v>21</v>
      </c>
      <c r="H24" s="23">
        <v>40940</v>
      </c>
      <c r="I24" s="23">
        <v>41130</v>
      </c>
      <c r="J24" s="22" t="s">
        <v>311</v>
      </c>
    </row>
    <row r="25" spans="1:10" x14ac:dyDescent="0.25">
      <c r="A25" s="22" t="s">
        <v>308</v>
      </c>
      <c r="C25" s="22" t="s">
        <v>22</v>
      </c>
      <c r="J25" s="22" t="s">
        <v>311</v>
      </c>
    </row>
    <row r="26" spans="1:10" x14ac:dyDescent="0.25">
      <c r="A26" s="22" t="s">
        <v>307</v>
      </c>
      <c r="B26" s="22">
        <v>32843</v>
      </c>
      <c r="C26" s="22" t="s">
        <v>8</v>
      </c>
      <c r="D26" s="23">
        <v>41508</v>
      </c>
      <c r="F26" s="24">
        <v>3675000</v>
      </c>
      <c r="G26" s="23">
        <v>41468</v>
      </c>
      <c r="H26" s="23">
        <v>39524</v>
      </c>
      <c r="I26" s="23">
        <v>40721</v>
      </c>
      <c r="J26" s="22" t="s">
        <v>310</v>
      </c>
    </row>
    <row r="27" spans="1:10" x14ac:dyDescent="0.25">
      <c r="A27" s="22" t="s">
        <v>308</v>
      </c>
      <c r="C27" s="22" t="s">
        <v>8</v>
      </c>
      <c r="G27" s="23">
        <v>41468</v>
      </c>
      <c r="H27" s="23">
        <v>39524</v>
      </c>
      <c r="I27" s="23">
        <v>40721</v>
      </c>
      <c r="J27" s="22" t="s">
        <v>310</v>
      </c>
    </row>
    <row r="28" spans="1:10" x14ac:dyDescent="0.25">
      <c r="A28" s="22" t="s">
        <v>307</v>
      </c>
      <c r="B28" s="22">
        <v>30835</v>
      </c>
      <c r="C28" s="22" t="s">
        <v>23</v>
      </c>
      <c r="D28" s="23">
        <v>41472</v>
      </c>
      <c r="F28" s="24">
        <v>37500000</v>
      </c>
      <c r="G28" s="23">
        <v>41547</v>
      </c>
      <c r="H28" s="23">
        <v>39545</v>
      </c>
      <c r="I28" s="23">
        <v>39723</v>
      </c>
      <c r="J28" s="22" t="s">
        <v>310</v>
      </c>
    </row>
    <row r="29" spans="1:10" x14ac:dyDescent="0.25">
      <c r="A29" s="22" t="s">
        <v>308</v>
      </c>
      <c r="C29" s="22" t="s">
        <v>23</v>
      </c>
      <c r="G29" s="23">
        <v>41547</v>
      </c>
      <c r="H29" s="23">
        <v>39545</v>
      </c>
      <c r="I29" s="23">
        <v>39723</v>
      </c>
      <c r="J29" s="22" t="s">
        <v>310</v>
      </c>
    </row>
    <row r="30" spans="1:10" x14ac:dyDescent="0.25">
      <c r="A30" s="22" t="s">
        <v>308</v>
      </c>
      <c r="C30" s="22" t="s">
        <v>24</v>
      </c>
      <c r="H30" s="23">
        <v>41022</v>
      </c>
      <c r="I30" s="23">
        <v>41079</v>
      </c>
      <c r="J30" s="22" t="s">
        <v>311</v>
      </c>
    </row>
    <row r="31" spans="1:10" x14ac:dyDescent="0.25">
      <c r="A31" s="22" t="s">
        <v>307</v>
      </c>
      <c r="B31" s="22">
        <v>32806</v>
      </c>
      <c r="C31" s="22" t="s">
        <v>238</v>
      </c>
      <c r="D31" s="23">
        <v>41786</v>
      </c>
      <c r="F31" s="24">
        <v>12530633.619999999</v>
      </c>
      <c r="H31" s="23" t="e">
        <v>#N/A</v>
      </c>
      <c r="I31" s="23" t="e">
        <v>#N/A</v>
      </c>
    </row>
    <row r="32" spans="1:10" x14ac:dyDescent="0.25">
      <c r="A32" s="22" t="s">
        <v>307</v>
      </c>
      <c r="B32" s="22">
        <v>33034</v>
      </c>
      <c r="C32" s="22" t="s">
        <v>239</v>
      </c>
      <c r="D32" s="23">
        <v>41809</v>
      </c>
      <c r="F32" s="24">
        <v>12530633.619999999</v>
      </c>
      <c r="H32" s="23" t="e">
        <v>#N/A</v>
      </c>
      <c r="I32" s="23" t="e">
        <v>#N/A</v>
      </c>
    </row>
    <row r="33" spans="1:11" x14ac:dyDescent="0.25">
      <c r="A33" s="22" t="s">
        <v>308</v>
      </c>
      <c r="C33" s="22" t="s">
        <v>25</v>
      </c>
      <c r="H33" s="23">
        <v>41339</v>
      </c>
      <c r="I33" s="23">
        <v>41438</v>
      </c>
      <c r="J33" s="22" t="s">
        <v>311</v>
      </c>
    </row>
    <row r="34" spans="1:11" x14ac:dyDescent="0.25">
      <c r="A34" s="22" t="s">
        <v>307</v>
      </c>
      <c r="B34" s="22">
        <v>33516</v>
      </c>
      <c r="C34" s="22" t="s">
        <v>26</v>
      </c>
      <c r="D34" s="23">
        <v>41627</v>
      </c>
      <c r="F34" s="24">
        <v>12000000</v>
      </c>
      <c r="G34" s="23">
        <v>41676</v>
      </c>
      <c r="H34" s="23">
        <v>40606</v>
      </c>
      <c r="I34" s="23">
        <v>41127</v>
      </c>
      <c r="J34" s="22" t="s">
        <v>310</v>
      </c>
    </row>
    <row r="35" spans="1:11" x14ac:dyDescent="0.25">
      <c r="A35" s="22" t="s">
        <v>308</v>
      </c>
      <c r="C35" s="22" t="s">
        <v>26</v>
      </c>
      <c r="G35" s="23">
        <v>41676</v>
      </c>
      <c r="H35" s="23">
        <v>40606</v>
      </c>
      <c r="I35" s="23">
        <v>41127</v>
      </c>
      <c r="J35" s="22" t="s">
        <v>310</v>
      </c>
    </row>
    <row r="36" spans="1:11" x14ac:dyDescent="0.25">
      <c r="A36" s="22" t="s">
        <v>307</v>
      </c>
      <c r="B36" s="22">
        <v>30917</v>
      </c>
      <c r="C36" s="22" t="s">
        <v>27</v>
      </c>
      <c r="D36" s="23">
        <v>41369</v>
      </c>
      <c r="F36" s="24">
        <v>2425000000</v>
      </c>
      <c r="G36" s="23">
        <v>41389</v>
      </c>
      <c r="H36" s="23">
        <v>39709</v>
      </c>
      <c r="I36" s="23">
        <v>39834</v>
      </c>
      <c r="J36" s="22" t="s">
        <v>310</v>
      </c>
      <c r="K36" s="22" t="s">
        <v>327</v>
      </c>
    </row>
    <row r="37" spans="1:11" x14ac:dyDescent="0.25">
      <c r="A37" s="22" t="s">
        <v>308</v>
      </c>
      <c r="C37" s="22" t="s">
        <v>27</v>
      </c>
      <c r="G37" s="23">
        <v>41389</v>
      </c>
      <c r="H37" s="23">
        <v>39709</v>
      </c>
      <c r="I37" s="23">
        <v>39834</v>
      </c>
      <c r="J37" s="22" t="s">
        <v>310</v>
      </c>
      <c r="K37" s="22" t="s">
        <v>327</v>
      </c>
    </row>
    <row r="38" spans="1:11" x14ac:dyDescent="0.25">
      <c r="A38" s="22" t="s">
        <v>307</v>
      </c>
      <c r="B38" s="22">
        <v>30723</v>
      </c>
      <c r="C38" s="22" t="s">
        <v>28</v>
      </c>
      <c r="D38" s="23">
        <v>41439</v>
      </c>
      <c r="F38" s="24">
        <v>3057000</v>
      </c>
      <c r="G38" s="23">
        <v>41458</v>
      </c>
      <c r="H38" s="23">
        <v>39014</v>
      </c>
      <c r="I38" s="23">
        <v>39617</v>
      </c>
      <c r="J38" s="22" t="s">
        <v>310</v>
      </c>
    </row>
    <row r="39" spans="1:11" x14ac:dyDescent="0.25">
      <c r="A39" s="22" t="s">
        <v>308</v>
      </c>
      <c r="C39" s="22" t="s">
        <v>28</v>
      </c>
      <c r="G39" s="23">
        <v>41458</v>
      </c>
      <c r="H39" s="23">
        <v>39014</v>
      </c>
      <c r="I39" s="23">
        <v>39617</v>
      </c>
      <c r="J39" s="22" t="s">
        <v>310</v>
      </c>
    </row>
    <row r="40" spans="1:11" x14ac:dyDescent="0.25">
      <c r="A40" s="22" t="s">
        <v>308</v>
      </c>
      <c r="C40" s="22" t="s">
        <v>29</v>
      </c>
      <c r="H40" s="23">
        <v>40360</v>
      </c>
      <c r="I40" s="23">
        <v>41099</v>
      </c>
      <c r="J40" s="22" t="s">
        <v>311</v>
      </c>
    </row>
    <row r="41" spans="1:11" x14ac:dyDescent="0.25">
      <c r="A41" s="22" t="s">
        <v>307</v>
      </c>
      <c r="B41" s="22">
        <v>34036</v>
      </c>
      <c r="C41" s="22" t="s">
        <v>30</v>
      </c>
      <c r="D41" s="23">
        <v>41600</v>
      </c>
      <c r="F41" s="24">
        <v>5000000</v>
      </c>
      <c r="G41" s="23">
        <v>41631</v>
      </c>
      <c r="H41" s="23" t="e">
        <v>#N/A</v>
      </c>
      <c r="I41" s="23" t="e">
        <v>#N/A</v>
      </c>
      <c r="J41" s="28" t="s">
        <v>310</v>
      </c>
    </row>
    <row r="42" spans="1:11" x14ac:dyDescent="0.25">
      <c r="A42" s="22" t="s">
        <v>308</v>
      </c>
      <c r="C42" s="22" t="s">
        <v>30</v>
      </c>
      <c r="G42" s="23">
        <v>41631</v>
      </c>
      <c r="J42" s="28" t="s">
        <v>310</v>
      </c>
    </row>
    <row r="43" spans="1:11" x14ac:dyDescent="0.25">
      <c r="A43" s="22" t="s">
        <v>307</v>
      </c>
      <c r="B43" s="22">
        <v>30880</v>
      </c>
      <c r="C43" s="22" t="s">
        <v>31</v>
      </c>
      <c r="D43" s="23">
        <v>41355</v>
      </c>
      <c r="F43" s="24">
        <v>50250000</v>
      </c>
      <c r="G43" s="23">
        <v>41381</v>
      </c>
      <c r="H43" s="23">
        <v>39792</v>
      </c>
      <c r="I43" s="29">
        <v>0</v>
      </c>
      <c r="J43" s="28" t="s">
        <v>310</v>
      </c>
    </row>
    <row r="44" spans="1:11" x14ac:dyDescent="0.25">
      <c r="A44" s="22" t="s">
        <v>308</v>
      </c>
      <c r="C44" s="22" t="s">
        <v>31</v>
      </c>
      <c r="G44" s="23">
        <v>41381</v>
      </c>
      <c r="H44" s="23">
        <v>39792</v>
      </c>
      <c r="J44" s="28" t="s">
        <v>310</v>
      </c>
    </row>
    <row r="45" spans="1:11" x14ac:dyDescent="0.25">
      <c r="A45" s="22" t="s">
        <v>307</v>
      </c>
      <c r="B45" s="22">
        <v>30936</v>
      </c>
      <c r="C45" s="22" t="s">
        <v>32</v>
      </c>
      <c r="D45" s="23">
        <v>41423</v>
      </c>
      <c r="E45" s="23">
        <v>41480</v>
      </c>
      <c r="F45" s="24">
        <v>219857694</v>
      </c>
      <c r="G45" s="23">
        <v>41304</v>
      </c>
      <c r="H45" s="23" t="e">
        <v>#N/A</v>
      </c>
      <c r="I45" s="23" t="e">
        <v>#N/A</v>
      </c>
      <c r="J45" s="28" t="s">
        <v>310</v>
      </c>
      <c r="K45" s="22" t="s">
        <v>319</v>
      </c>
    </row>
    <row r="46" spans="1:11" x14ac:dyDescent="0.25">
      <c r="A46" s="22" t="s">
        <v>308</v>
      </c>
      <c r="C46" s="22" t="s">
        <v>32</v>
      </c>
      <c r="E46" s="23">
        <v>41480</v>
      </c>
      <c r="G46" s="23">
        <v>41304</v>
      </c>
      <c r="J46" s="28" t="s">
        <v>310</v>
      </c>
      <c r="K46" s="22" t="s">
        <v>319</v>
      </c>
    </row>
    <row r="47" spans="1:11" x14ac:dyDescent="0.25">
      <c r="A47" s="22" t="s">
        <v>307</v>
      </c>
      <c r="B47" s="22">
        <v>31098</v>
      </c>
      <c r="C47" s="22" t="s">
        <v>33</v>
      </c>
      <c r="D47" s="23">
        <v>41558</v>
      </c>
      <c r="F47" s="24">
        <v>3150000</v>
      </c>
      <c r="G47" s="23">
        <v>41431</v>
      </c>
      <c r="H47" s="23">
        <v>39307</v>
      </c>
      <c r="I47" s="23">
        <v>39414</v>
      </c>
      <c r="J47" s="22" t="s">
        <v>310</v>
      </c>
    </row>
    <row r="48" spans="1:11" x14ac:dyDescent="0.25">
      <c r="A48" s="22" t="s">
        <v>308</v>
      </c>
      <c r="C48" s="22" t="s">
        <v>33</v>
      </c>
      <c r="G48" s="23">
        <v>41431</v>
      </c>
      <c r="H48" s="23">
        <v>39307</v>
      </c>
      <c r="I48" s="23">
        <v>39414</v>
      </c>
      <c r="J48" s="22" t="s">
        <v>310</v>
      </c>
    </row>
    <row r="49" spans="1:11" x14ac:dyDescent="0.25">
      <c r="A49" s="22" t="s">
        <v>308</v>
      </c>
      <c r="C49" s="22" t="s">
        <v>34</v>
      </c>
      <c r="J49" s="22" t="s">
        <v>311</v>
      </c>
    </row>
    <row r="50" spans="1:11" x14ac:dyDescent="0.25">
      <c r="A50" s="22" t="s">
        <v>307</v>
      </c>
      <c r="B50" s="22">
        <v>33862</v>
      </c>
      <c r="C50" s="22" t="s">
        <v>240</v>
      </c>
      <c r="D50" s="23">
        <v>41757</v>
      </c>
      <c r="F50" s="24">
        <v>12400000</v>
      </c>
      <c r="H50" s="23">
        <v>41400</v>
      </c>
      <c r="I50" s="23">
        <v>41527</v>
      </c>
    </row>
    <row r="51" spans="1:11" x14ac:dyDescent="0.25">
      <c r="A51" s="22" t="s">
        <v>307</v>
      </c>
      <c r="B51" s="22">
        <v>34071</v>
      </c>
      <c r="C51" s="22" t="s">
        <v>35</v>
      </c>
      <c r="D51" s="23">
        <v>41484</v>
      </c>
      <c r="F51" s="24">
        <v>957729</v>
      </c>
      <c r="G51" s="23">
        <v>41619</v>
      </c>
      <c r="H51" s="23">
        <v>37711</v>
      </c>
      <c r="I51" s="23">
        <v>38649</v>
      </c>
      <c r="J51" s="22" t="s">
        <v>310</v>
      </c>
    </row>
    <row r="52" spans="1:11" x14ac:dyDescent="0.25">
      <c r="A52" s="22" t="s">
        <v>308</v>
      </c>
      <c r="C52" s="22" t="s">
        <v>35</v>
      </c>
      <c r="G52" s="23">
        <v>41619</v>
      </c>
      <c r="H52" s="23">
        <v>37711</v>
      </c>
      <c r="I52" s="23">
        <v>38649</v>
      </c>
      <c r="J52" s="22" t="s">
        <v>310</v>
      </c>
    </row>
    <row r="53" spans="1:11" x14ac:dyDescent="0.25">
      <c r="A53" s="22" t="s">
        <v>308</v>
      </c>
      <c r="C53" s="22" t="s">
        <v>36</v>
      </c>
      <c r="H53" s="23">
        <v>40984</v>
      </c>
      <c r="J53" s="22" t="s">
        <v>311</v>
      </c>
    </row>
    <row r="54" spans="1:11" x14ac:dyDescent="0.25">
      <c r="A54" s="22" t="s">
        <v>307</v>
      </c>
      <c r="B54" s="22">
        <v>32512</v>
      </c>
      <c r="C54" s="22" t="s">
        <v>37</v>
      </c>
      <c r="D54" s="23">
        <v>41452</v>
      </c>
      <c r="F54" s="24">
        <v>3915000</v>
      </c>
      <c r="G54" s="23">
        <v>41482</v>
      </c>
      <c r="H54" s="23">
        <v>39888</v>
      </c>
      <c r="I54" s="23">
        <v>40399</v>
      </c>
      <c r="J54" s="22" t="s">
        <v>310</v>
      </c>
    </row>
    <row r="55" spans="1:11" x14ac:dyDescent="0.25">
      <c r="A55" s="22" t="s">
        <v>308</v>
      </c>
      <c r="C55" s="22" t="s">
        <v>37</v>
      </c>
      <c r="G55" s="23">
        <v>41482</v>
      </c>
      <c r="H55" s="23">
        <v>39888</v>
      </c>
      <c r="I55" s="23">
        <v>40399</v>
      </c>
      <c r="J55" s="22" t="s">
        <v>310</v>
      </c>
    </row>
    <row r="56" spans="1:11" x14ac:dyDescent="0.25">
      <c r="A56" s="22" t="s">
        <v>307</v>
      </c>
      <c r="B56" s="22">
        <v>32386</v>
      </c>
      <c r="C56" s="22" t="s">
        <v>241</v>
      </c>
      <c r="D56" s="23">
        <v>41759</v>
      </c>
      <c r="F56" s="24">
        <v>5000000</v>
      </c>
      <c r="H56" s="23">
        <v>40455</v>
      </c>
      <c r="I56" s="23">
        <v>40633</v>
      </c>
    </row>
    <row r="57" spans="1:11" x14ac:dyDescent="0.25">
      <c r="A57" s="22" t="s">
        <v>307</v>
      </c>
      <c r="B57" s="22">
        <v>31224</v>
      </c>
      <c r="C57" s="22" t="s">
        <v>38</v>
      </c>
      <c r="D57" s="23">
        <v>41451</v>
      </c>
      <c r="E57" s="23">
        <v>41757</v>
      </c>
      <c r="F57" s="24">
        <v>2975000</v>
      </c>
      <c r="G57" s="23">
        <v>41494</v>
      </c>
      <c r="H57" s="23">
        <v>39597</v>
      </c>
      <c r="I57" s="23">
        <v>39989</v>
      </c>
      <c r="J57" s="22" t="s">
        <v>310</v>
      </c>
    </row>
    <row r="58" spans="1:11" x14ac:dyDescent="0.25">
      <c r="A58" s="22" t="s">
        <v>308</v>
      </c>
      <c r="C58" s="22" t="s">
        <v>38</v>
      </c>
      <c r="E58" s="23">
        <v>41757</v>
      </c>
      <c r="G58" s="23">
        <v>41494</v>
      </c>
      <c r="H58" s="23">
        <v>39597</v>
      </c>
      <c r="I58" s="23">
        <v>39989</v>
      </c>
      <c r="J58" s="22" t="s">
        <v>310</v>
      </c>
    </row>
    <row r="59" spans="1:11" x14ac:dyDescent="0.25">
      <c r="A59" s="22" t="s">
        <v>307</v>
      </c>
      <c r="B59" s="22">
        <v>33158</v>
      </c>
      <c r="C59" s="22" t="s">
        <v>242</v>
      </c>
      <c r="D59" s="23">
        <v>41732</v>
      </c>
      <c r="F59" s="24">
        <v>27500000</v>
      </c>
      <c r="G59" s="23">
        <v>41720</v>
      </c>
      <c r="H59" s="23">
        <v>39863</v>
      </c>
      <c r="I59" s="23">
        <v>40868</v>
      </c>
    </row>
    <row r="60" spans="1:11" x14ac:dyDescent="0.25">
      <c r="A60" s="22" t="s">
        <v>307</v>
      </c>
      <c r="B60" s="22">
        <v>30730</v>
      </c>
      <c r="C60" s="22" t="s">
        <v>39</v>
      </c>
      <c r="D60" s="23">
        <v>41558</v>
      </c>
      <c r="F60" s="24">
        <v>3300000</v>
      </c>
      <c r="G60" s="23">
        <v>41550</v>
      </c>
      <c r="H60" s="23">
        <v>38427</v>
      </c>
      <c r="I60" s="23">
        <v>40127</v>
      </c>
      <c r="J60" s="22" t="s">
        <v>310</v>
      </c>
    </row>
    <row r="61" spans="1:11" x14ac:dyDescent="0.25">
      <c r="A61" s="22" t="s">
        <v>308</v>
      </c>
      <c r="C61" s="22" t="s">
        <v>39</v>
      </c>
      <c r="G61" s="23">
        <v>41550</v>
      </c>
      <c r="H61" s="23">
        <v>38427</v>
      </c>
      <c r="I61" s="23">
        <v>40127</v>
      </c>
      <c r="J61" s="22" t="s">
        <v>310</v>
      </c>
    </row>
    <row r="62" spans="1:11" x14ac:dyDescent="0.25">
      <c r="A62" s="22" t="s">
        <v>308</v>
      </c>
      <c r="C62" s="22" t="s">
        <v>40</v>
      </c>
      <c r="H62" s="23">
        <v>41017</v>
      </c>
      <c r="I62" s="23">
        <v>41092</v>
      </c>
      <c r="J62" s="22" t="s">
        <v>311</v>
      </c>
      <c r="K62" s="22" t="s">
        <v>326</v>
      </c>
    </row>
    <row r="63" spans="1:11" x14ac:dyDescent="0.25">
      <c r="A63" s="22" t="s">
        <v>307</v>
      </c>
      <c r="B63" s="22">
        <v>32778</v>
      </c>
      <c r="C63" s="22" t="s">
        <v>41</v>
      </c>
      <c r="D63" s="23">
        <v>41600</v>
      </c>
      <c r="F63" s="24">
        <v>1843399</v>
      </c>
      <c r="G63" s="23">
        <v>41729</v>
      </c>
      <c r="H63" s="23">
        <v>40126</v>
      </c>
      <c r="I63" s="23">
        <v>41507</v>
      </c>
      <c r="J63" s="22" t="s">
        <v>310</v>
      </c>
    </row>
    <row r="64" spans="1:11" x14ac:dyDescent="0.25">
      <c r="A64" s="22" t="s">
        <v>308</v>
      </c>
      <c r="C64" s="22" t="s">
        <v>41</v>
      </c>
      <c r="G64" s="23">
        <v>41729</v>
      </c>
      <c r="H64" s="23">
        <v>40126</v>
      </c>
      <c r="I64" s="23">
        <v>41507</v>
      </c>
      <c r="J64" s="22" t="s">
        <v>310</v>
      </c>
    </row>
    <row r="65" spans="1:10" x14ac:dyDescent="0.25">
      <c r="A65" s="22" t="s">
        <v>307</v>
      </c>
      <c r="B65" s="22">
        <v>26446</v>
      </c>
      <c r="C65" s="22" t="s">
        <v>42</v>
      </c>
      <c r="D65" s="23">
        <v>41387</v>
      </c>
      <c r="F65" s="24">
        <v>1100000</v>
      </c>
      <c r="H65" s="23">
        <v>34850</v>
      </c>
      <c r="I65" s="23">
        <v>36035</v>
      </c>
      <c r="J65" s="22" t="s">
        <v>310</v>
      </c>
    </row>
    <row r="66" spans="1:10" x14ac:dyDescent="0.25">
      <c r="A66" s="22" t="s">
        <v>308</v>
      </c>
      <c r="C66" s="22" t="s">
        <v>42</v>
      </c>
      <c r="H66" s="23">
        <v>34850</v>
      </c>
      <c r="I66" s="23">
        <v>36035</v>
      </c>
      <c r="J66" s="22" t="s">
        <v>310</v>
      </c>
    </row>
    <row r="67" spans="1:10" x14ac:dyDescent="0.25">
      <c r="A67" s="22" t="s">
        <v>307</v>
      </c>
      <c r="B67" s="22">
        <v>33558</v>
      </c>
      <c r="C67" s="22" t="s">
        <v>243</v>
      </c>
      <c r="D67" s="23">
        <v>41865</v>
      </c>
      <c r="F67" s="24">
        <v>850000</v>
      </c>
      <c r="G67" s="23">
        <v>41844</v>
      </c>
      <c r="H67" s="23" t="e">
        <v>#N/A</v>
      </c>
      <c r="I67" s="23" t="e">
        <v>#N/A</v>
      </c>
    </row>
    <row r="68" spans="1:10" x14ac:dyDescent="0.25">
      <c r="A68" s="22" t="s">
        <v>308</v>
      </c>
      <c r="C68" s="22" t="s">
        <v>43</v>
      </c>
      <c r="H68" s="23">
        <v>41030</v>
      </c>
      <c r="I68" s="23">
        <v>41074</v>
      </c>
      <c r="J68" s="22" t="s">
        <v>311</v>
      </c>
    </row>
    <row r="69" spans="1:10" x14ac:dyDescent="0.25">
      <c r="A69" s="22" t="s">
        <v>307</v>
      </c>
      <c r="B69" s="22">
        <v>33155</v>
      </c>
      <c r="C69" s="22" t="s">
        <v>244</v>
      </c>
      <c r="D69" s="23">
        <v>41829</v>
      </c>
      <c r="F69" s="24">
        <v>6000000</v>
      </c>
      <c r="G69" s="23">
        <v>41859</v>
      </c>
      <c r="H69" s="23" t="e">
        <v>#N/A</v>
      </c>
      <c r="I69" s="23" t="e">
        <v>#N/A</v>
      </c>
    </row>
    <row r="70" spans="1:10" x14ac:dyDescent="0.25">
      <c r="A70" s="22" t="s">
        <v>307</v>
      </c>
      <c r="B70" s="22">
        <v>32599</v>
      </c>
      <c r="C70" s="22" t="s">
        <v>44</v>
      </c>
      <c r="D70" s="23">
        <v>41554</v>
      </c>
      <c r="F70" s="24">
        <v>778333.33</v>
      </c>
      <c r="G70" s="23">
        <v>41533</v>
      </c>
      <c r="H70" s="23">
        <v>40581</v>
      </c>
      <c r="I70" s="23">
        <v>40623</v>
      </c>
      <c r="J70" s="22" t="s">
        <v>310</v>
      </c>
    </row>
    <row r="71" spans="1:10" x14ac:dyDescent="0.25">
      <c r="A71" s="22" t="s">
        <v>308</v>
      </c>
      <c r="C71" s="22" t="s">
        <v>44</v>
      </c>
      <c r="G71" s="23">
        <v>41533</v>
      </c>
      <c r="H71" s="23">
        <v>40581</v>
      </c>
      <c r="I71" s="23">
        <v>40623</v>
      </c>
      <c r="J71" s="22" t="s">
        <v>310</v>
      </c>
    </row>
    <row r="72" spans="1:10" x14ac:dyDescent="0.25">
      <c r="A72" s="22" t="s">
        <v>307</v>
      </c>
      <c r="B72" s="22">
        <v>32353</v>
      </c>
      <c r="C72" s="22" t="s">
        <v>45</v>
      </c>
      <c r="D72" s="23">
        <v>41344</v>
      </c>
      <c r="E72" s="23">
        <v>41746</v>
      </c>
      <c r="F72" s="24">
        <v>2425000</v>
      </c>
      <c r="G72" s="23">
        <v>41299</v>
      </c>
      <c r="H72" s="23">
        <v>39583</v>
      </c>
      <c r="I72" s="23">
        <v>40519</v>
      </c>
      <c r="J72" s="22" t="s">
        <v>310</v>
      </c>
    </row>
    <row r="73" spans="1:10" x14ac:dyDescent="0.25">
      <c r="A73" s="22" t="s">
        <v>308</v>
      </c>
      <c r="C73" s="22" t="s">
        <v>45</v>
      </c>
      <c r="E73" s="23">
        <v>41746</v>
      </c>
      <c r="G73" s="23">
        <v>41299</v>
      </c>
      <c r="H73" s="23">
        <v>39583</v>
      </c>
      <c r="I73" s="23">
        <v>40519</v>
      </c>
      <c r="J73" s="22" t="s">
        <v>310</v>
      </c>
    </row>
    <row r="74" spans="1:10" x14ac:dyDescent="0.25">
      <c r="A74" s="22" t="s">
        <v>307</v>
      </c>
      <c r="B74" s="22">
        <v>32602</v>
      </c>
      <c r="C74" s="22" t="s">
        <v>46</v>
      </c>
      <c r="D74" s="23">
        <v>41590</v>
      </c>
      <c r="F74" s="24">
        <v>3778333.33</v>
      </c>
      <c r="G74" s="23">
        <v>41514</v>
      </c>
      <c r="H74" s="23">
        <v>40207</v>
      </c>
      <c r="I74" s="23">
        <v>40632</v>
      </c>
      <c r="J74" s="22" t="s">
        <v>310</v>
      </c>
    </row>
    <row r="75" spans="1:10" x14ac:dyDescent="0.25">
      <c r="A75" s="22" t="s">
        <v>308</v>
      </c>
      <c r="C75" s="22" t="s">
        <v>46</v>
      </c>
      <c r="G75" s="23">
        <v>41514</v>
      </c>
      <c r="H75" s="23">
        <v>40207</v>
      </c>
      <c r="I75" s="23">
        <v>40632</v>
      </c>
      <c r="J75" s="22" t="s">
        <v>310</v>
      </c>
    </row>
    <row r="76" spans="1:10" x14ac:dyDescent="0.25">
      <c r="A76" s="22" t="s">
        <v>307</v>
      </c>
      <c r="B76" s="22">
        <v>30150</v>
      </c>
      <c r="C76" s="22" t="s">
        <v>245</v>
      </c>
      <c r="D76" s="23">
        <v>41690</v>
      </c>
      <c r="F76" s="24">
        <v>4200000</v>
      </c>
      <c r="G76" s="23">
        <v>41648</v>
      </c>
      <c r="H76" s="23">
        <v>38807</v>
      </c>
      <c r="I76" s="23">
        <v>39356</v>
      </c>
    </row>
    <row r="77" spans="1:10" x14ac:dyDescent="0.25">
      <c r="A77" s="22" t="s">
        <v>307</v>
      </c>
      <c r="B77" s="22">
        <v>32229</v>
      </c>
      <c r="C77" s="22" t="s">
        <v>246</v>
      </c>
      <c r="D77" s="23">
        <v>41842</v>
      </c>
      <c r="F77" s="24">
        <v>2500000</v>
      </c>
      <c r="G77" s="23">
        <v>41829</v>
      </c>
      <c r="H77" s="23" t="e">
        <v>#N/A</v>
      </c>
      <c r="I77" s="23" t="e">
        <v>#N/A</v>
      </c>
    </row>
    <row r="78" spans="1:10" x14ac:dyDescent="0.25">
      <c r="A78" s="22" t="s">
        <v>307</v>
      </c>
      <c r="B78" s="22">
        <v>32877</v>
      </c>
      <c r="C78" s="22" t="s">
        <v>247</v>
      </c>
      <c r="D78" s="23">
        <v>41646</v>
      </c>
      <c r="F78" s="24">
        <v>700000</v>
      </c>
      <c r="G78" s="23">
        <v>41544</v>
      </c>
      <c r="H78" s="23">
        <v>38756</v>
      </c>
      <c r="I78" s="23">
        <v>41305</v>
      </c>
    </row>
    <row r="79" spans="1:10" x14ac:dyDescent="0.25">
      <c r="A79" s="22" t="s">
        <v>308</v>
      </c>
      <c r="C79" s="22" t="s">
        <v>47</v>
      </c>
      <c r="H79" s="23">
        <v>40960</v>
      </c>
      <c r="I79" s="23">
        <v>41213</v>
      </c>
      <c r="J79" s="22" t="s">
        <v>311</v>
      </c>
    </row>
    <row r="80" spans="1:10" x14ac:dyDescent="0.25">
      <c r="A80" s="22" t="s">
        <v>307</v>
      </c>
      <c r="B80" s="22">
        <v>33046</v>
      </c>
      <c r="C80" s="22" t="s">
        <v>248</v>
      </c>
      <c r="D80" s="23">
        <v>41733</v>
      </c>
      <c r="F80" s="24">
        <v>3000000</v>
      </c>
      <c r="G80" s="23">
        <v>41738</v>
      </c>
      <c r="H80" s="23">
        <v>40527</v>
      </c>
      <c r="I80" s="23">
        <v>40758</v>
      </c>
    </row>
    <row r="81" spans="1:10" x14ac:dyDescent="0.25">
      <c r="A81" s="22" t="s">
        <v>307</v>
      </c>
      <c r="B81" s="22">
        <v>30991</v>
      </c>
      <c r="C81" s="22" t="s">
        <v>48</v>
      </c>
      <c r="D81" s="23">
        <v>41478</v>
      </c>
      <c r="F81" s="24">
        <v>730000000</v>
      </c>
      <c r="G81" s="23">
        <v>41507</v>
      </c>
      <c r="H81" s="23">
        <v>38848</v>
      </c>
      <c r="I81" s="23">
        <v>39780</v>
      </c>
      <c r="J81" s="22" t="s">
        <v>310</v>
      </c>
    </row>
    <row r="82" spans="1:10" x14ac:dyDescent="0.25">
      <c r="A82" s="22" t="s">
        <v>308</v>
      </c>
      <c r="C82" s="22" t="s">
        <v>48</v>
      </c>
      <c r="G82" s="23">
        <v>41507</v>
      </c>
      <c r="H82" s="23">
        <v>38848</v>
      </c>
      <c r="I82" s="23">
        <v>39780</v>
      </c>
      <c r="J82" s="22" t="s">
        <v>310</v>
      </c>
    </row>
    <row r="83" spans="1:10" x14ac:dyDescent="0.25">
      <c r="A83" s="22" t="s">
        <v>307</v>
      </c>
      <c r="B83" s="22">
        <v>30128</v>
      </c>
      <c r="C83" s="22" t="s">
        <v>49</v>
      </c>
      <c r="D83" s="23">
        <v>41487</v>
      </c>
      <c r="F83" s="24">
        <v>590000000</v>
      </c>
      <c r="G83" s="23">
        <v>41312</v>
      </c>
      <c r="H83" s="23">
        <v>39139</v>
      </c>
      <c r="I83" s="23">
        <v>39556</v>
      </c>
      <c r="J83" s="22" t="s">
        <v>310</v>
      </c>
    </row>
    <row r="84" spans="1:10" x14ac:dyDescent="0.25">
      <c r="A84" s="22" t="s">
        <v>308</v>
      </c>
      <c r="C84" s="22" t="s">
        <v>49</v>
      </c>
      <c r="G84" s="23">
        <v>41312</v>
      </c>
      <c r="H84" s="23">
        <v>39139</v>
      </c>
      <c r="I84" s="23">
        <v>39556</v>
      </c>
      <c r="J84" s="22" t="s">
        <v>310</v>
      </c>
    </row>
    <row r="85" spans="1:10" x14ac:dyDescent="0.25">
      <c r="A85" s="22" t="s">
        <v>307</v>
      </c>
      <c r="B85" s="22">
        <v>31016</v>
      </c>
      <c r="C85" s="22" t="s">
        <v>249</v>
      </c>
      <c r="D85" s="23">
        <v>41757</v>
      </c>
      <c r="F85" s="24">
        <v>8500000</v>
      </c>
      <c r="G85" s="23">
        <v>41762</v>
      </c>
      <c r="H85" s="23">
        <v>39022</v>
      </c>
      <c r="I85" s="23">
        <v>39994</v>
      </c>
    </row>
    <row r="86" spans="1:10" x14ac:dyDescent="0.25">
      <c r="A86" s="22" t="s">
        <v>308</v>
      </c>
      <c r="C86" s="22" t="s">
        <v>50</v>
      </c>
      <c r="H86" s="23">
        <v>41061</v>
      </c>
      <c r="I86" s="23">
        <v>41376</v>
      </c>
      <c r="J86" s="22" t="s">
        <v>311</v>
      </c>
    </row>
    <row r="87" spans="1:10" x14ac:dyDescent="0.25">
      <c r="A87" s="22" t="s">
        <v>307</v>
      </c>
      <c r="B87" s="22">
        <v>33015</v>
      </c>
      <c r="C87" s="22" t="s">
        <v>250</v>
      </c>
      <c r="D87" s="23">
        <v>41829</v>
      </c>
      <c r="F87" s="24">
        <v>6625000</v>
      </c>
      <c r="G87" s="23">
        <v>41829</v>
      </c>
      <c r="H87" s="23" t="e">
        <v>#N/A</v>
      </c>
      <c r="I87" s="23" t="e">
        <v>#N/A</v>
      </c>
    </row>
    <row r="88" spans="1:10" x14ac:dyDescent="0.25">
      <c r="A88" s="22" t="s">
        <v>307</v>
      </c>
      <c r="B88" s="22">
        <v>31806</v>
      </c>
      <c r="C88" s="22" t="s">
        <v>51</v>
      </c>
      <c r="D88" s="23">
        <v>41512</v>
      </c>
      <c r="F88" s="24">
        <v>42730913.5</v>
      </c>
      <c r="G88" s="23">
        <v>41584</v>
      </c>
      <c r="H88" s="23">
        <v>40258</v>
      </c>
      <c r="I88" s="23">
        <v>40326</v>
      </c>
      <c r="J88" s="22" t="s">
        <v>310</v>
      </c>
    </row>
    <row r="89" spans="1:10" x14ac:dyDescent="0.25">
      <c r="A89" s="22" t="s">
        <v>308</v>
      </c>
      <c r="C89" s="22" t="s">
        <v>51</v>
      </c>
      <c r="G89" s="23">
        <v>41584</v>
      </c>
      <c r="H89" s="23">
        <v>40258</v>
      </c>
      <c r="I89" s="23">
        <v>40326</v>
      </c>
      <c r="J89" s="22" t="s">
        <v>310</v>
      </c>
    </row>
    <row r="90" spans="1:10" x14ac:dyDescent="0.25">
      <c r="A90" s="22" t="s">
        <v>308</v>
      </c>
      <c r="C90" s="22" t="s">
        <v>52</v>
      </c>
      <c r="H90" s="23">
        <v>40904</v>
      </c>
      <c r="I90" s="23">
        <v>41001</v>
      </c>
      <c r="J90" s="22" t="s">
        <v>311</v>
      </c>
    </row>
    <row r="91" spans="1:10" x14ac:dyDescent="0.25">
      <c r="A91" s="22" t="s">
        <v>307</v>
      </c>
      <c r="B91" s="22">
        <v>30946</v>
      </c>
      <c r="C91" s="22" t="s">
        <v>251</v>
      </c>
      <c r="D91" s="23">
        <v>41698</v>
      </c>
      <c r="E91" s="23">
        <v>41712</v>
      </c>
      <c r="F91" s="24">
        <v>10500000</v>
      </c>
      <c r="G91" s="23">
        <v>40968</v>
      </c>
      <c r="H91" s="23">
        <v>39190</v>
      </c>
      <c r="I91" s="23">
        <v>40031</v>
      </c>
    </row>
    <row r="92" spans="1:10" x14ac:dyDescent="0.25">
      <c r="A92" s="22" t="s">
        <v>307</v>
      </c>
      <c r="B92" s="22">
        <v>32763</v>
      </c>
      <c r="C92" s="22" t="s">
        <v>53</v>
      </c>
      <c r="D92" s="23">
        <v>41537</v>
      </c>
      <c r="F92" s="24">
        <v>97500000</v>
      </c>
      <c r="G92" s="23">
        <v>41555</v>
      </c>
      <c r="H92" s="23">
        <v>39665</v>
      </c>
      <c r="I92" s="23">
        <v>40904</v>
      </c>
      <c r="J92" s="22" t="s">
        <v>310</v>
      </c>
    </row>
    <row r="93" spans="1:10" x14ac:dyDescent="0.25">
      <c r="A93" s="22" t="s">
        <v>308</v>
      </c>
      <c r="C93" s="22" t="s">
        <v>53</v>
      </c>
      <c r="G93" s="23">
        <v>41555</v>
      </c>
      <c r="H93" s="23">
        <v>39665</v>
      </c>
      <c r="I93" s="23">
        <v>40904</v>
      </c>
      <c r="J93" s="22" t="s">
        <v>310</v>
      </c>
    </row>
    <row r="94" spans="1:10" x14ac:dyDescent="0.25">
      <c r="A94" s="22" t="s">
        <v>307</v>
      </c>
      <c r="B94" s="22">
        <v>30789</v>
      </c>
      <c r="C94" s="22" t="s">
        <v>54</v>
      </c>
      <c r="D94" s="23">
        <v>41579</v>
      </c>
      <c r="F94" s="24">
        <v>4000000</v>
      </c>
      <c r="G94" s="23">
        <v>41540</v>
      </c>
      <c r="H94" s="23">
        <v>39626</v>
      </c>
      <c r="I94" s="23">
        <v>39713</v>
      </c>
      <c r="J94" s="22" t="s">
        <v>310</v>
      </c>
    </row>
    <row r="95" spans="1:10" x14ac:dyDescent="0.25">
      <c r="A95" s="22" t="s">
        <v>308</v>
      </c>
      <c r="C95" s="22" t="s">
        <v>54</v>
      </c>
      <c r="G95" s="23">
        <v>41540</v>
      </c>
      <c r="H95" s="23">
        <v>39626</v>
      </c>
      <c r="I95" s="23">
        <v>39713</v>
      </c>
      <c r="J95" s="22" t="s">
        <v>310</v>
      </c>
    </row>
    <row r="96" spans="1:10" x14ac:dyDescent="0.25">
      <c r="A96" s="22" t="s">
        <v>308</v>
      </c>
      <c r="C96" s="22" t="s">
        <v>55</v>
      </c>
      <c r="H96" s="23">
        <v>41149</v>
      </c>
      <c r="I96" s="23">
        <v>41395</v>
      </c>
      <c r="J96" s="22" t="s">
        <v>311</v>
      </c>
    </row>
    <row r="97" spans="1:11" x14ac:dyDescent="0.25">
      <c r="A97" s="22" t="s">
        <v>308</v>
      </c>
      <c r="C97" s="22" t="s">
        <v>56</v>
      </c>
      <c r="H97" s="23">
        <v>41038</v>
      </c>
      <c r="I97" s="23">
        <v>41089</v>
      </c>
      <c r="J97" s="22" t="s">
        <v>311</v>
      </c>
      <c r="K97" s="22" t="s">
        <v>326</v>
      </c>
    </row>
    <row r="98" spans="1:11" x14ac:dyDescent="0.25">
      <c r="A98" s="22" t="s">
        <v>307</v>
      </c>
      <c r="B98" s="22">
        <v>31718</v>
      </c>
      <c r="C98" s="22" t="s">
        <v>57</v>
      </c>
      <c r="D98" s="23">
        <v>41613</v>
      </c>
      <c r="F98" s="24">
        <v>500000000</v>
      </c>
      <c r="G98" s="23">
        <v>41623</v>
      </c>
      <c r="H98" s="23">
        <v>38058</v>
      </c>
      <c r="I98" s="23">
        <v>41493</v>
      </c>
      <c r="J98" s="22" t="s">
        <v>310</v>
      </c>
    </row>
    <row r="99" spans="1:11" x14ac:dyDescent="0.25">
      <c r="A99" s="22" t="s">
        <v>308</v>
      </c>
      <c r="C99" s="22" t="s">
        <v>57</v>
      </c>
      <c r="G99" s="23">
        <v>41623</v>
      </c>
      <c r="H99" s="23">
        <v>38058</v>
      </c>
      <c r="I99" s="23">
        <v>41493</v>
      </c>
      <c r="J99" s="22" t="s">
        <v>310</v>
      </c>
    </row>
    <row r="100" spans="1:11" x14ac:dyDescent="0.25">
      <c r="A100" s="22" t="s">
        <v>307</v>
      </c>
      <c r="B100" s="22">
        <v>31316</v>
      </c>
      <c r="C100" s="22" t="s">
        <v>58</v>
      </c>
      <c r="D100" s="23">
        <v>41576</v>
      </c>
      <c r="F100" s="24">
        <v>10000000</v>
      </c>
      <c r="G100" s="23">
        <v>41578</v>
      </c>
      <c r="H100" s="23">
        <v>39122</v>
      </c>
      <c r="I100" s="23">
        <v>39743</v>
      </c>
      <c r="J100" s="22" t="s">
        <v>310</v>
      </c>
    </row>
    <row r="101" spans="1:11" x14ac:dyDescent="0.25">
      <c r="A101" s="22" t="s">
        <v>308</v>
      </c>
      <c r="C101" s="22" t="s">
        <v>58</v>
      </c>
      <c r="G101" s="23">
        <v>41578</v>
      </c>
      <c r="H101" s="23">
        <v>39122</v>
      </c>
      <c r="I101" s="23">
        <v>39743</v>
      </c>
      <c r="J101" s="22" t="s">
        <v>310</v>
      </c>
    </row>
    <row r="102" spans="1:11" x14ac:dyDescent="0.25">
      <c r="A102" s="22" t="s">
        <v>308</v>
      </c>
      <c r="C102" s="22" t="s">
        <v>59</v>
      </c>
      <c r="H102" s="23">
        <v>41141</v>
      </c>
      <c r="I102" s="23">
        <v>41401</v>
      </c>
      <c r="J102" s="22" t="s">
        <v>311</v>
      </c>
    </row>
    <row r="103" spans="1:11" x14ac:dyDescent="0.25">
      <c r="A103" s="22" t="s">
        <v>307</v>
      </c>
      <c r="B103" s="22">
        <v>30126</v>
      </c>
      <c r="C103" s="22" t="s">
        <v>252</v>
      </c>
      <c r="D103" s="23">
        <v>41683</v>
      </c>
      <c r="F103" s="24">
        <v>10000000</v>
      </c>
      <c r="G103" s="23">
        <v>41634</v>
      </c>
      <c r="H103" s="23">
        <v>39174</v>
      </c>
      <c r="I103" s="23">
        <v>39552</v>
      </c>
    </row>
    <row r="104" spans="1:11" x14ac:dyDescent="0.25">
      <c r="A104" s="22" t="s">
        <v>307</v>
      </c>
      <c r="B104" s="22">
        <v>33596</v>
      </c>
      <c r="C104" s="22" t="s">
        <v>253</v>
      </c>
      <c r="D104" s="23">
        <v>41821</v>
      </c>
      <c r="F104" s="24">
        <v>1830000</v>
      </c>
      <c r="G104" s="23">
        <v>41811</v>
      </c>
      <c r="H104" s="23" t="e">
        <v>#N/A</v>
      </c>
      <c r="I104" s="23" t="e">
        <v>#N/A</v>
      </c>
    </row>
    <row r="105" spans="1:11" x14ac:dyDescent="0.25">
      <c r="A105" s="22" t="s">
        <v>308</v>
      </c>
      <c r="C105" s="22" t="s">
        <v>60</v>
      </c>
      <c r="H105" s="23">
        <v>41003</v>
      </c>
      <c r="I105" s="23">
        <v>41060</v>
      </c>
      <c r="J105" s="22" t="s">
        <v>311</v>
      </c>
    </row>
    <row r="106" spans="1:11" x14ac:dyDescent="0.25">
      <c r="A106" s="22" t="s">
        <v>307</v>
      </c>
      <c r="B106" s="22">
        <v>32658</v>
      </c>
      <c r="C106" s="22" t="s">
        <v>61</v>
      </c>
      <c r="D106" s="23">
        <v>41495</v>
      </c>
      <c r="F106" s="24">
        <v>2125000</v>
      </c>
      <c r="G106" s="23">
        <v>41430</v>
      </c>
      <c r="H106" s="23">
        <v>40038</v>
      </c>
      <c r="I106" s="23">
        <v>40623</v>
      </c>
      <c r="J106" s="22" t="s">
        <v>310</v>
      </c>
    </row>
    <row r="107" spans="1:11" x14ac:dyDescent="0.25">
      <c r="A107" s="22" t="s">
        <v>308</v>
      </c>
      <c r="C107" s="22" t="s">
        <v>61</v>
      </c>
      <c r="G107" s="23">
        <v>41430</v>
      </c>
      <c r="H107" s="23">
        <v>40038</v>
      </c>
      <c r="I107" s="23">
        <v>40623</v>
      </c>
      <c r="J107" s="22" t="s">
        <v>310</v>
      </c>
    </row>
    <row r="108" spans="1:11" x14ac:dyDescent="0.25">
      <c r="A108" s="22" t="s">
        <v>308</v>
      </c>
      <c r="C108" s="22" t="s">
        <v>62</v>
      </c>
      <c r="H108" s="23">
        <v>41148</v>
      </c>
      <c r="I108" s="23">
        <v>41192</v>
      </c>
      <c r="J108" s="22" t="s">
        <v>311</v>
      </c>
      <c r="K108" s="22" t="s">
        <v>326</v>
      </c>
    </row>
    <row r="109" spans="1:11" x14ac:dyDescent="0.25">
      <c r="A109" s="22" t="s">
        <v>307</v>
      </c>
      <c r="B109" s="22">
        <v>32919</v>
      </c>
      <c r="C109" s="22" t="s">
        <v>63</v>
      </c>
      <c r="D109" s="23">
        <v>41488</v>
      </c>
      <c r="F109" s="24">
        <v>40000000</v>
      </c>
      <c r="G109" s="23">
        <v>41524</v>
      </c>
      <c r="H109" s="23">
        <v>40297</v>
      </c>
      <c r="I109" s="23">
        <v>40758</v>
      </c>
      <c r="J109" s="22" t="s">
        <v>310</v>
      </c>
    </row>
    <row r="110" spans="1:11" x14ac:dyDescent="0.25">
      <c r="A110" s="22" t="s">
        <v>308</v>
      </c>
      <c r="C110" s="22" t="s">
        <v>63</v>
      </c>
      <c r="G110" s="23">
        <v>41524</v>
      </c>
      <c r="H110" s="23">
        <v>40297</v>
      </c>
      <c r="I110" s="23">
        <v>40758</v>
      </c>
      <c r="J110" s="22" t="s">
        <v>310</v>
      </c>
    </row>
    <row r="111" spans="1:11" x14ac:dyDescent="0.25">
      <c r="A111" s="22" t="s">
        <v>307</v>
      </c>
      <c r="B111" s="22">
        <v>33529</v>
      </c>
      <c r="C111" s="22" t="s">
        <v>64</v>
      </c>
      <c r="D111" s="23">
        <v>41568</v>
      </c>
      <c r="F111" s="24">
        <v>1700000</v>
      </c>
      <c r="G111" s="23">
        <v>41601</v>
      </c>
      <c r="H111" s="23">
        <v>40648</v>
      </c>
      <c r="I111" s="23">
        <v>41016</v>
      </c>
      <c r="J111" s="22" t="s">
        <v>310</v>
      </c>
    </row>
    <row r="112" spans="1:11" x14ac:dyDescent="0.25">
      <c r="A112" s="22" t="s">
        <v>308</v>
      </c>
      <c r="C112" s="22" t="s">
        <v>64</v>
      </c>
      <c r="G112" s="23">
        <v>41601</v>
      </c>
      <c r="H112" s="23">
        <v>40648</v>
      </c>
      <c r="I112" s="23">
        <v>41016</v>
      </c>
      <c r="J112" s="22" t="s">
        <v>310</v>
      </c>
    </row>
    <row r="113" spans="1:10" x14ac:dyDescent="0.25">
      <c r="A113" s="22" t="s">
        <v>307</v>
      </c>
      <c r="B113" s="22">
        <v>33057</v>
      </c>
      <c r="C113" s="22" t="s">
        <v>254</v>
      </c>
      <c r="D113" s="23">
        <v>41660</v>
      </c>
      <c r="F113" s="24">
        <v>39391000</v>
      </c>
      <c r="G113" s="23">
        <v>41648</v>
      </c>
      <c r="H113" s="23">
        <v>40456</v>
      </c>
      <c r="I113" s="23">
        <v>40947</v>
      </c>
    </row>
    <row r="114" spans="1:10" x14ac:dyDescent="0.25">
      <c r="A114" s="22" t="s">
        <v>307</v>
      </c>
      <c r="B114" s="22">
        <v>31952</v>
      </c>
      <c r="C114" s="22" t="s">
        <v>255</v>
      </c>
      <c r="D114" s="23">
        <v>41717</v>
      </c>
      <c r="F114" s="24">
        <v>31600000</v>
      </c>
      <c r="G114" s="23">
        <v>41750</v>
      </c>
      <c r="H114" s="23">
        <v>38533</v>
      </c>
      <c r="I114" s="23">
        <v>39461</v>
      </c>
    </row>
    <row r="115" spans="1:10" x14ac:dyDescent="0.25">
      <c r="A115" s="22" t="s">
        <v>307</v>
      </c>
      <c r="B115" s="22">
        <v>31335</v>
      </c>
      <c r="C115" s="22" t="s">
        <v>65</v>
      </c>
      <c r="D115" s="23">
        <v>41404</v>
      </c>
      <c r="E115" s="23">
        <v>41740</v>
      </c>
      <c r="F115" s="24">
        <v>8000000</v>
      </c>
      <c r="G115" s="23">
        <v>41411</v>
      </c>
      <c r="H115" s="23">
        <v>39755</v>
      </c>
      <c r="I115" s="23">
        <v>39912</v>
      </c>
      <c r="J115" s="22" t="s">
        <v>310</v>
      </c>
    </row>
    <row r="116" spans="1:10" x14ac:dyDescent="0.25">
      <c r="A116" s="22" t="s">
        <v>308</v>
      </c>
      <c r="C116" s="22" t="s">
        <v>65</v>
      </c>
      <c r="E116" s="23">
        <v>41740</v>
      </c>
      <c r="G116" s="23">
        <v>41411</v>
      </c>
      <c r="H116" s="23">
        <v>39755</v>
      </c>
      <c r="I116" s="23">
        <v>39912</v>
      </c>
      <c r="J116" s="22" t="s">
        <v>310</v>
      </c>
    </row>
    <row r="117" spans="1:10" x14ac:dyDescent="0.25">
      <c r="A117" s="22" t="s">
        <v>308</v>
      </c>
      <c r="C117" s="22" t="s">
        <v>66</v>
      </c>
      <c r="H117" s="23">
        <v>40580</v>
      </c>
      <c r="I117" s="23">
        <v>41066</v>
      </c>
      <c r="J117" s="22" t="s">
        <v>311</v>
      </c>
    </row>
    <row r="118" spans="1:10" x14ac:dyDescent="0.25">
      <c r="A118" s="22" t="s">
        <v>307</v>
      </c>
      <c r="B118" s="22">
        <v>32158</v>
      </c>
      <c r="C118" s="22" t="s">
        <v>256</v>
      </c>
      <c r="D118" s="23">
        <v>41675</v>
      </c>
      <c r="F118" s="24">
        <v>5150000</v>
      </c>
      <c r="G118" s="23">
        <v>41671</v>
      </c>
      <c r="H118" s="23">
        <v>39988</v>
      </c>
      <c r="I118" s="23">
        <v>40638</v>
      </c>
    </row>
    <row r="119" spans="1:10" x14ac:dyDescent="0.25">
      <c r="A119" s="22" t="s">
        <v>307</v>
      </c>
      <c r="B119" s="22">
        <v>32150</v>
      </c>
      <c r="C119" s="22" t="s">
        <v>67</v>
      </c>
      <c r="D119" s="23">
        <v>41605</v>
      </c>
      <c r="F119" s="24">
        <v>4300000</v>
      </c>
      <c r="G119" s="23">
        <v>41556</v>
      </c>
      <c r="H119" s="23">
        <v>40123</v>
      </c>
      <c r="I119" s="23">
        <v>40630</v>
      </c>
      <c r="J119" s="22" t="s">
        <v>310</v>
      </c>
    </row>
    <row r="120" spans="1:10" x14ac:dyDescent="0.25">
      <c r="A120" s="22" t="s">
        <v>308</v>
      </c>
      <c r="C120" s="22" t="s">
        <v>67</v>
      </c>
      <c r="G120" s="23">
        <v>41556</v>
      </c>
      <c r="H120" s="23">
        <v>40123</v>
      </c>
      <c r="I120" s="23">
        <v>40630</v>
      </c>
      <c r="J120" s="22" t="s">
        <v>310</v>
      </c>
    </row>
    <row r="121" spans="1:10" x14ac:dyDescent="0.25">
      <c r="A121" s="22" t="s">
        <v>308</v>
      </c>
      <c r="C121" s="22" t="s">
        <v>68</v>
      </c>
      <c r="H121" s="23">
        <v>41221</v>
      </c>
      <c r="I121" s="23">
        <v>41263</v>
      </c>
      <c r="J121" s="22" t="s">
        <v>311</v>
      </c>
    </row>
    <row r="122" spans="1:10" x14ac:dyDescent="0.25">
      <c r="A122" s="22" t="s">
        <v>307</v>
      </c>
      <c r="B122" s="22">
        <v>32247</v>
      </c>
      <c r="C122" s="22" t="s">
        <v>69</v>
      </c>
      <c r="D122" s="23">
        <v>41435</v>
      </c>
      <c r="F122" s="24">
        <v>2212785</v>
      </c>
      <c r="G122" s="23">
        <v>41534</v>
      </c>
      <c r="H122" s="23">
        <v>39546</v>
      </c>
      <c r="I122" s="23">
        <v>40465</v>
      </c>
      <c r="J122" s="22" t="s">
        <v>310</v>
      </c>
    </row>
    <row r="123" spans="1:10" x14ac:dyDescent="0.25">
      <c r="A123" s="22" t="s">
        <v>308</v>
      </c>
      <c r="C123" s="22" t="s">
        <v>69</v>
      </c>
      <c r="G123" s="23">
        <v>41534</v>
      </c>
      <c r="H123" s="23">
        <v>39546</v>
      </c>
      <c r="I123" s="23">
        <v>40465</v>
      </c>
      <c r="J123" s="22" t="s">
        <v>310</v>
      </c>
    </row>
    <row r="124" spans="1:10" x14ac:dyDescent="0.25">
      <c r="A124" s="22" t="s">
        <v>307</v>
      </c>
      <c r="B124" s="22">
        <v>32900</v>
      </c>
      <c r="C124" s="22" t="s">
        <v>257</v>
      </c>
      <c r="D124" s="23">
        <v>41795</v>
      </c>
      <c r="F124" s="24">
        <v>6500000</v>
      </c>
      <c r="G124" s="23">
        <v>41794</v>
      </c>
      <c r="H124" s="23" t="e">
        <v>#N/A</v>
      </c>
      <c r="I124" s="23" t="e">
        <v>#N/A</v>
      </c>
    </row>
    <row r="125" spans="1:10" x14ac:dyDescent="0.25">
      <c r="A125" s="22" t="s">
        <v>308</v>
      </c>
      <c r="C125" s="22" t="s">
        <v>70</v>
      </c>
      <c r="H125" s="23">
        <v>40997</v>
      </c>
      <c r="I125" s="23">
        <v>41401</v>
      </c>
      <c r="J125" s="22" t="s">
        <v>311</v>
      </c>
    </row>
    <row r="126" spans="1:10" x14ac:dyDescent="0.25">
      <c r="A126" s="22" t="s">
        <v>308</v>
      </c>
      <c r="C126" s="22" t="s">
        <v>71</v>
      </c>
      <c r="H126" s="23">
        <v>41051</v>
      </c>
      <c r="I126" s="23">
        <v>41135</v>
      </c>
      <c r="J126" s="22" t="s">
        <v>311</v>
      </c>
    </row>
    <row r="127" spans="1:10" x14ac:dyDescent="0.25">
      <c r="A127" s="22" t="s">
        <v>307</v>
      </c>
      <c r="B127" s="22">
        <v>33246</v>
      </c>
      <c r="C127" s="22" t="s">
        <v>72</v>
      </c>
      <c r="D127" s="23">
        <v>41411</v>
      </c>
      <c r="F127" s="24">
        <v>55000000</v>
      </c>
      <c r="H127" s="23" t="e">
        <v>#N/A</v>
      </c>
      <c r="I127" s="23" t="e">
        <v>#N/A</v>
      </c>
      <c r="J127" s="28" t="s">
        <v>310</v>
      </c>
    </row>
    <row r="128" spans="1:10" x14ac:dyDescent="0.25">
      <c r="A128" s="22" t="s">
        <v>308</v>
      </c>
      <c r="C128" s="22" t="s">
        <v>72</v>
      </c>
      <c r="J128" s="28" t="s">
        <v>310</v>
      </c>
    </row>
    <row r="129" spans="1:11" x14ac:dyDescent="0.25">
      <c r="A129" s="22" t="s">
        <v>307</v>
      </c>
      <c r="B129" s="22">
        <v>32941</v>
      </c>
      <c r="C129" s="22" t="s">
        <v>73</v>
      </c>
      <c r="D129" s="23">
        <v>41404</v>
      </c>
      <c r="F129" s="24">
        <v>4200000</v>
      </c>
      <c r="G129" s="23">
        <v>41454</v>
      </c>
      <c r="H129" s="23">
        <v>40486</v>
      </c>
      <c r="I129" s="23">
        <v>40770</v>
      </c>
      <c r="J129" s="22" t="s">
        <v>310</v>
      </c>
    </row>
    <row r="130" spans="1:11" x14ac:dyDescent="0.25">
      <c r="A130" s="22" t="s">
        <v>308</v>
      </c>
      <c r="C130" s="22" t="s">
        <v>73</v>
      </c>
      <c r="G130" s="23">
        <v>41454</v>
      </c>
      <c r="H130" s="23">
        <v>40486</v>
      </c>
      <c r="I130" s="23">
        <v>40770</v>
      </c>
      <c r="J130" s="22" t="s">
        <v>310</v>
      </c>
    </row>
    <row r="131" spans="1:11" x14ac:dyDescent="0.25">
      <c r="A131" s="22" t="s">
        <v>307</v>
      </c>
      <c r="B131" s="22">
        <v>31368</v>
      </c>
      <c r="C131" s="22" t="s">
        <v>74</v>
      </c>
      <c r="D131" s="23">
        <v>41347</v>
      </c>
      <c r="E131" s="23">
        <v>41635</v>
      </c>
      <c r="F131" s="24">
        <v>26000000</v>
      </c>
      <c r="G131" s="23">
        <v>41347</v>
      </c>
      <c r="H131" s="23">
        <v>39400</v>
      </c>
      <c r="I131" s="23">
        <v>39735</v>
      </c>
      <c r="J131" s="22" t="s">
        <v>310</v>
      </c>
    </row>
    <row r="132" spans="1:11" x14ac:dyDescent="0.25">
      <c r="A132" s="22" t="s">
        <v>308</v>
      </c>
      <c r="C132" s="22" t="s">
        <v>74</v>
      </c>
      <c r="E132" s="23">
        <v>41635</v>
      </c>
      <c r="G132" s="23">
        <v>41347</v>
      </c>
      <c r="H132" s="23">
        <v>39400</v>
      </c>
      <c r="I132" s="23">
        <v>39735</v>
      </c>
      <c r="J132" s="22" t="s">
        <v>310</v>
      </c>
    </row>
    <row r="133" spans="1:11" x14ac:dyDescent="0.25">
      <c r="A133" s="22" t="s">
        <v>307</v>
      </c>
      <c r="B133" s="22">
        <v>34464</v>
      </c>
      <c r="C133" s="22" t="s">
        <v>258</v>
      </c>
      <c r="D133" s="23">
        <v>41821</v>
      </c>
      <c r="F133" s="24">
        <v>12400000</v>
      </c>
      <c r="H133" s="23" t="e">
        <v>#N/A</v>
      </c>
      <c r="I133" s="23" t="e">
        <v>#N/A</v>
      </c>
    </row>
    <row r="134" spans="1:11" x14ac:dyDescent="0.25">
      <c r="A134" s="22" t="s">
        <v>308</v>
      </c>
      <c r="C134" s="22" t="s">
        <v>75</v>
      </c>
      <c r="H134" s="23">
        <v>41281</v>
      </c>
      <c r="I134" s="23">
        <v>41345</v>
      </c>
      <c r="J134" s="22" t="s">
        <v>311</v>
      </c>
    </row>
    <row r="135" spans="1:11" x14ac:dyDescent="0.25">
      <c r="A135" s="22" t="s">
        <v>308</v>
      </c>
      <c r="C135" s="22" t="s">
        <v>76</v>
      </c>
      <c r="H135" s="23">
        <v>41008</v>
      </c>
      <c r="I135" s="23">
        <v>41093</v>
      </c>
      <c r="J135" s="22" t="s">
        <v>311</v>
      </c>
    </row>
    <row r="136" spans="1:11" x14ac:dyDescent="0.25">
      <c r="A136" s="22" t="s">
        <v>307</v>
      </c>
      <c r="B136" s="22">
        <v>32189</v>
      </c>
      <c r="C136" s="22" t="s">
        <v>259</v>
      </c>
      <c r="D136" s="23">
        <v>41701</v>
      </c>
      <c r="F136" s="24">
        <v>5000000</v>
      </c>
      <c r="G136" s="23">
        <v>41659</v>
      </c>
      <c r="H136" s="23">
        <v>39519</v>
      </c>
      <c r="I136" s="23">
        <v>40450</v>
      </c>
    </row>
    <row r="137" spans="1:11" x14ac:dyDescent="0.25">
      <c r="A137" s="22" t="s">
        <v>307</v>
      </c>
      <c r="B137" s="22">
        <v>30613</v>
      </c>
      <c r="C137" s="22" t="s">
        <v>77</v>
      </c>
      <c r="D137" s="23">
        <v>41478</v>
      </c>
      <c r="F137" s="24">
        <v>4250000</v>
      </c>
      <c r="G137" s="23">
        <v>41502</v>
      </c>
      <c r="H137" s="23">
        <v>39755</v>
      </c>
      <c r="I137" s="23">
        <v>39868</v>
      </c>
      <c r="J137" s="22" t="s">
        <v>310</v>
      </c>
    </row>
    <row r="138" spans="1:11" x14ac:dyDescent="0.25">
      <c r="A138" s="22" t="s">
        <v>308</v>
      </c>
      <c r="C138" s="22" t="s">
        <v>77</v>
      </c>
      <c r="G138" s="23">
        <v>41502</v>
      </c>
      <c r="H138" s="23">
        <v>39755</v>
      </c>
      <c r="I138" s="23">
        <v>39868</v>
      </c>
      <c r="J138" s="22" t="s">
        <v>310</v>
      </c>
    </row>
    <row r="139" spans="1:11" x14ac:dyDescent="0.25">
      <c r="A139" s="22" t="s">
        <v>307</v>
      </c>
      <c r="B139" s="22">
        <v>29034</v>
      </c>
      <c r="C139" s="22" t="s">
        <v>78</v>
      </c>
      <c r="D139" s="23">
        <v>41614</v>
      </c>
      <c r="F139" s="24">
        <v>153000000</v>
      </c>
      <c r="G139" s="23">
        <v>41628</v>
      </c>
      <c r="H139" s="23">
        <v>36998</v>
      </c>
      <c r="I139" s="23">
        <v>38343</v>
      </c>
      <c r="J139" s="22" t="s">
        <v>310</v>
      </c>
    </row>
    <row r="140" spans="1:11" x14ac:dyDescent="0.25">
      <c r="A140" s="22" t="s">
        <v>308</v>
      </c>
      <c r="C140" s="22" t="s">
        <v>78</v>
      </c>
      <c r="G140" s="23">
        <v>41628</v>
      </c>
      <c r="H140" s="23">
        <v>36998</v>
      </c>
      <c r="I140" s="23">
        <v>38343</v>
      </c>
      <c r="J140" s="22" t="s">
        <v>310</v>
      </c>
    </row>
    <row r="141" spans="1:11" x14ac:dyDescent="0.25">
      <c r="A141" s="22" t="s">
        <v>308</v>
      </c>
      <c r="C141" s="22" t="s">
        <v>79</v>
      </c>
      <c r="H141" s="23">
        <v>41109</v>
      </c>
      <c r="I141" s="23">
        <v>41243</v>
      </c>
      <c r="J141" s="22" t="s">
        <v>311</v>
      </c>
      <c r="K141" s="22" t="s">
        <v>326</v>
      </c>
    </row>
    <row r="142" spans="1:11" x14ac:dyDescent="0.25">
      <c r="A142" s="22" t="s">
        <v>307</v>
      </c>
      <c r="B142" s="22">
        <v>30578</v>
      </c>
      <c r="C142" s="22" t="s">
        <v>80</v>
      </c>
      <c r="D142" s="23">
        <v>41568</v>
      </c>
      <c r="F142" s="24">
        <v>16000000</v>
      </c>
      <c r="G142" s="23">
        <v>41555</v>
      </c>
      <c r="H142" s="23" t="e">
        <v>#N/A</v>
      </c>
      <c r="I142" s="23" t="e">
        <v>#N/A</v>
      </c>
      <c r="J142" s="28" t="s">
        <v>310</v>
      </c>
      <c r="K142" s="22" t="s">
        <v>320</v>
      </c>
    </row>
    <row r="143" spans="1:11" x14ac:dyDescent="0.25">
      <c r="A143" s="22" t="s">
        <v>308</v>
      </c>
      <c r="C143" s="22" t="s">
        <v>80</v>
      </c>
      <c r="G143" s="23">
        <v>41555</v>
      </c>
      <c r="J143" s="28" t="s">
        <v>310</v>
      </c>
    </row>
    <row r="144" spans="1:11" x14ac:dyDescent="0.25">
      <c r="A144" s="22" t="s">
        <v>308</v>
      </c>
      <c r="C144" s="22" t="s">
        <v>81</v>
      </c>
      <c r="H144" s="23">
        <v>41197</v>
      </c>
      <c r="I144" s="23">
        <v>41518</v>
      </c>
      <c r="J144" s="22" t="s">
        <v>311</v>
      </c>
    </row>
    <row r="145" spans="1:11" x14ac:dyDescent="0.25">
      <c r="A145" s="22" t="s">
        <v>307</v>
      </c>
      <c r="B145" s="22">
        <v>32805</v>
      </c>
      <c r="C145" s="22" t="s">
        <v>260</v>
      </c>
      <c r="D145" s="23">
        <v>41771</v>
      </c>
      <c r="F145" s="24">
        <v>3250000</v>
      </c>
      <c r="G145" s="23">
        <v>41625</v>
      </c>
      <c r="H145" s="23">
        <v>39308</v>
      </c>
      <c r="I145" s="23">
        <v>40667</v>
      </c>
    </row>
    <row r="146" spans="1:11" x14ac:dyDescent="0.25">
      <c r="A146" s="22" t="s">
        <v>308</v>
      </c>
      <c r="C146" s="22" t="s">
        <v>82</v>
      </c>
      <c r="H146" s="23">
        <v>41047</v>
      </c>
      <c r="I146" s="23">
        <v>41141</v>
      </c>
      <c r="J146" s="22" t="s">
        <v>311</v>
      </c>
    </row>
    <row r="147" spans="1:11" x14ac:dyDescent="0.25">
      <c r="A147" s="22" t="s">
        <v>307</v>
      </c>
      <c r="B147" s="22">
        <v>30977</v>
      </c>
      <c r="C147" s="22" t="s">
        <v>84</v>
      </c>
      <c r="D147" s="23">
        <v>41523</v>
      </c>
      <c r="F147" s="24">
        <v>40000000</v>
      </c>
      <c r="G147" s="23">
        <v>41558</v>
      </c>
      <c r="H147" s="23">
        <v>39716</v>
      </c>
      <c r="I147" s="23">
        <v>39891</v>
      </c>
      <c r="J147" s="22" t="s">
        <v>310</v>
      </c>
    </row>
    <row r="148" spans="1:11" x14ac:dyDescent="0.25">
      <c r="A148" s="22" t="s">
        <v>308</v>
      </c>
      <c r="C148" s="22" t="s">
        <v>84</v>
      </c>
      <c r="G148" s="23">
        <v>41558</v>
      </c>
      <c r="H148" s="23">
        <v>39716</v>
      </c>
      <c r="I148" s="23">
        <v>39891</v>
      </c>
      <c r="J148" s="22" t="s">
        <v>310</v>
      </c>
    </row>
    <row r="149" spans="1:11" x14ac:dyDescent="0.25">
      <c r="A149" s="22" t="s">
        <v>308</v>
      </c>
      <c r="C149" s="22" t="s">
        <v>85</v>
      </c>
      <c r="H149" s="23">
        <v>41110</v>
      </c>
      <c r="I149" s="23">
        <v>41257</v>
      </c>
      <c r="J149" s="22" t="s">
        <v>311</v>
      </c>
    </row>
    <row r="150" spans="1:11" x14ac:dyDescent="0.25">
      <c r="A150" s="22" t="s">
        <v>307</v>
      </c>
      <c r="B150" s="22">
        <v>32360</v>
      </c>
      <c r="C150" s="22" t="s">
        <v>261</v>
      </c>
      <c r="D150" s="23">
        <v>41810</v>
      </c>
      <c r="F150" s="24">
        <v>7700000</v>
      </c>
      <c r="G150" s="23">
        <v>41827</v>
      </c>
      <c r="H150" s="23" t="e">
        <v>#N/A</v>
      </c>
      <c r="I150" s="23" t="e">
        <v>#N/A</v>
      </c>
    </row>
    <row r="151" spans="1:11" x14ac:dyDescent="0.25">
      <c r="A151" s="22" t="s">
        <v>308</v>
      </c>
      <c r="C151" s="22" t="s">
        <v>83</v>
      </c>
      <c r="H151" s="23">
        <v>41028</v>
      </c>
      <c r="I151" s="23">
        <v>41122</v>
      </c>
      <c r="J151" s="22" t="s">
        <v>311</v>
      </c>
    </row>
    <row r="152" spans="1:11" x14ac:dyDescent="0.25">
      <c r="A152" s="22" t="s">
        <v>307</v>
      </c>
      <c r="B152" s="22">
        <v>31544</v>
      </c>
      <c r="C152" s="22" t="s">
        <v>86</v>
      </c>
      <c r="D152" s="23">
        <v>41535</v>
      </c>
      <c r="F152" s="24">
        <v>785000</v>
      </c>
      <c r="G152" s="23">
        <v>41516</v>
      </c>
      <c r="H152" s="23" t="e">
        <v>#N/A</v>
      </c>
      <c r="I152" s="23" t="e">
        <v>#N/A</v>
      </c>
      <c r="J152" s="28" t="s">
        <v>310</v>
      </c>
      <c r="K152" s="22" t="s">
        <v>321</v>
      </c>
    </row>
    <row r="153" spans="1:11" x14ac:dyDescent="0.25">
      <c r="A153" s="22" t="s">
        <v>308</v>
      </c>
      <c r="C153" s="22" t="s">
        <v>86</v>
      </c>
      <c r="G153" s="23">
        <v>41516</v>
      </c>
      <c r="J153" s="28" t="s">
        <v>310</v>
      </c>
      <c r="K153" s="22" t="s">
        <v>321</v>
      </c>
    </row>
    <row r="154" spans="1:11" x14ac:dyDescent="0.25">
      <c r="A154" s="22" t="s">
        <v>308</v>
      </c>
      <c r="C154" s="22" t="s">
        <v>87</v>
      </c>
      <c r="H154" s="23">
        <v>41112</v>
      </c>
      <c r="I154" s="23">
        <v>41305</v>
      </c>
      <c r="J154" s="22" t="s">
        <v>311</v>
      </c>
    </row>
    <row r="155" spans="1:11" x14ac:dyDescent="0.25">
      <c r="A155" s="22" t="s">
        <v>307</v>
      </c>
      <c r="B155" s="22">
        <v>32671</v>
      </c>
      <c r="C155" s="22" t="s">
        <v>262</v>
      </c>
      <c r="D155" s="23">
        <v>41799</v>
      </c>
      <c r="F155" s="24">
        <v>1372000</v>
      </c>
      <c r="G155" s="23">
        <v>41779</v>
      </c>
      <c r="H155" s="23" t="e">
        <v>#N/A</v>
      </c>
      <c r="I155" s="23" t="e">
        <v>#N/A</v>
      </c>
    </row>
    <row r="156" spans="1:11" x14ac:dyDescent="0.25">
      <c r="A156" s="22" t="s">
        <v>307</v>
      </c>
      <c r="B156" s="22">
        <v>32692</v>
      </c>
      <c r="C156" s="22" t="s">
        <v>263</v>
      </c>
      <c r="D156" s="23">
        <v>41851</v>
      </c>
      <c r="F156" s="24">
        <v>2700000</v>
      </c>
      <c r="G156" s="23">
        <v>41890</v>
      </c>
      <c r="H156" s="23" t="e">
        <v>#N/A</v>
      </c>
      <c r="I156" s="23" t="e">
        <v>#N/A</v>
      </c>
    </row>
    <row r="157" spans="1:11" x14ac:dyDescent="0.25">
      <c r="A157" s="22" t="s">
        <v>308</v>
      </c>
      <c r="C157" s="22" t="s">
        <v>88</v>
      </c>
      <c r="H157" s="23">
        <v>40436</v>
      </c>
      <c r="I157" s="23">
        <v>41116</v>
      </c>
      <c r="J157" s="22" t="s">
        <v>311</v>
      </c>
    </row>
    <row r="158" spans="1:11" x14ac:dyDescent="0.25">
      <c r="A158" s="22" t="s">
        <v>308</v>
      </c>
      <c r="C158" s="22" t="s">
        <v>89</v>
      </c>
      <c r="J158" s="22" t="s">
        <v>311</v>
      </c>
      <c r="K158" s="22" t="s">
        <v>328</v>
      </c>
    </row>
    <row r="159" spans="1:11" x14ac:dyDescent="0.25">
      <c r="A159" s="22" t="s">
        <v>307</v>
      </c>
      <c r="B159" s="22">
        <v>30776</v>
      </c>
      <c r="C159" s="22" t="s">
        <v>90</v>
      </c>
      <c r="D159" s="23">
        <v>41451</v>
      </c>
      <c r="E159" s="23">
        <v>41628</v>
      </c>
      <c r="F159" s="24">
        <v>76487250</v>
      </c>
      <c r="H159" s="23">
        <v>39505</v>
      </c>
      <c r="I159" s="23">
        <v>39635</v>
      </c>
      <c r="J159" s="22" t="s">
        <v>310</v>
      </c>
    </row>
    <row r="160" spans="1:11" x14ac:dyDescent="0.25">
      <c r="A160" s="22" t="s">
        <v>308</v>
      </c>
      <c r="C160" s="22" t="s">
        <v>90</v>
      </c>
      <c r="E160" s="23">
        <v>41628</v>
      </c>
      <c r="H160" s="23">
        <v>39505</v>
      </c>
      <c r="I160" s="23">
        <v>39635</v>
      </c>
      <c r="J160" s="22" t="s">
        <v>310</v>
      </c>
    </row>
    <row r="161" spans="1:10" x14ac:dyDescent="0.25">
      <c r="A161" s="22" t="s">
        <v>307</v>
      </c>
      <c r="B161" s="22">
        <v>32311</v>
      </c>
      <c r="C161" s="22" t="s">
        <v>91</v>
      </c>
      <c r="D161" s="23">
        <v>41358</v>
      </c>
      <c r="E161" s="23">
        <v>41744</v>
      </c>
      <c r="F161" s="24">
        <v>1750000</v>
      </c>
      <c r="G161" s="23">
        <v>41346</v>
      </c>
      <c r="H161" s="23">
        <v>40197</v>
      </c>
      <c r="I161" s="23">
        <v>40491</v>
      </c>
      <c r="J161" s="22" t="s">
        <v>310</v>
      </c>
    </row>
    <row r="162" spans="1:10" x14ac:dyDescent="0.25">
      <c r="A162" s="22" t="s">
        <v>308</v>
      </c>
      <c r="C162" s="22" t="s">
        <v>91</v>
      </c>
      <c r="E162" s="23">
        <v>41744</v>
      </c>
      <c r="G162" s="23">
        <v>41346</v>
      </c>
      <c r="H162" s="23">
        <v>40197</v>
      </c>
      <c r="I162" s="23">
        <v>40491</v>
      </c>
      <c r="J162" s="22" t="s">
        <v>310</v>
      </c>
    </row>
    <row r="163" spans="1:10" x14ac:dyDescent="0.25">
      <c r="A163" s="22" t="s">
        <v>307</v>
      </c>
      <c r="B163" s="22">
        <v>33888</v>
      </c>
      <c r="C163" s="22" t="s">
        <v>92</v>
      </c>
      <c r="D163" s="23">
        <v>41359</v>
      </c>
      <c r="F163" s="24">
        <v>1577579</v>
      </c>
      <c r="G163" s="23">
        <v>41548</v>
      </c>
      <c r="H163" s="23">
        <v>38353</v>
      </c>
      <c r="I163" s="23">
        <v>39065</v>
      </c>
      <c r="J163" s="22" t="s">
        <v>310</v>
      </c>
    </row>
    <row r="164" spans="1:10" x14ac:dyDescent="0.25">
      <c r="A164" s="22" t="s">
        <v>308</v>
      </c>
      <c r="C164" s="22" t="s">
        <v>92</v>
      </c>
      <c r="G164" s="23">
        <v>41548</v>
      </c>
      <c r="H164" s="23">
        <v>38353</v>
      </c>
      <c r="I164" s="23">
        <v>39065</v>
      </c>
      <c r="J164" s="22" t="s">
        <v>310</v>
      </c>
    </row>
    <row r="165" spans="1:10" x14ac:dyDescent="0.25">
      <c r="A165" s="22" t="s">
        <v>307</v>
      </c>
      <c r="B165" s="22">
        <v>32657</v>
      </c>
      <c r="C165" s="22" t="s">
        <v>264</v>
      </c>
      <c r="D165" s="23">
        <v>41647</v>
      </c>
      <c r="F165" s="24">
        <v>2125000</v>
      </c>
      <c r="G165" s="23">
        <v>41568</v>
      </c>
      <c r="H165" s="23">
        <v>39888</v>
      </c>
      <c r="I165" s="23">
        <v>40659</v>
      </c>
    </row>
    <row r="166" spans="1:10" x14ac:dyDescent="0.25">
      <c r="A166" s="22" t="s">
        <v>307</v>
      </c>
      <c r="B166" s="22">
        <v>31403</v>
      </c>
      <c r="C166" s="22" t="s">
        <v>93</v>
      </c>
      <c r="D166" s="23">
        <v>41599</v>
      </c>
      <c r="F166" s="24">
        <v>8500000</v>
      </c>
      <c r="G166" s="23">
        <v>41572</v>
      </c>
      <c r="H166" s="23">
        <v>39497</v>
      </c>
      <c r="I166" s="23">
        <v>40104</v>
      </c>
      <c r="J166" s="22" t="s">
        <v>310</v>
      </c>
    </row>
    <row r="167" spans="1:10" x14ac:dyDescent="0.25">
      <c r="A167" s="22" t="s">
        <v>308</v>
      </c>
      <c r="C167" s="22" t="s">
        <v>93</v>
      </c>
      <c r="G167" s="23">
        <v>41572</v>
      </c>
      <c r="H167" s="23">
        <v>39497</v>
      </c>
      <c r="I167" s="23">
        <v>40104</v>
      </c>
      <c r="J167" s="22" t="s">
        <v>310</v>
      </c>
    </row>
    <row r="168" spans="1:10" x14ac:dyDescent="0.25">
      <c r="A168" s="22" t="s">
        <v>308</v>
      </c>
      <c r="C168" s="22" t="s">
        <v>94</v>
      </c>
      <c r="H168" s="23">
        <v>40815</v>
      </c>
      <c r="I168" s="23">
        <v>41030</v>
      </c>
      <c r="J168" s="22" t="s">
        <v>311</v>
      </c>
    </row>
    <row r="169" spans="1:10" x14ac:dyDescent="0.25">
      <c r="A169" s="22" t="s">
        <v>307</v>
      </c>
      <c r="B169" s="22">
        <v>31867</v>
      </c>
      <c r="C169" s="22" t="s">
        <v>265</v>
      </c>
      <c r="D169" s="23">
        <v>41816</v>
      </c>
      <c r="F169" s="24">
        <v>27000000</v>
      </c>
      <c r="G169" s="23">
        <v>41869</v>
      </c>
      <c r="H169" s="23" t="e">
        <v>#N/A</v>
      </c>
      <c r="I169" s="23" t="e">
        <v>#N/A</v>
      </c>
    </row>
    <row r="170" spans="1:10" x14ac:dyDescent="0.25">
      <c r="A170" s="22" t="s">
        <v>307</v>
      </c>
      <c r="B170" s="22">
        <v>33083</v>
      </c>
      <c r="C170" s="22" t="s">
        <v>266</v>
      </c>
      <c r="D170" s="23">
        <v>41856</v>
      </c>
      <c r="F170" s="24">
        <v>60000000</v>
      </c>
      <c r="G170" s="23">
        <v>41841</v>
      </c>
      <c r="H170" s="23" t="e">
        <v>#N/A</v>
      </c>
      <c r="I170" s="23" t="e">
        <v>#N/A</v>
      </c>
    </row>
    <row r="171" spans="1:10" x14ac:dyDescent="0.25">
      <c r="A171" s="22" t="s">
        <v>307</v>
      </c>
      <c r="B171" s="22">
        <v>28240</v>
      </c>
      <c r="C171" s="22" t="s">
        <v>95</v>
      </c>
      <c r="D171" s="23">
        <v>41564</v>
      </c>
      <c r="F171" s="24">
        <v>2462899616.21</v>
      </c>
      <c r="H171" s="23">
        <v>35726</v>
      </c>
      <c r="I171" s="23">
        <v>37540</v>
      </c>
      <c r="J171" s="22" t="s">
        <v>310</v>
      </c>
    </row>
    <row r="172" spans="1:10" x14ac:dyDescent="0.25">
      <c r="A172" s="22" t="s">
        <v>308</v>
      </c>
      <c r="C172" s="22" t="s">
        <v>95</v>
      </c>
      <c r="H172" s="23">
        <v>35726</v>
      </c>
      <c r="I172" s="23">
        <v>37540</v>
      </c>
      <c r="J172" s="22" t="s">
        <v>310</v>
      </c>
    </row>
    <row r="173" spans="1:10" x14ac:dyDescent="0.25">
      <c r="A173" s="22" t="s">
        <v>307</v>
      </c>
      <c r="B173" s="22">
        <v>32653</v>
      </c>
      <c r="C173" s="22" t="s">
        <v>96</v>
      </c>
      <c r="D173" s="23">
        <v>41354</v>
      </c>
      <c r="E173" s="23">
        <v>41614</v>
      </c>
      <c r="F173" s="24">
        <v>2750000</v>
      </c>
      <c r="G173" s="23">
        <v>41394</v>
      </c>
      <c r="H173" s="23">
        <v>39945</v>
      </c>
      <c r="I173" s="23">
        <v>40634</v>
      </c>
      <c r="J173" s="22" t="s">
        <v>310</v>
      </c>
    </row>
    <row r="174" spans="1:10" x14ac:dyDescent="0.25">
      <c r="A174" s="22" t="s">
        <v>308</v>
      </c>
      <c r="C174" s="22" t="s">
        <v>96</v>
      </c>
      <c r="E174" s="23">
        <v>41614</v>
      </c>
      <c r="G174" s="23">
        <v>41394</v>
      </c>
      <c r="H174" s="23">
        <v>39945</v>
      </c>
      <c r="I174" s="23">
        <v>40634</v>
      </c>
      <c r="J174" s="22" t="s">
        <v>310</v>
      </c>
    </row>
    <row r="175" spans="1:10" x14ac:dyDescent="0.25">
      <c r="A175" s="22" t="s">
        <v>308</v>
      </c>
      <c r="C175" s="22" t="s">
        <v>97</v>
      </c>
      <c r="H175" s="23">
        <v>41061</v>
      </c>
      <c r="I175" s="23">
        <v>41116</v>
      </c>
      <c r="J175" s="22" t="s">
        <v>311</v>
      </c>
    </row>
    <row r="176" spans="1:10" x14ac:dyDescent="0.25">
      <c r="A176" s="22" t="s">
        <v>308</v>
      </c>
      <c r="C176" s="22" t="s">
        <v>98</v>
      </c>
      <c r="H176" s="23">
        <v>41046</v>
      </c>
      <c r="I176" s="23">
        <v>41124</v>
      </c>
      <c r="J176" s="22" t="s">
        <v>311</v>
      </c>
    </row>
    <row r="177" spans="1:11" x14ac:dyDescent="0.25">
      <c r="A177" s="22" t="s">
        <v>307</v>
      </c>
      <c r="B177" s="22">
        <v>33929</v>
      </c>
      <c r="C177" s="22" t="s">
        <v>99</v>
      </c>
      <c r="D177" s="23">
        <v>41407</v>
      </c>
      <c r="F177" s="24">
        <v>35000000</v>
      </c>
      <c r="G177" s="23">
        <v>41541</v>
      </c>
      <c r="H177" s="23">
        <v>39423</v>
      </c>
      <c r="I177" s="23">
        <v>39470</v>
      </c>
      <c r="J177" s="22" t="s">
        <v>310</v>
      </c>
    </row>
    <row r="178" spans="1:11" x14ac:dyDescent="0.25">
      <c r="A178" s="22" t="s">
        <v>308</v>
      </c>
      <c r="C178" s="22" t="s">
        <v>99</v>
      </c>
      <c r="G178" s="23">
        <v>41541</v>
      </c>
      <c r="H178" s="23">
        <v>39423</v>
      </c>
      <c r="I178" s="23">
        <v>39470</v>
      </c>
      <c r="J178" s="22" t="s">
        <v>310</v>
      </c>
    </row>
    <row r="179" spans="1:11" x14ac:dyDescent="0.25">
      <c r="A179" s="22" t="s">
        <v>307</v>
      </c>
      <c r="B179" s="22">
        <v>31089</v>
      </c>
      <c r="C179" s="22" t="s">
        <v>100</v>
      </c>
      <c r="D179" s="23">
        <v>41591</v>
      </c>
      <c r="F179" s="24">
        <v>33750000</v>
      </c>
      <c r="G179" s="23">
        <v>41596</v>
      </c>
      <c r="H179" s="23">
        <v>39303</v>
      </c>
      <c r="I179" s="23">
        <v>39751</v>
      </c>
      <c r="J179" s="22" t="s">
        <v>310</v>
      </c>
    </row>
    <row r="180" spans="1:11" x14ac:dyDescent="0.25">
      <c r="A180" s="22" t="s">
        <v>308</v>
      </c>
      <c r="C180" s="22" t="s">
        <v>100</v>
      </c>
      <c r="G180" s="23">
        <v>41596</v>
      </c>
      <c r="H180" s="23">
        <v>39303</v>
      </c>
      <c r="I180" s="23">
        <v>39751</v>
      </c>
      <c r="J180" s="22" t="s">
        <v>310</v>
      </c>
    </row>
    <row r="181" spans="1:11" x14ac:dyDescent="0.25">
      <c r="A181" s="22" t="s">
        <v>307</v>
      </c>
      <c r="B181" s="22">
        <v>29671</v>
      </c>
      <c r="C181" s="22" t="s">
        <v>101</v>
      </c>
      <c r="D181" s="23">
        <v>41463</v>
      </c>
      <c r="F181" s="24">
        <v>5000000</v>
      </c>
      <c r="G181" s="23">
        <v>41463</v>
      </c>
      <c r="H181" s="23" t="e">
        <v>#N/A</v>
      </c>
      <c r="I181" s="23" t="e">
        <v>#N/A</v>
      </c>
      <c r="J181" s="28" t="s">
        <v>310</v>
      </c>
      <c r="K181" s="22" t="s">
        <v>315</v>
      </c>
    </row>
    <row r="182" spans="1:11" x14ac:dyDescent="0.25">
      <c r="A182" s="22" t="s">
        <v>308</v>
      </c>
      <c r="C182" s="22" t="s">
        <v>101</v>
      </c>
      <c r="G182" s="23">
        <v>41463</v>
      </c>
      <c r="J182" s="28" t="s">
        <v>310</v>
      </c>
      <c r="K182" s="22" t="s">
        <v>315</v>
      </c>
    </row>
    <row r="183" spans="1:11" x14ac:dyDescent="0.25">
      <c r="A183" s="22" t="s">
        <v>308</v>
      </c>
      <c r="C183" s="22" t="s">
        <v>102</v>
      </c>
      <c r="J183" s="22" t="s">
        <v>311</v>
      </c>
    </row>
    <row r="184" spans="1:11" x14ac:dyDescent="0.25">
      <c r="A184" s="22" t="s">
        <v>307</v>
      </c>
      <c r="B184" s="22">
        <v>31300</v>
      </c>
      <c r="C184" s="22" t="s">
        <v>103</v>
      </c>
      <c r="D184" s="23">
        <v>41438</v>
      </c>
      <c r="F184" s="24">
        <v>3900000</v>
      </c>
      <c r="G184" s="23">
        <v>41479</v>
      </c>
      <c r="H184" s="23">
        <v>38644</v>
      </c>
      <c r="I184" s="23">
        <v>39989</v>
      </c>
      <c r="J184" s="22" t="s">
        <v>310</v>
      </c>
    </row>
    <row r="185" spans="1:11" x14ac:dyDescent="0.25">
      <c r="A185" s="22" t="s">
        <v>308</v>
      </c>
      <c r="C185" s="22" t="s">
        <v>103</v>
      </c>
      <c r="G185" s="23">
        <v>41479</v>
      </c>
      <c r="H185" s="23">
        <v>38644</v>
      </c>
      <c r="I185" s="23">
        <v>39989</v>
      </c>
      <c r="J185" s="22" t="s">
        <v>310</v>
      </c>
    </row>
    <row r="186" spans="1:11" x14ac:dyDescent="0.25">
      <c r="A186" s="22" t="s">
        <v>307</v>
      </c>
      <c r="B186" s="22">
        <v>32994</v>
      </c>
      <c r="C186" s="22" t="s">
        <v>104</v>
      </c>
      <c r="D186" s="23">
        <v>41624</v>
      </c>
      <c r="F186" s="24">
        <v>13600000</v>
      </c>
      <c r="G186" s="23">
        <v>41654</v>
      </c>
      <c r="H186" s="23">
        <v>40581</v>
      </c>
      <c r="I186" s="23">
        <v>40960</v>
      </c>
      <c r="J186" s="22" t="s">
        <v>310</v>
      </c>
    </row>
    <row r="187" spans="1:11" x14ac:dyDescent="0.25">
      <c r="A187" s="22" t="s">
        <v>308</v>
      </c>
      <c r="C187" s="22" t="s">
        <v>104</v>
      </c>
      <c r="G187" s="23">
        <v>41654</v>
      </c>
      <c r="H187" s="23">
        <v>40581</v>
      </c>
      <c r="I187" s="23">
        <v>40960</v>
      </c>
      <c r="J187" s="22" t="s">
        <v>310</v>
      </c>
    </row>
    <row r="188" spans="1:11" x14ac:dyDescent="0.25">
      <c r="A188" s="22" t="s">
        <v>307</v>
      </c>
      <c r="B188" s="22">
        <v>31063</v>
      </c>
      <c r="C188" s="22" t="s">
        <v>105</v>
      </c>
      <c r="D188" s="23">
        <v>41423</v>
      </c>
      <c r="F188" s="24">
        <v>219857694</v>
      </c>
      <c r="G188" s="23">
        <v>41304</v>
      </c>
      <c r="H188" s="23" t="e">
        <v>#N/A</v>
      </c>
      <c r="I188" s="23" t="e">
        <v>#N/A</v>
      </c>
      <c r="J188" s="28" t="s">
        <v>310</v>
      </c>
      <c r="K188" s="22" t="s">
        <v>314</v>
      </c>
    </row>
    <row r="189" spans="1:11" x14ac:dyDescent="0.25">
      <c r="A189" s="22" t="s">
        <v>308</v>
      </c>
      <c r="C189" s="22" t="s">
        <v>105</v>
      </c>
      <c r="G189" s="23">
        <v>41304</v>
      </c>
      <c r="J189" s="28" t="s">
        <v>310</v>
      </c>
      <c r="K189" s="22" t="s">
        <v>314</v>
      </c>
    </row>
    <row r="190" spans="1:11" x14ac:dyDescent="0.25">
      <c r="A190" s="22" t="s">
        <v>307</v>
      </c>
      <c r="B190" s="22">
        <v>29861</v>
      </c>
      <c r="C190" s="22" t="s">
        <v>106</v>
      </c>
      <c r="D190" s="23">
        <v>41435</v>
      </c>
      <c r="F190" s="24">
        <v>5500000</v>
      </c>
      <c r="G190" s="23">
        <v>41271</v>
      </c>
      <c r="H190" s="23">
        <v>38777</v>
      </c>
      <c r="I190" s="23">
        <v>39142</v>
      </c>
      <c r="J190" s="22" t="s">
        <v>310</v>
      </c>
    </row>
    <row r="191" spans="1:11" x14ac:dyDescent="0.25">
      <c r="A191" s="22" t="s">
        <v>308</v>
      </c>
      <c r="C191" s="22" t="s">
        <v>106</v>
      </c>
      <c r="G191" s="23">
        <v>41271</v>
      </c>
      <c r="H191" s="23">
        <v>38777</v>
      </c>
      <c r="I191" s="23">
        <v>39142</v>
      </c>
      <c r="J191" s="22" t="s">
        <v>310</v>
      </c>
    </row>
    <row r="192" spans="1:11" x14ac:dyDescent="0.25">
      <c r="A192" s="22" t="s">
        <v>307</v>
      </c>
      <c r="B192" s="22">
        <v>30563</v>
      </c>
      <c r="C192" s="22" t="s">
        <v>107</v>
      </c>
      <c r="D192" s="23">
        <v>41484</v>
      </c>
      <c r="F192" s="24">
        <v>6500000</v>
      </c>
      <c r="G192" s="23">
        <v>41292</v>
      </c>
      <c r="H192" s="23">
        <v>39142</v>
      </c>
      <c r="I192" s="23">
        <v>39580</v>
      </c>
      <c r="J192" s="22" t="s">
        <v>310</v>
      </c>
    </row>
    <row r="193" spans="1:11" x14ac:dyDescent="0.25">
      <c r="A193" s="22" t="s">
        <v>308</v>
      </c>
      <c r="C193" s="22" t="s">
        <v>107</v>
      </c>
      <c r="G193" s="23">
        <v>41292</v>
      </c>
      <c r="H193" s="23">
        <v>39142</v>
      </c>
      <c r="I193" s="23">
        <v>39580</v>
      </c>
      <c r="J193" s="22" t="s">
        <v>310</v>
      </c>
    </row>
    <row r="194" spans="1:11" x14ac:dyDescent="0.25">
      <c r="A194" s="22" t="s">
        <v>307</v>
      </c>
      <c r="B194" s="22">
        <v>31778</v>
      </c>
      <c r="C194" s="22" t="s">
        <v>267</v>
      </c>
      <c r="D194" s="23">
        <v>41759</v>
      </c>
      <c r="F194" s="24">
        <v>13000000</v>
      </c>
      <c r="G194" s="23">
        <v>41796</v>
      </c>
      <c r="H194" s="23">
        <v>39680</v>
      </c>
      <c r="I194" s="23">
        <v>40360</v>
      </c>
    </row>
    <row r="195" spans="1:11" x14ac:dyDescent="0.25">
      <c r="A195" s="22" t="s">
        <v>308</v>
      </c>
      <c r="C195" s="22" t="s">
        <v>108</v>
      </c>
      <c r="H195" s="23">
        <v>40847</v>
      </c>
      <c r="I195" s="23">
        <v>40891</v>
      </c>
      <c r="J195" s="22" t="s">
        <v>311</v>
      </c>
    </row>
    <row r="196" spans="1:11" x14ac:dyDescent="0.25">
      <c r="A196" s="22" t="s">
        <v>308</v>
      </c>
      <c r="C196" s="22" t="s">
        <v>109</v>
      </c>
      <c r="H196" s="23">
        <v>40830</v>
      </c>
      <c r="I196" s="23">
        <v>41159</v>
      </c>
      <c r="J196" s="22" t="s">
        <v>311</v>
      </c>
      <c r="K196" s="22" t="s">
        <v>326</v>
      </c>
    </row>
    <row r="197" spans="1:11" x14ac:dyDescent="0.25">
      <c r="A197" s="22" t="s">
        <v>307</v>
      </c>
      <c r="B197" s="22">
        <v>30810</v>
      </c>
      <c r="C197" s="22" t="s">
        <v>110</v>
      </c>
      <c r="D197" s="23">
        <v>41612</v>
      </c>
      <c r="F197" s="24">
        <v>9500000</v>
      </c>
      <c r="G197" s="23">
        <v>41612</v>
      </c>
      <c r="H197" s="23">
        <v>39205</v>
      </c>
      <c r="I197" s="23">
        <v>39665</v>
      </c>
      <c r="J197" s="22" t="s">
        <v>310</v>
      </c>
    </row>
    <row r="198" spans="1:11" x14ac:dyDescent="0.25">
      <c r="A198" s="22" t="s">
        <v>308</v>
      </c>
      <c r="C198" s="22" t="s">
        <v>110</v>
      </c>
      <c r="G198" s="23">
        <v>41612</v>
      </c>
      <c r="H198" s="23">
        <v>39205</v>
      </c>
      <c r="I198" s="23">
        <v>39665</v>
      </c>
      <c r="J198" s="22" t="s">
        <v>310</v>
      </c>
    </row>
    <row r="199" spans="1:11" x14ac:dyDescent="0.25">
      <c r="A199" s="22" t="s">
        <v>308</v>
      </c>
      <c r="C199" s="22" t="s">
        <v>111</v>
      </c>
      <c r="H199" s="23">
        <v>41169</v>
      </c>
      <c r="I199" s="23">
        <v>41213</v>
      </c>
      <c r="J199" s="22" t="s">
        <v>311</v>
      </c>
    </row>
    <row r="200" spans="1:11" x14ac:dyDescent="0.25">
      <c r="A200" s="22" t="s">
        <v>307</v>
      </c>
      <c r="B200" s="22">
        <v>30418</v>
      </c>
      <c r="C200" s="22" t="s">
        <v>112</v>
      </c>
      <c r="D200" s="23">
        <v>41369</v>
      </c>
      <c r="E200" s="23">
        <v>41551</v>
      </c>
      <c r="F200" s="24">
        <v>29000000</v>
      </c>
      <c r="G200" s="23">
        <v>41352</v>
      </c>
      <c r="H200" s="23">
        <v>39422</v>
      </c>
      <c r="I200" s="23">
        <v>39513</v>
      </c>
      <c r="J200" s="22" t="s">
        <v>310</v>
      </c>
    </row>
    <row r="201" spans="1:11" x14ac:dyDescent="0.25">
      <c r="A201" s="22" t="s">
        <v>308</v>
      </c>
      <c r="C201" s="22" t="s">
        <v>112</v>
      </c>
      <c r="E201" s="23">
        <v>41551</v>
      </c>
      <c r="G201" s="23">
        <v>41352</v>
      </c>
      <c r="H201" s="23">
        <v>39422</v>
      </c>
      <c r="I201" s="23">
        <v>39513</v>
      </c>
      <c r="J201" s="22" t="s">
        <v>310</v>
      </c>
    </row>
    <row r="202" spans="1:11" x14ac:dyDescent="0.25">
      <c r="A202" s="22" t="s">
        <v>308</v>
      </c>
      <c r="C202" s="22" t="s">
        <v>113</v>
      </c>
      <c r="H202" s="23">
        <v>41085</v>
      </c>
      <c r="I202" s="23">
        <v>41211</v>
      </c>
      <c r="J202" s="22" t="s">
        <v>311</v>
      </c>
    </row>
    <row r="203" spans="1:11" x14ac:dyDescent="0.25">
      <c r="A203" s="22" t="s">
        <v>307</v>
      </c>
      <c r="B203" s="22">
        <v>30493</v>
      </c>
      <c r="C203" s="22" t="s">
        <v>268</v>
      </c>
      <c r="D203" s="23">
        <v>41844</v>
      </c>
      <c r="F203" s="24">
        <v>280000000</v>
      </c>
      <c r="G203" s="23">
        <v>41888</v>
      </c>
      <c r="H203" s="23" t="e">
        <v>#N/A</v>
      </c>
      <c r="I203" s="23" t="e">
        <v>#N/A</v>
      </c>
    </row>
    <row r="204" spans="1:11" x14ac:dyDescent="0.25">
      <c r="A204" s="22" t="s">
        <v>308</v>
      </c>
      <c r="C204" s="22" t="s">
        <v>114</v>
      </c>
      <c r="H204" s="23">
        <v>41214</v>
      </c>
      <c r="I204" s="23">
        <v>41264</v>
      </c>
      <c r="J204" s="22" t="s">
        <v>311</v>
      </c>
    </row>
    <row r="205" spans="1:11" x14ac:dyDescent="0.25">
      <c r="A205" s="22" t="s">
        <v>307</v>
      </c>
      <c r="B205" s="22">
        <v>32156</v>
      </c>
      <c r="C205" s="22" t="s">
        <v>115</v>
      </c>
      <c r="D205" s="23">
        <v>41599</v>
      </c>
      <c r="F205" s="24">
        <v>22900000</v>
      </c>
      <c r="G205" s="23">
        <v>41632</v>
      </c>
      <c r="H205" s="23">
        <v>39735</v>
      </c>
      <c r="I205" s="23">
        <v>40380</v>
      </c>
      <c r="J205" s="22" t="s">
        <v>310</v>
      </c>
    </row>
    <row r="206" spans="1:11" x14ac:dyDescent="0.25">
      <c r="A206" s="22" t="s">
        <v>308</v>
      </c>
      <c r="C206" s="22" t="s">
        <v>115</v>
      </c>
      <c r="G206" s="23">
        <v>41632</v>
      </c>
      <c r="H206" s="23">
        <v>39735</v>
      </c>
      <c r="I206" s="23">
        <v>40380</v>
      </c>
      <c r="J206" s="22" t="s">
        <v>310</v>
      </c>
    </row>
    <row r="207" spans="1:11" x14ac:dyDescent="0.25">
      <c r="A207" s="22" t="s">
        <v>307</v>
      </c>
      <c r="B207" s="22">
        <v>33187</v>
      </c>
      <c r="C207" s="22" t="s">
        <v>116</v>
      </c>
      <c r="D207" s="23">
        <v>41480</v>
      </c>
      <c r="F207" s="24">
        <v>6750000</v>
      </c>
      <c r="G207" s="23">
        <v>41489</v>
      </c>
      <c r="H207" s="23">
        <v>40065</v>
      </c>
      <c r="I207" s="23">
        <v>40889</v>
      </c>
      <c r="J207" s="22" t="s">
        <v>310</v>
      </c>
    </row>
    <row r="208" spans="1:11" x14ac:dyDescent="0.25">
      <c r="A208" s="22" t="s">
        <v>308</v>
      </c>
      <c r="C208" s="22" t="s">
        <v>116</v>
      </c>
      <c r="G208" s="23">
        <v>41489</v>
      </c>
      <c r="H208" s="23">
        <v>40065</v>
      </c>
      <c r="I208" s="23">
        <v>40889</v>
      </c>
      <c r="J208" s="22" t="s">
        <v>310</v>
      </c>
    </row>
    <row r="209" spans="1:11" x14ac:dyDescent="0.25">
      <c r="A209" s="22" t="s">
        <v>308</v>
      </c>
      <c r="C209" s="22" t="s">
        <v>117</v>
      </c>
      <c r="H209" s="23">
        <v>41221</v>
      </c>
      <c r="I209" s="23">
        <v>41415</v>
      </c>
      <c r="J209" s="22" t="s">
        <v>311</v>
      </c>
    </row>
    <row r="210" spans="1:11" x14ac:dyDescent="0.25">
      <c r="A210" s="22" t="s">
        <v>308</v>
      </c>
      <c r="C210" s="22" t="s">
        <v>118</v>
      </c>
      <c r="H210" s="23">
        <v>41146</v>
      </c>
      <c r="I210" s="23">
        <v>41246</v>
      </c>
      <c r="J210" s="22" t="s">
        <v>311</v>
      </c>
    </row>
    <row r="211" spans="1:11" x14ac:dyDescent="0.25">
      <c r="A211" s="22" t="s">
        <v>308</v>
      </c>
      <c r="C211" s="22" t="s">
        <v>119</v>
      </c>
      <c r="H211" s="23">
        <v>40462</v>
      </c>
      <c r="I211" s="23">
        <v>40602</v>
      </c>
      <c r="J211" s="22" t="s">
        <v>311</v>
      </c>
    </row>
    <row r="212" spans="1:11" x14ac:dyDescent="0.25">
      <c r="A212" s="22" t="s">
        <v>307</v>
      </c>
      <c r="B212" s="22">
        <v>33394</v>
      </c>
      <c r="C212" s="22" t="s">
        <v>120</v>
      </c>
      <c r="D212" s="23">
        <v>41628</v>
      </c>
      <c r="F212" s="24">
        <v>6001999</v>
      </c>
      <c r="G212" s="23">
        <v>41682</v>
      </c>
      <c r="H212" s="23">
        <v>39952</v>
      </c>
      <c r="I212" s="23">
        <v>41234</v>
      </c>
      <c r="J212" s="22" t="s">
        <v>310</v>
      </c>
    </row>
    <row r="213" spans="1:11" x14ac:dyDescent="0.25">
      <c r="A213" s="22" t="s">
        <v>308</v>
      </c>
      <c r="C213" s="22" t="s">
        <v>120</v>
      </c>
      <c r="G213" s="23">
        <v>41682</v>
      </c>
      <c r="H213" s="23">
        <v>39952</v>
      </c>
      <c r="I213" s="23">
        <v>41234</v>
      </c>
      <c r="J213" s="22" t="s">
        <v>310</v>
      </c>
    </row>
    <row r="214" spans="1:11" x14ac:dyDescent="0.25">
      <c r="A214" s="22" t="s">
        <v>307</v>
      </c>
      <c r="B214" s="22">
        <v>30840</v>
      </c>
      <c r="C214" s="22" t="s">
        <v>269</v>
      </c>
      <c r="D214" s="23">
        <v>41752</v>
      </c>
      <c r="F214" s="24">
        <v>12800000</v>
      </c>
      <c r="G214" s="23">
        <v>41809</v>
      </c>
      <c r="H214" s="23">
        <v>38153</v>
      </c>
      <c r="I214" s="23">
        <v>39836</v>
      </c>
    </row>
    <row r="215" spans="1:11" x14ac:dyDescent="0.25">
      <c r="A215" s="22" t="s">
        <v>307</v>
      </c>
      <c r="B215" s="22">
        <v>30576</v>
      </c>
      <c r="C215" s="22" t="s">
        <v>270</v>
      </c>
      <c r="D215" s="23">
        <v>41744</v>
      </c>
      <c r="F215" s="24">
        <v>99000000</v>
      </c>
      <c r="G215" s="23">
        <v>41746</v>
      </c>
      <c r="H215" s="23">
        <v>39245</v>
      </c>
      <c r="I215" s="23">
        <v>39706</v>
      </c>
    </row>
    <row r="216" spans="1:11" x14ac:dyDescent="0.25">
      <c r="A216" s="22" t="s">
        <v>307</v>
      </c>
      <c r="B216" s="22">
        <v>34124</v>
      </c>
      <c r="C216" s="22" t="s">
        <v>121</v>
      </c>
      <c r="D216" s="23">
        <v>41621</v>
      </c>
      <c r="F216" s="24">
        <v>120000000</v>
      </c>
      <c r="G216" s="23">
        <v>41674</v>
      </c>
      <c r="H216" s="23" t="e">
        <v>#N/A</v>
      </c>
      <c r="I216" s="23" t="e">
        <v>#N/A</v>
      </c>
      <c r="J216" s="28" t="s">
        <v>310</v>
      </c>
      <c r="K216" s="22" t="s">
        <v>321</v>
      </c>
    </row>
    <row r="217" spans="1:11" x14ac:dyDescent="0.25">
      <c r="A217" s="22" t="s">
        <v>308</v>
      </c>
      <c r="C217" s="22" t="s">
        <v>121</v>
      </c>
      <c r="G217" s="23">
        <v>41674</v>
      </c>
      <c r="J217" s="28" t="s">
        <v>310</v>
      </c>
      <c r="K217" s="22" t="s">
        <v>321</v>
      </c>
    </row>
    <row r="218" spans="1:11" x14ac:dyDescent="0.25">
      <c r="A218" s="22" t="s">
        <v>307</v>
      </c>
      <c r="B218" s="22">
        <v>32319</v>
      </c>
      <c r="C218" s="22" t="s">
        <v>271</v>
      </c>
      <c r="D218" s="23">
        <v>41702</v>
      </c>
      <c r="F218" s="24">
        <v>13100000</v>
      </c>
      <c r="G218" s="23">
        <v>41660</v>
      </c>
      <c r="H218" s="23">
        <v>39666</v>
      </c>
      <c r="I218" s="23">
        <v>40455</v>
      </c>
    </row>
    <row r="219" spans="1:11" x14ac:dyDescent="0.25">
      <c r="A219" s="22" t="s">
        <v>307</v>
      </c>
      <c r="B219" s="22">
        <v>33466</v>
      </c>
      <c r="C219" s="22" t="s">
        <v>272</v>
      </c>
      <c r="D219" s="23">
        <v>41772</v>
      </c>
      <c r="F219" s="24">
        <v>2500000</v>
      </c>
      <c r="G219" s="23">
        <v>41802</v>
      </c>
      <c r="H219" s="23">
        <v>39582</v>
      </c>
      <c r="I219" s="23">
        <v>41270</v>
      </c>
    </row>
    <row r="220" spans="1:11" x14ac:dyDescent="0.25">
      <c r="A220" s="22" t="s">
        <v>307</v>
      </c>
      <c r="B220" s="22">
        <v>31446</v>
      </c>
      <c r="C220" s="22" t="s">
        <v>122</v>
      </c>
      <c r="D220" s="23">
        <v>41487</v>
      </c>
      <c r="F220" s="24">
        <v>3000000</v>
      </c>
      <c r="H220" s="23" t="e">
        <v>#N/A</v>
      </c>
      <c r="I220" s="23" t="e">
        <v>#N/A</v>
      </c>
      <c r="J220" s="28" t="s">
        <v>310</v>
      </c>
      <c r="K220" s="22" t="s">
        <v>322</v>
      </c>
    </row>
    <row r="221" spans="1:11" x14ac:dyDescent="0.25">
      <c r="A221" s="22" t="s">
        <v>308</v>
      </c>
      <c r="C221" s="22" t="s">
        <v>122</v>
      </c>
      <c r="J221" s="28" t="s">
        <v>310</v>
      </c>
      <c r="K221" s="22" t="s">
        <v>322</v>
      </c>
    </row>
    <row r="222" spans="1:11" x14ac:dyDescent="0.25">
      <c r="A222" s="22" t="s">
        <v>307</v>
      </c>
      <c r="B222" s="22">
        <v>32885</v>
      </c>
      <c r="C222" s="22" t="s">
        <v>123</v>
      </c>
      <c r="D222" s="23">
        <v>41478</v>
      </c>
      <c r="E222" s="23">
        <v>41639</v>
      </c>
      <c r="F222" s="24">
        <v>19500000</v>
      </c>
      <c r="G222" s="23">
        <v>41449</v>
      </c>
      <c r="H222" s="23">
        <v>39924</v>
      </c>
      <c r="I222" s="23">
        <v>40015</v>
      </c>
      <c r="J222" s="22" t="s">
        <v>310</v>
      </c>
    </row>
    <row r="223" spans="1:11" x14ac:dyDescent="0.25">
      <c r="A223" s="22" t="s">
        <v>308</v>
      </c>
      <c r="C223" s="22" t="s">
        <v>123</v>
      </c>
      <c r="E223" s="23">
        <v>41639</v>
      </c>
      <c r="G223" s="23">
        <v>41449</v>
      </c>
      <c r="H223" s="23">
        <v>39924</v>
      </c>
      <c r="I223" s="23">
        <v>40015</v>
      </c>
      <c r="J223" s="22" t="s">
        <v>310</v>
      </c>
    </row>
    <row r="224" spans="1:11" x14ac:dyDescent="0.25">
      <c r="A224" s="22" t="s">
        <v>307</v>
      </c>
      <c r="B224" s="22">
        <v>33084</v>
      </c>
      <c r="C224" s="22" t="s">
        <v>273</v>
      </c>
      <c r="D224" s="23">
        <v>41838</v>
      </c>
      <c r="F224" s="24">
        <v>6050000</v>
      </c>
      <c r="H224" s="23" t="e">
        <v>#N/A</v>
      </c>
      <c r="I224" s="23" t="e">
        <v>#N/A</v>
      </c>
    </row>
    <row r="225" spans="1:11" x14ac:dyDescent="0.25">
      <c r="A225" s="22" t="s">
        <v>308</v>
      </c>
      <c r="C225" s="22" t="s">
        <v>124</v>
      </c>
      <c r="H225" s="23">
        <v>41008</v>
      </c>
      <c r="I225" s="23">
        <v>41052</v>
      </c>
      <c r="J225" s="22" t="s">
        <v>311</v>
      </c>
    </row>
    <row r="226" spans="1:11" x14ac:dyDescent="0.25">
      <c r="A226" s="22" t="s">
        <v>307</v>
      </c>
      <c r="B226" s="22">
        <v>31849</v>
      </c>
      <c r="C226" s="22" t="s">
        <v>274</v>
      </c>
      <c r="D226" s="23">
        <v>41794</v>
      </c>
      <c r="F226" s="24">
        <v>265000000</v>
      </c>
      <c r="G226" s="23">
        <v>41823</v>
      </c>
      <c r="H226" s="23" t="e">
        <v>#N/A</v>
      </c>
      <c r="I226" s="23" t="e">
        <v>#N/A</v>
      </c>
    </row>
    <row r="227" spans="1:11" x14ac:dyDescent="0.25">
      <c r="A227" s="22" t="s">
        <v>307</v>
      </c>
      <c r="B227" s="22">
        <v>31223</v>
      </c>
      <c r="C227" s="22" t="s">
        <v>125</v>
      </c>
      <c r="D227" s="23">
        <v>41523</v>
      </c>
      <c r="F227" s="24">
        <v>4500000</v>
      </c>
      <c r="G227" s="23">
        <v>41501</v>
      </c>
      <c r="H227" s="23">
        <v>39438</v>
      </c>
      <c r="I227" s="23">
        <v>39979</v>
      </c>
      <c r="J227" s="22" t="s">
        <v>310</v>
      </c>
    </row>
    <row r="228" spans="1:11" x14ac:dyDescent="0.25">
      <c r="A228" s="22" t="s">
        <v>308</v>
      </c>
      <c r="C228" s="22" t="s">
        <v>125</v>
      </c>
      <c r="G228" s="23">
        <v>41501</v>
      </c>
      <c r="H228" s="23">
        <v>39438</v>
      </c>
      <c r="I228" s="23">
        <v>39979</v>
      </c>
      <c r="J228" s="22" t="s">
        <v>310</v>
      </c>
    </row>
    <row r="229" spans="1:11" x14ac:dyDescent="0.25">
      <c r="A229" s="22" t="s">
        <v>307</v>
      </c>
      <c r="B229" s="22">
        <v>26854</v>
      </c>
      <c r="C229" s="22" t="s">
        <v>126</v>
      </c>
      <c r="D229" s="23">
        <v>41313</v>
      </c>
      <c r="F229" s="24">
        <v>9500000</v>
      </c>
      <c r="H229" s="23">
        <v>35450</v>
      </c>
      <c r="I229" s="23">
        <v>36277</v>
      </c>
      <c r="J229" s="22" t="s">
        <v>310</v>
      </c>
    </row>
    <row r="230" spans="1:11" x14ac:dyDescent="0.25">
      <c r="A230" s="22" t="s">
        <v>308</v>
      </c>
      <c r="C230" s="22" t="s">
        <v>126</v>
      </c>
      <c r="H230" s="23">
        <v>35450</v>
      </c>
      <c r="I230" s="23">
        <v>36277</v>
      </c>
      <c r="J230" s="22" t="s">
        <v>310</v>
      </c>
    </row>
    <row r="231" spans="1:11" x14ac:dyDescent="0.25">
      <c r="A231" s="22" t="s">
        <v>308</v>
      </c>
      <c r="C231" s="22" t="s">
        <v>127</v>
      </c>
      <c r="J231" s="22" t="s">
        <v>311</v>
      </c>
    </row>
    <row r="232" spans="1:11" x14ac:dyDescent="0.25">
      <c r="A232" s="22" t="s">
        <v>307</v>
      </c>
      <c r="B232" s="22">
        <v>33751</v>
      </c>
      <c r="C232" s="22" t="s">
        <v>128</v>
      </c>
      <c r="D232" s="23">
        <v>41449</v>
      </c>
      <c r="F232" s="24">
        <v>114000000</v>
      </c>
      <c r="H232" s="23" t="e">
        <v>#N/A</v>
      </c>
      <c r="I232" s="23" t="e">
        <v>#N/A</v>
      </c>
      <c r="J232" s="28" t="s">
        <v>310</v>
      </c>
      <c r="K232" s="22" t="s">
        <v>316</v>
      </c>
    </row>
    <row r="233" spans="1:11" x14ac:dyDescent="0.25">
      <c r="A233" s="22" t="s">
        <v>308</v>
      </c>
      <c r="C233" s="22" t="s">
        <v>128</v>
      </c>
      <c r="J233" s="28" t="s">
        <v>310</v>
      </c>
      <c r="K233" s="22" t="s">
        <v>316</v>
      </c>
    </row>
    <row r="234" spans="1:11" x14ac:dyDescent="0.25">
      <c r="A234" s="22" t="s">
        <v>307</v>
      </c>
      <c r="B234" s="22">
        <v>33751</v>
      </c>
      <c r="C234" s="22" t="s">
        <v>129</v>
      </c>
      <c r="D234" s="23">
        <v>41501</v>
      </c>
      <c r="F234" s="24">
        <v>105000000</v>
      </c>
      <c r="H234" s="23" t="e">
        <v>#N/A</v>
      </c>
      <c r="I234" s="23" t="e">
        <v>#N/A</v>
      </c>
      <c r="J234" s="28" t="s">
        <v>310</v>
      </c>
      <c r="K234" s="22" t="s">
        <v>322</v>
      </c>
    </row>
    <row r="235" spans="1:11" x14ac:dyDescent="0.25">
      <c r="A235" s="22" t="s">
        <v>308</v>
      </c>
      <c r="C235" s="22" t="s">
        <v>129</v>
      </c>
      <c r="J235" s="28" t="s">
        <v>310</v>
      </c>
      <c r="K235" s="22" t="s">
        <v>322</v>
      </c>
    </row>
    <row r="236" spans="1:11" x14ac:dyDescent="0.25">
      <c r="A236" s="22" t="s">
        <v>308</v>
      </c>
      <c r="C236" s="22" t="s">
        <v>130</v>
      </c>
      <c r="H236" s="23">
        <v>40953</v>
      </c>
      <c r="I236" s="23">
        <v>41121</v>
      </c>
      <c r="J236" s="22" t="s">
        <v>311</v>
      </c>
    </row>
    <row r="237" spans="1:11" x14ac:dyDescent="0.25">
      <c r="A237" s="22" t="s">
        <v>307</v>
      </c>
      <c r="B237" s="22">
        <v>30505</v>
      </c>
      <c r="C237" s="22" t="s">
        <v>131</v>
      </c>
      <c r="D237" s="23">
        <v>41548</v>
      </c>
      <c r="F237" s="24">
        <v>215000000</v>
      </c>
      <c r="G237" s="23">
        <v>41596</v>
      </c>
      <c r="H237" s="23">
        <v>39057</v>
      </c>
      <c r="I237" s="23">
        <v>39535</v>
      </c>
      <c r="J237" s="22" t="s">
        <v>310</v>
      </c>
    </row>
    <row r="238" spans="1:11" x14ac:dyDescent="0.25">
      <c r="A238" s="22" t="s">
        <v>308</v>
      </c>
      <c r="C238" s="22" t="s">
        <v>131</v>
      </c>
      <c r="G238" s="23">
        <v>41596</v>
      </c>
      <c r="H238" s="23">
        <v>39057</v>
      </c>
      <c r="I238" s="23">
        <v>39535</v>
      </c>
      <c r="J238" s="22" t="s">
        <v>310</v>
      </c>
    </row>
    <row r="239" spans="1:11" x14ac:dyDescent="0.25">
      <c r="A239" s="22" t="s">
        <v>307</v>
      </c>
      <c r="B239" s="22">
        <v>33716</v>
      </c>
      <c r="C239" s="22" t="s">
        <v>132</v>
      </c>
      <c r="D239" s="23">
        <v>41456</v>
      </c>
      <c r="E239" s="23">
        <v>41726</v>
      </c>
      <c r="F239" s="24">
        <v>2000000</v>
      </c>
      <c r="G239" s="23">
        <v>41502</v>
      </c>
      <c r="H239" s="23" t="e">
        <v>#N/A</v>
      </c>
      <c r="I239" s="23" t="e">
        <v>#N/A</v>
      </c>
      <c r="J239" s="28" t="s">
        <v>310</v>
      </c>
      <c r="K239" s="22" t="s">
        <v>321</v>
      </c>
    </row>
    <row r="240" spans="1:11" x14ac:dyDescent="0.25">
      <c r="A240" s="22" t="s">
        <v>308</v>
      </c>
      <c r="C240" s="22" t="s">
        <v>132</v>
      </c>
      <c r="E240" s="23">
        <v>41726</v>
      </c>
      <c r="G240" s="23">
        <v>41502</v>
      </c>
      <c r="J240" s="28" t="s">
        <v>310</v>
      </c>
      <c r="K240" s="22" t="s">
        <v>321</v>
      </c>
    </row>
    <row r="241" spans="1:10" x14ac:dyDescent="0.25">
      <c r="A241" s="22" t="s">
        <v>307</v>
      </c>
      <c r="B241" s="22">
        <v>29653</v>
      </c>
      <c r="C241" s="22" t="s">
        <v>133</v>
      </c>
      <c r="D241" s="23">
        <v>41624</v>
      </c>
      <c r="F241" s="24">
        <v>11950000</v>
      </c>
      <c r="G241" s="23">
        <v>41699</v>
      </c>
      <c r="H241" s="23">
        <v>38972</v>
      </c>
      <c r="I241" s="23">
        <v>39072</v>
      </c>
      <c r="J241" s="22" t="s">
        <v>310</v>
      </c>
    </row>
    <row r="242" spans="1:10" x14ac:dyDescent="0.25">
      <c r="A242" s="22" t="s">
        <v>308</v>
      </c>
      <c r="C242" s="22" t="s">
        <v>133</v>
      </c>
      <c r="G242" s="23">
        <v>41699</v>
      </c>
      <c r="H242" s="23">
        <v>38972</v>
      </c>
      <c r="I242" s="23">
        <v>39072</v>
      </c>
      <c r="J242" s="22" t="s">
        <v>310</v>
      </c>
    </row>
    <row r="243" spans="1:10" x14ac:dyDescent="0.25">
      <c r="A243" s="22" t="s">
        <v>308</v>
      </c>
      <c r="C243" s="22" t="s">
        <v>134</v>
      </c>
      <c r="H243" s="23">
        <v>41216</v>
      </c>
      <c r="I243" s="23">
        <v>41264</v>
      </c>
      <c r="J243" s="22" t="s">
        <v>311</v>
      </c>
    </row>
    <row r="244" spans="1:10" x14ac:dyDescent="0.25">
      <c r="A244" s="22" t="s">
        <v>308</v>
      </c>
      <c r="C244" s="22" t="s">
        <v>135</v>
      </c>
      <c r="H244" s="23">
        <v>41070</v>
      </c>
      <c r="I244" s="23">
        <v>41129</v>
      </c>
      <c r="J244" s="22" t="s">
        <v>311</v>
      </c>
    </row>
    <row r="245" spans="1:10" x14ac:dyDescent="0.25">
      <c r="A245" s="22" t="s">
        <v>307</v>
      </c>
      <c r="B245" s="22">
        <v>33371</v>
      </c>
      <c r="C245" s="22" t="s">
        <v>275</v>
      </c>
      <c r="D245" s="23">
        <v>41827</v>
      </c>
      <c r="F245" s="24">
        <v>14750000</v>
      </c>
      <c r="H245" s="23" t="e">
        <v>#N/A</v>
      </c>
      <c r="I245" s="23" t="e">
        <v>#N/A</v>
      </c>
    </row>
    <row r="246" spans="1:10" x14ac:dyDescent="0.25">
      <c r="A246" s="22" t="s">
        <v>308</v>
      </c>
      <c r="C246" s="22" t="s">
        <v>136</v>
      </c>
      <c r="J246" s="22" t="s">
        <v>311</v>
      </c>
    </row>
    <row r="247" spans="1:10" x14ac:dyDescent="0.25">
      <c r="A247" s="22" t="s">
        <v>308</v>
      </c>
      <c r="C247" s="22" t="s">
        <v>137</v>
      </c>
      <c r="H247" s="23">
        <v>40945</v>
      </c>
      <c r="I247" s="23">
        <v>41138</v>
      </c>
      <c r="J247" s="22" t="s">
        <v>311</v>
      </c>
    </row>
    <row r="248" spans="1:10" x14ac:dyDescent="0.25">
      <c r="A248" s="22" t="s">
        <v>307</v>
      </c>
      <c r="B248" s="22">
        <v>34076</v>
      </c>
      <c r="C248" s="22" t="s">
        <v>138</v>
      </c>
      <c r="D248" s="23">
        <v>41502</v>
      </c>
      <c r="F248" s="24">
        <v>100300000</v>
      </c>
      <c r="G248" s="23">
        <v>41650</v>
      </c>
      <c r="H248" s="23">
        <v>39083</v>
      </c>
      <c r="I248" s="23">
        <v>39304</v>
      </c>
      <c r="J248" s="22" t="s">
        <v>310</v>
      </c>
    </row>
    <row r="249" spans="1:10" x14ac:dyDescent="0.25">
      <c r="A249" s="22" t="s">
        <v>308</v>
      </c>
      <c r="C249" s="22" t="s">
        <v>138</v>
      </c>
      <c r="G249" s="23">
        <v>41650</v>
      </c>
      <c r="H249" s="23">
        <v>39083</v>
      </c>
      <c r="I249" s="23">
        <v>39304</v>
      </c>
      <c r="J249" s="22" t="s">
        <v>310</v>
      </c>
    </row>
    <row r="250" spans="1:10" x14ac:dyDescent="0.25">
      <c r="A250" s="22" t="s">
        <v>308</v>
      </c>
      <c r="C250" s="22" t="s">
        <v>139</v>
      </c>
      <c r="H250" s="23">
        <v>41243</v>
      </c>
      <c r="I250" s="23">
        <v>41456</v>
      </c>
      <c r="J250" s="22" t="s">
        <v>311</v>
      </c>
    </row>
    <row r="251" spans="1:10" x14ac:dyDescent="0.25">
      <c r="A251" s="22" t="s">
        <v>307</v>
      </c>
      <c r="B251" s="22">
        <v>31871</v>
      </c>
      <c r="C251" s="22" t="s">
        <v>140</v>
      </c>
      <c r="D251" s="23">
        <v>41430</v>
      </c>
      <c r="E251" s="23">
        <v>41681</v>
      </c>
      <c r="F251" s="24">
        <v>6000000</v>
      </c>
      <c r="G251" s="23">
        <v>41430</v>
      </c>
      <c r="H251" s="23">
        <v>40126</v>
      </c>
      <c r="I251" s="23">
        <v>40294</v>
      </c>
      <c r="J251" s="22" t="s">
        <v>310</v>
      </c>
    </row>
    <row r="252" spans="1:10" x14ac:dyDescent="0.25">
      <c r="A252" s="22" t="s">
        <v>308</v>
      </c>
      <c r="C252" s="22" t="s">
        <v>140</v>
      </c>
      <c r="E252" s="23">
        <v>41681</v>
      </c>
      <c r="G252" s="23">
        <v>41430</v>
      </c>
      <c r="H252" s="23">
        <v>40126</v>
      </c>
      <c r="I252" s="23">
        <v>40294</v>
      </c>
      <c r="J252" s="22" t="s">
        <v>310</v>
      </c>
    </row>
    <row r="253" spans="1:10" x14ac:dyDescent="0.25">
      <c r="A253" s="22" t="s">
        <v>308</v>
      </c>
      <c r="C253" s="22" t="s">
        <v>141</v>
      </c>
      <c r="J253" s="22" t="s">
        <v>311</v>
      </c>
    </row>
    <row r="254" spans="1:10" x14ac:dyDescent="0.25">
      <c r="A254" s="22" t="s">
        <v>308</v>
      </c>
      <c r="C254" s="22" t="s">
        <v>142</v>
      </c>
      <c r="H254" s="23">
        <v>41079</v>
      </c>
      <c r="I254" s="23">
        <v>41170</v>
      </c>
      <c r="J254" s="22" t="s">
        <v>311</v>
      </c>
    </row>
    <row r="255" spans="1:10" x14ac:dyDescent="0.25">
      <c r="A255" s="22" t="s">
        <v>307</v>
      </c>
      <c r="B255" s="22">
        <v>28667</v>
      </c>
      <c r="C255" s="22" t="s">
        <v>143</v>
      </c>
      <c r="D255" s="23">
        <v>41435</v>
      </c>
      <c r="E255" s="23">
        <v>41556</v>
      </c>
      <c r="F255" s="24">
        <v>18500000</v>
      </c>
      <c r="H255" s="23">
        <v>36161</v>
      </c>
      <c r="I255" s="23">
        <v>37909</v>
      </c>
      <c r="J255" s="22" t="s">
        <v>310</v>
      </c>
    </row>
    <row r="256" spans="1:10" x14ac:dyDescent="0.25">
      <c r="A256" s="22" t="s">
        <v>308</v>
      </c>
      <c r="C256" s="22" t="s">
        <v>143</v>
      </c>
      <c r="E256" s="23">
        <v>41556</v>
      </c>
      <c r="H256" s="23">
        <v>36161</v>
      </c>
      <c r="I256" s="23">
        <v>37909</v>
      </c>
      <c r="J256" s="22" t="s">
        <v>310</v>
      </c>
    </row>
    <row r="257" spans="1:11" x14ac:dyDescent="0.25">
      <c r="A257" s="22" t="s">
        <v>308</v>
      </c>
      <c r="C257" s="22" t="s">
        <v>144</v>
      </c>
      <c r="H257" s="23">
        <v>41017</v>
      </c>
      <c r="I257" s="23">
        <v>41198</v>
      </c>
      <c r="J257" s="22" t="s">
        <v>311</v>
      </c>
      <c r="K257" s="22" t="s">
        <v>326</v>
      </c>
    </row>
    <row r="258" spans="1:11" x14ac:dyDescent="0.25">
      <c r="A258" s="22" t="s">
        <v>308</v>
      </c>
      <c r="C258" s="22" t="s">
        <v>145</v>
      </c>
      <c r="J258" s="22" t="s">
        <v>311</v>
      </c>
    </row>
    <row r="259" spans="1:11" x14ac:dyDescent="0.25">
      <c r="A259" s="22" t="s">
        <v>308</v>
      </c>
      <c r="C259" s="22" t="s">
        <v>146</v>
      </c>
      <c r="H259" s="23">
        <v>41122</v>
      </c>
      <c r="J259" s="22" t="s">
        <v>311</v>
      </c>
    </row>
    <row r="260" spans="1:11" x14ac:dyDescent="0.25">
      <c r="A260" s="22" t="s">
        <v>307</v>
      </c>
      <c r="B260" s="22">
        <v>31608</v>
      </c>
      <c r="C260" s="22" t="s">
        <v>147</v>
      </c>
      <c r="D260" s="23">
        <v>41346</v>
      </c>
      <c r="E260" s="23">
        <v>41740</v>
      </c>
      <c r="F260" s="24">
        <v>650000</v>
      </c>
      <c r="G260" s="23">
        <v>41333</v>
      </c>
      <c r="H260" s="23">
        <v>39204</v>
      </c>
      <c r="I260" s="23">
        <v>39575</v>
      </c>
      <c r="J260" s="22" t="s">
        <v>310</v>
      </c>
    </row>
    <row r="261" spans="1:11" x14ac:dyDescent="0.25">
      <c r="A261" s="22" t="s">
        <v>308</v>
      </c>
      <c r="C261" s="22" t="s">
        <v>147</v>
      </c>
      <c r="E261" s="23">
        <v>41740</v>
      </c>
      <c r="G261" s="23">
        <v>41333</v>
      </c>
      <c r="H261" s="23">
        <v>39204</v>
      </c>
      <c r="I261" s="23">
        <v>39575</v>
      </c>
      <c r="J261" s="22" t="s">
        <v>310</v>
      </c>
    </row>
    <row r="262" spans="1:11" x14ac:dyDescent="0.25">
      <c r="A262" s="22" t="s">
        <v>307</v>
      </c>
      <c r="B262" s="22">
        <v>30290</v>
      </c>
      <c r="C262" s="22" t="s">
        <v>148</v>
      </c>
      <c r="D262" s="23">
        <v>41627</v>
      </c>
      <c r="F262" s="24">
        <v>21200000</v>
      </c>
      <c r="G262" s="23">
        <v>41634</v>
      </c>
      <c r="H262" s="23">
        <v>38555</v>
      </c>
      <c r="I262" s="23">
        <v>39478</v>
      </c>
      <c r="J262" s="22" t="s">
        <v>310</v>
      </c>
    </row>
    <row r="263" spans="1:11" x14ac:dyDescent="0.25">
      <c r="A263" s="22" t="s">
        <v>308</v>
      </c>
      <c r="C263" s="22" t="s">
        <v>148</v>
      </c>
      <c r="G263" s="23">
        <v>41634</v>
      </c>
      <c r="H263" s="23">
        <v>38555</v>
      </c>
      <c r="I263" s="23">
        <v>39478</v>
      </c>
      <c r="J263" s="22" t="s">
        <v>310</v>
      </c>
    </row>
    <row r="264" spans="1:11" x14ac:dyDescent="0.25">
      <c r="A264" s="22" t="s">
        <v>307</v>
      </c>
      <c r="B264" s="22">
        <v>31474</v>
      </c>
      <c r="C264" s="22" t="s">
        <v>149</v>
      </c>
      <c r="D264" s="23">
        <v>41355</v>
      </c>
      <c r="E264" s="23">
        <v>41639</v>
      </c>
      <c r="F264" s="24">
        <v>12500000</v>
      </c>
      <c r="G264" s="23">
        <v>41348</v>
      </c>
      <c r="H264" s="23">
        <v>39174</v>
      </c>
      <c r="I264" s="23">
        <v>40899</v>
      </c>
      <c r="J264" s="22" t="s">
        <v>310</v>
      </c>
    </row>
    <row r="265" spans="1:11" x14ac:dyDescent="0.25">
      <c r="A265" s="22" t="s">
        <v>308</v>
      </c>
      <c r="C265" s="22" t="s">
        <v>149</v>
      </c>
      <c r="E265" s="23">
        <v>41639</v>
      </c>
      <c r="G265" s="23">
        <v>41348</v>
      </c>
      <c r="H265" s="23">
        <v>39174</v>
      </c>
      <c r="I265" s="23">
        <v>40899</v>
      </c>
      <c r="J265" s="22" t="s">
        <v>310</v>
      </c>
    </row>
    <row r="266" spans="1:11" x14ac:dyDescent="0.25">
      <c r="A266" s="22" t="s">
        <v>307</v>
      </c>
      <c r="B266" s="22">
        <v>30722</v>
      </c>
      <c r="C266" s="22" t="s">
        <v>276</v>
      </c>
      <c r="D266" s="23">
        <v>41810</v>
      </c>
      <c r="F266" s="24">
        <v>16000000</v>
      </c>
      <c r="G266" s="23">
        <v>41820</v>
      </c>
      <c r="H266" s="23" t="e">
        <v>#N/A</v>
      </c>
      <c r="I266" s="23" t="e">
        <v>#N/A</v>
      </c>
    </row>
    <row r="267" spans="1:11" x14ac:dyDescent="0.25">
      <c r="A267" s="22" t="s">
        <v>307</v>
      </c>
      <c r="B267" s="22">
        <v>33699</v>
      </c>
      <c r="C267" s="22" t="s">
        <v>277</v>
      </c>
      <c r="D267" s="23">
        <v>41753</v>
      </c>
      <c r="F267" s="24">
        <v>39122144.25</v>
      </c>
      <c r="H267" s="23">
        <v>41271</v>
      </c>
      <c r="I267" s="23">
        <v>41753</v>
      </c>
    </row>
    <row r="268" spans="1:11" x14ac:dyDescent="0.25">
      <c r="A268" s="22" t="s">
        <v>307</v>
      </c>
      <c r="B268" s="22">
        <v>32708</v>
      </c>
      <c r="C268" s="22" t="s">
        <v>278</v>
      </c>
      <c r="D268" s="23">
        <v>41851</v>
      </c>
      <c r="F268" s="24">
        <v>3700000</v>
      </c>
      <c r="G268" s="23">
        <v>41864</v>
      </c>
      <c r="H268" s="23" t="e">
        <v>#N/A</v>
      </c>
      <c r="I268" s="23" t="e">
        <v>#N/A</v>
      </c>
    </row>
    <row r="269" spans="1:11" x14ac:dyDescent="0.25">
      <c r="A269" s="22" t="s">
        <v>307</v>
      </c>
      <c r="B269" s="22">
        <v>32535</v>
      </c>
      <c r="C269" s="22" t="s">
        <v>150</v>
      </c>
      <c r="D269" s="23">
        <v>41439</v>
      </c>
      <c r="E269" s="23">
        <v>41642</v>
      </c>
      <c r="F269" s="24">
        <v>10235000</v>
      </c>
      <c r="G269" s="23">
        <v>41449</v>
      </c>
      <c r="H269" s="23">
        <v>38796</v>
      </c>
      <c r="I269" s="23">
        <v>40556</v>
      </c>
      <c r="J269" s="22" t="s">
        <v>310</v>
      </c>
    </row>
    <row r="270" spans="1:11" x14ac:dyDescent="0.25">
      <c r="A270" s="22" t="s">
        <v>308</v>
      </c>
      <c r="C270" s="22" t="s">
        <v>150</v>
      </c>
      <c r="E270" s="23">
        <v>41642</v>
      </c>
      <c r="G270" s="23">
        <v>41449</v>
      </c>
      <c r="H270" s="23">
        <v>38796</v>
      </c>
      <c r="I270" s="23">
        <v>40556</v>
      </c>
      <c r="J270" s="22" t="s">
        <v>310</v>
      </c>
    </row>
    <row r="271" spans="1:11" x14ac:dyDescent="0.25">
      <c r="A271" s="22" t="s">
        <v>307</v>
      </c>
      <c r="B271" s="22">
        <v>33070</v>
      </c>
      <c r="C271" s="22" t="s">
        <v>279</v>
      </c>
      <c r="D271" s="23">
        <v>41771</v>
      </c>
      <c r="F271" s="24">
        <v>2603500</v>
      </c>
      <c r="G271" s="23">
        <v>41783</v>
      </c>
      <c r="H271" s="23">
        <v>39210</v>
      </c>
      <c r="I271" s="23">
        <v>40854</v>
      </c>
    </row>
    <row r="272" spans="1:11" x14ac:dyDescent="0.25">
      <c r="A272" s="22" t="s">
        <v>308</v>
      </c>
      <c r="C272" s="22" t="s">
        <v>151</v>
      </c>
      <c r="H272" s="23">
        <v>41088</v>
      </c>
      <c r="I272" s="23">
        <v>41344</v>
      </c>
      <c r="J272" s="22" t="s">
        <v>311</v>
      </c>
    </row>
    <row r="273" spans="1:10" x14ac:dyDescent="0.25">
      <c r="A273" s="22" t="s">
        <v>307</v>
      </c>
      <c r="B273" s="22">
        <v>31119</v>
      </c>
      <c r="C273" s="22" t="s">
        <v>280</v>
      </c>
      <c r="D273" s="23">
        <v>41851</v>
      </c>
      <c r="F273" s="24">
        <v>17109000</v>
      </c>
      <c r="G273" s="23">
        <v>41879</v>
      </c>
      <c r="H273" s="23" t="e">
        <v>#N/A</v>
      </c>
      <c r="I273" s="23" t="e">
        <v>#N/A</v>
      </c>
    </row>
    <row r="274" spans="1:10" x14ac:dyDescent="0.25">
      <c r="A274" s="22" t="s">
        <v>307</v>
      </c>
      <c r="B274" s="22">
        <v>31172</v>
      </c>
      <c r="C274" s="22" t="s">
        <v>281</v>
      </c>
      <c r="D274" s="23">
        <v>41851</v>
      </c>
      <c r="F274" s="24">
        <v>4241000</v>
      </c>
      <c r="G274" s="23">
        <v>41879</v>
      </c>
      <c r="H274" s="23" t="e">
        <v>#N/A</v>
      </c>
      <c r="I274" s="23" t="e">
        <v>#N/A</v>
      </c>
    </row>
    <row r="275" spans="1:10" x14ac:dyDescent="0.25">
      <c r="A275" s="22" t="s">
        <v>307</v>
      </c>
      <c r="B275" s="22">
        <v>31072</v>
      </c>
      <c r="C275" s="22" t="s">
        <v>282</v>
      </c>
      <c r="D275" s="23">
        <v>41851</v>
      </c>
      <c r="F275" s="24">
        <v>3374000</v>
      </c>
      <c r="G275" s="23">
        <v>41879</v>
      </c>
      <c r="H275" s="23" t="e">
        <v>#N/A</v>
      </c>
      <c r="I275" s="23" t="e">
        <v>#N/A</v>
      </c>
    </row>
    <row r="276" spans="1:10" x14ac:dyDescent="0.25">
      <c r="A276" s="22" t="s">
        <v>307</v>
      </c>
      <c r="B276" s="22">
        <v>31083</v>
      </c>
      <c r="C276" s="22" t="s">
        <v>283</v>
      </c>
      <c r="D276" s="23">
        <v>41851</v>
      </c>
      <c r="F276" s="24">
        <v>4341000</v>
      </c>
      <c r="G276" s="23">
        <v>41879</v>
      </c>
      <c r="H276" s="23" t="e">
        <v>#N/A</v>
      </c>
      <c r="I276" s="23" t="e">
        <v>#N/A</v>
      </c>
    </row>
    <row r="277" spans="1:10" x14ac:dyDescent="0.25">
      <c r="A277" s="22" t="s">
        <v>307</v>
      </c>
      <c r="B277" s="22">
        <v>31030</v>
      </c>
      <c r="C277" s="22" t="s">
        <v>284</v>
      </c>
      <c r="D277" s="23">
        <v>41851</v>
      </c>
      <c r="F277" s="24">
        <v>33585000</v>
      </c>
      <c r="G277" s="23">
        <v>41879</v>
      </c>
      <c r="H277" s="23" t="e">
        <v>#N/A</v>
      </c>
      <c r="I277" s="23" t="e">
        <v>#N/A</v>
      </c>
    </row>
    <row r="278" spans="1:10" x14ac:dyDescent="0.25">
      <c r="A278" s="22" t="s">
        <v>307</v>
      </c>
      <c r="B278" s="22">
        <v>30992</v>
      </c>
      <c r="C278" s="22" t="s">
        <v>285</v>
      </c>
      <c r="D278" s="23">
        <v>41851</v>
      </c>
      <c r="F278" s="24">
        <v>26850000</v>
      </c>
      <c r="G278" s="23">
        <v>41879</v>
      </c>
      <c r="H278" s="23" t="e">
        <v>#N/A</v>
      </c>
      <c r="I278" s="23" t="e">
        <v>#N/A</v>
      </c>
    </row>
    <row r="279" spans="1:10" x14ac:dyDescent="0.25">
      <c r="A279" s="22" t="s">
        <v>307</v>
      </c>
      <c r="B279" s="22">
        <v>32006</v>
      </c>
      <c r="C279" s="22" t="s">
        <v>152</v>
      </c>
      <c r="D279" s="23">
        <v>41445</v>
      </c>
      <c r="E279" s="23">
        <v>41694</v>
      </c>
      <c r="F279" s="24">
        <v>2000000</v>
      </c>
      <c r="G279" s="23">
        <v>41304</v>
      </c>
      <c r="H279" s="23">
        <v>39899</v>
      </c>
      <c r="I279" s="23">
        <v>40403</v>
      </c>
      <c r="J279" s="22" t="s">
        <v>310</v>
      </c>
    </row>
    <row r="280" spans="1:10" x14ac:dyDescent="0.25">
      <c r="A280" s="22" t="s">
        <v>308</v>
      </c>
      <c r="C280" s="22" t="s">
        <v>152</v>
      </c>
      <c r="E280" s="23">
        <v>41694</v>
      </c>
      <c r="G280" s="23">
        <v>41304</v>
      </c>
      <c r="H280" s="23">
        <v>39899</v>
      </c>
      <c r="I280" s="23">
        <v>40403</v>
      </c>
      <c r="J280" s="22" t="s">
        <v>310</v>
      </c>
    </row>
    <row r="281" spans="1:10" x14ac:dyDescent="0.25">
      <c r="A281" s="22" t="s">
        <v>307</v>
      </c>
      <c r="B281" s="22">
        <v>33298</v>
      </c>
      <c r="C281" s="22" t="s">
        <v>153</v>
      </c>
      <c r="D281" s="23">
        <v>41572</v>
      </c>
      <c r="F281" s="24">
        <v>7686494.8200000003</v>
      </c>
      <c r="G281" s="23">
        <v>41563</v>
      </c>
      <c r="H281" s="23">
        <v>40478</v>
      </c>
      <c r="I281" s="23">
        <v>40806</v>
      </c>
      <c r="J281" s="22" t="s">
        <v>310</v>
      </c>
    </row>
    <row r="282" spans="1:10" x14ac:dyDescent="0.25">
      <c r="A282" s="22" t="s">
        <v>308</v>
      </c>
      <c r="C282" s="22" t="s">
        <v>153</v>
      </c>
      <c r="G282" s="23">
        <v>41563</v>
      </c>
      <c r="H282" s="23">
        <v>40478</v>
      </c>
      <c r="I282" s="23">
        <v>40806</v>
      </c>
      <c r="J282" s="22" t="s">
        <v>310</v>
      </c>
    </row>
    <row r="283" spans="1:10" x14ac:dyDescent="0.25">
      <c r="A283" s="22" t="s">
        <v>307</v>
      </c>
      <c r="B283" s="22">
        <v>29990</v>
      </c>
      <c r="C283" s="22" t="s">
        <v>154</v>
      </c>
      <c r="D283" s="23">
        <v>41452</v>
      </c>
      <c r="F283" s="24">
        <v>22500000</v>
      </c>
      <c r="G283" s="23">
        <v>41256</v>
      </c>
      <c r="H283" s="23">
        <v>39192</v>
      </c>
      <c r="I283" s="23">
        <v>39296</v>
      </c>
      <c r="J283" s="22" t="s">
        <v>310</v>
      </c>
    </row>
    <row r="284" spans="1:10" x14ac:dyDescent="0.25">
      <c r="A284" s="22" t="s">
        <v>308</v>
      </c>
      <c r="C284" s="22" t="s">
        <v>154</v>
      </c>
      <c r="G284" s="23">
        <v>41256</v>
      </c>
      <c r="H284" s="23">
        <v>39192</v>
      </c>
      <c r="I284" s="23">
        <v>39296</v>
      </c>
      <c r="J284" s="22" t="s">
        <v>310</v>
      </c>
    </row>
    <row r="285" spans="1:10" x14ac:dyDescent="0.25">
      <c r="A285" s="22" t="s">
        <v>307</v>
      </c>
      <c r="B285" s="22">
        <v>29590</v>
      </c>
      <c r="C285" s="22" t="s">
        <v>155</v>
      </c>
      <c r="D285" s="23">
        <v>41485</v>
      </c>
      <c r="F285" s="24">
        <v>8100000</v>
      </c>
      <c r="G285" s="23">
        <v>41488</v>
      </c>
      <c r="H285" s="23">
        <v>37095</v>
      </c>
      <c r="I285" s="23">
        <v>38903</v>
      </c>
      <c r="J285" s="22" t="s">
        <v>310</v>
      </c>
    </row>
    <row r="286" spans="1:10" x14ac:dyDescent="0.25">
      <c r="A286" s="22" t="s">
        <v>308</v>
      </c>
      <c r="C286" s="22" t="s">
        <v>155</v>
      </c>
      <c r="G286" s="23">
        <v>41488</v>
      </c>
      <c r="H286" s="23">
        <v>37095</v>
      </c>
      <c r="I286" s="23">
        <v>38903</v>
      </c>
      <c r="J286" s="22" t="s">
        <v>310</v>
      </c>
    </row>
    <row r="287" spans="1:10" x14ac:dyDescent="0.25">
      <c r="A287" s="22" t="s">
        <v>308</v>
      </c>
      <c r="C287" s="22" t="s">
        <v>156</v>
      </c>
      <c r="H287" s="23">
        <v>40998</v>
      </c>
      <c r="I287" s="23">
        <v>41180</v>
      </c>
      <c r="J287" s="22" t="s">
        <v>311</v>
      </c>
    </row>
    <row r="288" spans="1:10" x14ac:dyDescent="0.25">
      <c r="A288" s="22" t="s">
        <v>307</v>
      </c>
      <c r="B288" s="22">
        <v>32946</v>
      </c>
      <c r="C288" s="22" t="s">
        <v>157</v>
      </c>
      <c r="D288" s="23">
        <v>41509</v>
      </c>
      <c r="F288" s="24">
        <v>6500000</v>
      </c>
      <c r="G288" s="23">
        <v>41522</v>
      </c>
      <c r="H288" s="23">
        <v>39171</v>
      </c>
      <c r="I288" s="23">
        <v>40759</v>
      </c>
      <c r="J288" s="22" t="s">
        <v>310</v>
      </c>
    </row>
    <row r="289" spans="1:11" x14ac:dyDescent="0.25">
      <c r="A289" s="22" t="s">
        <v>308</v>
      </c>
      <c r="C289" s="22" t="s">
        <v>157</v>
      </c>
      <c r="E289" s="23">
        <v>41775</v>
      </c>
      <c r="G289" s="23">
        <v>41522</v>
      </c>
      <c r="H289" s="23">
        <v>39171</v>
      </c>
      <c r="I289" s="23">
        <v>40759</v>
      </c>
      <c r="J289" s="22" t="s">
        <v>310</v>
      </c>
    </row>
    <row r="290" spans="1:11" x14ac:dyDescent="0.25">
      <c r="A290" s="22" t="s">
        <v>308</v>
      </c>
      <c r="C290" s="22" t="s">
        <v>158</v>
      </c>
      <c r="H290" s="23">
        <v>40897</v>
      </c>
      <c r="I290" s="23">
        <v>41023</v>
      </c>
      <c r="J290" s="22" t="s">
        <v>311</v>
      </c>
    </row>
    <row r="291" spans="1:11" x14ac:dyDescent="0.25">
      <c r="A291" s="22" t="s">
        <v>307</v>
      </c>
      <c r="B291" s="22">
        <v>30985</v>
      </c>
      <c r="C291" s="22" t="s">
        <v>159</v>
      </c>
      <c r="D291" s="23">
        <v>41414</v>
      </c>
      <c r="F291" s="24">
        <v>1787500</v>
      </c>
      <c r="G291" s="23">
        <v>41402</v>
      </c>
      <c r="H291" s="23">
        <v>39758</v>
      </c>
      <c r="I291" s="23">
        <v>39846</v>
      </c>
      <c r="J291" s="22" t="s">
        <v>310</v>
      </c>
    </row>
    <row r="292" spans="1:11" x14ac:dyDescent="0.25">
      <c r="A292" s="22" t="s">
        <v>308</v>
      </c>
      <c r="C292" s="22" t="s">
        <v>159</v>
      </c>
      <c r="G292" s="23">
        <v>41402</v>
      </c>
      <c r="H292" s="23">
        <v>39758</v>
      </c>
      <c r="I292" s="23">
        <v>39846</v>
      </c>
      <c r="J292" s="22" t="s">
        <v>310</v>
      </c>
    </row>
    <row r="293" spans="1:11" x14ac:dyDescent="0.25">
      <c r="A293" s="22" t="s">
        <v>307</v>
      </c>
      <c r="B293" s="22">
        <v>28473</v>
      </c>
      <c r="C293" s="22" t="s">
        <v>160</v>
      </c>
      <c r="D293" s="23">
        <v>41304</v>
      </c>
      <c r="E293" s="23">
        <v>41627</v>
      </c>
      <c r="F293" s="24">
        <v>164000000</v>
      </c>
      <c r="G293" s="23">
        <v>41302</v>
      </c>
      <c r="H293" s="23">
        <v>36633</v>
      </c>
      <c r="I293" s="23">
        <v>37108</v>
      </c>
      <c r="J293" s="22" t="s">
        <v>310</v>
      </c>
    </row>
    <row r="294" spans="1:11" x14ac:dyDescent="0.25">
      <c r="A294" s="22" t="s">
        <v>308</v>
      </c>
      <c r="C294" s="22" t="s">
        <v>160</v>
      </c>
      <c r="E294" s="23">
        <v>41627</v>
      </c>
      <c r="G294" s="23">
        <v>41302</v>
      </c>
      <c r="H294" s="23">
        <v>36633</v>
      </c>
      <c r="I294" s="23">
        <v>37108</v>
      </c>
      <c r="J294" s="22" t="s">
        <v>310</v>
      </c>
    </row>
    <row r="295" spans="1:11" x14ac:dyDescent="0.25">
      <c r="A295" s="22" t="s">
        <v>307</v>
      </c>
      <c r="B295" s="22">
        <v>30100</v>
      </c>
      <c r="C295" s="22" t="s">
        <v>161</v>
      </c>
      <c r="D295" s="23">
        <v>41382</v>
      </c>
      <c r="F295" s="24">
        <v>2600000</v>
      </c>
      <c r="G295" s="23">
        <v>41426</v>
      </c>
      <c r="H295" s="23" t="e">
        <v>#N/A</v>
      </c>
      <c r="I295" s="23" t="e">
        <v>#N/A</v>
      </c>
      <c r="J295" s="28" t="s">
        <v>310</v>
      </c>
      <c r="K295" s="22" t="s">
        <v>317</v>
      </c>
    </row>
    <row r="296" spans="1:11" x14ac:dyDescent="0.25">
      <c r="A296" s="22" t="s">
        <v>308</v>
      </c>
      <c r="C296" s="22" t="s">
        <v>161</v>
      </c>
      <c r="G296" s="23">
        <v>41426</v>
      </c>
      <c r="J296" s="28" t="s">
        <v>310</v>
      </c>
      <c r="K296" s="22" t="s">
        <v>317</v>
      </c>
    </row>
    <row r="297" spans="1:11" x14ac:dyDescent="0.25">
      <c r="A297" s="22" t="s">
        <v>307</v>
      </c>
      <c r="B297" s="22">
        <v>31968</v>
      </c>
      <c r="C297" s="22" t="s">
        <v>162</v>
      </c>
      <c r="D297" s="23">
        <v>41352</v>
      </c>
      <c r="F297" s="24">
        <v>5250000</v>
      </c>
      <c r="H297" s="23">
        <v>40371</v>
      </c>
      <c r="I297" s="23">
        <v>40606</v>
      </c>
      <c r="J297" s="22" t="s">
        <v>310</v>
      </c>
    </row>
    <row r="298" spans="1:11" x14ac:dyDescent="0.25">
      <c r="A298" s="22" t="s">
        <v>308</v>
      </c>
      <c r="C298" s="22" t="s">
        <v>162</v>
      </c>
      <c r="H298" s="23">
        <v>40371</v>
      </c>
      <c r="I298" s="23">
        <v>40606</v>
      </c>
      <c r="J298" s="22" t="s">
        <v>310</v>
      </c>
    </row>
    <row r="299" spans="1:11" x14ac:dyDescent="0.25">
      <c r="A299" s="22" t="s">
        <v>308</v>
      </c>
      <c r="C299" s="22" t="s">
        <v>163</v>
      </c>
      <c r="H299" s="23">
        <v>41102</v>
      </c>
      <c r="I299" s="23">
        <v>41271</v>
      </c>
      <c r="J299" s="22" t="s">
        <v>311</v>
      </c>
      <c r="K299" s="22" t="s">
        <v>326</v>
      </c>
    </row>
    <row r="300" spans="1:11" x14ac:dyDescent="0.25">
      <c r="A300" s="22" t="s">
        <v>308</v>
      </c>
      <c r="C300" s="22" t="s">
        <v>164</v>
      </c>
      <c r="H300" s="23">
        <v>41243</v>
      </c>
      <c r="I300" s="23">
        <v>41296</v>
      </c>
      <c r="J300" s="22" t="s">
        <v>311</v>
      </c>
    </row>
    <row r="301" spans="1:11" x14ac:dyDescent="0.25">
      <c r="A301" s="22" t="s">
        <v>307</v>
      </c>
      <c r="B301" s="22">
        <v>31659</v>
      </c>
      <c r="C301" s="22" t="s">
        <v>286</v>
      </c>
      <c r="D301" s="23">
        <v>41737</v>
      </c>
      <c r="F301" s="24">
        <v>10000000</v>
      </c>
      <c r="H301" s="23">
        <v>38718</v>
      </c>
      <c r="I301" s="23">
        <v>39735</v>
      </c>
    </row>
    <row r="302" spans="1:11" x14ac:dyDescent="0.25">
      <c r="A302" s="22" t="s">
        <v>308</v>
      </c>
      <c r="C302" s="22" t="s">
        <v>165</v>
      </c>
      <c r="H302" s="23">
        <v>41128</v>
      </c>
      <c r="I302" s="23">
        <v>41327</v>
      </c>
      <c r="J302" s="22" t="s">
        <v>311</v>
      </c>
    </row>
    <row r="303" spans="1:11" x14ac:dyDescent="0.25">
      <c r="A303" s="22" t="s">
        <v>307</v>
      </c>
      <c r="B303" s="22">
        <v>32561</v>
      </c>
      <c r="C303" s="22" t="s">
        <v>287</v>
      </c>
      <c r="D303" s="23">
        <v>41751</v>
      </c>
      <c r="F303" s="24">
        <v>2500000</v>
      </c>
      <c r="G303" s="23">
        <v>41745</v>
      </c>
      <c r="H303" s="23">
        <v>40561</v>
      </c>
      <c r="I303" s="23">
        <v>40606</v>
      </c>
    </row>
    <row r="304" spans="1:11" x14ac:dyDescent="0.25">
      <c r="A304" s="22" t="s">
        <v>308</v>
      </c>
      <c r="C304" s="22" t="s">
        <v>166</v>
      </c>
      <c r="H304" s="23">
        <v>41024</v>
      </c>
      <c r="I304" s="23">
        <v>41183</v>
      </c>
      <c r="J304" s="22" t="s">
        <v>311</v>
      </c>
    </row>
    <row r="305" spans="1:11" x14ac:dyDescent="0.25">
      <c r="A305" s="22" t="s">
        <v>308</v>
      </c>
      <c r="C305" s="22" t="s">
        <v>167</v>
      </c>
      <c r="H305" s="23">
        <v>40597</v>
      </c>
      <c r="I305" s="23">
        <v>41303</v>
      </c>
      <c r="J305" s="22" t="s">
        <v>311</v>
      </c>
    </row>
    <row r="306" spans="1:11" x14ac:dyDescent="0.25">
      <c r="A306" s="22" t="s">
        <v>307</v>
      </c>
      <c r="B306" s="22">
        <v>30770</v>
      </c>
      <c r="C306" s="22" t="s">
        <v>168</v>
      </c>
      <c r="D306" s="23">
        <v>41554</v>
      </c>
      <c r="F306" s="24">
        <v>100000000</v>
      </c>
      <c r="H306" s="23" t="e">
        <v>#N/A</v>
      </c>
      <c r="I306" s="23" t="e">
        <v>#N/A</v>
      </c>
      <c r="J306" s="28" t="s">
        <v>310</v>
      </c>
      <c r="K306" s="22" t="s">
        <v>318</v>
      </c>
    </row>
    <row r="307" spans="1:11" x14ac:dyDescent="0.25">
      <c r="A307" s="22" t="s">
        <v>308</v>
      </c>
      <c r="C307" s="22" t="s">
        <v>168</v>
      </c>
      <c r="J307" s="28" t="s">
        <v>310</v>
      </c>
      <c r="K307" s="22" t="s">
        <v>318</v>
      </c>
    </row>
    <row r="308" spans="1:11" x14ac:dyDescent="0.25">
      <c r="A308" s="22" t="s">
        <v>307</v>
      </c>
      <c r="B308" s="22">
        <v>30752</v>
      </c>
      <c r="C308" s="22" t="s">
        <v>169</v>
      </c>
      <c r="D308" s="23">
        <v>41491</v>
      </c>
      <c r="F308" s="24">
        <v>62000000</v>
      </c>
      <c r="G308" s="23">
        <v>41414</v>
      </c>
      <c r="H308" s="23">
        <v>38736</v>
      </c>
      <c r="I308" s="23">
        <v>40008</v>
      </c>
      <c r="J308" s="22" t="s">
        <v>310</v>
      </c>
    </row>
    <row r="309" spans="1:11" x14ac:dyDescent="0.25">
      <c r="A309" s="22" t="s">
        <v>308</v>
      </c>
      <c r="C309" s="22" t="s">
        <v>169</v>
      </c>
      <c r="G309" s="23">
        <v>41414</v>
      </c>
      <c r="H309" s="23">
        <v>38736</v>
      </c>
      <c r="I309" s="23">
        <v>40008</v>
      </c>
      <c r="J309" s="22" t="s">
        <v>310</v>
      </c>
    </row>
    <row r="310" spans="1:11" x14ac:dyDescent="0.25">
      <c r="A310" s="22" t="s">
        <v>307</v>
      </c>
      <c r="B310" s="22">
        <v>33625</v>
      </c>
      <c r="C310" s="22" t="s">
        <v>170</v>
      </c>
      <c r="D310" s="23">
        <v>41292</v>
      </c>
      <c r="F310" s="24">
        <v>4000000</v>
      </c>
      <c r="G310" s="23">
        <v>41337</v>
      </c>
      <c r="H310" s="23">
        <v>38476</v>
      </c>
      <c r="I310" s="23">
        <v>38807</v>
      </c>
      <c r="J310" s="22" t="s">
        <v>310</v>
      </c>
    </row>
    <row r="311" spans="1:11" x14ac:dyDescent="0.25">
      <c r="A311" s="22" t="s">
        <v>308</v>
      </c>
      <c r="C311" s="22" t="s">
        <v>170</v>
      </c>
      <c r="G311" s="23">
        <v>41337</v>
      </c>
      <c r="H311" s="23">
        <v>38476</v>
      </c>
      <c r="I311" s="23">
        <v>38807</v>
      </c>
      <c r="J311" s="22" t="s">
        <v>310</v>
      </c>
    </row>
    <row r="312" spans="1:11" x14ac:dyDescent="0.25">
      <c r="A312" s="22" t="s">
        <v>307</v>
      </c>
      <c r="B312" s="22">
        <v>30729</v>
      </c>
      <c r="C312" s="22" t="s">
        <v>288</v>
      </c>
      <c r="D312" s="23">
        <v>41653</v>
      </c>
      <c r="F312" s="24">
        <v>54500000</v>
      </c>
      <c r="H312" s="23">
        <v>38988</v>
      </c>
      <c r="I312" s="23">
        <v>39708</v>
      </c>
    </row>
    <row r="313" spans="1:11" x14ac:dyDescent="0.25">
      <c r="A313" s="22" t="s">
        <v>307</v>
      </c>
      <c r="B313" s="22">
        <v>30866</v>
      </c>
      <c r="C313" s="22" t="s">
        <v>289</v>
      </c>
      <c r="D313" s="23">
        <v>41666</v>
      </c>
      <c r="F313" s="24">
        <v>10900000</v>
      </c>
      <c r="G313" s="23">
        <v>41675</v>
      </c>
      <c r="H313" s="23" t="e">
        <v>#N/A</v>
      </c>
      <c r="I313" s="23" t="e">
        <v>#N/A</v>
      </c>
    </row>
    <row r="314" spans="1:11" x14ac:dyDescent="0.25">
      <c r="A314" s="22" t="s">
        <v>308</v>
      </c>
      <c r="C314" s="22" t="s">
        <v>171</v>
      </c>
      <c r="H314" s="23">
        <v>40035</v>
      </c>
      <c r="I314" s="23">
        <v>40094</v>
      </c>
      <c r="J314" s="22" t="s">
        <v>311</v>
      </c>
    </row>
    <row r="315" spans="1:11" x14ac:dyDescent="0.25">
      <c r="A315" s="22" t="s">
        <v>308</v>
      </c>
      <c r="C315" s="22" t="s">
        <v>172</v>
      </c>
      <c r="H315" s="23">
        <v>41011</v>
      </c>
      <c r="I315" s="23">
        <v>41091</v>
      </c>
      <c r="J315" s="22" t="s">
        <v>311</v>
      </c>
    </row>
    <row r="316" spans="1:11" x14ac:dyDescent="0.25">
      <c r="A316" s="22" t="s">
        <v>307</v>
      </c>
      <c r="B316" s="22">
        <v>31900</v>
      </c>
      <c r="C316" s="22" t="s">
        <v>173</v>
      </c>
      <c r="D316" s="23">
        <v>41354</v>
      </c>
      <c r="F316" s="24">
        <v>3200000</v>
      </c>
      <c r="H316" s="23">
        <v>40305</v>
      </c>
      <c r="I316" s="23">
        <v>40562</v>
      </c>
      <c r="J316" s="22" t="s">
        <v>310</v>
      </c>
    </row>
    <row r="317" spans="1:11" x14ac:dyDescent="0.25">
      <c r="A317" s="22" t="s">
        <v>308</v>
      </c>
      <c r="C317" s="22" t="s">
        <v>173</v>
      </c>
      <c r="H317" s="23">
        <v>40305</v>
      </c>
      <c r="I317" s="23">
        <v>40562</v>
      </c>
      <c r="J317" s="22" t="s">
        <v>310</v>
      </c>
    </row>
    <row r="318" spans="1:11" x14ac:dyDescent="0.25">
      <c r="A318" s="22" t="s">
        <v>307</v>
      </c>
      <c r="B318" s="22">
        <v>32614</v>
      </c>
      <c r="C318" s="22" t="s">
        <v>174</v>
      </c>
      <c r="D318" s="23">
        <v>41598</v>
      </c>
      <c r="F318" s="24">
        <v>11600000</v>
      </c>
      <c r="G318" s="23">
        <v>41642</v>
      </c>
      <c r="H318" s="23">
        <v>40630</v>
      </c>
      <c r="I318" s="23">
        <v>40724</v>
      </c>
      <c r="J318" s="22" t="s">
        <v>310</v>
      </c>
    </row>
    <row r="319" spans="1:11" x14ac:dyDescent="0.25">
      <c r="A319" s="22" t="s">
        <v>308</v>
      </c>
      <c r="C319" s="22" t="s">
        <v>174</v>
      </c>
      <c r="G319" s="23">
        <v>41642</v>
      </c>
      <c r="H319" s="23">
        <v>40630</v>
      </c>
      <c r="I319" s="23">
        <v>40724</v>
      </c>
      <c r="J319" s="22" t="s">
        <v>310</v>
      </c>
    </row>
    <row r="320" spans="1:11" x14ac:dyDescent="0.25">
      <c r="A320" s="22" t="s">
        <v>308</v>
      </c>
      <c r="C320" s="22" t="s">
        <v>175</v>
      </c>
      <c r="H320" s="23">
        <v>40721</v>
      </c>
      <c r="I320" s="23">
        <v>40952</v>
      </c>
      <c r="J320" s="22" t="s">
        <v>311</v>
      </c>
    </row>
    <row r="321" spans="1:11" x14ac:dyDescent="0.25">
      <c r="A321" s="22" t="s">
        <v>307</v>
      </c>
      <c r="B321" s="22">
        <v>34353</v>
      </c>
      <c r="C321" s="22" t="s">
        <v>290</v>
      </c>
      <c r="D321" s="23">
        <v>41813</v>
      </c>
      <c r="F321" s="24">
        <v>10000000</v>
      </c>
      <c r="G321" s="23">
        <v>41806</v>
      </c>
      <c r="H321" s="23" t="e">
        <v>#N/A</v>
      </c>
      <c r="I321" s="23" t="e">
        <v>#N/A</v>
      </c>
    </row>
    <row r="322" spans="1:11" x14ac:dyDescent="0.25">
      <c r="A322" s="22" t="s">
        <v>307</v>
      </c>
      <c r="B322" s="22">
        <v>30134</v>
      </c>
      <c r="C322" s="22" t="s">
        <v>291</v>
      </c>
      <c r="D322" s="23">
        <v>41661</v>
      </c>
      <c r="F322" s="24">
        <v>40000000</v>
      </c>
      <c r="G322" s="23">
        <v>41653</v>
      </c>
      <c r="H322" s="23">
        <v>38772</v>
      </c>
      <c r="I322" s="23">
        <v>39246</v>
      </c>
    </row>
    <row r="323" spans="1:11" x14ac:dyDescent="0.25">
      <c r="A323" s="22" t="s">
        <v>307</v>
      </c>
      <c r="B323" s="22">
        <v>32882</v>
      </c>
      <c r="C323" s="22" t="s">
        <v>292</v>
      </c>
      <c r="D323" s="23">
        <v>41778</v>
      </c>
      <c r="F323" s="24">
        <v>3000000</v>
      </c>
      <c r="G323" s="23">
        <v>41778</v>
      </c>
      <c r="H323" s="23">
        <v>40395</v>
      </c>
      <c r="I323" s="23">
        <v>40765</v>
      </c>
    </row>
    <row r="324" spans="1:11" x14ac:dyDescent="0.25">
      <c r="A324" s="22" t="s">
        <v>307</v>
      </c>
      <c r="B324" s="22">
        <v>30225</v>
      </c>
      <c r="C324" s="22" t="s">
        <v>176</v>
      </c>
      <c r="D324" s="23">
        <v>41548</v>
      </c>
      <c r="F324" s="24">
        <v>473000000</v>
      </c>
      <c r="G324" s="23">
        <v>41596</v>
      </c>
      <c r="H324" s="23">
        <v>39085</v>
      </c>
      <c r="I324" s="23">
        <v>39535</v>
      </c>
      <c r="J324" s="22" t="s">
        <v>310</v>
      </c>
    </row>
    <row r="325" spans="1:11" x14ac:dyDescent="0.25">
      <c r="A325" s="22" t="s">
        <v>308</v>
      </c>
      <c r="C325" s="22" t="s">
        <v>176</v>
      </c>
      <c r="G325" s="23">
        <v>41596</v>
      </c>
      <c r="H325" s="23">
        <v>39085</v>
      </c>
      <c r="I325" s="23">
        <v>39535</v>
      </c>
      <c r="J325" s="22" t="s">
        <v>310</v>
      </c>
    </row>
    <row r="326" spans="1:11" x14ac:dyDescent="0.25">
      <c r="A326" s="22" t="s">
        <v>308</v>
      </c>
      <c r="C326" s="22" t="s">
        <v>177</v>
      </c>
      <c r="H326" s="23">
        <v>41148</v>
      </c>
      <c r="I326" s="23">
        <v>41312</v>
      </c>
      <c r="J326" s="22" t="s">
        <v>311</v>
      </c>
    </row>
    <row r="327" spans="1:11" x14ac:dyDescent="0.25">
      <c r="A327" s="22" t="s">
        <v>308</v>
      </c>
      <c r="C327" s="22" t="s">
        <v>178</v>
      </c>
      <c r="J327" s="22" t="s">
        <v>311</v>
      </c>
    </row>
    <row r="328" spans="1:11" x14ac:dyDescent="0.25">
      <c r="A328" s="22" t="s">
        <v>307</v>
      </c>
      <c r="B328" s="22">
        <v>32974</v>
      </c>
      <c r="C328" s="22" t="s">
        <v>293</v>
      </c>
      <c r="D328" s="23">
        <v>41738</v>
      </c>
      <c r="F328" s="24">
        <v>2250000</v>
      </c>
      <c r="G328" s="23">
        <v>41702</v>
      </c>
      <c r="H328" s="23">
        <v>40647</v>
      </c>
      <c r="I328" s="23">
        <v>40751</v>
      </c>
    </row>
    <row r="329" spans="1:11" x14ac:dyDescent="0.25">
      <c r="A329" s="22" t="s">
        <v>307</v>
      </c>
      <c r="B329" s="22">
        <v>33142</v>
      </c>
      <c r="C329" s="22" t="s">
        <v>179</v>
      </c>
      <c r="D329" s="23">
        <v>41416</v>
      </c>
      <c r="F329" s="24">
        <v>550000</v>
      </c>
      <c r="H329" s="23">
        <v>39276</v>
      </c>
      <c r="I329" s="23">
        <v>39414</v>
      </c>
      <c r="J329" s="22" t="s">
        <v>310</v>
      </c>
    </row>
    <row r="330" spans="1:11" x14ac:dyDescent="0.25">
      <c r="A330" s="22" t="s">
        <v>308</v>
      </c>
      <c r="C330" s="22" t="s">
        <v>179</v>
      </c>
      <c r="H330" s="23">
        <v>39276</v>
      </c>
      <c r="I330" s="23">
        <v>39414</v>
      </c>
      <c r="J330" s="22" t="s">
        <v>310</v>
      </c>
    </row>
    <row r="331" spans="1:11" x14ac:dyDescent="0.25">
      <c r="A331" s="22" t="s">
        <v>307</v>
      </c>
      <c r="B331" s="22">
        <v>32677</v>
      </c>
      <c r="C331" s="22" t="s">
        <v>180</v>
      </c>
      <c r="D331" s="23">
        <v>41464</v>
      </c>
      <c r="F331" s="24">
        <v>2000000</v>
      </c>
      <c r="G331" s="23">
        <v>41432</v>
      </c>
      <c r="H331" s="23" t="e">
        <v>#N/A</v>
      </c>
      <c r="I331" s="23" t="e">
        <v>#N/A</v>
      </c>
      <c r="J331" s="28" t="s">
        <v>310</v>
      </c>
      <c r="K331" s="22" t="s">
        <v>323</v>
      </c>
    </row>
    <row r="332" spans="1:11" x14ac:dyDescent="0.25">
      <c r="A332" s="22" t="s">
        <v>308</v>
      </c>
      <c r="C332" s="22" t="s">
        <v>180</v>
      </c>
      <c r="G332" s="23">
        <v>41432</v>
      </c>
      <c r="J332" s="28" t="s">
        <v>310</v>
      </c>
      <c r="K332" s="22" t="s">
        <v>323</v>
      </c>
    </row>
    <row r="333" spans="1:11" x14ac:dyDescent="0.25">
      <c r="A333" s="22" t="s">
        <v>307</v>
      </c>
      <c r="B333" s="22">
        <v>33657</v>
      </c>
      <c r="C333" s="22" t="s">
        <v>181</v>
      </c>
      <c r="D333" s="23">
        <v>41309</v>
      </c>
      <c r="F333" s="24">
        <v>117583830</v>
      </c>
      <c r="G333" s="23">
        <v>41684</v>
      </c>
      <c r="H333" s="23" t="e">
        <v>#N/A</v>
      </c>
      <c r="I333" s="23" t="e">
        <v>#N/A</v>
      </c>
      <c r="J333" s="28" t="s">
        <v>310</v>
      </c>
      <c r="K333" s="22" t="s">
        <v>324</v>
      </c>
    </row>
    <row r="334" spans="1:11" x14ac:dyDescent="0.25">
      <c r="A334" s="22" t="s">
        <v>308</v>
      </c>
      <c r="C334" s="22" t="s">
        <v>181</v>
      </c>
      <c r="G334" s="23">
        <v>41684</v>
      </c>
      <c r="J334" s="28" t="s">
        <v>310</v>
      </c>
      <c r="K334" s="22" t="s">
        <v>324</v>
      </c>
    </row>
    <row r="335" spans="1:11" x14ac:dyDescent="0.25">
      <c r="A335" s="22" t="s">
        <v>307</v>
      </c>
      <c r="B335" s="22">
        <v>33658</v>
      </c>
      <c r="C335" s="22" t="s">
        <v>182</v>
      </c>
      <c r="D335" s="23">
        <v>41309</v>
      </c>
      <c r="F335" s="24">
        <v>117583830</v>
      </c>
      <c r="G335" s="23">
        <v>41684</v>
      </c>
      <c r="H335" s="23" t="e">
        <v>#N/A</v>
      </c>
      <c r="I335" s="23" t="e">
        <v>#N/A</v>
      </c>
      <c r="J335" s="28" t="s">
        <v>310</v>
      </c>
      <c r="K335" s="22" t="s">
        <v>324</v>
      </c>
    </row>
    <row r="336" spans="1:11" x14ac:dyDescent="0.25">
      <c r="A336" s="22" t="s">
        <v>308</v>
      </c>
      <c r="C336" s="22" t="s">
        <v>182</v>
      </c>
      <c r="G336" s="23">
        <v>41684</v>
      </c>
      <c r="J336" s="28" t="s">
        <v>310</v>
      </c>
      <c r="K336" s="22" t="s">
        <v>324</v>
      </c>
    </row>
    <row r="337" spans="1:11" x14ac:dyDescent="0.25">
      <c r="A337" s="22" t="s">
        <v>307</v>
      </c>
      <c r="B337" s="22">
        <v>33185</v>
      </c>
      <c r="C337" s="22" t="s">
        <v>183</v>
      </c>
      <c r="D337" s="23">
        <v>41621</v>
      </c>
      <c r="F337" s="24">
        <v>117583830</v>
      </c>
      <c r="G337" s="23">
        <v>41684</v>
      </c>
      <c r="H337" s="23">
        <v>39160</v>
      </c>
      <c r="I337" s="23">
        <v>40781</v>
      </c>
      <c r="J337" s="22" t="s">
        <v>310</v>
      </c>
    </row>
    <row r="338" spans="1:11" x14ac:dyDescent="0.25">
      <c r="A338" s="22" t="s">
        <v>308</v>
      </c>
      <c r="C338" s="22" t="s">
        <v>183</v>
      </c>
      <c r="G338" s="23">
        <v>41684</v>
      </c>
      <c r="H338" s="23">
        <v>39160</v>
      </c>
      <c r="I338" s="23">
        <v>40781</v>
      </c>
      <c r="J338" s="22" t="s">
        <v>310</v>
      </c>
    </row>
    <row r="339" spans="1:11" x14ac:dyDescent="0.25">
      <c r="A339" s="22" t="s">
        <v>307</v>
      </c>
      <c r="B339" s="22">
        <v>32945</v>
      </c>
      <c r="C339" s="22" t="s">
        <v>184</v>
      </c>
      <c r="D339" s="23">
        <v>41515</v>
      </c>
      <c r="E339" s="23">
        <v>41765</v>
      </c>
      <c r="F339" s="24">
        <v>20000000</v>
      </c>
      <c r="G339" s="23">
        <v>41501</v>
      </c>
      <c r="H339" s="23">
        <v>40485</v>
      </c>
      <c r="I339" s="23">
        <v>40771</v>
      </c>
      <c r="J339" s="22" t="s">
        <v>310</v>
      </c>
    </row>
    <row r="340" spans="1:11" x14ac:dyDescent="0.25">
      <c r="A340" s="22" t="s">
        <v>308</v>
      </c>
      <c r="C340" s="22" t="s">
        <v>184</v>
      </c>
      <c r="E340" s="23">
        <v>41765</v>
      </c>
      <c r="G340" s="23">
        <v>41501</v>
      </c>
      <c r="H340" s="23">
        <v>40485</v>
      </c>
      <c r="I340" s="23">
        <v>40771</v>
      </c>
      <c r="J340" s="22" t="s">
        <v>310</v>
      </c>
    </row>
    <row r="341" spans="1:11" x14ac:dyDescent="0.25">
      <c r="A341" s="22" t="s">
        <v>307</v>
      </c>
      <c r="B341" s="22">
        <v>33849</v>
      </c>
      <c r="C341" s="22" t="s">
        <v>185</v>
      </c>
      <c r="D341" s="23">
        <v>41600</v>
      </c>
      <c r="F341" s="24">
        <v>2600000</v>
      </c>
      <c r="H341" s="23" t="e">
        <v>#N/A</v>
      </c>
      <c r="I341" s="23" t="e">
        <v>#N/A</v>
      </c>
      <c r="J341" s="28" t="s">
        <v>310</v>
      </c>
      <c r="K341" s="22" t="s">
        <v>322</v>
      </c>
    </row>
    <row r="342" spans="1:11" x14ac:dyDescent="0.25">
      <c r="A342" s="22" t="s">
        <v>308</v>
      </c>
      <c r="C342" s="22" t="s">
        <v>185</v>
      </c>
      <c r="J342" s="28" t="s">
        <v>310</v>
      </c>
      <c r="K342" s="22" t="s">
        <v>322</v>
      </c>
    </row>
    <row r="343" spans="1:11" x14ac:dyDescent="0.25">
      <c r="A343" s="22" t="s">
        <v>307</v>
      </c>
      <c r="B343" s="22">
        <v>32648</v>
      </c>
      <c r="C343" s="22" t="s">
        <v>294</v>
      </c>
      <c r="D343" s="23">
        <v>41666</v>
      </c>
      <c r="F343" s="24">
        <v>2200000</v>
      </c>
      <c r="G343" s="23">
        <v>41625</v>
      </c>
      <c r="H343" s="23">
        <v>40268</v>
      </c>
      <c r="I343" s="23">
        <v>40695</v>
      </c>
    </row>
    <row r="344" spans="1:11" x14ac:dyDescent="0.25">
      <c r="A344" s="22" t="s">
        <v>307</v>
      </c>
      <c r="B344" s="22">
        <v>30090</v>
      </c>
      <c r="C344" s="22" t="s">
        <v>186</v>
      </c>
      <c r="D344" s="23">
        <v>41352</v>
      </c>
      <c r="F344" s="24">
        <v>636000</v>
      </c>
      <c r="G344" s="23">
        <v>41330</v>
      </c>
      <c r="H344" s="23">
        <v>38474</v>
      </c>
      <c r="I344" s="23">
        <v>39353</v>
      </c>
      <c r="J344" s="22" t="s">
        <v>310</v>
      </c>
    </row>
    <row r="345" spans="1:11" x14ac:dyDescent="0.25">
      <c r="A345" s="22" t="s">
        <v>308</v>
      </c>
      <c r="C345" s="22" t="s">
        <v>186</v>
      </c>
      <c r="G345" s="23">
        <v>41330</v>
      </c>
      <c r="H345" s="23">
        <v>38474</v>
      </c>
      <c r="I345" s="23">
        <v>39353</v>
      </c>
      <c r="J345" s="22" t="s">
        <v>310</v>
      </c>
    </row>
    <row r="346" spans="1:11" x14ac:dyDescent="0.25">
      <c r="A346" s="22" t="s">
        <v>307</v>
      </c>
      <c r="B346" s="22">
        <v>32506</v>
      </c>
      <c r="C346" s="22" t="s">
        <v>187</v>
      </c>
      <c r="D346" s="23">
        <v>41530</v>
      </c>
      <c r="F346" s="24">
        <v>15470972.52</v>
      </c>
      <c r="G346" s="23">
        <v>41551</v>
      </c>
      <c r="H346" s="23">
        <v>40374</v>
      </c>
      <c r="I346" s="23">
        <v>40379</v>
      </c>
      <c r="J346" s="22" t="s">
        <v>310</v>
      </c>
    </row>
    <row r="347" spans="1:11" x14ac:dyDescent="0.25">
      <c r="A347" s="22" t="s">
        <v>308</v>
      </c>
      <c r="C347" s="22" t="s">
        <v>187</v>
      </c>
      <c r="G347" s="23">
        <v>41551</v>
      </c>
      <c r="H347" s="23">
        <v>40374</v>
      </c>
      <c r="I347" s="23">
        <v>40379</v>
      </c>
      <c r="J347" s="22" t="s">
        <v>310</v>
      </c>
    </row>
    <row r="348" spans="1:11" x14ac:dyDescent="0.25">
      <c r="A348" s="22" t="s">
        <v>307</v>
      </c>
      <c r="B348" s="22">
        <v>32469</v>
      </c>
      <c r="C348" s="22" t="s">
        <v>188</v>
      </c>
      <c r="D348" s="23">
        <v>41534</v>
      </c>
      <c r="F348" s="24">
        <v>15250000</v>
      </c>
      <c r="G348" s="23">
        <v>41551</v>
      </c>
      <c r="H348" s="23">
        <v>40373</v>
      </c>
      <c r="I348" s="23">
        <v>40681</v>
      </c>
      <c r="J348" s="22" t="s">
        <v>310</v>
      </c>
    </row>
    <row r="349" spans="1:11" x14ac:dyDescent="0.25">
      <c r="A349" s="22" t="s">
        <v>308</v>
      </c>
      <c r="C349" s="22" t="s">
        <v>188</v>
      </c>
      <c r="G349" s="23">
        <v>41551</v>
      </c>
      <c r="H349" s="23">
        <v>40373</v>
      </c>
      <c r="I349" s="23">
        <v>40681</v>
      </c>
      <c r="J349" s="22" t="s">
        <v>310</v>
      </c>
    </row>
    <row r="350" spans="1:11" x14ac:dyDescent="0.25">
      <c r="A350" s="22" t="s">
        <v>307</v>
      </c>
      <c r="B350" s="22">
        <v>29408</v>
      </c>
      <c r="C350" s="22" t="s">
        <v>295</v>
      </c>
      <c r="D350" s="23">
        <v>41932</v>
      </c>
      <c r="F350" s="24">
        <v>4950000</v>
      </c>
      <c r="G350" s="23">
        <v>41815</v>
      </c>
      <c r="H350" s="23" t="e">
        <v>#N/A</v>
      </c>
      <c r="I350" s="23" t="e">
        <v>#N/A</v>
      </c>
    </row>
    <row r="351" spans="1:11" x14ac:dyDescent="0.25">
      <c r="A351" s="22" t="s">
        <v>308</v>
      </c>
      <c r="C351" s="22" t="s">
        <v>189</v>
      </c>
      <c r="H351" s="23">
        <v>40935</v>
      </c>
      <c r="I351" s="23">
        <v>41092</v>
      </c>
      <c r="J351" s="22" t="s">
        <v>311</v>
      </c>
    </row>
    <row r="352" spans="1:11" x14ac:dyDescent="0.25">
      <c r="A352" s="22" t="s">
        <v>308</v>
      </c>
      <c r="C352" s="22" t="s">
        <v>190</v>
      </c>
      <c r="H352" s="23">
        <v>41016</v>
      </c>
      <c r="I352" s="23">
        <v>41110</v>
      </c>
      <c r="J352" s="22" t="s">
        <v>311</v>
      </c>
    </row>
    <row r="353" spans="1:10" x14ac:dyDescent="0.25">
      <c r="A353" s="22" t="s">
        <v>307</v>
      </c>
      <c r="B353" s="22">
        <v>31434</v>
      </c>
      <c r="C353" s="22" t="s">
        <v>191</v>
      </c>
      <c r="D353" s="23">
        <v>41417</v>
      </c>
      <c r="F353" s="24">
        <v>35750000</v>
      </c>
      <c r="G353" s="23">
        <v>41450</v>
      </c>
      <c r="H353" s="23">
        <v>39980</v>
      </c>
      <c r="I353" s="23">
        <v>40232</v>
      </c>
      <c r="J353" s="22" t="s">
        <v>310</v>
      </c>
    </row>
    <row r="354" spans="1:10" x14ac:dyDescent="0.25">
      <c r="A354" s="22" t="s">
        <v>308</v>
      </c>
      <c r="C354" s="22" t="s">
        <v>191</v>
      </c>
      <c r="G354" s="23">
        <v>41450</v>
      </c>
      <c r="H354" s="23">
        <v>39980</v>
      </c>
      <c r="I354" s="23">
        <v>40232</v>
      </c>
      <c r="J354" s="22" t="s">
        <v>310</v>
      </c>
    </row>
    <row r="355" spans="1:10" x14ac:dyDescent="0.25">
      <c r="A355" s="22" t="s">
        <v>307</v>
      </c>
      <c r="B355" s="22">
        <v>32673</v>
      </c>
      <c r="C355" s="22" t="s">
        <v>296</v>
      </c>
      <c r="D355" s="23">
        <v>41799</v>
      </c>
      <c r="F355" s="24">
        <v>2058000</v>
      </c>
      <c r="G355" s="23">
        <v>41806</v>
      </c>
      <c r="H355" s="23" t="e">
        <v>#N/A</v>
      </c>
      <c r="I355" s="23" t="e">
        <v>#N/A</v>
      </c>
    </row>
    <row r="356" spans="1:10" x14ac:dyDescent="0.25">
      <c r="A356" s="22" t="s">
        <v>307</v>
      </c>
      <c r="B356" s="22">
        <v>33022</v>
      </c>
      <c r="C356" s="22" t="s">
        <v>192</v>
      </c>
      <c r="D356" s="23">
        <v>41571</v>
      </c>
      <c r="F356" s="24">
        <v>2800000</v>
      </c>
      <c r="G356" s="23">
        <v>41577</v>
      </c>
      <c r="H356" s="23">
        <v>40249</v>
      </c>
      <c r="I356" s="23">
        <v>40765</v>
      </c>
      <c r="J356" s="22" t="s">
        <v>310</v>
      </c>
    </row>
    <row r="357" spans="1:10" x14ac:dyDescent="0.25">
      <c r="A357" s="22" t="s">
        <v>308</v>
      </c>
      <c r="C357" s="22" t="s">
        <v>192</v>
      </c>
      <c r="G357" s="23">
        <v>41577</v>
      </c>
      <c r="H357" s="23">
        <v>40249</v>
      </c>
      <c r="I357" s="23">
        <v>40765</v>
      </c>
      <c r="J357" s="22" t="s">
        <v>310</v>
      </c>
    </row>
    <row r="358" spans="1:10" x14ac:dyDescent="0.25">
      <c r="A358" s="22" t="s">
        <v>308</v>
      </c>
      <c r="C358" s="22" t="s">
        <v>193</v>
      </c>
      <c r="H358" s="23">
        <v>41080</v>
      </c>
      <c r="I358" s="23">
        <v>41244</v>
      </c>
      <c r="J358" s="22" t="s">
        <v>311</v>
      </c>
    </row>
    <row r="359" spans="1:10" x14ac:dyDescent="0.25">
      <c r="A359" s="22" t="s">
        <v>307</v>
      </c>
      <c r="B359" s="22">
        <v>31467</v>
      </c>
      <c r="C359" s="22" t="s">
        <v>194</v>
      </c>
      <c r="D359" s="23">
        <v>41458</v>
      </c>
      <c r="F359" s="24">
        <v>19700000</v>
      </c>
      <c r="G359" s="23">
        <v>41492</v>
      </c>
      <c r="H359" s="23">
        <v>39555</v>
      </c>
      <c r="I359" s="23">
        <v>40133</v>
      </c>
      <c r="J359" s="22" t="s">
        <v>310</v>
      </c>
    </row>
    <row r="360" spans="1:10" x14ac:dyDescent="0.25">
      <c r="A360" s="22" t="s">
        <v>308</v>
      </c>
      <c r="C360" s="22" t="s">
        <v>194</v>
      </c>
      <c r="G360" s="23">
        <v>41492</v>
      </c>
      <c r="H360" s="23">
        <v>39555</v>
      </c>
      <c r="I360" s="23">
        <v>40133</v>
      </c>
      <c r="J360" s="22" t="s">
        <v>310</v>
      </c>
    </row>
    <row r="361" spans="1:10" x14ac:dyDescent="0.25">
      <c r="A361" s="22" t="s">
        <v>307</v>
      </c>
      <c r="B361" s="22">
        <v>33282</v>
      </c>
      <c r="C361" s="22" t="s">
        <v>297</v>
      </c>
      <c r="D361" s="23">
        <v>41857</v>
      </c>
      <c r="F361" s="24">
        <v>5500000</v>
      </c>
      <c r="G361" s="23">
        <v>41852</v>
      </c>
      <c r="H361" s="23" t="e">
        <v>#N/A</v>
      </c>
      <c r="I361" s="23" t="e">
        <v>#N/A</v>
      </c>
    </row>
    <row r="362" spans="1:10" x14ac:dyDescent="0.25">
      <c r="A362" s="22" t="s">
        <v>307</v>
      </c>
      <c r="B362" s="22">
        <v>33794</v>
      </c>
      <c r="C362" s="22" t="s">
        <v>195</v>
      </c>
      <c r="D362" s="23">
        <v>41417</v>
      </c>
      <c r="F362" s="24">
        <v>1775000</v>
      </c>
      <c r="G362" s="23">
        <v>41457</v>
      </c>
      <c r="H362" s="23">
        <v>40483</v>
      </c>
      <c r="I362" s="23">
        <v>40525</v>
      </c>
      <c r="J362" s="22" t="s">
        <v>310</v>
      </c>
    </row>
    <row r="363" spans="1:10" x14ac:dyDescent="0.25">
      <c r="A363" s="22" t="s">
        <v>308</v>
      </c>
      <c r="C363" s="22" t="s">
        <v>195</v>
      </c>
      <c r="G363" s="23">
        <v>41457</v>
      </c>
      <c r="H363" s="23">
        <v>40483</v>
      </c>
      <c r="I363" s="23">
        <v>40525</v>
      </c>
      <c r="J363" s="22" t="s">
        <v>310</v>
      </c>
    </row>
    <row r="364" spans="1:10" x14ac:dyDescent="0.25">
      <c r="A364" s="22" t="s">
        <v>308</v>
      </c>
      <c r="C364" s="22" t="s">
        <v>196</v>
      </c>
      <c r="H364" s="23">
        <v>41393</v>
      </c>
      <c r="I364" s="23">
        <v>41449</v>
      </c>
      <c r="J364" s="22" t="s">
        <v>311</v>
      </c>
    </row>
    <row r="365" spans="1:10" x14ac:dyDescent="0.25">
      <c r="A365" s="22" t="s">
        <v>307</v>
      </c>
      <c r="B365" s="22">
        <v>30421</v>
      </c>
      <c r="C365" s="22" t="s">
        <v>197</v>
      </c>
      <c r="D365" s="23">
        <v>41626</v>
      </c>
      <c r="F365" s="24">
        <v>85000000</v>
      </c>
      <c r="G365" s="23">
        <v>41618</v>
      </c>
      <c r="H365" s="23">
        <v>39254</v>
      </c>
      <c r="I365" s="23">
        <v>39519</v>
      </c>
      <c r="J365" s="22" t="s">
        <v>310</v>
      </c>
    </row>
    <row r="366" spans="1:10" x14ac:dyDescent="0.25">
      <c r="A366" s="22" t="s">
        <v>308</v>
      </c>
      <c r="C366" s="22" t="s">
        <v>197</v>
      </c>
      <c r="G366" s="23">
        <v>41618</v>
      </c>
      <c r="H366" s="23">
        <v>39254</v>
      </c>
      <c r="I366" s="23">
        <v>39519</v>
      </c>
      <c r="J366" s="22" t="s">
        <v>310</v>
      </c>
    </row>
    <row r="367" spans="1:10" x14ac:dyDescent="0.25">
      <c r="A367" s="22" t="s">
        <v>308</v>
      </c>
      <c r="C367" s="22" t="s">
        <v>198</v>
      </c>
      <c r="H367" s="23">
        <v>41117</v>
      </c>
      <c r="I367" s="23">
        <v>41318</v>
      </c>
      <c r="J367" s="22" t="s">
        <v>311</v>
      </c>
    </row>
    <row r="368" spans="1:10" x14ac:dyDescent="0.25">
      <c r="A368" s="22" t="s">
        <v>308</v>
      </c>
      <c r="C368" s="22" t="s">
        <v>199</v>
      </c>
      <c r="H368" s="23">
        <v>40756</v>
      </c>
      <c r="I368" s="23">
        <v>41124</v>
      </c>
      <c r="J368" s="22" t="s">
        <v>311</v>
      </c>
    </row>
    <row r="369" spans="1:11" x14ac:dyDescent="0.25">
      <c r="A369" s="22" t="s">
        <v>308</v>
      </c>
      <c r="C369" s="22" t="s">
        <v>200</v>
      </c>
      <c r="H369" s="23">
        <v>41213</v>
      </c>
      <c r="I369" s="23">
        <v>41318</v>
      </c>
      <c r="J369" s="22" t="s">
        <v>311</v>
      </c>
    </row>
    <row r="370" spans="1:11" x14ac:dyDescent="0.25">
      <c r="A370" s="22" t="s">
        <v>307</v>
      </c>
      <c r="B370" s="22">
        <v>31937</v>
      </c>
      <c r="C370" s="22" t="s">
        <v>298</v>
      </c>
      <c r="D370" s="23">
        <v>41814</v>
      </c>
      <c r="F370" s="24">
        <v>15000</v>
      </c>
      <c r="G370" s="23">
        <v>41817</v>
      </c>
      <c r="H370" s="23" t="e">
        <v>#N/A</v>
      </c>
      <c r="I370" s="23" t="e">
        <v>#N/A</v>
      </c>
    </row>
    <row r="371" spans="1:11" x14ac:dyDescent="0.25">
      <c r="A371" s="22" t="s">
        <v>307</v>
      </c>
      <c r="B371" s="22">
        <v>31074</v>
      </c>
      <c r="C371" s="22" t="s">
        <v>201</v>
      </c>
      <c r="D371" s="23">
        <v>41330</v>
      </c>
      <c r="F371" s="24">
        <v>11250000</v>
      </c>
      <c r="G371" s="23">
        <v>41359</v>
      </c>
      <c r="H371" s="23">
        <v>38869</v>
      </c>
      <c r="I371" s="23">
        <v>40522</v>
      </c>
      <c r="J371" s="22" t="s">
        <v>310</v>
      </c>
    </row>
    <row r="372" spans="1:11" x14ac:dyDescent="0.25">
      <c r="A372" s="22" t="s">
        <v>308</v>
      </c>
      <c r="C372" s="22" t="s">
        <v>201</v>
      </c>
      <c r="G372" s="23">
        <v>41359</v>
      </c>
      <c r="H372" s="23">
        <v>38869</v>
      </c>
      <c r="I372" s="23">
        <v>40522</v>
      </c>
      <c r="J372" s="22" t="s">
        <v>310</v>
      </c>
    </row>
    <row r="373" spans="1:11" x14ac:dyDescent="0.25">
      <c r="A373" s="22" t="s">
        <v>308</v>
      </c>
      <c r="C373" s="22" t="s">
        <v>202</v>
      </c>
      <c r="H373" s="23">
        <v>41222</v>
      </c>
      <c r="I373" s="23">
        <v>41281</v>
      </c>
      <c r="J373" s="22" t="s">
        <v>311</v>
      </c>
      <c r="K373" s="22" t="s">
        <v>326</v>
      </c>
    </row>
    <row r="374" spans="1:11" x14ac:dyDescent="0.25">
      <c r="A374" s="22" t="s">
        <v>308</v>
      </c>
      <c r="C374" s="22" t="s">
        <v>203</v>
      </c>
      <c r="H374" s="23">
        <v>41254</v>
      </c>
      <c r="I374" s="23">
        <v>41320</v>
      </c>
      <c r="J374" s="22" t="s">
        <v>311</v>
      </c>
    </row>
    <row r="375" spans="1:11" x14ac:dyDescent="0.25">
      <c r="A375" s="22" t="s">
        <v>308</v>
      </c>
      <c r="C375" s="22" t="s">
        <v>204</v>
      </c>
      <c r="H375" s="23">
        <v>40595</v>
      </c>
      <c r="I375" s="23">
        <v>40673</v>
      </c>
      <c r="J375" s="22" t="s">
        <v>311</v>
      </c>
    </row>
    <row r="376" spans="1:11" x14ac:dyDescent="0.25">
      <c r="A376" s="22" t="s">
        <v>307</v>
      </c>
      <c r="B376" s="22">
        <v>31726</v>
      </c>
      <c r="C376" s="22" t="s">
        <v>205</v>
      </c>
      <c r="D376" s="23">
        <v>41348</v>
      </c>
      <c r="F376" s="24">
        <v>25500000</v>
      </c>
      <c r="G376" s="23">
        <v>41401</v>
      </c>
      <c r="H376" s="23">
        <v>38482</v>
      </c>
      <c r="I376" s="23">
        <v>40211</v>
      </c>
      <c r="J376" s="22" t="s">
        <v>310</v>
      </c>
    </row>
    <row r="377" spans="1:11" x14ac:dyDescent="0.25">
      <c r="A377" s="22" t="s">
        <v>308</v>
      </c>
      <c r="C377" s="22" t="s">
        <v>205</v>
      </c>
      <c r="G377" s="23">
        <v>41401</v>
      </c>
      <c r="H377" s="23">
        <v>38482</v>
      </c>
      <c r="I377" s="23">
        <v>40211</v>
      </c>
      <c r="J377" s="22" t="s">
        <v>310</v>
      </c>
    </row>
    <row r="378" spans="1:11" x14ac:dyDescent="0.25">
      <c r="A378" s="22" t="s">
        <v>308</v>
      </c>
      <c r="C378" s="22" t="s">
        <v>206</v>
      </c>
      <c r="H378" s="23">
        <v>40706</v>
      </c>
      <c r="I378" s="23">
        <v>40974</v>
      </c>
      <c r="J378" s="22" t="s">
        <v>312</v>
      </c>
    </row>
    <row r="379" spans="1:11" x14ac:dyDescent="0.25">
      <c r="A379" s="22" t="s">
        <v>308</v>
      </c>
      <c r="C379" s="22" t="s">
        <v>207</v>
      </c>
      <c r="H379" s="23">
        <v>40706</v>
      </c>
      <c r="I379" s="23">
        <v>40974</v>
      </c>
      <c r="J379" s="22" t="s">
        <v>312</v>
      </c>
    </row>
    <row r="380" spans="1:11" x14ac:dyDescent="0.25">
      <c r="A380" s="22" t="s">
        <v>307</v>
      </c>
      <c r="B380" s="22">
        <v>34387</v>
      </c>
      <c r="C380" s="22" t="s">
        <v>299</v>
      </c>
      <c r="D380" s="23">
        <v>41718</v>
      </c>
      <c r="F380" s="24">
        <v>13053473.109999999</v>
      </c>
      <c r="H380" s="23" t="e">
        <v>#N/A</v>
      </c>
      <c r="I380" s="23" t="e">
        <v>#N/A</v>
      </c>
    </row>
    <row r="381" spans="1:11" x14ac:dyDescent="0.25">
      <c r="A381" s="22" t="s">
        <v>308</v>
      </c>
      <c r="C381" s="22" t="s">
        <v>209</v>
      </c>
      <c r="H381" s="23">
        <v>41030</v>
      </c>
      <c r="I381" s="23">
        <v>41218</v>
      </c>
      <c r="J381" s="22" t="s">
        <v>311</v>
      </c>
    </row>
    <row r="382" spans="1:11" x14ac:dyDescent="0.25">
      <c r="A382" s="22" t="s">
        <v>307</v>
      </c>
      <c r="B382" s="22">
        <v>33819</v>
      </c>
      <c r="C382" s="22" t="s">
        <v>300</v>
      </c>
      <c r="D382" s="23">
        <v>41817</v>
      </c>
      <c r="F382" s="24">
        <v>1550000</v>
      </c>
      <c r="G382" s="23">
        <v>41831</v>
      </c>
      <c r="H382" s="23" t="e">
        <v>#N/A</v>
      </c>
      <c r="I382" s="23" t="e">
        <v>#N/A</v>
      </c>
    </row>
    <row r="383" spans="1:11" x14ac:dyDescent="0.25">
      <c r="A383" s="22" t="s">
        <v>308</v>
      </c>
      <c r="C383" s="22" t="s">
        <v>210</v>
      </c>
      <c r="G383" s="23">
        <v>41484</v>
      </c>
      <c r="J383" s="22" t="s">
        <v>311</v>
      </c>
    </row>
    <row r="384" spans="1:11" x14ac:dyDescent="0.25">
      <c r="A384" s="22" t="s">
        <v>307</v>
      </c>
      <c r="B384" s="22">
        <v>30175</v>
      </c>
      <c r="C384" s="22" t="s">
        <v>301</v>
      </c>
      <c r="D384" s="23">
        <v>41695</v>
      </c>
      <c r="F384" s="24">
        <v>95000000</v>
      </c>
      <c r="G384" s="23">
        <v>41668</v>
      </c>
      <c r="H384" s="23">
        <v>38960</v>
      </c>
      <c r="I384" s="23">
        <v>39539</v>
      </c>
    </row>
    <row r="385" spans="1:11" x14ac:dyDescent="0.25">
      <c r="A385" s="22" t="s">
        <v>308</v>
      </c>
      <c r="C385" s="22" t="s">
        <v>211</v>
      </c>
      <c r="H385" s="23">
        <v>41180</v>
      </c>
      <c r="I385" s="23">
        <v>41264</v>
      </c>
      <c r="J385" s="22" t="s">
        <v>311</v>
      </c>
    </row>
    <row r="386" spans="1:11" x14ac:dyDescent="0.25">
      <c r="A386" s="22" t="s">
        <v>308</v>
      </c>
      <c r="C386" s="22" t="s">
        <v>212</v>
      </c>
      <c r="H386" s="23">
        <v>41310</v>
      </c>
      <c r="I386" s="23">
        <v>41432</v>
      </c>
      <c r="J386" s="22" t="s">
        <v>311</v>
      </c>
    </row>
    <row r="387" spans="1:11" x14ac:dyDescent="0.25">
      <c r="A387" s="22" t="s">
        <v>307</v>
      </c>
      <c r="B387" s="22">
        <v>30060</v>
      </c>
      <c r="C387" s="22" t="s">
        <v>213</v>
      </c>
      <c r="D387" s="23">
        <v>41435</v>
      </c>
      <c r="E387" s="23">
        <v>41752</v>
      </c>
      <c r="F387" s="24">
        <v>8750000</v>
      </c>
      <c r="G387" s="23">
        <v>41439</v>
      </c>
      <c r="H387" s="23">
        <v>38831</v>
      </c>
      <c r="I387" s="23">
        <v>39259</v>
      </c>
      <c r="J387" s="22" t="s">
        <v>310</v>
      </c>
    </row>
    <row r="388" spans="1:11" x14ac:dyDescent="0.25">
      <c r="A388" s="22" t="s">
        <v>308</v>
      </c>
      <c r="C388" s="22" t="s">
        <v>213</v>
      </c>
      <c r="E388" s="23">
        <v>41752</v>
      </c>
      <c r="G388" s="23">
        <v>41439</v>
      </c>
      <c r="H388" s="23">
        <v>38831</v>
      </c>
      <c r="I388" s="23">
        <v>39259</v>
      </c>
      <c r="J388" s="22" t="s">
        <v>310</v>
      </c>
    </row>
    <row r="389" spans="1:11" x14ac:dyDescent="0.25">
      <c r="A389" s="22" t="s">
        <v>308</v>
      </c>
      <c r="C389" s="22" t="s">
        <v>214</v>
      </c>
      <c r="G389" s="23">
        <v>41222</v>
      </c>
      <c r="H389" s="23">
        <v>36035</v>
      </c>
      <c r="I389" s="23">
        <v>36985</v>
      </c>
      <c r="J389" s="22" t="s">
        <v>310</v>
      </c>
    </row>
    <row r="390" spans="1:11" x14ac:dyDescent="0.25">
      <c r="A390" s="22" t="s">
        <v>308</v>
      </c>
      <c r="C390" s="22" t="s">
        <v>214</v>
      </c>
      <c r="G390" s="23">
        <v>41222</v>
      </c>
      <c r="H390" s="23">
        <v>36035</v>
      </c>
      <c r="I390" s="23">
        <v>36985</v>
      </c>
      <c r="J390" s="22" t="s">
        <v>310</v>
      </c>
    </row>
    <row r="391" spans="1:11" x14ac:dyDescent="0.25">
      <c r="A391" s="22" t="s">
        <v>307</v>
      </c>
      <c r="B391" s="22">
        <v>30908</v>
      </c>
      <c r="C391" s="22" t="s">
        <v>215</v>
      </c>
      <c r="D391" s="23">
        <v>41285</v>
      </c>
      <c r="E391" s="23">
        <v>41655</v>
      </c>
      <c r="F391" s="24">
        <v>26000000</v>
      </c>
      <c r="G391" s="23">
        <v>41351</v>
      </c>
      <c r="H391" s="23" t="e">
        <v>#N/A</v>
      </c>
      <c r="I391" s="23" t="e">
        <v>#N/A</v>
      </c>
      <c r="J391" s="28" t="s">
        <v>310</v>
      </c>
      <c r="K391" s="22" t="s">
        <v>322</v>
      </c>
    </row>
    <row r="392" spans="1:11" x14ac:dyDescent="0.25">
      <c r="A392" s="22" t="s">
        <v>308</v>
      </c>
      <c r="C392" s="22" t="s">
        <v>215</v>
      </c>
      <c r="E392" s="23">
        <v>41655</v>
      </c>
      <c r="G392" s="23">
        <v>41351</v>
      </c>
      <c r="J392" s="28" t="s">
        <v>310</v>
      </c>
      <c r="K392" s="22" t="s">
        <v>322</v>
      </c>
    </row>
    <row r="393" spans="1:11" x14ac:dyDescent="0.25">
      <c r="A393" s="22" t="s">
        <v>307</v>
      </c>
      <c r="B393" s="22">
        <v>32560</v>
      </c>
      <c r="C393" s="22" t="s">
        <v>302</v>
      </c>
      <c r="D393" s="23">
        <v>41828</v>
      </c>
      <c r="F393" s="24">
        <v>52500000</v>
      </c>
      <c r="G393" s="23">
        <v>41870</v>
      </c>
      <c r="H393" s="23" t="e">
        <v>#N/A</v>
      </c>
      <c r="I393" s="23" t="e">
        <v>#N/A</v>
      </c>
    </row>
    <row r="394" spans="1:11" x14ac:dyDescent="0.25">
      <c r="A394" s="22" t="s">
        <v>308</v>
      </c>
      <c r="C394" s="22" t="s">
        <v>216</v>
      </c>
      <c r="H394" s="23">
        <v>41074</v>
      </c>
      <c r="I394" s="23">
        <v>41114</v>
      </c>
      <c r="J394" s="22" t="s">
        <v>311</v>
      </c>
    </row>
    <row r="395" spans="1:11" x14ac:dyDescent="0.25">
      <c r="A395" s="22" t="s">
        <v>307</v>
      </c>
      <c r="B395" s="22">
        <v>29759</v>
      </c>
      <c r="C395" s="22" t="s">
        <v>303</v>
      </c>
      <c r="D395" s="23">
        <v>41382</v>
      </c>
      <c r="F395" s="24">
        <v>4900000</v>
      </c>
      <c r="G395" s="23">
        <v>41426</v>
      </c>
      <c r="H395" s="23" t="e">
        <v>#N/A</v>
      </c>
      <c r="I395" s="23" t="e">
        <v>#N/A</v>
      </c>
      <c r="J395" s="28" t="s">
        <v>310</v>
      </c>
      <c r="K395" s="22" t="s">
        <v>325</v>
      </c>
    </row>
    <row r="396" spans="1:11" x14ac:dyDescent="0.25">
      <c r="A396" s="22" t="s">
        <v>308</v>
      </c>
      <c r="C396" s="22" t="s">
        <v>217</v>
      </c>
      <c r="G396" s="23">
        <v>41426</v>
      </c>
      <c r="I396" s="23">
        <v>39133</v>
      </c>
      <c r="J396" s="28" t="s">
        <v>310</v>
      </c>
      <c r="K396" s="22" t="s">
        <v>325</v>
      </c>
    </row>
    <row r="397" spans="1:11" x14ac:dyDescent="0.25">
      <c r="A397" s="22" t="s">
        <v>308</v>
      </c>
      <c r="C397" s="22" t="s">
        <v>218</v>
      </c>
      <c r="H397" s="23">
        <v>41138</v>
      </c>
      <c r="I397" s="23">
        <v>41199</v>
      </c>
      <c r="J397" s="22" t="s">
        <v>311</v>
      </c>
    </row>
    <row r="398" spans="1:11" x14ac:dyDescent="0.25">
      <c r="A398" s="22" t="s">
        <v>307</v>
      </c>
      <c r="B398" s="22">
        <v>27515</v>
      </c>
      <c r="C398" s="22" t="s">
        <v>219</v>
      </c>
      <c r="D398" s="23">
        <v>41591</v>
      </c>
      <c r="F398" s="24">
        <v>10000000</v>
      </c>
      <c r="G398" s="23">
        <v>41620</v>
      </c>
      <c r="H398" s="23">
        <v>36595</v>
      </c>
      <c r="I398" s="23">
        <v>36983</v>
      </c>
      <c r="J398" s="22" t="s">
        <v>310</v>
      </c>
    </row>
    <row r="399" spans="1:11" x14ac:dyDescent="0.25">
      <c r="A399" s="22" t="s">
        <v>308</v>
      </c>
      <c r="C399" s="22" t="s">
        <v>219</v>
      </c>
      <c r="G399" s="23">
        <v>41620</v>
      </c>
      <c r="H399" s="23">
        <v>36595</v>
      </c>
      <c r="I399" s="23">
        <v>36983</v>
      </c>
      <c r="J399" s="22" t="s">
        <v>310</v>
      </c>
    </row>
    <row r="400" spans="1:11" x14ac:dyDescent="0.25">
      <c r="A400" s="22" t="s">
        <v>307</v>
      </c>
      <c r="B400" s="22">
        <v>32720</v>
      </c>
      <c r="C400" s="22" t="s">
        <v>304</v>
      </c>
      <c r="D400" s="23">
        <v>41767</v>
      </c>
      <c r="F400" s="24">
        <v>3700000</v>
      </c>
      <c r="G400" s="23">
        <v>41764</v>
      </c>
      <c r="H400" s="23">
        <v>40442</v>
      </c>
      <c r="I400" s="23">
        <v>40759</v>
      </c>
    </row>
    <row r="401" spans="1:10" x14ac:dyDescent="0.25">
      <c r="A401" s="22" t="s">
        <v>307</v>
      </c>
      <c r="B401" s="22">
        <v>32743</v>
      </c>
      <c r="C401" s="22" t="s">
        <v>220</v>
      </c>
      <c r="D401" s="23">
        <v>41425</v>
      </c>
      <c r="E401" s="23">
        <v>41733</v>
      </c>
      <c r="F401" s="24">
        <v>3000000</v>
      </c>
      <c r="G401" s="23">
        <v>41379</v>
      </c>
      <c r="H401" s="23">
        <v>39902</v>
      </c>
      <c r="I401" s="23">
        <v>40669</v>
      </c>
      <c r="J401" s="22" t="s">
        <v>310</v>
      </c>
    </row>
    <row r="402" spans="1:10" x14ac:dyDescent="0.25">
      <c r="A402" s="22" t="s">
        <v>308</v>
      </c>
      <c r="C402" s="22" t="s">
        <v>220</v>
      </c>
      <c r="E402" s="23">
        <v>41733</v>
      </c>
      <c r="G402" s="23">
        <v>41379</v>
      </c>
      <c r="H402" s="23">
        <v>39902</v>
      </c>
      <c r="I402" s="23">
        <v>40669</v>
      </c>
      <c r="J402" s="22" t="s">
        <v>310</v>
      </c>
    </row>
    <row r="403" spans="1:10" x14ac:dyDescent="0.25">
      <c r="A403" s="22" t="s">
        <v>307</v>
      </c>
      <c r="B403" s="22">
        <v>29764</v>
      </c>
      <c r="C403" s="22" t="s">
        <v>221</v>
      </c>
      <c r="D403" s="23">
        <v>41428</v>
      </c>
      <c r="E403" s="23">
        <v>41513</v>
      </c>
      <c r="F403" s="24">
        <v>2375000</v>
      </c>
      <c r="G403" s="23">
        <v>41402</v>
      </c>
      <c r="H403" s="23">
        <v>38568</v>
      </c>
      <c r="I403" s="23">
        <v>38792</v>
      </c>
      <c r="J403" s="22" t="s">
        <v>310</v>
      </c>
    </row>
    <row r="404" spans="1:10" x14ac:dyDescent="0.25">
      <c r="A404" s="22" t="s">
        <v>308</v>
      </c>
      <c r="C404" s="22" t="s">
        <v>221</v>
      </c>
      <c r="E404" s="23">
        <v>41513</v>
      </c>
      <c r="G404" s="23">
        <v>41402</v>
      </c>
      <c r="H404" s="23">
        <v>38568</v>
      </c>
      <c r="I404" s="23">
        <v>38792</v>
      </c>
      <c r="J404" s="22" t="s">
        <v>310</v>
      </c>
    </row>
    <row r="405" spans="1:10" x14ac:dyDescent="0.25">
      <c r="A405" s="22" t="s">
        <v>308</v>
      </c>
      <c r="C405" s="22" t="s">
        <v>222</v>
      </c>
      <c r="H405" s="23">
        <v>41162</v>
      </c>
      <c r="I405" s="23">
        <v>41404</v>
      </c>
      <c r="J405" s="22" t="s">
        <v>311</v>
      </c>
    </row>
    <row r="406" spans="1:10" x14ac:dyDescent="0.25">
      <c r="A406" s="22" t="s">
        <v>307</v>
      </c>
      <c r="B406" s="22">
        <v>30136</v>
      </c>
      <c r="C406" s="22" t="s">
        <v>223</v>
      </c>
      <c r="D406" s="23">
        <v>41334</v>
      </c>
      <c r="E406" s="23">
        <v>41635</v>
      </c>
      <c r="F406" s="24">
        <v>67500000</v>
      </c>
      <c r="G406" s="23">
        <v>41340</v>
      </c>
      <c r="H406" s="23">
        <v>38894</v>
      </c>
      <c r="I406" s="23">
        <v>39287</v>
      </c>
      <c r="J406" s="22" t="s">
        <v>310</v>
      </c>
    </row>
    <row r="407" spans="1:10" x14ac:dyDescent="0.25">
      <c r="A407" s="22" t="s">
        <v>308</v>
      </c>
      <c r="C407" s="22" t="s">
        <v>223</v>
      </c>
      <c r="E407" s="23">
        <v>41635</v>
      </c>
      <c r="G407" s="23">
        <v>41340</v>
      </c>
      <c r="H407" s="23">
        <v>38894</v>
      </c>
      <c r="I407" s="23">
        <v>39287</v>
      </c>
      <c r="J407" s="22" t="s">
        <v>310</v>
      </c>
    </row>
    <row r="408" spans="1:10" x14ac:dyDescent="0.25">
      <c r="A408" s="22" t="s">
        <v>307</v>
      </c>
      <c r="B408" s="22">
        <v>32858</v>
      </c>
      <c r="C408" s="22" t="s">
        <v>305</v>
      </c>
      <c r="D408" s="23">
        <v>41799</v>
      </c>
      <c r="F408" s="24">
        <v>2700000</v>
      </c>
      <c r="G408" s="23">
        <v>41851</v>
      </c>
      <c r="H408" s="23" t="e">
        <v>#N/A</v>
      </c>
      <c r="I408" s="23" t="e">
        <v>#N/A</v>
      </c>
    </row>
    <row r="409" spans="1:10" x14ac:dyDescent="0.25">
      <c r="A409" s="22" t="s">
        <v>308</v>
      </c>
      <c r="C409" s="22" t="s">
        <v>224</v>
      </c>
      <c r="H409" s="23">
        <v>40787</v>
      </c>
      <c r="I409" s="23">
        <v>41025</v>
      </c>
      <c r="J409" s="22" t="s">
        <v>311</v>
      </c>
    </row>
    <row r="410" spans="1:10" x14ac:dyDescent="0.25">
      <c r="A410" s="22" t="s">
        <v>307</v>
      </c>
      <c r="B410" s="22">
        <v>32650</v>
      </c>
      <c r="C410" s="22" t="s">
        <v>225</v>
      </c>
      <c r="D410" s="23">
        <v>41487</v>
      </c>
      <c r="E410" s="23">
        <v>41702</v>
      </c>
      <c r="F410" s="24">
        <v>1700000</v>
      </c>
      <c r="G410" s="23">
        <v>41477</v>
      </c>
      <c r="H410" s="23">
        <v>40106</v>
      </c>
      <c r="I410" s="23">
        <v>40654</v>
      </c>
      <c r="J410" s="22" t="s">
        <v>310</v>
      </c>
    </row>
    <row r="411" spans="1:10" x14ac:dyDescent="0.25">
      <c r="A411" s="22" t="s">
        <v>308</v>
      </c>
      <c r="C411" s="22" t="s">
        <v>225</v>
      </c>
      <c r="E411" s="23">
        <v>41702</v>
      </c>
      <c r="G411" s="23">
        <v>41477</v>
      </c>
      <c r="H411" s="23">
        <v>40106</v>
      </c>
      <c r="I411" s="23">
        <v>40654</v>
      </c>
      <c r="J411" s="22" t="s">
        <v>310</v>
      </c>
    </row>
    <row r="412" spans="1:10" x14ac:dyDescent="0.25">
      <c r="A412" s="22" t="s">
        <v>307</v>
      </c>
      <c r="B412" s="22">
        <v>32952</v>
      </c>
      <c r="C412" s="22" t="s">
        <v>226</v>
      </c>
      <c r="D412" s="23">
        <v>41513</v>
      </c>
      <c r="F412" s="24">
        <v>10317807.5</v>
      </c>
      <c r="G412" s="23">
        <v>41645</v>
      </c>
      <c r="H412" s="23">
        <v>40036</v>
      </c>
      <c r="I412" s="23">
        <v>40777</v>
      </c>
      <c r="J412" s="22" t="s">
        <v>310</v>
      </c>
    </row>
    <row r="413" spans="1:10" x14ac:dyDescent="0.25">
      <c r="A413" s="22" t="s">
        <v>308</v>
      </c>
      <c r="C413" s="22" t="s">
        <v>226</v>
      </c>
      <c r="G413" s="23">
        <v>41645</v>
      </c>
      <c r="H413" s="23">
        <v>40036</v>
      </c>
      <c r="I413" s="23">
        <v>40777</v>
      </c>
      <c r="J413" s="22" t="s">
        <v>310</v>
      </c>
    </row>
  </sheetData>
  <autoFilter ref="A1:J413"/>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H123"/>
  <sheetViews>
    <sheetView tabSelected="1" zoomScale="85" zoomScaleNormal="85" workbookViewId="0">
      <pane ySplit="1" topLeftCell="A2" activePane="bottomLeft" state="frozen"/>
      <selection pane="bottomLeft" activeCell="W4" sqref="W4"/>
    </sheetView>
  </sheetViews>
  <sheetFormatPr defaultRowHeight="15" x14ac:dyDescent="0.25"/>
  <cols>
    <col min="1" max="1" width="29.42578125" style="22" customWidth="1"/>
    <col min="2" max="2" width="9.140625" style="22"/>
    <col min="3" max="3" width="58" style="22" customWidth="1"/>
    <col min="4" max="4" width="22" style="23" bestFit="1" customWidth="1"/>
    <col min="5" max="5" width="17.85546875" style="23" hidden="1" customWidth="1"/>
    <col min="6" max="6" width="19.140625" style="24" hidden="1" customWidth="1"/>
    <col min="7" max="7" width="16.42578125" style="23" hidden="1" customWidth="1"/>
    <col min="8" max="8" width="13.7109375" style="23" bestFit="1" customWidth="1"/>
    <col min="9" max="9" width="12.85546875" style="23" bestFit="1" customWidth="1"/>
    <col min="10" max="11" width="12.85546875" style="22" hidden="1" customWidth="1"/>
    <col min="12" max="12" width="23.42578125" style="22" hidden="1" customWidth="1"/>
    <col min="13" max="13" width="24.7109375" style="22" hidden="1" customWidth="1"/>
    <col min="14" max="14" width="24.7109375" style="22" customWidth="1"/>
    <col min="15" max="15" width="12.85546875" style="22" customWidth="1"/>
    <col min="16" max="16" width="20.42578125" style="22" bestFit="1" customWidth="1"/>
    <col min="17" max="17" width="12.85546875" style="22" customWidth="1"/>
    <col min="18" max="18" width="21" style="22" bestFit="1" customWidth="1"/>
    <col min="19" max="19" width="21.28515625" style="22" bestFit="1" customWidth="1"/>
    <col min="20" max="22" width="12.85546875" style="22" customWidth="1"/>
    <col min="23" max="23" width="19.140625" style="22" bestFit="1" customWidth="1"/>
    <col min="24" max="24" width="12.85546875" style="22" customWidth="1"/>
    <col min="25" max="25" width="19" style="22" bestFit="1" customWidth="1"/>
    <col min="26" max="26" width="14.85546875" style="22" bestFit="1" customWidth="1"/>
    <col min="27" max="27" width="20.42578125" style="22" bestFit="1" customWidth="1"/>
    <col min="28" max="28" width="11.140625" style="22" bestFit="1" customWidth="1"/>
    <col min="29" max="29" width="12.140625" style="22" bestFit="1" customWidth="1"/>
    <col min="30" max="30" width="13.140625" style="22" bestFit="1" customWidth="1"/>
    <col min="31" max="31" width="9.5703125" style="22" bestFit="1" customWidth="1"/>
    <col min="32" max="32" width="11.85546875" style="22" bestFit="1" customWidth="1"/>
    <col min="33" max="33" width="12.5703125" style="22" bestFit="1" customWidth="1"/>
    <col min="34" max="34" width="10.28515625" style="22" bestFit="1" customWidth="1"/>
    <col min="35" max="16384" width="9.140625" style="22"/>
  </cols>
  <sheetData>
    <row r="1" spans="1:34" x14ac:dyDescent="0.25">
      <c r="A1" s="25" t="s">
        <v>306</v>
      </c>
      <c r="B1" s="25" t="s">
        <v>227</v>
      </c>
      <c r="C1" s="25" t="s">
        <v>228</v>
      </c>
      <c r="D1" s="26" t="s">
        <v>229</v>
      </c>
      <c r="E1" s="26" t="s">
        <v>230</v>
      </c>
      <c r="F1" s="27" t="s">
        <v>231</v>
      </c>
      <c r="G1" s="26" t="s">
        <v>232</v>
      </c>
      <c r="H1" s="26" t="s">
        <v>5</v>
      </c>
      <c r="I1" s="26" t="s">
        <v>6</v>
      </c>
      <c r="J1" s="30" t="s">
        <v>329</v>
      </c>
      <c r="K1" s="30" t="s">
        <v>330</v>
      </c>
      <c r="L1" s="30" t="s">
        <v>340</v>
      </c>
      <c r="M1" s="30" t="s">
        <v>341</v>
      </c>
      <c r="N1" s="30"/>
      <c r="O1" s="32" t="s">
        <v>342</v>
      </c>
      <c r="P1" s="32" t="s">
        <v>343</v>
      </c>
      <c r="Q1" s="32" t="s">
        <v>344</v>
      </c>
      <c r="R1" s="32" t="s">
        <v>345</v>
      </c>
      <c r="S1" s="32" t="s">
        <v>346</v>
      </c>
      <c r="T1" s="32" t="s">
        <v>347</v>
      </c>
      <c r="U1" s="32" t="s">
        <v>350</v>
      </c>
      <c r="V1" s="32" t="s">
        <v>348</v>
      </c>
      <c r="W1" s="32" t="s">
        <v>349</v>
      </c>
      <c r="X1" s="32" t="s">
        <v>351</v>
      </c>
      <c r="Y1" s="32" t="s">
        <v>352</v>
      </c>
      <c r="Z1" s="32" t="s">
        <v>339</v>
      </c>
      <c r="AA1" s="32" t="s">
        <v>338</v>
      </c>
      <c r="AB1" s="31" t="s">
        <v>331</v>
      </c>
      <c r="AC1" s="31" t="s">
        <v>332</v>
      </c>
      <c r="AD1" s="31" t="s">
        <v>333</v>
      </c>
      <c r="AE1" s="31" t="s">
        <v>334</v>
      </c>
      <c r="AF1" s="31" t="s">
        <v>335</v>
      </c>
      <c r="AG1" s="31" t="s">
        <v>336</v>
      </c>
      <c r="AH1" s="31" t="s">
        <v>337</v>
      </c>
    </row>
    <row r="2" spans="1:34" x14ac:dyDescent="0.25">
      <c r="A2" s="22" t="s">
        <v>307</v>
      </c>
      <c r="B2" s="22">
        <v>33880</v>
      </c>
      <c r="C2" s="22" t="s">
        <v>10</v>
      </c>
      <c r="D2" s="23">
        <v>41365</v>
      </c>
      <c r="F2" s="24">
        <v>28265287.109999999</v>
      </c>
      <c r="G2" s="23">
        <v>41533</v>
      </c>
      <c r="H2" s="23">
        <v>36326</v>
      </c>
      <c r="I2" s="23">
        <v>37333</v>
      </c>
      <c r="J2" s="22">
        <f t="shared" ref="J2:J33" si="0">IF(ISNA(VLOOKUP(C2,Sec10b,1,FALSE)),"",1)</f>
        <v>1</v>
      </c>
      <c r="K2" s="22" t="str">
        <f t="shared" ref="K2:K33" si="1">IF(ISNA(VLOOKUP(C2,Sec_11,1,FALSE)),"",1)</f>
        <v/>
      </c>
      <c r="L2" s="22" t="str">
        <f>IF(AND(J2=1,K2=1),1,"")</f>
        <v/>
      </c>
      <c r="M2" s="22" t="str">
        <f>IF(OR(J2=1,K2=1),"",1)</f>
        <v/>
      </c>
      <c r="N2" s="22" t="s">
        <v>353</v>
      </c>
      <c r="Q2" s="22">
        <v>1</v>
      </c>
    </row>
    <row r="3" spans="1:34" x14ac:dyDescent="0.25">
      <c r="A3" s="22" t="s">
        <v>307</v>
      </c>
      <c r="B3" s="22">
        <v>28053</v>
      </c>
      <c r="C3" s="22" t="s">
        <v>11</v>
      </c>
      <c r="D3" s="23">
        <v>41436</v>
      </c>
      <c r="E3" s="23">
        <v>41620</v>
      </c>
      <c r="F3" s="24">
        <v>5250000</v>
      </c>
      <c r="G3" s="23">
        <v>41415</v>
      </c>
      <c r="H3" s="23">
        <v>36230</v>
      </c>
      <c r="I3" s="23">
        <v>37490</v>
      </c>
      <c r="J3" s="22">
        <f t="shared" si="0"/>
        <v>1</v>
      </c>
      <c r="K3" s="22" t="str">
        <f t="shared" si="1"/>
        <v/>
      </c>
      <c r="L3" s="22" t="str">
        <f t="shared" ref="L3:L66" si="2">IF(AND(J3=1,K3=1),1,"")</f>
        <v/>
      </c>
      <c r="M3" s="22" t="str">
        <f t="shared" ref="M3:M66" si="3">IF(OR(J3=1,K3=1),"",1)</f>
        <v/>
      </c>
      <c r="N3" s="22" t="s">
        <v>353</v>
      </c>
    </row>
    <row r="4" spans="1:34" x14ac:dyDescent="0.25">
      <c r="A4" s="22" t="s">
        <v>307</v>
      </c>
      <c r="B4" s="22">
        <v>28093</v>
      </c>
      <c r="C4" s="22" t="s">
        <v>12</v>
      </c>
      <c r="D4" s="23">
        <v>41579</v>
      </c>
      <c r="F4" s="24">
        <v>12000000</v>
      </c>
      <c r="G4" s="23">
        <v>41624</v>
      </c>
      <c r="H4" s="23">
        <v>36388</v>
      </c>
      <c r="I4" s="23">
        <v>37417</v>
      </c>
      <c r="J4" s="22">
        <f t="shared" si="0"/>
        <v>1</v>
      </c>
      <c r="K4" s="22">
        <f t="shared" si="1"/>
        <v>1</v>
      </c>
      <c r="L4" s="22">
        <f t="shared" si="2"/>
        <v>1</v>
      </c>
      <c r="M4" s="22" t="str">
        <f t="shared" si="3"/>
        <v/>
      </c>
      <c r="N4" s="22" t="s">
        <v>353</v>
      </c>
      <c r="W4" s="22">
        <v>1</v>
      </c>
    </row>
    <row r="5" spans="1:34" x14ac:dyDescent="0.25">
      <c r="A5" s="22" t="s">
        <v>307</v>
      </c>
      <c r="B5" s="22">
        <v>32640</v>
      </c>
      <c r="C5" s="22" t="s">
        <v>13</v>
      </c>
      <c r="D5" s="23">
        <v>41606</v>
      </c>
      <c r="F5" s="24">
        <v>8730180</v>
      </c>
      <c r="G5" s="23">
        <v>41739</v>
      </c>
      <c r="H5" s="23">
        <v>40420</v>
      </c>
      <c r="I5" s="23">
        <v>40555</v>
      </c>
      <c r="J5" s="22" t="str">
        <f t="shared" si="0"/>
        <v/>
      </c>
      <c r="K5" s="22" t="str">
        <f t="shared" si="1"/>
        <v/>
      </c>
      <c r="L5" s="22" t="str">
        <f t="shared" si="2"/>
        <v/>
      </c>
      <c r="M5" s="22">
        <f t="shared" si="3"/>
        <v>1</v>
      </c>
      <c r="N5" s="22" t="s">
        <v>353</v>
      </c>
      <c r="P5" s="22">
        <v>1</v>
      </c>
      <c r="W5" s="22">
        <v>1</v>
      </c>
      <c r="Y5" s="22">
        <v>1</v>
      </c>
    </row>
    <row r="6" spans="1:34" x14ac:dyDescent="0.25">
      <c r="A6" s="22" t="s">
        <v>307</v>
      </c>
      <c r="B6" s="22">
        <v>29060</v>
      </c>
      <c r="C6" s="22" t="s">
        <v>17</v>
      </c>
      <c r="D6" s="23">
        <v>41528</v>
      </c>
      <c r="F6" s="24">
        <v>72000000</v>
      </c>
      <c r="G6" s="23">
        <v>41529</v>
      </c>
      <c r="H6" s="23">
        <v>36461</v>
      </c>
      <c r="I6" s="23">
        <v>38443</v>
      </c>
      <c r="J6" s="22">
        <f t="shared" si="0"/>
        <v>1</v>
      </c>
      <c r="K6" s="22">
        <f t="shared" si="1"/>
        <v>1</v>
      </c>
      <c r="L6" s="22">
        <f t="shared" si="2"/>
        <v>1</v>
      </c>
      <c r="M6" s="22" t="str">
        <f t="shared" si="3"/>
        <v/>
      </c>
      <c r="N6" s="22" t="s">
        <v>353</v>
      </c>
      <c r="W6" s="22" t="s">
        <v>354</v>
      </c>
    </row>
    <row r="7" spans="1:34" x14ac:dyDescent="0.25">
      <c r="A7" s="22" t="s">
        <v>307</v>
      </c>
      <c r="B7" s="22">
        <v>29060</v>
      </c>
      <c r="C7" s="22" t="s">
        <v>18</v>
      </c>
      <c r="D7" s="23">
        <v>41407</v>
      </c>
      <c r="F7" s="24">
        <v>115000000</v>
      </c>
      <c r="G7" s="23">
        <v>41360</v>
      </c>
      <c r="H7" s="23">
        <v>36461</v>
      </c>
      <c r="I7" s="23">
        <v>38443</v>
      </c>
      <c r="J7" s="22">
        <f t="shared" si="0"/>
        <v>1</v>
      </c>
      <c r="K7" s="22">
        <f t="shared" si="1"/>
        <v>1</v>
      </c>
      <c r="L7" s="22">
        <f t="shared" si="2"/>
        <v>1</v>
      </c>
      <c r="M7" s="22" t="str">
        <f t="shared" si="3"/>
        <v/>
      </c>
      <c r="N7" s="22" t="s">
        <v>353</v>
      </c>
      <c r="W7" s="22" t="s">
        <v>354</v>
      </c>
    </row>
    <row r="8" spans="1:34" x14ac:dyDescent="0.25">
      <c r="A8" s="22" t="s">
        <v>307</v>
      </c>
      <c r="B8" s="22">
        <v>32843</v>
      </c>
      <c r="C8" s="22" t="s">
        <v>8</v>
      </c>
      <c r="D8" s="23">
        <v>41508</v>
      </c>
      <c r="F8" s="24">
        <v>3675000</v>
      </c>
      <c r="G8" s="23">
        <v>41468</v>
      </c>
      <c r="H8" s="23">
        <v>39524</v>
      </c>
      <c r="I8" s="23">
        <v>40721</v>
      </c>
      <c r="J8" s="22">
        <f t="shared" si="0"/>
        <v>1</v>
      </c>
      <c r="K8" s="22" t="str">
        <f t="shared" si="1"/>
        <v/>
      </c>
      <c r="L8" s="22" t="str">
        <f t="shared" si="2"/>
        <v/>
      </c>
      <c r="M8" s="22" t="str">
        <f t="shared" si="3"/>
        <v/>
      </c>
      <c r="N8" s="22" t="s">
        <v>353</v>
      </c>
      <c r="W8" s="22">
        <v>1</v>
      </c>
    </row>
    <row r="9" spans="1:34" x14ac:dyDescent="0.25">
      <c r="A9" s="22" t="s">
        <v>307</v>
      </c>
      <c r="B9" s="22">
        <v>30835</v>
      </c>
      <c r="C9" s="22" t="s">
        <v>23</v>
      </c>
      <c r="D9" s="23">
        <v>41472</v>
      </c>
      <c r="F9" s="24">
        <v>37500000</v>
      </c>
      <c r="G9" s="23">
        <v>41547</v>
      </c>
      <c r="H9" s="23">
        <v>39545</v>
      </c>
      <c r="I9" s="23">
        <v>39723</v>
      </c>
      <c r="J9" s="22">
        <f t="shared" si="0"/>
        <v>1</v>
      </c>
      <c r="K9" s="22" t="str">
        <f t="shared" si="1"/>
        <v/>
      </c>
      <c r="L9" s="22" t="str">
        <f t="shared" si="2"/>
        <v/>
      </c>
      <c r="M9" s="22" t="str">
        <f t="shared" si="3"/>
        <v/>
      </c>
      <c r="N9" s="22" t="s">
        <v>353</v>
      </c>
      <c r="U9" s="22">
        <v>1</v>
      </c>
    </row>
    <row r="10" spans="1:34" x14ac:dyDescent="0.25">
      <c r="A10" s="22" t="s">
        <v>307</v>
      </c>
      <c r="B10" s="22">
        <v>33516</v>
      </c>
      <c r="C10" s="22" t="s">
        <v>26</v>
      </c>
      <c r="D10" s="23">
        <v>41627</v>
      </c>
      <c r="F10" s="24">
        <v>12000000</v>
      </c>
      <c r="G10" s="23">
        <v>41676</v>
      </c>
      <c r="H10" s="23">
        <v>40606</v>
      </c>
      <c r="I10" s="23">
        <v>41127</v>
      </c>
      <c r="J10" s="22">
        <f t="shared" si="0"/>
        <v>1</v>
      </c>
      <c r="K10" s="22" t="str">
        <f t="shared" si="1"/>
        <v/>
      </c>
      <c r="L10" s="22" t="str">
        <f t="shared" si="2"/>
        <v/>
      </c>
      <c r="M10" s="22" t="str">
        <f t="shared" si="3"/>
        <v/>
      </c>
      <c r="N10" s="22" t="s">
        <v>353</v>
      </c>
    </row>
    <row r="11" spans="1:34" x14ac:dyDescent="0.25">
      <c r="A11" s="22" t="s">
        <v>307</v>
      </c>
      <c r="B11" s="22">
        <v>30917</v>
      </c>
      <c r="C11" s="22" t="s">
        <v>27</v>
      </c>
      <c r="D11" s="23">
        <v>41369</v>
      </c>
      <c r="F11" s="24">
        <v>2425000000</v>
      </c>
      <c r="G11" s="23">
        <v>41389</v>
      </c>
      <c r="H11" s="23">
        <v>39709</v>
      </c>
      <c r="I11" s="23">
        <v>39834</v>
      </c>
      <c r="J11" s="22">
        <f t="shared" si="0"/>
        <v>1</v>
      </c>
      <c r="K11" s="22">
        <f t="shared" si="1"/>
        <v>1</v>
      </c>
      <c r="L11" s="22">
        <f t="shared" si="2"/>
        <v>1</v>
      </c>
      <c r="M11" s="22" t="str">
        <f t="shared" si="3"/>
        <v/>
      </c>
    </row>
    <row r="12" spans="1:34" x14ac:dyDescent="0.25">
      <c r="A12" s="22" t="s">
        <v>307</v>
      </c>
      <c r="B12" s="22">
        <v>30723</v>
      </c>
      <c r="C12" s="22" t="s">
        <v>28</v>
      </c>
      <c r="D12" s="23">
        <v>41439</v>
      </c>
      <c r="F12" s="24">
        <v>3057000</v>
      </c>
      <c r="G12" s="23">
        <v>41458</v>
      </c>
      <c r="H12" s="23">
        <v>39014</v>
      </c>
      <c r="I12" s="23">
        <v>39617</v>
      </c>
      <c r="J12" s="22">
        <f t="shared" si="0"/>
        <v>1</v>
      </c>
      <c r="K12" s="22" t="str">
        <f t="shared" si="1"/>
        <v/>
      </c>
      <c r="L12" s="22" t="str">
        <f t="shared" si="2"/>
        <v/>
      </c>
      <c r="M12" s="22" t="str">
        <f t="shared" si="3"/>
        <v/>
      </c>
    </row>
    <row r="13" spans="1:34" x14ac:dyDescent="0.25">
      <c r="A13" s="22" t="s">
        <v>307</v>
      </c>
      <c r="B13" s="22">
        <v>34036</v>
      </c>
      <c r="C13" s="22" t="s">
        <v>30</v>
      </c>
      <c r="D13" s="23">
        <v>41600</v>
      </c>
      <c r="F13" s="24">
        <v>5000000</v>
      </c>
      <c r="G13" s="23">
        <v>41631</v>
      </c>
      <c r="H13" s="23" t="e">
        <v>#N/A</v>
      </c>
      <c r="I13" s="23" t="e">
        <v>#N/A</v>
      </c>
      <c r="J13" s="22">
        <f t="shared" si="0"/>
        <v>1</v>
      </c>
      <c r="K13" s="22">
        <f t="shared" si="1"/>
        <v>1</v>
      </c>
      <c r="L13" s="22">
        <f t="shared" si="2"/>
        <v>1</v>
      </c>
      <c r="M13" s="22" t="str">
        <f t="shared" si="3"/>
        <v/>
      </c>
    </row>
    <row r="14" spans="1:34" x14ac:dyDescent="0.25">
      <c r="A14" s="22" t="s">
        <v>307</v>
      </c>
      <c r="B14" s="22">
        <v>30880</v>
      </c>
      <c r="C14" s="22" t="s">
        <v>31</v>
      </c>
      <c r="D14" s="23">
        <v>41355</v>
      </c>
      <c r="F14" s="24">
        <v>50250000</v>
      </c>
      <c r="G14" s="23">
        <v>41381</v>
      </c>
      <c r="H14" s="23">
        <v>39792</v>
      </c>
      <c r="I14" s="29">
        <v>0</v>
      </c>
      <c r="J14" s="22">
        <f t="shared" si="0"/>
        <v>1</v>
      </c>
      <c r="K14" s="22">
        <f t="shared" si="1"/>
        <v>1</v>
      </c>
      <c r="L14" s="22">
        <f t="shared" si="2"/>
        <v>1</v>
      </c>
      <c r="M14" s="22" t="str">
        <f t="shared" si="3"/>
        <v/>
      </c>
    </row>
    <row r="15" spans="1:34" x14ac:dyDescent="0.25">
      <c r="A15" s="22" t="s">
        <v>307</v>
      </c>
      <c r="B15" s="22">
        <v>30936</v>
      </c>
      <c r="C15" s="22" t="s">
        <v>32</v>
      </c>
      <c r="D15" s="23">
        <v>41423</v>
      </c>
      <c r="E15" s="23">
        <v>41480</v>
      </c>
      <c r="F15" s="24">
        <v>219857694</v>
      </c>
      <c r="G15" s="23">
        <v>41304</v>
      </c>
      <c r="H15" s="23" t="e">
        <v>#N/A</v>
      </c>
      <c r="I15" s="23" t="e">
        <v>#N/A</v>
      </c>
      <c r="J15" s="22">
        <f t="shared" si="0"/>
        <v>1</v>
      </c>
      <c r="K15" s="22" t="str">
        <f t="shared" si="1"/>
        <v/>
      </c>
      <c r="L15" s="22" t="str">
        <f t="shared" si="2"/>
        <v/>
      </c>
      <c r="M15" s="22" t="str">
        <f t="shared" si="3"/>
        <v/>
      </c>
    </row>
    <row r="16" spans="1:34" x14ac:dyDescent="0.25">
      <c r="A16" s="22" t="s">
        <v>307</v>
      </c>
      <c r="B16" s="22">
        <v>31098</v>
      </c>
      <c r="C16" s="22" t="s">
        <v>33</v>
      </c>
      <c r="D16" s="23">
        <v>41558</v>
      </c>
      <c r="F16" s="24">
        <v>3150000</v>
      </c>
      <c r="G16" s="23">
        <v>41431</v>
      </c>
      <c r="H16" s="23">
        <v>39307</v>
      </c>
      <c r="I16" s="23">
        <v>39414</v>
      </c>
      <c r="J16" s="22">
        <f t="shared" si="0"/>
        <v>1</v>
      </c>
      <c r="K16" s="22" t="str">
        <f t="shared" si="1"/>
        <v/>
      </c>
      <c r="L16" s="22" t="str">
        <f t="shared" si="2"/>
        <v/>
      </c>
      <c r="M16" s="22" t="str">
        <f t="shared" si="3"/>
        <v/>
      </c>
    </row>
    <row r="17" spans="1:13" x14ac:dyDescent="0.25">
      <c r="A17" s="22" t="s">
        <v>307</v>
      </c>
      <c r="B17" s="22">
        <v>34071</v>
      </c>
      <c r="C17" s="22" t="s">
        <v>35</v>
      </c>
      <c r="D17" s="23">
        <v>41484</v>
      </c>
      <c r="F17" s="24">
        <v>957729</v>
      </c>
      <c r="G17" s="23">
        <v>41619</v>
      </c>
      <c r="H17" s="23">
        <v>37711</v>
      </c>
      <c r="I17" s="23">
        <v>38649</v>
      </c>
      <c r="J17" s="22">
        <f t="shared" si="0"/>
        <v>1</v>
      </c>
      <c r="K17" s="22" t="str">
        <f t="shared" si="1"/>
        <v/>
      </c>
      <c r="L17" s="22" t="str">
        <f t="shared" si="2"/>
        <v/>
      </c>
      <c r="M17" s="22" t="str">
        <f t="shared" si="3"/>
        <v/>
      </c>
    </row>
    <row r="18" spans="1:13" x14ac:dyDescent="0.25">
      <c r="A18" s="22" t="s">
        <v>307</v>
      </c>
      <c r="B18" s="22">
        <v>32512</v>
      </c>
      <c r="C18" s="22" t="s">
        <v>37</v>
      </c>
      <c r="D18" s="23">
        <v>41452</v>
      </c>
      <c r="F18" s="24">
        <v>3915000</v>
      </c>
      <c r="G18" s="23">
        <v>41482</v>
      </c>
      <c r="H18" s="23">
        <v>39888</v>
      </c>
      <c r="I18" s="23">
        <v>40399</v>
      </c>
      <c r="J18" s="22">
        <f t="shared" si="0"/>
        <v>1</v>
      </c>
      <c r="K18" s="22" t="str">
        <f t="shared" si="1"/>
        <v/>
      </c>
      <c r="L18" s="22" t="str">
        <f t="shared" si="2"/>
        <v/>
      </c>
      <c r="M18" s="22" t="str">
        <f t="shared" si="3"/>
        <v/>
      </c>
    </row>
    <row r="19" spans="1:13" x14ac:dyDescent="0.25">
      <c r="A19" s="22" t="s">
        <v>307</v>
      </c>
      <c r="B19" s="22">
        <v>31224</v>
      </c>
      <c r="C19" s="22" t="s">
        <v>38</v>
      </c>
      <c r="D19" s="23">
        <v>41451</v>
      </c>
      <c r="E19" s="23">
        <v>41757</v>
      </c>
      <c r="F19" s="24">
        <v>2975000</v>
      </c>
      <c r="G19" s="23">
        <v>41494</v>
      </c>
      <c r="H19" s="23">
        <v>39597</v>
      </c>
      <c r="I19" s="23">
        <v>39989</v>
      </c>
      <c r="J19" s="22">
        <f t="shared" si="0"/>
        <v>1</v>
      </c>
      <c r="K19" s="22" t="str">
        <f t="shared" si="1"/>
        <v/>
      </c>
      <c r="L19" s="22" t="str">
        <f t="shared" si="2"/>
        <v/>
      </c>
      <c r="M19" s="22" t="str">
        <f t="shared" si="3"/>
        <v/>
      </c>
    </row>
    <row r="20" spans="1:13" x14ac:dyDescent="0.25">
      <c r="A20" s="22" t="s">
        <v>307</v>
      </c>
      <c r="B20" s="22">
        <v>30730</v>
      </c>
      <c r="C20" s="22" t="s">
        <v>39</v>
      </c>
      <c r="D20" s="23">
        <v>41558</v>
      </c>
      <c r="F20" s="24">
        <v>3300000</v>
      </c>
      <c r="G20" s="23">
        <v>41550</v>
      </c>
      <c r="H20" s="23">
        <v>38427</v>
      </c>
      <c r="I20" s="23">
        <v>40127</v>
      </c>
      <c r="J20" s="22">
        <f t="shared" si="0"/>
        <v>1</v>
      </c>
      <c r="K20" s="22" t="str">
        <f t="shared" si="1"/>
        <v/>
      </c>
      <c r="L20" s="22" t="str">
        <f t="shared" si="2"/>
        <v/>
      </c>
      <c r="M20" s="22" t="str">
        <f t="shared" si="3"/>
        <v/>
      </c>
    </row>
    <row r="21" spans="1:13" x14ac:dyDescent="0.25">
      <c r="A21" s="22" t="s">
        <v>307</v>
      </c>
      <c r="B21" s="22">
        <v>32778</v>
      </c>
      <c r="C21" s="22" t="s">
        <v>41</v>
      </c>
      <c r="D21" s="23">
        <v>41600</v>
      </c>
      <c r="F21" s="24">
        <v>1843399</v>
      </c>
      <c r="G21" s="23">
        <v>41729</v>
      </c>
      <c r="H21" s="23">
        <v>40126</v>
      </c>
      <c r="I21" s="23">
        <v>41507</v>
      </c>
      <c r="J21" s="22" t="str">
        <f t="shared" si="0"/>
        <v/>
      </c>
      <c r="K21" s="22" t="str">
        <f t="shared" si="1"/>
        <v/>
      </c>
      <c r="L21" s="22" t="str">
        <f t="shared" si="2"/>
        <v/>
      </c>
      <c r="M21" s="22">
        <f t="shared" si="3"/>
        <v>1</v>
      </c>
    </row>
    <row r="22" spans="1:13" x14ac:dyDescent="0.25">
      <c r="A22" s="22" t="s">
        <v>307</v>
      </c>
      <c r="B22" s="22">
        <v>26446</v>
      </c>
      <c r="C22" s="22" t="s">
        <v>42</v>
      </c>
      <c r="D22" s="23">
        <v>41387</v>
      </c>
      <c r="F22" s="24">
        <v>1100000</v>
      </c>
      <c r="H22" s="23">
        <v>34850</v>
      </c>
      <c r="I22" s="23">
        <v>36035</v>
      </c>
      <c r="J22" s="22">
        <f t="shared" si="0"/>
        <v>1</v>
      </c>
      <c r="K22" s="22">
        <f t="shared" si="1"/>
        <v>1</v>
      </c>
      <c r="L22" s="22">
        <f t="shared" si="2"/>
        <v>1</v>
      </c>
      <c r="M22" s="22" t="str">
        <f t="shared" si="3"/>
        <v/>
      </c>
    </row>
    <row r="23" spans="1:13" x14ac:dyDescent="0.25">
      <c r="A23" s="22" t="s">
        <v>307</v>
      </c>
      <c r="B23" s="22">
        <v>32599</v>
      </c>
      <c r="C23" s="22" t="s">
        <v>44</v>
      </c>
      <c r="D23" s="23">
        <v>41554</v>
      </c>
      <c r="F23" s="24">
        <v>778333.33</v>
      </c>
      <c r="G23" s="23">
        <v>41533</v>
      </c>
      <c r="H23" s="23">
        <v>40581</v>
      </c>
      <c r="I23" s="23">
        <v>40623</v>
      </c>
      <c r="J23" s="22">
        <f t="shared" si="0"/>
        <v>1</v>
      </c>
      <c r="K23" s="22">
        <f t="shared" si="1"/>
        <v>1</v>
      </c>
      <c r="L23" s="22">
        <f t="shared" si="2"/>
        <v>1</v>
      </c>
      <c r="M23" s="22" t="str">
        <f t="shared" si="3"/>
        <v/>
      </c>
    </row>
    <row r="24" spans="1:13" x14ac:dyDescent="0.25">
      <c r="A24" s="22" t="s">
        <v>307</v>
      </c>
      <c r="B24" s="22">
        <v>32353</v>
      </c>
      <c r="C24" s="22" t="s">
        <v>45</v>
      </c>
      <c r="D24" s="23">
        <v>41344</v>
      </c>
      <c r="E24" s="23">
        <v>41746</v>
      </c>
      <c r="F24" s="24">
        <v>2425000</v>
      </c>
      <c r="G24" s="23">
        <v>41299</v>
      </c>
      <c r="H24" s="23">
        <v>39583</v>
      </c>
      <c r="I24" s="23">
        <v>40519</v>
      </c>
      <c r="J24" s="22">
        <f t="shared" si="0"/>
        <v>1</v>
      </c>
      <c r="K24" s="22" t="str">
        <f t="shared" si="1"/>
        <v/>
      </c>
      <c r="L24" s="22" t="str">
        <f t="shared" si="2"/>
        <v/>
      </c>
      <c r="M24" s="22" t="str">
        <f t="shared" si="3"/>
        <v/>
      </c>
    </row>
    <row r="25" spans="1:13" x14ac:dyDescent="0.25">
      <c r="A25" s="22" t="s">
        <v>307</v>
      </c>
      <c r="B25" s="22">
        <v>32602</v>
      </c>
      <c r="C25" s="22" t="s">
        <v>46</v>
      </c>
      <c r="D25" s="23">
        <v>41590</v>
      </c>
      <c r="F25" s="24">
        <v>3778333.33</v>
      </c>
      <c r="G25" s="23">
        <v>41514</v>
      </c>
      <c r="H25" s="23">
        <v>40207</v>
      </c>
      <c r="I25" s="23">
        <v>40632</v>
      </c>
      <c r="J25" s="22">
        <f t="shared" si="0"/>
        <v>1</v>
      </c>
      <c r="K25" s="22">
        <f t="shared" si="1"/>
        <v>1</v>
      </c>
      <c r="L25" s="22">
        <f t="shared" si="2"/>
        <v>1</v>
      </c>
      <c r="M25" s="22" t="str">
        <f t="shared" si="3"/>
        <v/>
      </c>
    </row>
    <row r="26" spans="1:13" x14ac:dyDescent="0.25">
      <c r="A26" s="22" t="s">
        <v>307</v>
      </c>
      <c r="B26" s="22">
        <v>30991</v>
      </c>
      <c r="C26" s="22" t="s">
        <v>48</v>
      </c>
      <c r="D26" s="23">
        <v>41478</v>
      </c>
      <c r="F26" s="24">
        <v>730000000</v>
      </c>
      <c r="G26" s="23">
        <v>41507</v>
      </c>
      <c r="H26" s="23">
        <v>38848</v>
      </c>
      <c r="I26" s="23">
        <v>39780</v>
      </c>
      <c r="J26" s="22" t="str">
        <f t="shared" si="0"/>
        <v/>
      </c>
      <c r="K26" s="22">
        <f t="shared" si="1"/>
        <v>1</v>
      </c>
      <c r="L26" s="22" t="str">
        <f t="shared" si="2"/>
        <v/>
      </c>
      <c r="M26" s="22" t="str">
        <f t="shared" si="3"/>
        <v/>
      </c>
    </row>
    <row r="27" spans="1:13" x14ac:dyDescent="0.25">
      <c r="A27" s="22" t="s">
        <v>307</v>
      </c>
      <c r="B27" s="22">
        <v>30128</v>
      </c>
      <c r="C27" s="22" t="s">
        <v>49</v>
      </c>
      <c r="D27" s="23">
        <v>41487</v>
      </c>
      <c r="F27" s="24">
        <v>590000000</v>
      </c>
      <c r="G27" s="23">
        <v>41312</v>
      </c>
      <c r="H27" s="23">
        <v>39139</v>
      </c>
      <c r="I27" s="23">
        <v>39556</v>
      </c>
      <c r="J27" s="22">
        <f t="shared" si="0"/>
        <v>1</v>
      </c>
      <c r="K27" s="22" t="str">
        <f t="shared" si="1"/>
        <v/>
      </c>
      <c r="L27" s="22" t="str">
        <f t="shared" si="2"/>
        <v/>
      </c>
      <c r="M27" s="22" t="str">
        <f t="shared" si="3"/>
        <v/>
      </c>
    </row>
    <row r="28" spans="1:13" x14ac:dyDescent="0.25">
      <c r="A28" s="22" t="s">
        <v>307</v>
      </c>
      <c r="B28" s="22">
        <v>31806</v>
      </c>
      <c r="C28" s="22" t="s">
        <v>51</v>
      </c>
      <c r="D28" s="23">
        <v>41512</v>
      </c>
      <c r="F28" s="24">
        <v>42730913.5</v>
      </c>
      <c r="G28" s="23">
        <v>41584</v>
      </c>
      <c r="H28" s="23">
        <v>40258</v>
      </c>
      <c r="I28" s="23">
        <v>40326</v>
      </c>
      <c r="J28" s="22" t="str">
        <f t="shared" si="0"/>
        <v/>
      </c>
      <c r="K28" s="22" t="str">
        <f t="shared" si="1"/>
        <v/>
      </c>
      <c r="L28" s="22" t="str">
        <f t="shared" si="2"/>
        <v/>
      </c>
      <c r="M28" s="22">
        <f t="shared" si="3"/>
        <v>1</v>
      </c>
    </row>
    <row r="29" spans="1:13" x14ac:dyDescent="0.25">
      <c r="A29" s="22" t="s">
        <v>307</v>
      </c>
      <c r="B29" s="22">
        <v>32763</v>
      </c>
      <c r="C29" s="22" t="s">
        <v>53</v>
      </c>
      <c r="D29" s="23">
        <v>41537</v>
      </c>
      <c r="F29" s="24">
        <v>97500000</v>
      </c>
      <c r="G29" s="23">
        <v>41555</v>
      </c>
      <c r="H29" s="23">
        <v>39665</v>
      </c>
      <c r="I29" s="23">
        <v>40904</v>
      </c>
      <c r="J29" s="22">
        <f t="shared" si="0"/>
        <v>1</v>
      </c>
      <c r="K29" s="22" t="str">
        <f t="shared" si="1"/>
        <v/>
      </c>
      <c r="L29" s="22" t="str">
        <f t="shared" si="2"/>
        <v/>
      </c>
      <c r="M29" s="22" t="str">
        <f t="shared" si="3"/>
        <v/>
      </c>
    </row>
    <row r="30" spans="1:13" x14ac:dyDescent="0.25">
      <c r="A30" s="22" t="s">
        <v>307</v>
      </c>
      <c r="B30" s="22">
        <v>30789</v>
      </c>
      <c r="C30" s="22" t="s">
        <v>54</v>
      </c>
      <c r="D30" s="23">
        <v>41579</v>
      </c>
      <c r="F30" s="24">
        <v>4000000</v>
      </c>
      <c r="G30" s="23">
        <v>41540</v>
      </c>
      <c r="H30" s="23">
        <v>39626</v>
      </c>
      <c r="I30" s="23">
        <v>39713</v>
      </c>
      <c r="J30" s="22">
        <f t="shared" si="0"/>
        <v>1</v>
      </c>
      <c r="K30" s="22">
        <f t="shared" si="1"/>
        <v>1</v>
      </c>
      <c r="L30" s="22">
        <f t="shared" si="2"/>
        <v>1</v>
      </c>
      <c r="M30" s="22" t="str">
        <f t="shared" si="3"/>
        <v/>
      </c>
    </row>
    <row r="31" spans="1:13" x14ac:dyDescent="0.25">
      <c r="A31" s="22" t="s">
        <v>307</v>
      </c>
      <c r="B31" s="22">
        <v>31718</v>
      </c>
      <c r="C31" s="22" t="s">
        <v>57</v>
      </c>
      <c r="D31" s="23">
        <v>41613</v>
      </c>
      <c r="F31" s="24">
        <v>500000000</v>
      </c>
      <c r="G31" s="23">
        <v>41623</v>
      </c>
      <c r="H31" s="23">
        <v>38058</v>
      </c>
      <c r="I31" s="23">
        <v>41493</v>
      </c>
      <c r="J31" s="22" t="str">
        <f t="shared" si="0"/>
        <v/>
      </c>
      <c r="K31" s="22">
        <f t="shared" si="1"/>
        <v>1</v>
      </c>
      <c r="L31" s="22" t="str">
        <f t="shared" si="2"/>
        <v/>
      </c>
      <c r="M31" s="22" t="str">
        <f t="shared" si="3"/>
        <v/>
      </c>
    </row>
    <row r="32" spans="1:13" x14ac:dyDescent="0.25">
      <c r="A32" s="22" t="s">
        <v>307</v>
      </c>
      <c r="B32" s="22">
        <v>31316</v>
      </c>
      <c r="C32" s="22" t="s">
        <v>58</v>
      </c>
      <c r="D32" s="23">
        <v>41576</v>
      </c>
      <c r="F32" s="24">
        <v>10000000</v>
      </c>
      <c r="G32" s="23">
        <v>41578</v>
      </c>
      <c r="H32" s="23">
        <v>39122</v>
      </c>
      <c r="I32" s="23">
        <v>39743</v>
      </c>
      <c r="J32" s="22">
        <f t="shared" si="0"/>
        <v>1</v>
      </c>
      <c r="K32" s="22" t="str">
        <f t="shared" si="1"/>
        <v/>
      </c>
      <c r="L32" s="22" t="str">
        <f t="shared" si="2"/>
        <v/>
      </c>
      <c r="M32" s="22" t="str">
        <f t="shared" si="3"/>
        <v/>
      </c>
    </row>
    <row r="33" spans="1:13" x14ac:dyDescent="0.25">
      <c r="A33" s="22" t="s">
        <v>307</v>
      </c>
      <c r="B33" s="22">
        <v>32658</v>
      </c>
      <c r="C33" s="22" t="s">
        <v>61</v>
      </c>
      <c r="D33" s="23">
        <v>41495</v>
      </c>
      <c r="F33" s="24">
        <v>2125000</v>
      </c>
      <c r="G33" s="23">
        <v>41430</v>
      </c>
      <c r="H33" s="23">
        <v>40038</v>
      </c>
      <c r="I33" s="23">
        <v>40623</v>
      </c>
      <c r="J33" s="22">
        <f t="shared" si="0"/>
        <v>1</v>
      </c>
      <c r="K33" s="22" t="str">
        <f t="shared" si="1"/>
        <v/>
      </c>
      <c r="L33" s="22" t="str">
        <f t="shared" si="2"/>
        <v/>
      </c>
      <c r="M33" s="22" t="str">
        <f t="shared" si="3"/>
        <v/>
      </c>
    </row>
    <row r="34" spans="1:13" x14ac:dyDescent="0.25">
      <c r="A34" s="22" t="s">
        <v>307</v>
      </c>
      <c r="B34" s="22">
        <v>32919</v>
      </c>
      <c r="C34" s="22" t="s">
        <v>63</v>
      </c>
      <c r="D34" s="23">
        <v>41488</v>
      </c>
      <c r="F34" s="24">
        <v>40000000</v>
      </c>
      <c r="G34" s="23">
        <v>41524</v>
      </c>
      <c r="H34" s="23">
        <v>40297</v>
      </c>
      <c r="I34" s="23">
        <v>40758</v>
      </c>
      <c r="J34" s="22">
        <f t="shared" ref="J34:J65" si="4">IF(ISNA(VLOOKUP(C34,Sec10b,1,FALSE)),"",1)</f>
        <v>1</v>
      </c>
      <c r="K34" s="22" t="str">
        <f t="shared" ref="K34:K65" si="5">IF(ISNA(VLOOKUP(C34,Sec_11,1,FALSE)),"",1)</f>
        <v/>
      </c>
      <c r="L34" s="22" t="str">
        <f t="shared" si="2"/>
        <v/>
      </c>
      <c r="M34" s="22" t="str">
        <f t="shared" si="3"/>
        <v/>
      </c>
    </row>
    <row r="35" spans="1:13" x14ac:dyDescent="0.25">
      <c r="A35" s="22" t="s">
        <v>307</v>
      </c>
      <c r="B35" s="22">
        <v>33529</v>
      </c>
      <c r="C35" s="22" t="s">
        <v>64</v>
      </c>
      <c r="D35" s="23">
        <v>41568</v>
      </c>
      <c r="F35" s="24">
        <v>1700000</v>
      </c>
      <c r="G35" s="23">
        <v>41601</v>
      </c>
      <c r="H35" s="23">
        <v>40648</v>
      </c>
      <c r="I35" s="23">
        <v>41016</v>
      </c>
      <c r="J35" s="22">
        <f t="shared" si="4"/>
        <v>1</v>
      </c>
      <c r="K35" s="22" t="str">
        <f t="shared" si="5"/>
        <v/>
      </c>
      <c r="L35" s="22" t="str">
        <f t="shared" si="2"/>
        <v/>
      </c>
      <c r="M35" s="22" t="str">
        <f t="shared" si="3"/>
        <v/>
      </c>
    </row>
    <row r="36" spans="1:13" x14ac:dyDescent="0.25">
      <c r="A36" s="22" t="s">
        <v>307</v>
      </c>
      <c r="B36" s="22">
        <v>31335</v>
      </c>
      <c r="C36" s="22" t="s">
        <v>65</v>
      </c>
      <c r="D36" s="23">
        <v>41404</v>
      </c>
      <c r="E36" s="23">
        <v>41740</v>
      </c>
      <c r="F36" s="24">
        <v>8000000</v>
      </c>
      <c r="G36" s="23">
        <v>41411</v>
      </c>
      <c r="H36" s="23">
        <v>39755</v>
      </c>
      <c r="I36" s="23">
        <v>39912</v>
      </c>
      <c r="J36" s="22" t="str">
        <f t="shared" si="4"/>
        <v/>
      </c>
      <c r="K36" s="22">
        <f t="shared" si="5"/>
        <v>1</v>
      </c>
      <c r="L36" s="22" t="str">
        <f t="shared" si="2"/>
        <v/>
      </c>
      <c r="M36" s="22" t="str">
        <f t="shared" si="3"/>
        <v/>
      </c>
    </row>
    <row r="37" spans="1:13" x14ac:dyDescent="0.25">
      <c r="A37" s="22" t="s">
        <v>307</v>
      </c>
      <c r="B37" s="22">
        <v>32150</v>
      </c>
      <c r="C37" s="22" t="s">
        <v>67</v>
      </c>
      <c r="D37" s="23">
        <v>41605</v>
      </c>
      <c r="F37" s="24">
        <v>4300000</v>
      </c>
      <c r="G37" s="23">
        <v>41556</v>
      </c>
      <c r="H37" s="23">
        <v>40123</v>
      </c>
      <c r="I37" s="23">
        <v>40630</v>
      </c>
      <c r="J37" s="22">
        <f t="shared" si="4"/>
        <v>1</v>
      </c>
      <c r="K37" s="22">
        <f t="shared" si="5"/>
        <v>1</v>
      </c>
      <c r="L37" s="22">
        <f t="shared" si="2"/>
        <v>1</v>
      </c>
      <c r="M37" s="22" t="str">
        <f t="shared" si="3"/>
        <v/>
      </c>
    </row>
    <row r="38" spans="1:13" x14ac:dyDescent="0.25">
      <c r="A38" s="22" t="s">
        <v>307</v>
      </c>
      <c r="B38" s="22">
        <v>32247</v>
      </c>
      <c r="C38" s="22" t="s">
        <v>69</v>
      </c>
      <c r="D38" s="23">
        <v>41435</v>
      </c>
      <c r="F38" s="24">
        <v>2212785</v>
      </c>
      <c r="G38" s="23">
        <v>41534</v>
      </c>
      <c r="H38" s="23">
        <v>39546</v>
      </c>
      <c r="I38" s="23">
        <v>40465</v>
      </c>
      <c r="J38" s="22" t="str">
        <f t="shared" si="4"/>
        <v/>
      </c>
      <c r="K38" s="22" t="str">
        <f t="shared" si="5"/>
        <v/>
      </c>
      <c r="L38" s="22" t="str">
        <f t="shared" si="2"/>
        <v/>
      </c>
      <c r="M38" s="22">
        <f t="shared" si="3"/>
        <v>1</v>
      </c>
    </row>
    <row r="39" spans="1:13" x14ac:dyDescent="0.25">
      <c r="A39" s="22" t="s">
        <v>307</v>
      </c>
      <c r="B39" s="22">
        <v>33246</v>
      </c>
      <c r="C39" s="22" t="s">
        <v>72</v>
      </c>
      <c r="D39" s="23">
        <v>41411</v>
      </c>
      <c r="F39" s="24">
        <v>55000000</v>
      </c>
      <c r="H39" s="23" t="e">
        <v>#N/A</v>
      </c>
      <c r="I39" s="23" t="e">
        <v>#N/A</v>
      </c>
      <c r="J39" s="22" t="str">
        <f t="shared" si="4"/>
        <v/>
      </c>
      <c r="K39" s="22" t="str">
        <f t="shared" si="5"/>
        <v/>
      </c>
      <c r="L39" s="22" t="str">
        <f t="shared" si="2"/>
        <v/>
      </c>
      <c r="M39" s="22">
        <f t="shared" si="3"/>
        <v>1</v>
      </c>
    </row>
    <row r="40" spans="1:13" x14ac:dyDescent="0.25">
      <c r="A40" s="22" t="s">
        <v>307</v>
      </c>
      <c r="B40" s="22">
        <v>32941</v>
      </c>
      <c r="C40" s="22" t="s">
        <v>73</v>
      </c>
      <c r="D40" s="23">
        <v>41404</v>
      </c>
      <c r="F40" s="24">
        <v>4200000</v>
      </c>
      <c r="G40" s="23">
        <v>41454</v>
      </c>
      <c r="H40" s="23">
        <v>40486</v>
      </c>
      <c r="I40" s="23">
        <v>40770</v>
      </c>
      <c r="J40" s="22">
        <f t="shared" si="4"/>
        <v>1</v>
      </c>
      <c r="K40" s="22" t="str">
        <f t="shared" si="5"/>
        <v/>
      </c>
      <c r="L40" s="22" t="str">
        <f t="shared" si="2"/>
        <v/>
      </c>
      <c r="M40" s="22" t="str">
        <f t="shared" si="3"/>
        <v/>
      </c>
    </row>
    <row r="41" spans="1:13" x14ac:dyDescent="0.25">
      <c r="A41" s="22" t="s">
        <v>307</v>
      </c>
      <c r="B41" s="22">
        <v>31368</v>
      </c>
      <c r="C41" s="22" t="s">
        <v>74</v>
      </c>
      <c r="D41" s="23">
        <v>41347</v>
      </c>
      <c r="E41" s="23">
        <v>41635</v>
      </c>
      <c r="F41" s="24">
        <v>26000000</v>
      </c>
      <c r="G41" s="23">
        <v>41347</v>
      </c>
      <c r="H41" s="23">
        <v>39400</v>
      </c>
      <c r="I41" s="23">
        <v>39735</v>
      </c>
      <c r="J41" s="22">
        <f t="shared" si="4"/>
        <v>1</v>
      </c>
      <c r="K41" s="22">
        <f t="shared" si="5"/>
        <v>1</v>
      </c>
      <c r="L41" s="22">
        <f t="shared" si="2"/>
        <v>1</v>
      </c>
      <c r="M41" s="22" t="str">
        <f t="shared" si="3"/>
        <v/>
      </c>
    </row>
    <row r="42" spans="1:13" x14ac:dyDescent="0.25">
      <c r="A42" s="22" t="s">
        <v>307</v>
      </c>
      <c r="B42" s="22">
        <v>30613</v>
      </c>
      <c r="C42" s="22" t="s">
        <v>77</v>
      </c>
      <c r="D42" s="23">
        <v>41478</v>
      </c>
      <c r="F42" s="24">
        <v>4250000</v>
      </c>
      <c r="G42" s="23">
        <v>41502</v>
      </c>
      <c r="H42" s="23">
        <v>39755</v>
      </c>
      <c r="I42" s="23">
        <v>39868</v>
      </c>
      <c r="J42" s="22">
        <f t="shared" si="4"/>
        <v>1</v>
      </c>
      <c r="K42" s="22" t="str">
        <f t="shared" si="5"/>
        <v/>
      </c>
      <c r="L42" s="22" t="str">
        <f t="shared" si="2"/>
        <v/>
      </c>
      <c r="M42" s="22" t="str">
        <f t="shared" si="3"/>
        <v/>
      </c>
    </row>
    <row r="43" spans="1:13" x14ac:dyDescent="0.25">
      <c r="A43" s="22" t="s">
        <v>307</v>
      </c>
      <c r="B43" s="22">
        <v>29034</v>
      </c>
      <c r="C43" s="22" t="s">
        <v>78</v>
      </c>
      <c r="D43" s="23">
        <v>41614</v>
      </c>
      <c r="F43" s="24">
        <v>153000000</v>
      </c>
      <c r="G43" s="23">
        <v>41628</v>
      </c>
      <c r="H43" s="23">
        <v>36998</v>
      </c>
      <c r="I43" s="23">
        <v>38343</v>
      </c>
      <c r="J43" s="22">
        <f t="shared" si="4"/>
        <v>1</v>
      </c>
      <c r="K43" s="22" t="str">
        <f t="shared" si="5"/>
        <v/>
      </c>
      <c r="L43" s="22" t="str">
        <f t="shared" si="2"/>
        <v/>
      </c>
      <c r="M43" s="22" t="str">
        <f t="shared" si="3"/>
        <v/>
      </c>
    </row>
    <row r="44" spans="1:13" x14ac:dyDescent="0.25">
      <c r="A44" s="22" t="s">
        <v>307</v>
      </c>
      <c r="B44" s="22">
        <v>30578</v>
      </c>
      <c r="C44" s="22" t="s">
        <v>80</v>
      </c>
      <c r="D44" s="23">
        <v>41568</v>
      </c>
      <c r="F44" s="24">
        <v>16000000</v>
      </c>
      <c r="G44" s="23">
        <v>41555</v>
      </c>
      <c r="H44" s="23" t="e">
        <v>#N/A</v>
      </c>
      <c r="I44" s="23" t="e">
        <v>#N/A</v>
      </c>
      <c r="J44" s="22">
        <f t="shared" si="4"/>
        <v>1</v>
      </c>
      <c r="K44" s="22">
        <f t="shared" si="5"/>
        <v>1</v>
      </c>
      <c r="L44" s="22">
        <f t="shared" si="2"/>
        <v>1</v>
      </c>
      <c r="M44" s="22" t="str">
        <f t="shared" si="3"/>
        <v/>
      </c>
    </row>
    <row r="45" spans="1:13" x14ac:dyDescent="0.25">
      <c r="A45" s="22" t="s">
        <v>307</v>
      </c>
      <c r="B45" s="22">
        <v>30977</v>
      </c>
      <c r="C45" s="22" t="s">
        <v>84</v>
      </c>
      <c r="D45" s="23">
        <v>41523</v>
      </c>
      <c r="F45" s="24">
        <v>40000000</v>
      </c>
      <c r="G45" s="23">
        <v>41558</v>
      </c>
      <c r="H45" s="23">
        <v>39716</v>
      </c>
      <c r="I45" s="23">
        <v>39891</v>
      </c>
      <c r="J45" s="22">
        <f t="shared" si="4"/>
        <v>1</v>
      </c>
      <c r="K45" s="22">
        <f t="shared" si="5"/>
        <v>1</v>
      </c>
      <c r="L45" s="22">
        <f t="shared" si="2"/>
        <v>1</v>
      </c>
      <c r="M45" s="22" t="str">
        <f t="shared" si="3"/>
        <v/>
      </c>
    </row>
    <row r="46" spans="1:13" x14ac:dyDescent="0.25">
      <c r="A46" s="22" t="s">
        <v>307</v>
      </c>
      <c r="B46" s="22">
        <v>31544</v>
      </c>
      <c r="C46" s="22" t="s">
        <v>86</v>
      </c>
      <c r="D46" s="23">
        <v>41535</v>
      </c>
      <c r="F46" s="24">
        <v>785000</v>
      </c>
      <c r="G46" s="23">
        <v>41516</v>
      </c>
      <c r="H46" s="23" t="e">
        <v>#N/A</v>
      </c>
      <c r="I46" s="23" t="e">
        <v>#N/A</v>
      </c>
      <c r="J46" s="22" t="str">
        <f t="shared" si="4"/>
        <v/>
      </c>
      <c r="K46" s="22" t="str">
        <f t="shared" si="5"/>
        <v/>
      </c>
      <c r="L46" s="22" t="str">
        <f t="shared" si="2"/>
        <v/>
      </c>
      <c r="M46" s="22">
        <f t="shared" si="3"/>
        <v>1</v>
      </c>
    </row>
    <row r="47" spans="1:13" x14ac:dyDescent="0.25">
      <c r="A47" s="22" t="s">
        <v>307</v>
      </c>
      <c r="B47" s="22">
        <v>30776</v>
      </c>
      <c r="C47" s="22" t="s">
        <v>90</v>
      </c>
      <c r="D47" s="23">
        <v>41451</v>
      </c>
      <c r="E47" s="23">
        <v>41628</v>
      </c>
      <c r="F47" s="24">
        <v>76487250</v>
      </c>
      <c r="H47" s="23">
        <v>39505</v>
      </c>
      <c r="I47" s="23">
        <v>39635</v>
      </c>
      <c r="J47" s="22" t="str">
        <f t="shared" si="4"/>
        <v/>
      </c>
      <c r="K47" s="22" t="str">
        <f t="shared" si="5"/>
        <v/>
      </c>
      <c r="L47" s="22" t="str">
        <f t="shared" si="2"/>
        <v/>
      </c>
      <c r="M47" s="22">
        <f t="shared" si="3"/>
        <v>1</v>
      </c>
    </row>
    <row r="48" spans="1:13" x14ac:dyDescent="0.25">
      <c r="A48" s="22" t="s">
        <v>307</v>
      </c>
      <c r="B48" s="22">
        <v>32311</v>
      </c>
      <c r="C48" s="22" t="s">
        <v>91</v>
      </c>
      <c r="D48" s="23">
        <v>41358</v>
      </c>
      <c r="E48" s="23">
        <v>41744</v>
      </c>
      <c r="F48" s="24">
        <v>1750000</v>
      </c>
      <c r="G48" s="23">
        <v>41346</v>
      </c>
      <c r="H48" s="23">
        <v>40197</v>
      </c>
      <c r="I48" s="23">
        <v>40491</v>
      </c>
      <c r="J48" s="22">
        <f t="shared" si="4"/>
        <v>1</v>
      </c>
      <c r="K48" s="22" t="str">
        <f t="shared" si="5"/>
        <v/>
      </c>
      <c r="L48" s="22" t="str">
        <f t="shared" si="2"/>
        <v/>
      </c>
      <c r="M48" s="22" t="str">
        <f t="shared" si="3"/>
        <v/>
      </c>
    </row>
    <row r="49" spans="1:13" x14ac:dyDescent="0.25">
      <c r="A49" s="22" t="s">
        <v>307</v>
      </c>
      <c r="B49" s="22">
        <v>33888</v>
      </c>
      <c r="C49" s="22" t="s">
        <v>92</v>
      </c>
      <c r="D49" s="23">
        <v>41359</v>
      </c>
      <c r="F49" s="24">
        <v>1577579</v>
      </c>
      <c r="G49" s="23">
        <v>41548</v>
      </c>
      <c r="H49" s="23">
        <v>38353</v>
      </c>
      <c r="I49" s="23">
        <v>39065</v>
      </c>
      <c r="J49" s="22" t="str">
        <f t="shared" si="4"/>
        <v/>
      </c>
      <c r="K49" s="22" t="str">
        <f t="shared" si="5"/>
        <v/>
      </c>
      <c r="L49" s="22" t="str">
        <f t="shared" si="2"/>
        <v/>
      </c>
      <c r="M49" s="22">
        <f t="shared" si="3"/>
        <v>1</v>
      </c>
    </row>
    <row r="50" spans="1:13" x14ac:dyDescent="0.25">
      <c r="A50" s="22" t="s">
        <v>307</v>
      </c>
      <c r="B50" s="22">
        <v>31403</v>
      </c>
      <c r="C50" s="22" t="s">
        <v>93</v>
      </c>
      <c r="D50" s="23">
        <v>41599</v>
      </c>
      <c r="F50" s="24">
        <v>8500000</v>
      </c>
      <c r="G50" s="23">
        <v>41572</v>
      </c>
      <c r="H50" s="23">
        <v>39497</v>
      </c>
      <c r="I50" s="23">
        <v>40104</v>
      </c>
      <c r="J50" s="22">
        <f t="shared" si="4"/>
        <v>1</v>
      </c>
      <c r="K50" s="22" t="str">
        <f t="shared" si="5"/>
        <v/>
      </c>
      <c r="L50" s="22" t="str">
        <f t="shared" si="2"/>
        <v/>
      </c>
      <c r="M50" s="22" t="str">
        <f t="shared" si="3"/>
        <v/>
      </c>
    </row>
    <row r="51" spans="1:13" x14ac:dyDescent="0.25">
      <c r="A51" s="22" t="s">
        <v>307</v>
      </c>
      <c r="B51" s="22">
        <v>28240</v>
      </c>
      <c r="C51" s="22" t="s">
        <v>95</v>
      </c>
      <c r="D51" s="23">
        <v>41564</v>
      </c>
      <c r="F51" s="24">
        <v>2462899616.21</v>
      </c>
      <c r="H51" s="23">
        <v>35726</v>
      </c>
      <c r="I51" s="23">
        <v>37540</v>
      </c>
      <c r="J51" s="22">
        <f t="shared" si="4"/>
        <v>1</v>
      </c>
      <c r="K51" s="22" t="str">
        <f t="shared" si="5"/>
        <v/>
      </c>
      <c r="L51" s="22" t="str">
        <f t="shared" si="2"/>
        <v/>
      </c>
      <c r="M51" s="22" t="str">
        <f t="shared" si="3"/>
        <v/>
      </c>
    </row>
    <row r="52" spans="1:13" x14ac:dyDescent="0.25">
      <c r="A52" s="22" t="s">
        <v>307</v>
      </c>
      <c r="B52" s="22">
        <v>32653</v>
      </c>
      <c r="C52" s="22" t="s">
        <v>96</v>
      </c>
      <c r="D52" s="23">
        <v>41354</v>
      </c>
      <c r="E52" s="23">
        <v>41614</v>
      </c>
      <c r="F52" s="24">
        <v>2750000</v>
      </c>
      <c r="G52" s="23">
        <v>41394</v>
      </c>
      <c r="H52" s="23">
        <v>39945</v>
      </c>
      <c r="I52" s="23">
        <v>40634</v>
      </c>
      <c r="J52" s="22">
        <f t="shared" si="4"/>
        <v>1</v>
      </c>
      <c r="K52" s="22" t="str">
        <f t="shared" si="5"/>
        <v/>
      </c>
      <c r="L52" s="22" t="str">
        <f t="shared" si="2"/>
        <v/>
      </c>
      <c r="M52" s="22" t="str">
        <f t="shared" si="3"/>
        <v/>
      </c>
    </row>
    <row r="53" spans="1:13" x14ac:dyDescent="0.25">
      <c r="A53" s="22" t="s">
        <v>307</v>
      </c>
      <c r="B53" s="22">
        <v>33929</v>
      </c>
      <c r="C53" s="22" t="s">
        <v>99</v>
      </c>
      <c r="D53" s="23">
        <v>41407</v>
      </c>
      <c r="F53" s="24">
        <v>35000000</v>
      </c>
      <c r="G53" s="23">
        <v>41541</v>
      </c>
      <c r="H53" s="23">
        <v>39423</v>
      </c>
      <c r="I53" s="23">
        <v>39470</v>
      </c>
      <c r="J53" s="22">
        <f t="shared" si="4"/>
        <v>1</v>
      </c>
      <c r="K53" s="22" t="str">
        <f t="shared" si="5"/>
        <v/>
      </c>
      <c r="L53" s="22" t="str">
        <f t="shared" si="2"/>
        <v/>
      </c>
      <c r="M53" s="22" t="str">
        <f t="shared" si="3"/>
        <v/>
      </c>
    </row>
    <row r="54" spans="1:13" x14ac:dyDescent="0.25">
      <c r="A54" s="22" t="s">
        <v>307</v>
      </c>
      <c r="B54" s="22">
        <v>31089</v>
      </c>
      <c r="C54" s="22" t="s">
        <v>100</v>
      </c>
      <c r="D54" s="23">
        <v>41591</v>
      </c>
      <c r="F54" s="24">
        <v>33750000</v>
      </c>
      <c r="G54" s="23">
        <v>41596</v>
      </c>
      <c r="H54" s="23">
        <v>39303</v>
      </c>
      <c r="I54" s="23">
        <v>39751</v>
      </c>
      <c r="J54" s="22">
        <f t="shared" si="4"/>
        <v>1</v>
      </c>
      <c r="K54" s="22" t="str">
        <f t="shared" si="5"/>
        <v/>
      </c>
      <c r="L54" s="22" t="str">
        <f t="shared" si="2"/>
        <v/>
      </c>
      <c r="M54" s="22" t="str">
        <f t="shared" si="3"/>
        <v/>
      </c>
    </row>
    <row r="55" spans="1:13" x14ac:dyDescent="0.25">
      <c r="A55" s="22" t="s">
        <v>307</v>
      </c>
      <c r="B55" s="22">
        <v>29671</v>
      </c>
      <c r="C55" s="22" t="s">
        <v>101</v>
      </c>
      <c r="D55" s="23">
        <v>41463</v>
      </c>
      <c r="F55" s="24">
        <v>5000000</v>
      </c>
      <c r="G55" s="23">
        <v>41463</v>
      </c>
      <c r="H55" s="23" t="e">
        <v>#N/A</v>
      </c>
      <c r="I55" s="23" t="e">
        <v>#N/A</v>
      </c>
      <c r="J55" s="22" t="str">
        <f t="shared" si="4"/>
        <v/>
      </c>
      <c r="K55" s="22">
        <f t="shared" si="5"/>
        <v>1</v>
      </c>
      <c r="L55" s="22" t="str">
        <f t="shared" si="2"/>
        <v/>
      </c>
      <c r="M55" s="22" t="str">
        <f t="shared" si="3"/>
        <v/>
      </c>
    </row>
    <row r="56" spans="1:13" x14ac:dyDescent="0.25">
      <c r="A56" s="22" t="s">
        <v>307</v>
      </c>
      <c r="B56" s="22">
        <v>31300</v>
      </c>
      <c r="C56" s="22" t="s">
        <v>103</v>
      </c>
      <c r="D56" s="23">
        <v>41438</v>
      </c>
      <c r="F56" s="24">
        <v>3900000</v>
      </c>
      <c r="G56" s="23">
        <v>41479</v>
      </c>
      <c r="H56" s="23">
        <v>38644</v>
      </c>
      <c r="I56" s="23">
        <v>39989</v>
      </c>
      <c r="J56" s="22">
        <f t="shared" si="4"/>
        <v>1</v>
      </c>
      <c r="K56" s="22" t="str">
        <f t="shared" si="5"/>
        <v/>
      </c>
      <c r="L56" s="22" t="str">
        <f t="shared" si="2"/>
        <v/>
      </c>
      <c r="M56" s="22" t="str">
        <f t="shared" si="3"/>
        <v/>
      </c>
    </row>
    <row r="57" spans="1:13" x14ac:dyDescent="0.25">
      <c r="A57" s="22" t="s">
        <v>307</v>
      </c>
      <c r="B57" s="22">
        <v>32994</v>
      </c>
      <c r="C57" s="22" t="s">
        <v>104</v>
      </c>
      <c r="D57" s="23">
        <v>41624</v>
      </c>
      <c r="F57" s="24">
        <v>13600000</v>
      </c>
      <c r="G57" s="23">
        <v>41654</v>
      </c>
      <c r="H57" s="23">
        <v>40581</v>
      </c>
      <c r="I57" s="23">
        <v>40960</v>
      </c>
      <c r="J57" s="22" t="str">
        <f t="shared" si="4"/>
        <v/>
      </c>
      <c r="K57" s="22">
        <f t="shared" si="5"/>
        <v>1</v>
      </c>
      <c r="L57" s="22" t="str">
        <f t="shared" si="2"/>
        <v/>
      </c>
      <c r="M57" s="22" t="str">
        <f t="shared" si="3"/>
        <v/>
      </c>
    </row>
    <row r="58" spans="1:13" x14ac:dyDescent="0.25">
      <c r="A58" s="22" t="s">
        <v>307</v>
      </c>
      <c r="B58" s="22">
        <v>31063</v>
      </c>
      <c r="C58" s="22" t="s">
        <v>105</v>
      </c>
      <c r="D58" s="23">
        <v>41423</v>
      </c>
      <c r="F58" s="24">
        <v>219857694</v>
      </c>
      <c r="G58" s="23">
        <v>41304</v>
      </c>
      <c r="H58" s="23" t="e">
        <v>#N/A</v>
      </c>
      <c r="I58" s="23" t="e">
        <v>#N/A</v>
      </c>
      <c r="J58" s="22">
        <f t="shared" si="4"/>
        <v>1</v>
      </c>
      <c r="K58" s="22" t="str">
        <f t="shared" si="5"/>
        <v/>
      </c>
      <c r="L58" s="22" t="str">
        <f t="shared" si="2"/>
        <v/>
      </c>
      <c r="M58" s="22" t="str">
        <f t="shared" si="3"/>
        <v/>
      </c>
    </row>
    <row r="59" spans="1:13" x14ac:dyDescent="0.25">
      <c r="A59" s="22" t="s">
        <v>307</v>
      </c>
      <c r="B59" s="22">
        <v>29861</v>
      </c>
      <c r="C59" s="22" t="s">
        <v>106</v>
      </c>
      <c r="D59" s="23">
        <v>41435</v>
      </c>
      <c r="F59" s="24">
        <v>5500000</v>
      </c>
      <c r="G59" s="23">
        <v>41271</v>
      </c>
      <c r="H59" s="23">
        <v>38777</v>
      </c>
      <c r="I59" s="23">
        <v>39142</v>
      </c>
      <c r="J59" s="22">
        <f t="shared" si="4"/>
        <v>1</v>
      </c>
      <c r="K59" s="22" t="str">
        <f t="shared" si="5"/>
        <v/>
      </c>
      <c r="L59" s="22" t="str">
        <f t="shared" si="2"/>
        <v/>
      </c>
      <c r="M59" s="22" t="str">
        <f t="shared" si="3"/>
        <v/>
      </c>
    </row>
    <row r="60" spans="1:13" x14ac:dyDescent="0.25">
      <c r="A60" s="22" t="s">
        <v>307</v>
      </c>
      <c r="B60" s="22">
        <v>30563</v>
      </c>
      <c r="C60" s="22" t="s">
        <v>107</v>
      </c>
      <c r="D60" s="23">
        <v>41484</v>
      </c>
      <c r="F60" s="24">
        <v>6500000</v>
      </c>
      <c r="G60" s="23">
        <v>41292</v>
      </c>
      <c r="H60" s="23">
        <v>39142</v>
      </c>
      <c r="I60" s="23">
        <v>39580</v>
      </c>
      <c r="J60" s="22">
        <f t="shared" si="4"/>
        <v>1</v>
      </c>
      <c r="K60" s="22" t="str">
        <f t="shared" si="5"/>
        <v/>
      </c>
      <c r="L60" s="22" t="str">
        <f t="shared" si="2"/>
        <v/>
      </c>
      <c r="M60" s="22" t="str">
        <f t="shared" si="3"/>
        <v/>
      </c>
    </row>
    <row r="61" spans="1:13" x14ac:dyDescent="0.25">
      <c r="A61" s="22" t="s">
        <v>307</v>
      </c>
      <c r="B61" s="22">
        <v>30810</v>
      </c>
      <c r="C61" s="22" t="s">
        <v>110</v>
      </c>
      <c r="D61" s="23">
        <v>41612</v>
      </c>
      <c r="F61" s="24">
        <v>9500000</v>
      </c>
      <c r="G61" s="23">
        <v>41612</v>
      </c>
      <c r="H61" s="23">
        <v>39205</v>
      </c>
      <c r="I61" s="23">
        <v>39665</v>
      </c>
      <c r="J61" s="22">
        <f t="shared" si="4"/>
        <v>1</v>
      </c>
      <c r="K61" s="22" t="str">
        <f t="shared" si="5"/>
        <v/>
      </c>
      <c r="L61" s="22" t="str">
        <f t="shared" si="2"/>
        <v/>
      </c>
      <c r="M61" s="22" t="str">
        <f t="shared" si="3"/>
        <v/>
      </c>
    </row>
    <row r="62" spans="1:13" x14ac:dyDescent="0.25">
      <c r="A62" s="22" t="s">
        <v>307</v>
      </c>
      <c r="B62" s="22">
        <v>30418</v>
      </c>
      <c r="C62" s="22" t="s">
        <v>112</v>
      </c>
      <c r="D62" s="23">
        <v>41369</v>
      </c>
      <c r="E62" s="23">
        <v>41551</v>
      </c>
      <c r="F62" s="24">
        <v>29000000</v>
      </c>
      <c r="G62" s="23">
        <v>41352</v>
      </c>
      <c r="H62" s="23">
        <v>39422</v>
      </c>
      <c r="I62" s="23">
        <v>39513</v>
      </c>
      <c r="J62" s="22">
        <f t="shared" si="4"/>
        <v>1</v>
      </c>
      <c r="K62" s="22">
        <f t="shared" si="5"/>
        <v>1</v>
      </c>
      <c r="L62" s="22">
        <f t="shared" si="2"/>
        <v>1</v>
      </c>
      <c r="M62" s="22" t="str">
        <f t="shared" si="3"/>
        <v/>
      </c>
    </row>
    <row r="63" spans="1:13" x14ac:dyDescent="0.25">
      <c r="A63" s="22" t="s">
        <v>307</v>
      </c>
      <c r="B63" s="22">
        <v>32156</v>
      </c>
      <c r="C63" s="22" t="s">
        <v>115</v>
      </c>
      <c r="D63" s="23">
        <v>41599</v>
      </c>
      <c r="F63" s="24">
        <v>22900000</v>
      </c>
      <c r="G63" s="23">
        <v>41632</v>
      </c>
      <c r="H63" s="23">
        <v>39735</v>
      </c>
      <c r="I63" s="23">
        <v>40380</v>
      </c>
      <c r="J63" s="22">
        <f t="shared" si="4"/>
        <v>1</v>
      </c>
      <c r="K63" s="22" t="str">
        <f t="shared" si="5"/>
        <v/>
      </c>
      <c r="L63" s="22" t="str">
        <f t="shared" si="2"/>
        <v/>
      </c>
      <c r="M63" s="22" t="str">
        <f t="shared" si="3"/>
        <v/>
      </c>
    </row>
    <row r="64" spans="1:13" x14ac:dyDescent="0.25">
      <c r="A64" s="22" t="s">
        <v>307</v>
      </c>
      <c r="B64" s="22">
        <v>33187</v>
      </c>
      <c r="C64" s="22" t="s">
        <v>116</v>
      </c>
      <c r="D64" s="23">
        <v>41480</v>
      </c>
      <c r="F64" s="24">
        <v>6750000</v>
      </c>
      <c r="G64" s="23">
        <v>41489</v>
      </c>
      <c r="H64" s="23">
        <v>40065</v>
      </c>
      <c r="I64" s="23">
        <v>40889</v>
      </c>
      <c r="J64" s="22" t="str">
        <f t="shared" si="4"/>
        <v/>
      </c>
      <c r="K64" s="22" t="str">
        <f t="shared" si="5"/>
        <v/>
      </c>
      <c r="L64" s="22" t="str">
        <f t="shared" si="2"/>
        <v/>
      </c>
      <c r="M64" s="22">
        <f t="shared" si="3"/>
        <v>1</v>
      </c>
    </row>
    <row r="65" spans="1:13" x14ac:dyDescent="0.25">
      <c r="A65" s="22" t="s">
        <v>307</v>
      </c>
      <c r="B65" s="22">
        <v>33394</v>
      </c>
      <c r="C65" s="22" t="s">
        <v>120</v>
      </c>
      <c r="D65" s="23">
        <v>41628</v>
      </c>
      <c r="F65" s="24">
        <v>6001999</v>
      </c>
      <c r="G65" s="23">
        <v>41682</v>
      </c>
      <c r="H65" s="23">
        <v>39952</v>
      </c>
      <c r="I65" s="23">
        <v>41234</v>
      </c>
      <c r="J65" s="22">
        <f t="shared" si="4"/>
        <v>1</v>
      </c>
      <c r="K65" s="22" t="str">
        <f t="shared" si="5"/>
        <v/>
      </c>
      <c r="L65" s="22" t="str">
        <f t="shared" si="2"/>
        <v/>
      </c>
      <c r="M65" s="22" t="str">
        <f t="shared" si="3"/>
        <v/>
      </c>
    </row>
    <row r="66" spans="1:13" x14ac:dyDescent="0.25">
      <c r="A66" s="22" t="s">
        <v>307</v>
      </c>
      <c r="B66" s="22">
        <v>34124</v>
      </c>
      <c r="C66" s="22" t="s">
        <v>121</v>
      </c>
      <c r="D66" s="23">
        <v>41621</v>
      </c>
      <c r="F66" s="24">
        <v>120000000</v>
      </c>
      <c r="G66" s="23">
        <v>41674</v>
      </c>
      <c r="H66" s="23" t="e">
        <v>#N/A</v>
      </c>
      <c r="I66" s="23" t="e">
        <v>#N/A</v>
      </c>
      <c r="J66" s="22">
        <f t="shared" ref="J66:J97" si="6">IF(ISNA(VLOOKUP(C66,Sec10b,1,FALSE)),"",1)</f>
        <v>1</v>
      </c>
      <c r="K66" s="22">
        <f t="shared" ref="K66:K97" si="7">IF(ISNA(VLOOKUP(C66,Sec_11,1,FALSE)),"",1)</f>
        <v>1</v>
      </c>
      <c r="L66" s="22">
        <f t="shared" si="2"/>
        <v>1</v>
      </c>
      <c r="M66" s="22" t="str">
        <f t="shared" si="3"/>
        <v/>
      </c>
    </row>
    <row r="67" spans="1:13" x14ac:dyDescent="0.25">
      <c r="A67" s="22" t="s">
        <v>307</v>
      </c>
      <c r="B67" s="22">
        <v>31446</v>
      </c>
      <c r="C67" s="22" t="s">
        <v>122</v>
      </c>
      <c r="D67" s="23">
        <v>41487</v>
      </c>
      <c r="F67" s="24">
        <v>3000000</v>
      </c>
      <c r="H67" s="23" t="e">
        <v>#N/A</v>
      </c>
      <c r="I67" s="23" t="e">
        <v>#N/A</v>
      </c>
      <c r="J67" s="22" t="str">
        <f t="shared" si="6"/>
        <v/>
      </c>
      <c r="K67" s="22" t="str">
        <f t="shared" si="7"/>
        <v/>
      </c>
      <c r="L67" s="22" t="str">
        <f t="shared" ref="L67:L123" si="8">IF(AND(J67=1,K67=1),1,"")</f>
        <v/>
      </c>
      <c r="M67" s="22">
        <f t="shared" ref="M67:M123" si="9">IF(OR(J67=1,K67=1),"",1)</f>
        <v>1</v>
      </c>
    </row>
    <row r="68" spans="1:13" x14ac:dyDescent="0.25">
      <c r="A68" s="22" t="s">
        <v>307</v>
      </c>
      <c r="B68" s="22">
        <v>32885</v>
      </c>
      <c r="C68" s="22" t="s">
        <v>123</v>
      </c>
      <c r="D68" s="23">
        <v>41478</v>
      </c>
      <c r="E68" s="23">
        <v>41639</v>
      </c>
      <c r="F68" s="24">
        <v>19500000</v>
      </c>
      <c r="G68" s="23">
        <v>41449</v>
      </c>
      <c r="H68" s="23">
        <v>39924</v>
      </c>
      <c r="I68" s="23">
        <v>40015</v>
      </c>
      <c r="J68" s="22">
        <f t="shared" si="6"/>
        <v>1</v>
      </c>
      <c r="K68" s="22" t="str">
        <f t="shared" si="7"/>
        <v/>
      </c>
      <c r="L68" s="22" t="str">
        <f t="shared" si="8"/>
        <v/>
      </c>
      <c r="M68" s="22" t="str">
        <f t="shared" si="9"/>
        <v/>
      </c>
    </row>
    <row r="69" spans="1:13" x14ac:dyDescent="0.25">
      <c r="A69" s="22" t="s">
        <v>307</v>
      </c>
      <c r="B69" s="22">
        <v>31223</v>
      </c>
      <c r="C69" s="22" t="s">
        <v>125</v>
      </c>
      <c r="D69" s="23">
        <v>41523</v>
      </c>
      <c r="F69" s="24">
        <v>4500000</v>
      </c>
      <c r="G69" s="23">
        <v>41501</v>
      </c>
      <c r="H69" s="23">
        <v>39438</v>
      </c>
      <c r="I69" s="23">
        <v>39979</v>
      </c>
      <c r="J69" s="22">
        <f t="shared" si="6"/>
        <v>1</v>
      </c>
      <c r="K69" s="22" t="str">
        <f t="shared" si="7"/>
        <v/>
      </c>
      <c r="L69" s="22" t="str">
        <f t="shared" si="8"/>
        <v/>
      </c>
      <c r="M69" s="22" t="str">
        <f t="shared" si="9"/>
        <v/>
      </c>
    </row>
    <row r="70" spans="1:13" x14ac:dyDescent="0.25">
      <c r="A70" s="22" t="s">
        <v>307</v>
      </c>
      <c r="B70" s="22">
        <v>26854</v>
      </c>
      <c r="C70" s="22" t="s">
        <v>126</v>
      </c>
      <c r="D70" s="23">
        <v>41313</v>
      </c>
      <c r="F70" s="24">
        <v>9500000</v>
      </c>
      <c r="H70" s="23">
        <v>35450</v>
      </c>
      <c r="I70" s="23">
        <v>36277</v>
      </c>
      <c r="J70" s="22">
        <f t="shared" si="6"/>
        <v>1</v>
      </c>
      <c r="K70" s="22" t="str">
        <f t="shared" si="7"/>
        <v/>
      </c>
      <c r="L70" s="22" t="str">
        <f t="shared" si="8"/>
        <v/>
      </c>
      <c r="M70" s="22" t="str">
        <f t="shared" si="9"/>
        <v/>
      </c>
    </row>
    <row r="71" spans="1:13" x14ac:dyDescent="0.25">
      <c r="A71" s="22" t="s">
        <v>307</v>
      </c>
      <c r="B71" s="22">
        <v>33751</v>
      </c>
      <c r="C71" s="22" t="s">
        <v>128</v>
      </c>
      <c r="D71" s="23">
        <v>41449</v>
      </c>
      <c r="F71" s="24">
        <v>114000000</v>
      </c>
      <c r="H71" s="23" t="e">
        <v>#N/A</v>
      </c>
      <c r="I71" s="23" t="e">
        <v>#N/A</v>
      </c>
      <c r="J71" s="22" t="str">
        <f t="shared" si="6"/>
        <v/>
      </c>
      <c r="K71" s="22" t="str">
        <f t="shared" si="7"/>
        <v/>
      </c>
      <c r="L71" s="22" t="str">
        <f t="shared" si="8"/>
        <v/>
      </c>
      <c r="M71" s="22">
        <f t="shared" si="9"/>
        <v>1</v>
      </c>
    </row>
    <row r="72" spans="1:13" x14ac:dyDescent="0.25">
      <c r="A72" s="22" t="s">
        <v>307</v>
      </c>
      <c r="B72" s="22">
        <v>33751</v>
      </c>
      <c r="C72" s="22" t="s">
        <v>129</v>
      </c>
      <c r="D72" s="23">
        <v>41501</v>
      </c>
      <c r="F72" s="24">
        <v>105000000</v>
      </c>
      <c r="H72" s="23" t="e">
        <v>#N/A</v>
      </c>
      <c r="I72" s="23" t="e">
        <v>#N/A</v>
      </c>
      <c r="J72" s="22" t="str">
        <f t="shared" si="6"/>
        <v/>
      </c>
      <c r="K72" s="22" t="str">
        <f t="shared" si="7"/>
        <v/>
      </c>
      <c r="L72" s="22" t="str">
        <f t="shared" si="8"/>
        <v/>
      </c>
      <c r="M72" s="22">
        <f t="shared" si="9"/>
        <v>1</v>
      </c>
    </row>
    <row r="73" spans="1:13" x14ac:dyDescent="0.25">
      <c r="A73" s="22" t="s">
        <v>307</v>
      </c>
      <c r="B73" s="22">
        <v>30505</v>
      </c>
      <c r="C73" s="22" t="s">
        <v>131</v>
      </c>
      <c r="D73" s="23">
        <v>41548</v>
      </c>
      <c r="F73" s="24">
        <v>215000000</v>
      </c>
      <c r="G73" s="23">
        <v>41596</v>
      </c>
      <c r="H73" s="23">
        <v>39057</v>
      </c>
      <c r="I73" s="23">
        <v>39535</v>
      </c>
      <c r="J73" s="22">
        <f t="shared" si="6"/>
        <v>1</v>
      </c>
      <c r="K73" s="22" t="str">
        <f t="shared" si="7"/>
        <v/>
      </c>
      <c r="L73" s="22" t="str">
        <f t="shared" si="8"/>
        <v/>
      </c>
      <c r="M73" s="22" t="str">
        <f t="shared" si="9"/>
        <v/>
      </c>
    </row>
    <row r="74" spans="1:13" x14ac:dyDescent="0.25">
      <c r="A74" s="22" t="s">
        <v>307</v>
      </c>
      <c r="B74" s="22">
        <v>33716</v>
      </c>
      <c r="C74" s="22" t="s">
        <v>132</v>
      </c>
      <c r="D74" s="23">
        <v>41456</v>
      </c>
      <c r="E74" s="23">
        <v>41726</v>
      </c>
      <c r="F74" s="24">
        <v>2000000</v>
      </c>
      <c r="G74" s="23">
        <v>41502</v>
      </c>
      <c r="H74" s="23" t="e">
        <v>#N/A</v>
      </c>
      <c r="I74" s="23" t="e">
        <v>#N/A</v>
      </c>
      <c r="J74" s="22" t="str">
        <f t="shared" si="6"/>
        <v/>
      </c>
      <c r="K74" s="22" t="str">
        <f t="shared" si="7"/>
        <v/>
      </c>
      <c r="L74" s="22" t="str">
        <f t="shared" si="8"/>
        <v/>
      </c>
      <c r="M74" s="22">
        <f t="shared" si="9"/>
        <v>1</v>
      </c>
    </row>
    <row r="75" spans="1:13" x14ac:dyDescent="0.25">
      <c r="A75" s="22" t="s">
        <v>307</v>
      </c>
      <c r="B75" s="22">
        <v>29653</v>
      </c>
      <c r="C75" s="22" t="s">
        <v>133</v>
      </c>
      <c r="D75" s="23">
        <v>41624</v>
      </c>
      <c r="F75" s="24">
        <v>11950000</v>
      </c>
      <c r="G75" s="23">
        <v>41699</v>
      </c>
      <c r="H75" s="23">
        <v>38972</v>
      </c>
      <c r="I75" s="23">
        <v>39072</v>
      </c>
      <c r="J75" s="22" t="str">
        <f t="shared" si="6"/>
        <v/>
      </c>
      <c r="K75" s="22" t="str">
        <f t="shared" si="7"/>
        <v/>
      </c>
      <c r="L75" s="22" t="str">
        <f t="shared" si="8"/>
        <v/>
      </c>
      <c r="M75" s="22">
        <f t="shared" si="9"/>
        <v>1</v>
      </c>
    </row>
    <row r="76" spans="1:13" x14ac:dyDescent="0.25">
      <c r="A76" s="22" t="s">
        <v>307</v>
      </c>
      <c r="B76" s="22">
        <v>34076</v>
      </c>
      <c r="C76" s="22" t="s">
        <v>138</v>
      </c>
      <c r="D76" s="23">
        <v>41502</v>
      </c>
      <c r="F76" s="24">
        <v>100300000</v>
      </c>
      <c r="G76" s="23">
        <v>41650</v>
      </c>
      <c r="H76" s="23">
        <v>39083</v>
      </c>
      <c r="I76" s="23">
        <v>39304</v>
      </c>
      <c r="J76" s="22" t="str">
        <f t="shared" si="6"/>
        <v/>
      </c>
      <c r="K76" s="22" t="str">
        <f t="shared" si="7"/>
        <v/>
      </c>
      <c r="L76" s="22" t="str">
        <f t="shared" si="8"/>
        <v/>
      </c>
      <c r="M76" s="22">
        <f t="shared" si="9"/>
        <v>1</v>
      </c>
    </row>
    <row r="77" spans="1:13" x14ac:dyDescent="0.25">
      <c r="A77" s="22" t="s">
        <v>307</v>
      </c>
      <c r="B77" s="22">
        <v>31871</v>
      </c>
      <c r="C77" s="22" t="s">
        <v>140</v>
      </c>
      <c r="D77" s="23">
        <v>41430</v>
      </c>
      <c r="E77" s="23">
        <v>41681</v>
      </c>
      <c r="F77" s="24">
        <v>6000000</v>
      </c>
      <c r="G77" s="23">
        <v>41430</v>
      </c>
      <c r="H77" s="23">
        <v>40126</v>
      </c>
      <c r="I77" s="23">
        <v>40294</v>
      </c>
      <c r="J77" s="22">
        <f t="shared" si="6"/>
        <v>1</v>
      </c>
      <c r="K77" s="22" t="str">
        <f t="shared" si="7"/>
        <v/>
      </c>
      <c r="L77" s="22" t="str">
        <f t="shared" si="8"/>
        <v/>
      </c>
      <c r="M77" s="22" t="str">
        <f t="shared" si="9"/>
        <v/>
      </c>
    </row>
    <row r="78" spans="1:13" x14ac:dyDescent="0.25">
      <c r="A78" s="22" t="s">
        <v>307</v>
      </c>
      <c r="B78" s="22">
        <v>28667</v>
      </c>
      <c r="C78" s="22" t="s">
        <v>143</v>
      </c>
      <c r="D78" s="23">
        <v>41435</v>
      </c>
      <c r="E78" s="23">
        <v>41556</v>
      </c>
      <c r="F78" s="24">
        <v>18500000</v>
      </c>
      <c r="H78" s="23">
        <v>36161</v>
      </c>
      <c r="I78" s="23">
        <v>37909</v>
      </c>
      <c r="J78" s="22">
        <f t="shared" si="6"/>
        <v>1</v>
      </c>
      <c r="K78" s="22" t="str">
        <f t="shared" si="7"/>
        <v/>
      </c>
      <c r="L78" s="22" t="str">
        <f t="shared" si="8"/>
        <v/>
      </c>
      <c r="M78" s="22" t="str">
        <f t="shared" si="9"/>
        <v/>
      </c>
    </row>
    <row r="79" spans="1:13" x14ac:dyDescent="0.25">
      <c r="A79" s="22" t="s">
        <v>307</v>
      </c>
      <c r="B79" s="22">
        <v>31608</v>
      </c>
      <c r="C79" s="22" t="s">
        <v>147</v>
      </c>
      <c r="D79" s="23">
        <v>41346</v>
      </c>
      <c r="E79" s="23">
        <v>41740</v>
      </c>
      <c r="F79" s="24">
        <v>650000</v>
      </c>
      <c r="G79" s="23">
        <v>41333</v>
      </c>
      <c r="H79" s="23">
        <v>39204</v>
      </c>
      <c r="I79" s="23">
        <v>39575</v>
      </c>
      <c r="J79" s="22">
        <f t="shared" si="6"/>
        <v>1</v>
      </c>
      <c r="K79" s="22" t="str">
        <f t="shared" si="7"/>
        <v/>
      </c>
      <c r="L79" s="22" t="str">
        <f t="shared" si="8"/>
        <v/>
      </c>
      <c r="M79" s="22" t="str">
        <f t="shared" si="9"/>
        <v/>
      </c>
    </row>
    <row r="80" spans="1:13" x14ac:dyDescent="0.25">
      <c r="A80" s="22" t="s">
        <v>307</v>
      </c>
      <c r="B80" s="22">
        <v>30290</v>
      </c>
      <c r="C80" s="22" t="s">
        <v>148</v>
      </c>
      <c r="D80" s="23">
        <v>41627</v>
      </c>
      <c r="F80" s="24">
        <v>21200000</v>
      </c>
      <c r="G80" s="23">
        <v>41634</v>
      </c>
      <c r="H80" s="23">
        <v>38555</v>
      </c>
      <c r="I80" s="23">
        <v>39478</v>
      </c>
      <c r="J80" s="22" t="str">
        <f t="shared" si="6"/>
        <v/>
      </c>
      <c r="K80" s="22">
        <f t="shared" si="7"/>
        <v>1</v>
      </c>
      <c r="L80" s="22" t="str">
        <f t="shared" si="8"/>
        <v/>
      </c>
      <c r="M80" s="22" t="str">
        <f t="shared" si="9"/>
        <v/>
      </c>
    </row>
    <row r="81" spans="1:13" x14ac:dyDescent="0.25">
      <c r="A81" s="22" t="s">
        <v>307</v>
      </c>
      <c r="B81" s="22">
        <v>31474</v>
      </c>
      <c r="C81" s="22" t="s">
        <v>149</v>
      </c>
      <c r="D81" s="23">
        <v>41355</v>
      </c>
      <c r="E81" s="23">
        <v>41639</v>
      </c>
      <c r="F81" s="24">
        <v>12500000</v>
      </c>
      <c r="G81" s="23">
        <v>41348</v>
      </c>
      <c r="H81" s="23">
        <v>39174</v>
      </c>
      <c r="I81" s="23">
        <v>40899</v>
      </c>
      <c r="J81" s="22">
        <f t="shared" si="6"/>
        <v>1</v>
      </c>
      <c r="K81" s="22" t="str">
        <f t="shared" si="7"/>
        <v/>
      </c>
      <c r="L81" s="22" t="str">
        <f t="shared" si="8"/>
        <v/>
      </c>
      <c r="M81" s="22" t="str">
        <f t="shared" si="9"/>
        <v/>
      </c>
    </row>
    <row r="82" spans="1:13" x14ac:dyDescent="0.25">
      <c r="A82" s="22" t="s">
        <v>307</v>
      </c>
      <c r="B82" s="22">
        <v>32535</v>
      </c>
      <c r="C82" s="22" t="s">
        <v>150</v>
      </c>
      <c r="D82" s="23">
        <v>41439</v>
      </c>
      <c r="E82" s="23">
        <v>41642</v>
      </c>
      <c r="F82" s="24">
        <v>10235000</v>
      </c>
      <c r="G82" s="23">
        <v>41449</v>
      </c>
      <c r="H82" s="23">
        <v>38796</v>
      </c>
      <c r="I82" s="23">
        <v>40556</v>
      </c>
      <c r="J82" s="22">
        <f t="shared" si="6"/>
        <v>1</v>
      </c>
      <c r="K82" s="22" t="str">
        <f t="shared" si="7"/>
        <v/>
      </c>
      <c r="L82" s="22" t="str">
        <f t="shared" si="8"/>
        <v/>
      </c>
      <c r="M82" s="22" t="str">
        <f t="shared" si="9"/>
        <v/>
      </c>
    </row>
    <row r="83" spans="1:13" x14ac:dyDescent="0.25">
      <c r="A83" s="22" t="s">
        <v>307</v>
      </c>
      <c r="B83" s="22">
        <v>32006</v>
      </c>
      <c r="C83" s="22" t="s">
        <v>152</v>
      </c>
      <c r="D83" s="23">
        <v>41445</v>
      </c>
      <c r="E83" s="23">
        <v>41694</v>
      </c>
      <c r="F83" s="24">
        <v>2000000</v>
      </c>
      <c r="G83" s="23">
        <v>41304</v>
      </c>
      <c r="H83" s="23">
        <v>39899</v>
      </c>
      <c r="I83" s="23">
        <v>40403</v>
      </c>
      <c r="J83" s="22">
        <f t="shared" si="6"/>
        <v>1</v>
      </c>
      <c r="K83" s="22" t="str">
        <f t="shared" si="7"/>
        <v/>
      </c>
      <c r="L83" s="22" t="str">
        <f t="shared" si="8"/>
        <v/>
      </c>
      <c r="M83" s="22" t="str">
        <f t="shared" si="9"/>
        <v/>
      </c>
    </row>
    <row r="84" spans="1:13" x14ac:dyDescent="0.25">
      <c r="A84" s="22" t="s">
        <v>307</v>
      </c>
      <c r="B84" s="22">
        <v>33298</v>
      </c>
      <c r="C84" s="22" t="s">
        <v>153</v>
      </c>
      <c r="D84" s="23">
        <v>41572</v>
      </c>
      <c r="F84" s="24">
        <v>7686494.8200000003</v>
      </c>
      <c r="G84" s="23">
        <v>41563</v>
      </c>
      <c r="H84" s="23">
        <v>40478</v>
      </c>
      <c r="I84" s="23">
        <v>40806</v>
      </c>
      <c r="J84" s="22" t="str">
        <f t="shared" si="6"/>
        <v/>
      </c>
      <c r="K84" s="22">
        <f t="shared" si="7"/>
        <v>1</v>
      </c>
      <c r="L84" s="22" t="str">
        <f t="shared" si="8"/>
        <v/>
      </c>
      <c r="M84" s="22" t="str">
        <f t="shared" si="9"/>
        <v/>
      </c>
    </row>
    <row r="85" spans="1:13" x14ac:dyDescent="0.25">
      <c r="A85" s="22" t="s">
        <v>307</v>
      </c>
      <c r="B85" s="22">
        <v>29990</v>
      </c>
      <c r="C85" s="22" t="s">
        <v>154</v>
      </c>
      <c r="D85" s="23">
        <v>41452</v>
      </c>
      <c r="F85" s="24">
        <v>22500000</v>
      </c>
      <c r="G85" s="23">
        <v>41256</v>
      </c>
      <c r="H85" s="23">
        <v>39192</v>
      </c>
      <c r="I85" s="23">
        <v>39296</v>
      </c>
      <c r="J85" s="22">
        <f t="shared" si="6"/>
        <v>1</v>
      </c>
      <c r="K85" s="22" t="str">
        <f t="shared" si="7"/>
        <v/>
      </c>
      <c r="L85" s="22" t="str">
        <f t="shared" si="8"/>
        <v/>
      </c>
      <c r="M85" s="22" t="str">
        <f t="shared" si="9"/>
        <v/>
      </c>
    </row>
    <row r="86" spans="1:13" x14ac:dyDescent="0.25">
      <c r="A86" s="22" t="s">
        <v>307</v>
      </c>
      <c r="B86" s="22">
        <v>29590</v>
      </c>
      <c r="C86" s="22" t="s">
        <v>155</v>
      </c>
      <c r="D86" s="23">
        <v>41485</v>
      </c>
      <c r="F86" s="24">
        <v>8100000</v>
      </c>
      <c r="G86" s="23">
        <v>41488</v>
      </c>
      <c r="H86" s="23">
        <v>37095</v>
      </c>
      <c r="I86" s="23">
        <v>38903</v>
      </c>
      <c r="J86" s="22">
        <f t="shared" si="6"/>
        <v>1</v>
      </c>
      <c r="K86" s="22" t="str">
        <f t="shared" si="7"/>
        <v/>
      </c>
      <c r="L86" s="22" t="str">
        <f t="shared" si="8"/>
        <v/>
      </c>
      <c r="M86" s="22" t="str">
        <f t="shared" si="9"/>
        <v/>
      </c>
    </row>
    <row r="87" spans="1:13" x14ac:dyDescent="0.25">
      <c r="A87" s="22" t="s">
        <v>307</v>
      </c>
      <c r="B87" s="22">
        <v>32946</v>
      </c>
      <c r="C87" s="22" t="s">
        <v>157</v>
      </c>
      <c r="D87" s="23">
        <v>41509</v>
      </c>
      <c r="F87" s="24">
        <v>6500000</v>
      </c>
      <c r="G87" s="23">
        <v>41522</v>
      </c>
      <c r="H87" s="23">
        <v>39171</v>
      </c>
      <c r="I87" s="23">
        <v>40759</v>
      </c>
      <c r="J87" s="22">
        <f t="shared" si="6"/>
        <v>1</v>
      </c>
      <c r="K87" s="22" t="str">
        <f t="shared" si="7"/>
        <v/>
      </c>
      <c r="L87" s="22" t="str">
        <f t="shared" si="8"/>
        <v/>
      </c>
      <c r="M87" s="22" t="str">
        <f t="shared" si="9"/>
        <v/>
      </c>
    </row>
    <row r="88" spans="1:13" x14ac:dyDescent="0.25">
      <c r="A88" s="22" t="s">
        <v>307</v>
      </c>
      <c r="B88" s="22">
        <v>30985</v>
      </c>
      <c r="C88" s="22" t="s">
        <v>159</v>
      </c>
      <c r="D88" s="23">
        <v>41414</v>
      </c>
      <c r="F88" s="24">
        <v>1787500</v>
      </c>
      <c r="G88" s="23">
        <v>41402</v>
      </c>
      <c r="H88" s="23">
        <v>39758</v>
      </c>
      <c r="I88" s="23">
        <v>39846</v>
      </c>
      <c r="J88" s="22">
        <f t="shared" si="6"/>
        <v>1</v>
      </c>
      <c r="K88" s="22" t="str">
        <f t="shared" si="7"/>
        <v/>
      </c>
      <c r="L88" s="22" t="str">
        <f t="shared" si="8"/>
        <v/>
      </c>
      <c r="M88" s="22" t="str">
        <f t="shared" si="9"/>
        <v/>
      </c>
    </row>
    <row r="89" spans="1:13" x14ac:dyDescent="0.25">
      <c r="A89" s="22" t="s">
        <v>307</v>
      </c>
      <c r="B89" s="22">
        <v>28473</v>
      </c>
      <c r="C89" s="22" t="s">
        <v>160</v>
      </c>
      <c r="D89" s="23">
        <v>41304</v>
      </c>
      <c r="E89" s="23">
        <v>41627</v>
      </c>
      <c r="F89" s="24">
        <v>164000000</v>
      </c>
      <c r="G89" s="23">
        <v>41302</v>
      </c>
      <c r="H89" s="23">
        <v>36633</v>
      </c>
      <c r="I89" s="23">
        <v>37108</v>
      </c>
      <c r="J89" s="22">
        <f t="shared" si="6"/>
        <v>1</v>
      </c>
      <c r="K89" s="22" t="str">
        <f t="shared" si="7"/>
        <v/>
      </c>
      <c r="L89" s="22" t="str">
        <f t="shared" si="8"/>
        <v/>
      </c>
      <c r="M89" s="22" t="str">
        <f t="shared" si="9"/>
        <v/>
      </c>
    </row>
    <row r="90" spans="1:13" x14ac:dyDescent="0.25">
      <c r="A90" s="22" t="s">
        <v>307</v>
      </c>
      <c r="B90" s="22">
        <v>30100</v>
      </c>
      <c r="C90" s="22" t="s">
        <v>161</v>
      </c>
      <c r="D90" s="23">
        <v>41382</v>
      </c>
      <c r="F90" s="24">
        <v>2600000</v>
      </c>
      <c r="G90" s="23">
        <v>41426</v>
      </c>
      <c r="H90" s="23" t="e">
        <v>#N/A</v>
      </c>
      <c r="I90" s="23" t="e">
        <v>#N/A</v>
      </c>
      <c r="J90" s="22" t="str">
        <f t="shared" si="6"/>
        <v/>
      </c>
      <c r="K90" s="22" t="str">
        <f t="shared" si="7"/>
        <v/>
      </c>
      <c r="L90" s="22" t="str">
        <f t="shared" si="8"/>
        <v/>
      </c>
      <c r="M90" s="22">
        <f t="shared" si="9"/>
        <v>1</v>
      </c>
    </row>
    <row r="91" spans="1:13" x14ac:dyDescent="0.25">
      <c r="A91" s="22" t="s">
        <v>307</v>
      </c>
      <c r="B91" s="22">
        <v>31968</v>
      </c>
      <c r="C91" s="22" t="s">
        <v>162</v>
      </c>
      <c r="D91" s="23">
        <v>41352</v>
      </c>
      <c r="F91" s="24">
        <v>5250000</v>
      </c>
      <c r="H91" s="23">
        <v>40371</v>
      </c>
      <c r="I91" s="23">
        <v>40606</v>
      </c>
      <c r="J91" s="22" t="str">
        <f t="shared" si="6"/>
        <v/>
      </c>
      <c r="K91" s="22" t="str">
        <f t="shared" si="7"/>
        <v/>
      </c>
      <c r="L91" s="22" t="str">
        <f t="shared" si="8"/>
        <v/>
      </c>
      <c r="M91" s="22">
        <f t="shared" si="9"/>
        <v>1</v>
      </c>
    </row>
    <row r="92" spans="1:13" x14ac:dyDescent="0.25">
      <c r="A92" s="22" t="s">
        <v>307</v>
      </c>
      <c r="B92" s="22">
        <v>30770</v>
      </c>
      <c r="C92" s="22" t="s">
        <v>168</v>
      </c>
      <c r="D92" s="23">
        <v>41554</v>
      </c>
      <c r="F92" s="24">
        <v>100000000</v>
      </c>
      <c r="H92" s="23" t="e">
        <v>#N/A</v>
      </c>
      <c r="I92" s="23" t="e">
        <v>#N/A</v>
      </c>
      <c r="J92" s="22" t="str">
        <f t="shared" si="6"/>
        <v/>
      </c>
      <c r="K92" s="22">
        <f t="shared" si="7"/>
        <v>1</v>
      </c>
      <c r="L92" s="22" t="str">
        <f t="shared" si="8"/>
        <v/>
      </c>
      <c r="M92" s="22" t="str">
        <f t="shared" si="9"/>
        <v/>
      </c>
    </row>
    <row r="93" spans="1:13" x14ac:dyDescent="0.25">
      <c r="A93" s="22" t="s">
        <v>307</v>
      </c>
      <c r="B93" s="22">
        <v>30752</v>
      </c>
      <c r="C93" s="22" t="s">
        <v>169</v>
      </c>
      <c r="D93" s="23">
        <v>41491</v>
      </c>
      <c r="F93" s="24">
        <v>62000000</v>
      </c>
      <c r="G93" s="23">
        <v>41414</v>
      </c>
      <c r="H93" s="23">
        <v>38736</v>
      </c>
      <c r="I93" s="23">
        <v>40008</v>
      </c>
      <c r="J93" s="22" t="str">
        <f t="shared" si="6"/>
        <v/>
      </c>
      <c r="K93" s="22">
        <f t="shared" si="7"/>
        <v>1</v>
      </c>
      <c r="L93" s="22" t="str">
        <f t="shared" si="8"/>
        <v/>
      </c>
      <c r="M93" s="22" t="str">
        <f t="shared" si="9"/>
        <v/>
      </c>
    </row>
    <row r="94" spans="1:13" x14ac:dyDescent="0.25">
      <c r="A94" s="22" t="s">
        <v>307</v>
      </c>
      <c r="B94" s="22">
        <v>33625</v>
      </c>
      <c r="C94" s="22" t="s">
        <v>170</v>
      </c>
      <c r="D94" s="23">
        <v>41292</v>
      </c>
      <c r="F94" s="24">
        <v>4000000</v>
      </c>
      <c r="G94" s="23">
        <v>41337</v>
      </c>
      <c r="H94" s="23">
        <v>38476</v>
      </c>
      <c r="I94" s="23">
        <v>38807</v>
      </c>
      <c r="J94" s="22" t="str">
        <f t="shared" si="6"/>
        <v/>
      </c>
      <c r="K94" s="22" t="str">
        <f t="shared" si="7"/>
        <v/>
      </c>
      <c r="L94" s="22" t="str">
        <f t="shared" si="8"/>
        <v/>
      </c>
      <c r="M94" s="22">
        <f t="shared" si="9"/>
        <v>1</v>
      </c>
    </row>
    <row r="95" spans="1:13" x14ac:dyDescent="0.25">
      <c r="A95" s="22" t="s">
        <v>307</v>
      </c>
      <c r="B95" s="22">
        <v>31900</v>
      </c>
      <c r="C95" s="22" t="s">
        <v>173</v>
      </c>
      <c r="D95" s="23">
        <v>41354</v>
      </c>
      <c r="F95" s="24">
        <v>3200000</v>
      </c>
      <c r="H95" s="23">
        <v>40305</v>
      </c>
      <c r="I95" s="23">
        <v>40562</v>
      </c>
      <c r="J95" s="22" t="str">
        <f t="shared" si="6"/>
        <v/>
      </c>
      <c r="K95" s="22" t="str">
        <f t="shared" si="7"/>
        <v/>
      </c>
      <c r="L95" s="22" t="str">
        <f t="shared" si="8"/>
        <v/>
      </c>
      <c r="M95" s="22">
        <f t="shared" si="9"/>
        <v>1</v>
      </c>
    </row>
    <row r="96" spans="1:13" x14ac:dyDescent="0.25">
      <c r="A96" s="22" t="s">
        <v>307</v>
      </c>
      <c r="B96" s="22">
        <v>32614</v>
      </c>
      <c r="C96" s="22" t="s">
        <v>174</v>
      </c>
      <c r="D96" s="23">
        <v>41598</v>
      </c>
      <c r="F96" s="24">
        <v>11600000</v>
      </c>
      <c r="G96" s="23">
        <v>41642</v>
      </c>
      <c r="H96" s="23">
        <v>40630</v>
      </c>
      <c r="I96" s="23">
        <v>40724</v>
      </c>
      <c r="J96" s="22" t="str">
        <f t="shared" si="6"/>
        <v/>
      </c>
      <c r="K96" s="22" t="str">
        <f t="shared" si="7"/>
        <v/>
      </c>
      <c r="L96" s="22" t="str">
        <f t="shared" si="8"/>
        <v/>
      </c>
      <c r="M96" s="22">
        <f t="shared" si="9"/>
        <v>1</v>
      </c>
    </row>
    <row r="97" spans="1:13" x14ac:dyDescent="0.25">
      <c r="A97" s="22" t="s">
        <v>307</v>
      </c>
      <c r="B97" s="22">
        <v>30225</v>
      </c>
      <c r="C97" s="22" t="s">
        <v>176</v>
      </c>
      <c r="D97" s="23">
        <v>41548</v>
      </c>
      <c r="F97" s="24">
        <v>473000000</v>
      </c>
      <c r="G97" s="23">
        <v>41596</v>
      </c>
      <c r="H97" s="23">
        <v>39085</v>
      </c>
      <c r="I97" s="23">
        <v>39535</v>
      </c>
      <c r="J97" s="22">
        <f t="shared" si="6"/>
        <v>1</v>
      </c>
      <c r="K97" s="22">
        <f t="shared" si="7"/>
        <v>1</v>
      </c>
      <c r="L97" s="22">
        <f t="shared" si="8"/>
        <v>1</v>
      </c>
      <c r="M97" s="22" t="str">
        <f t="shared" si="9"/>
        <v/>
      </c>
    </row>
    <row r="98" spans="1:13" x14ac:dyDescent="0.25">
      <c r="A98" s="22" t="s">
        <v>307</v>
      </c>
      <c r="B98" s="22">
        <v>33142</v>
      </c>
      <c r="C98" s="22" t="s">
        <v>179</v>
      </c>
      <c r="D98" s="23">
        <v>41416</v>
      </c>
      <c r="F98" s="24">
        <v>550000</v>
      </c>
      <c r="H98" s="23">
        <v>39276</v>
      </c>
      <c r="I98" s="23">
        <v>39414</v>
      </c>
      <c r="J98" s="22">
        <f t="shared" ref="J98:J123" si="10">IF(ISNA(VLOOKUP(C98,Sec10b,1,FALSE)),"",1)</f>
        <v>1</v>
      </c>
      <c r="K98" s="22" t="str">
        <f t="shared" ref="K98:K123" si="11">IF(ISNA(VLOOKUP(C98,Sec_11,1,FALSE)),"",1)</f>
        <v/>
      </c>
      <c r="L98" s="22" t="str">
        <f t="shared" si="8"/>
        <v/>
      </c>
      <c r="M98" s="22" t="str">
        <f t="shared" si="9"/>
        <v/>
      </c>
    </row>
    <row r="99" spans="1:13" x14ac:dyDescent="0.25">
      <c r="A99" s="22" t="s">
        <v>307</v>
      </c>
      <c r="B99" s="22">
        <v>32677</v>
      </c>
      <c r="C99" s="22" t="s">
        <v>180</v>
      </c>
      <c r="D99" s="23">
        <v>41464</v>
      </c>
      <c r="F99" s="24">
        <v>2000000</v>
      </c>
      <c r="G99" s="23">
        <v>41432</v>
      </c>
      <c r="H99" s="23" t="e">
        <v>#N/A</v>
      </c>
      <c r="I99" s="23" t="e">
        <v>#N/A</v>
      </c>
      <c r="J99" s="22">
        <f t="shared" si="10"/>
        <v>1</v>
      </c>
      <c r="K99" s="22">
        <f t="shared" si="11"/>
        <v>1</v>
      </c>
      <c r="L99" s="22">
        <f t="shared" si="8"/>
        <v>1</v>
      </c>
      <c r="M99" s="22" t="str">
        <f t="shared" si="9"/>
        <v/>
      </c>
    </row>
    <row r="100" spans="1:13" x14ac:dyDescent="0.25">
      <c r="A100" s="22" t="s">
        <v>307</v>
      </c>
      <c r="B100" s="22">
        <v>33657</v>
      </c>
      <c r="C100" s="22" t="s">
        <v>181</v>
      </c>
      <c r="D100" s="23">
        <v>41309</v>
      </c>
      <c r="F100" s="24">
        <v>117583830</v>
      </c>
      <c r="G100" s="23">
        <v>41684</v>
      </c>
      <c r="H100" s="23" t="e">
        <v>#N/A</v>
      </c>
      <c r="I100" s="23" t="e">
        <v>#N/A</v>
      </c>
      <c r="J100" s="22" t="str">
        <f t="shared" si="10"/>
        <v/>
      </c>
      <c r="K100" s="22" t="str">
        <f t="shared" si="11"/>
        <v/>
      </c>
      <c r="L100" s="22" t="str">
        <f t="shared" si="8"/>
        <v/>
      </c>
      <c r="M100" s="22">
        <f t="shared" si="9"/>
        <v>1</v>
      </c>
    </row>
    <row r="101" spans="1:13" x14ac:dyDescent="0.25">
      <c r="A101" s="22" t="s">
        <v>307</v>
      </c>
      <c r="B101" s="22">
        <v>33658</v>
      </c>
      <c r="C101" s="22" t="s">
        <v>182</v>
      </c>
      <c r="D101" s="23">
        <v>41309</v>
      </c>
      <c r="F101" s="24">
        <v>117583830</v>
      </c>
      <c r="G101" s="23">
        <v>41684</v>
      </c>
      <c r="H101" s="23" t="e">
        <v>#N/A</v>
      </c>
      <c r="I101" s="23" t="e">
        <v>#N/A</v>
      </c>
      <c r="J101" s="22" t="str">
        <f t="shared" si="10"/>
        <v/>
      </c>
      <c r="K101" s="22" t="str">
        <f t="shared" si="11"/>
        <v/>
      </c>
      <c r="L101" s="22" t="str">
        <f t="shared" si="8"/>
        <v/>
      </c>
      <c r="M101" s="22">
        <f t="shared" si="9"/>
        <v>1</v>
      </c>
    </row>
    <row r="102" spans="1:13" x14ac:dyDescent="0.25">
      <c r="A102" s="22" t="s">
        <v>307</v>
      </c>
      <c r="B102" s="22">
        <v>33185</v>
      </c>
      <c r="C102" s="22" t="s">
        <v>183</v>
      </c>
      <c r="D102" s="23">
        <v>41621</v>
      </c>
      <c r="F102" s="24">
        <v>117583830</v>
      </c>
      <c r="G102" s="23">
        <v>41684</v>
      </c>
      <c r="H102" s="23">
        <v>39160</v>
      </c>
      <c r="I102" s="23">
        <v>40781</v>
      </c>
      <c r="J102" s="22" t="str">
        <f t="shared" si="10"/>
        <v/>
      </c>
      <c r="K102" s="22" t="str">
        <f t="shared" si="11"/>
        <v/>
      </c>
      <c r="L102" s="22" t="str">
        <f t="shared" si="8"/>
        <v/>
      </c>
      <c r="M102" s="22">
        <f t="shared" si="9"/>
        <v>1</v>
      </c>
    </row>
    <row r="103" spans="1:13" x14ac:dyDescent="0.25">
      <c r="A103" s="22" t="s">
        <v>307</v>
      </c>
      <c r="B103" s="22">
        <v>32945</v>
      </c>
      <c r="C103" s="22" t="s">
        <v>184</v>
      </c>
      <c r="D103" s="23">
        <v>41515</v>
      </c>
      <c r="E103" s="23">
        <v>41765</v>
      </c>
      <c r="F103" s="24">
        <v>20000000</v>
      </c>
      <c r="G103" s="23">
        <v>41501</v>
      </c>
      <c r="H103" s="23">
        <v>40485</v>
      </c>
      <c r="I103" s="23">
        <v>40771</v>
      </c>
      <c r="J103" s="22">
        <f t="shared" si="10"/>
        <v>1</v>
      </c>
      <c r="K103" s="22">
        <f t="shared" si="11"/>
        <v>1</v>
      </c>
      <c r="L103" s="22">
        <f t="shared" si="8"/>
        <v>1</v>
      </c>
      <c r="M103" s="22" t="str">
        <f t="shared" si="9"/>
        <v/>
      </c>
    </row>
    <row r="104" spans="1:13" x14ac:dyDescent="0.25">
      <c r="A104" s="22" t="s">
        <v>307</v>
      </c>
      <c r="B104" s="22">
        <v>33849</v>
      </c>
      <c r="C104" s="22" t="s">
        <v>185</v>
      </c>
      <c r="D104" s="23">
        <v>41600</v>
      </c>
      <c r="F104" s="24">
        <v>2600000</v>
      </c>
      <c r="H104" s="23" t="e">
        <v>#N/A</v>
      </c>
      <c r="I104" s="23" t="e">
        <v>#N/A</v>
      </c>
      <c r="J104" s="22" t="str">
        <f t="shared" si="10"/>
        <v/>
      </c>
      <c r="K104" s="22" t="str">
        <f t="shared" si="11"/>
        <v/>
      </c>
      <c r="L104" s="22" t="str">
        <f t="shared" si="8"/>
        <v/>
      </c>
      <c r="M104" s="22">
        <f t="shared" si="9"/>
        <v>1</v>
      </c>
    </row>
    <row r="105" spans="1:13" x14ac:dyDescent="0.25">
      <c r="A105" s="22" t="s">
        <v>307</v>
      </c>
      <c r="B105" s="22">
        <v>30090</v>
      </c>
      <c r="C105" s="22" t="s">
        <v>186</v>
      </c>
      <c r="D105" s="23">
        <v>41352</v>
      </c>
      <c r="F105" s="24">
        <v>636000</v>
      </c>
      <c r="G105" s="23">
        <v>41330</v>
      </c>
      <c r="H105" s="23">
        <v>38474</v>
      </c>
      <c r="I105" s="23">
        <v>39353</v>
      </c>
      <c r="J105" s="22">
        <f t="shared" si="10"/>
        <v>1</v>
      </c>
      <c r="K105" s="22" t="str">
        <f t="shared" si="11"/>
        <v/>
      </c>
      <c r="L105" s="22" t="str">
        <f t="shared" si="8"/>
        <v/>
      </c>
      <c r="M105" s="22" t="str">
        <f t="shared" si="9"/>
        <v/>
      </c>
    </row>
    <row r="106" spans="1:13" x14ac:dyDescent="0.25">
      <c r="A106" s="22" t="s">
        <v>307</v>
      </c>
      <c r="B106" s="22">
        <v>32506</v>
      </c>
      <c r="C106" s="22" t="s">
        <v>187</v>
      </c>
      <c r="D106" s="23">
        <v>41530</v>
      </c>
      <c r="F106" s="24">
        <v>15470972.52</v>
      </c>
      <c r="G106" s="23">
        <v>41551</v>
      </c>
      <c r="H106" s="23">
        <v>40374</v>
      </c>
      <c r="I106" s="23">
        <v>40379</v>
      </c>
      <c r="J106" s="22" t="str">
        <f t="shared" si="10"/>
        <v/>
      </c>
      <c r="K106" s="22" t="str">
        <f t="shared" si="11"/>
        <v/>
      </c>
      <c r="L106" s="22" t="str">
        <f t="shared" si="8"/>
        <v/>
      </c>
      <c r="M106" s="22">
        <f t="shared" si="9"/>
        <v>1</v>
      </c>
    </row>
    <row r="107" spans="1:13" x14ac:dyDescent="0.25">
      <c r="A107" s="22" t="s">
        <v>307</v>
      </c>
      <c r="B107" s="22">
        <v>32469</v>
      </c>
      <c r="C107" s="22" t="s">
        <v>188</v>
      </c>
      <c r="D107" s="23">
        <v>41534</v>
      </c>
      <c r="F107" s="24">
        <v>15250000</v>
      </c>
      <c r="G107" s="23">
        <v>41551</v>
      </c>
      <c r="H107" s="23">
        <v>40373</v>
      </c>
      <c r="I107" s="23">
        <v>40681</v>
      </c>
      <c r="J107" s="22" t="str">
        <f t="shared" si="10"/>
        <v/>
      </c>
      <c r="K107" s="22">
        <f t="shared" si="11"/>
        <v>1</v>
      </c>
      <c r="L107" s="22" t="str">
        <f t="shared" si="8"/>
        <v/>
      </c>
      <c r="M107" s="22" t="str">
        <f t="shared" si="9"/>
        <v/>
      </c>
    </row>
    <row r="108" spans="1:13" x14ac:dyDescent="0.25">
      <c r="A108" s="22" t="s">
        <v>307</v>
      </c>
      <c r="B108" s="22">
        <v>31434</v>
      </c>
      <c r="C108" s="22" t="s">
        <v>191</v>
      </c>
      <c r="D108" s="23">
        <v>41417</v>
      </c>
      <c r="F108" s="24">
        <v>35750000</v>
      </c>
      <c r="G108" s="23">
        <v>41450</v>
      </c>
      <c r="H108" s="23">
        <v>39980</v>
      </c>
      <c r="I108" s="23">
        <v>40232</v>
      </c>
      <c r="J108" s="22">
        <f t="shared" si="10"/>
        <v>1</v>
      </c>
      <c r="K108" s="22">
        <f t="shared" si="11"/>
        <v>1</v>
      </c>
      <c r="L108" s="22">
        <f t="shared" si="8"/>
        <v>1</v>
      </c>
      <c r="M108" s="22" t="str">
        <f t="shared" si="9"/>
        <v/>
      </c>
    </row>
    <row r="109" spans="1:13" x14ac:dyDescent="0.25">
      <c r="A109" s="22" t="s">
        <v>307</v>
      </c>
      <c r="B109" s="22">
        <v>33022</v>
      </c>
      <c r="C109" s="22" t="s">
        <v>192</v>
      </c>
      <c r="D109" s="23">
        <v>41571</v>
      </c>
      <c r="F109" s="24">
        <v>2800000</v>
      </c>
      <c r="G109" s="23">
        <v>41577</v>
      </c>
      <c r="H109" s="23">
        <v>40249</v>
      </c>
      <c r="I109" s="23">
        <v>40765</v>
      </c>
      <c r="J109" s="22">
        <f t="shared" si="10"/>
        <v>1</v>
      </c>
      <c r="K109" s="22" t="str">
        <f t="shared" si="11"/>
        <v/>
      </c>
      <c r="L109" s="22" t="str">
        <f t="shared" si="8"/>
        <v/>
      </c>
      <c r="M109" s="22" t="str">
        <f t="shared" si="9"/>
        <v/>
      </c>
    </row>
    <row r="110" spans="1:13" x14ac:dyDescent="0.25">
      <c r="A110" s="22" t="s">
        <v>307</v>
      </c>
      <c r="B110" s="22">
        <v>31467</v>
      </c>
      <c r="C110" s="22" t="s">
        <v>194</v>
      </c>
      <c r="D110" s="23">
        <v>41458</v>
      </c>
      <c r="F110" s="24">
        <v>19700000</v>
      </c>
      <c r="G110" s="23">
        <v>41492</v>
      </c>
      <c r="H110" s="23">
        <v>39555</v>
      </c>
      <c r="I110" s="23">
        <v>40133</v>
      </c>
      <c r="J110" s="22">
        <f t="shared" si="10"/>
        <v>1</v>
      </c>
      <c r="K110" s="22">
        <f t="shared" si="11"/>
        <v>1</v>
      </c>
      <c r="L110" s="22">
        <f t="shared" si="8"/>
        <v>1</v>
      </c>
      <c r="M110" s="22" t="str">
        <f t="shared" si="9"/>
        <v/>
      </c>
    </row>
    <row r="111" spans="1:13" x14ac:dyDescent="0.25">
      <c r="A111" s="22" t="s">
        <v>307</v>
      </c>
      <c r="B111" s="22">
        <v>33794</v>
      </c>
      <c r="C111" s="22" t="s">
        <v>195</v>
      </c>
      <c r="D111" s="23">
        <v>41417</v>
      </c>
      <c r="F111" s="24">
        <v>1775000</v>
      </c>
      <c r="G111" s="23">
        <v>41457</v>
      </c>
      <c r="H111" s="23">
        <v>40483</v>
      </c>
      <c r="I111" s="23">
        <v>40525</v>
      </c>
      <c r="J111" s="22" t="str">
        <f t="shared" si="10"/>
        <v/>
      </c>
      <c r="K111" s="22" t="str">
        <f t="shared" si="11"/>
        <v/>
      </c>
      <c r="L111" s="22" t="str">
        <f t="shared" si="8"/>
        <v/>
      </c>
      <c r="M111" s="22">
        <f t="shared" si="9"/>
        <v>1</v>
      </c>
    </row>
    <row r="112" spans="1:13" x14ac:dyDescent="0.25">
      <c r="A112" s="22" t="s">
        <v>307</v>
      </c>
      <c r="B112" s="22">
        <v>30421</v>
      </c>
      <c r="C112" s="22" t="s">
        <v>197</v>
      </c>
      <c r="D112" s="23">
        <v>41626</v>
      </c>
      <c r="F112" s="24">
        <v>85000000</v>
      </c>
      <c r="G112" s="23">
        <v>41618</v>
      </c>
      <c r="H112" s="23">
        <v>39254</v>
      </c>
      <c r="I112" s="23">
        <v>39519</v>
      </c>
      <c r="J112" s="22" t="str">
        <f t="shared" si="10"/>
        <v/>
      </c>
      <c r="K112" s="22">
        <f t="shared" si="11"/>
        <v>1</v>
      </c>
      <c r="L112" s="22" t="str">
        <f t="shared" si="8"/>
        <v/>
      </c>
      <c r="M112" s="22" t="str">
        <f t="shared" si="9"/>
        <v/>
      </c>
    </row>
    <row r="113" spans="1:13" x14ac:dyDescent="0.25">
      <c r="A113" s="22" t="s">
        <v>307</v>
      </c>
      <c r="B113" s="22">
        <v>31074</v>
      </c>
      <c r="C113" s="22" t="s">
        <v>201</v>
      </c>
      <c r="D113" s="23">
        <v>41330</v>
      </c>
      <c r="F113" s="24">
        <v>11250000</v>
      </c>
      <c r="G113" s="23">
        <v>41359</v>
      </c>
      <c r="H113" s="23">
        <v>38869</v>
      </c>
      <c r="I113" s="23">
        <v>40522</v>
      </c>
      <c r="J113" s="22" t="str">
        <f t="shared" si="10"/>
        <v/>
      </c>
      <c r="K113" s="22">
        <f t="shared" si="11"/>
        <v>1</v>
      </c>
      <c r="L113" s="22" t="str">
        <f t="shared" si="8"/>
        <v/>
      </c>
      <c r="M113" s="22" t="str">
        <f t="shared" si="9"/>
        <v/>
      </c>
    </row>
    <row r="114" spans="1:13" x14ac:dyDescent="0.25">
      <c r="A114" s="22" t="s">
        <v>307</v>
      </c>
      <c r="B114" s="22">
        <v>31726</v>
      </c>
      <c r="C114" s="22" t="s">
        <v>205</v>
      </c>
      <c r="D114" s="23">
        <v>41348</v>
      </c>
      <c r="F114" s="24">
        <v>25500000</v>
      </c>
      <c r="G114" s="23">
        <v>41401</v>
      </c>
      <c r="H114" s="23">
        <v>38482</v>
      </c>
      <c r="I114" s="23">
        <v>40211</v>
      </c>
      <c r="J114" s="22">
        <f t="shared" si="10"/>
        <v>1</v>
      </c>
      <c r="K114" s="22" t="str">
        <f t="shared" si="11"/>
        <v/>
      </c>
      <c r="L114" s="22" t="str">
        <f t="shared" si="8"/>
        <v/>
      </c>
      <c r="M114" s="22" t="str">
        <f t="shared" si="9"/>
        <v/>
      </c>
    </row>
    <row r="115" spans="1:13" x14ac:dyDescent="0.25">
      <c r="A115" s="22" t="s">
        <v>307</v>
      </c>
      <c r="B115" s="22">
        <v>30060</v>
      </c>
      <c r="C115" s="22" t="s">
        <v>213</v>
      </c>
      <c r="D115" s="23">
        <v>41435</v>
      </c>
      <c r="E115" s="23">
        <v>41752</v>
      </c>
      <c r="F115" s="24">
        <v>8750000</v>
      </c>
      <c r="G115" s="23">
        <v>41439</v>
      </c>
      <c r="H115" s="23">
        <v>38831</v>
      </c>
      <c r="I115" s="23">
        <v>39259</v>
      </c>
      <c r="J115" s="22">
        <f t="shared" si="10"/>
        <v>1</v>
      </c>
      <c r="K115" s="22" t="str">
        <f t="shared" si="11"/>
        <v/>
      </c>
      <c r="L115" s="22" t="str">
        <f t="shared" si="8"/>
        <v/>
      </c>
      <c r="M115" s="22" t="str">
        <f t="shared" si="9"/>
        <v/>
      </c>
    </row>
    <row r="116" spans="1:13" x14ac:dyDescent="0.25">
      <c r="A116" s="22" t="s">
        <v>307</v>
      </c>
      <c r="B116" s="22">
        <v>30908</v>
      </c>
      <c r="C116" s="22" t="s">
        <v>215</v>
      </c>
      <c r="D116" s="23">
        <v>41285</v>
      </c>
      <c r="E116" s="23">
        <v>41655</v>
      </c>
      <c r="F116" s="24">
        <v>26000000</v>
      </c>
      <c r="G116" s="23">
        <v>41351</v>
      </c>
      <c r="H116" s="23" t="e">
        <v>#N/A</v>
      </c>
      <c r="I116" s="23" t="e">
        <v>#N/A</v>
      </c>
      <c r="J116" s="22" t="str">
        <f t="shared" si="10"/>
        <v/>
      </c>
      <c r="K116" s="22">
        <f t="shared" si="11"/>
        <v>1</v>
      </c>
      <c r="L116" s="22" t="str">
        <f t="shared" si="8"/>
        <v/>
      </c>
      <c r="M116" s="22" t="str">
        <f t="shared" si="9"/>
        <v/>
      </c>
    </row>
    <row r="117" spans="1:13" x14ac:dyDescent="0.25">
      <c r="A117" s="22" t="s">
        <v>307</v>
      </c>
      <c r="B117" s="22">
        <v>29759</v>
      </c>
      <c r="C117" s="22" t="s">
        <v>303</v>
      </c>
      <c r="D117" s="23">
        <v>41382</v>
      </c>
      <c r="F117" s="24">
        <v>4900000</v>
      </c>
      <c r="G117" s="23">
        <v>41426</v>
      </c>
      <c r="H117" s="23" t="e">
        <v>#N/A</v>
      </c>
      <c r="I117" s="23" t="e">
        <v>#N/A</v>
      </c>
      <c r="J117" s="22" t="str">
        <f t="shared" si="10"/>
        <v/>
      </c>
      <c r="K117" s="22" t="str">
        <f t="shared" si="11"/>
        <v/>
      </c>
      <c r="L117" s="22" t="str">
        <f t="shared" si="8"/>
        <v/>
      </c>
      <c r="M117" s="22">
        <f t="shared" si="9"/>
        <v>1</v>
      </c>
    </row>
    <row r="118" spans="1:13" x14ac:dyDescent="0.25">
      <c r="A118" s="22" t="s">
        <v>307</v>
      </c>
      <c r="B118" s="22">
        <v>27515</v>
      </c>
      <c r="C118" s="22" t="s">
        <v>219</v>
      </c>
      <c r="D118" s="23">
        <v>41591</v>
      </c>
      <c r="F118" s="24">
        <v>10000000</v>
      </c>
      <c r="G118" s="23">
        <v>41620</v>
      </c>
      <c r="H118" s="23">
        <v>36595</v>
      </c>
      <c r="I118" s="23">
        <v>36983</v>
      </c>
      <c r="J118" s="22">
        <f t="shared" si="10"/>
        <v>1</v>
      </c>
      <c r="K118" s="22" t="str">
        <f t="shared" si="11"/>
        <v/>
      </c>
      <c r="L118" s="22" t="str">
        <f t="shared" si="8"/>
        <v/>
      </c>
      <c r="M118" s="22" t="str">
        <f t="shared" si="9"/>
        <v/>
      </c>
    </row>
    <row r="119" spans="1:13" x14ac:dyDescent="0.25">
      <c r="A119" s="22" t="s">
        <v>307</v>
      </c>
      <c r="B119" s="22">
        <v>32743</v>
      </c>
      <c r="C119" s="22" t="s">
        <v>220</v>
      </c>
      <c r="D119" s="23">
        <v>41425</v>
      </c>
      <c r="E119" s="23">
        <v>41733</v>
      </c>
      <c r="F119" s="24">
        <v>3000000</v>
      </c>
      <c r="G119" s="23">
        <v>41379</v>
      </c>
      <c r="H119" s="23">
        <v>39902</v>
      </c>
      <c r="I119" s="23">
        <v>40669</v>
      </c>
      <c r="J119" s="22">
        <f t="shared" si="10"/>
        <v>1</v>
      </c>
      <c r="K119" s="22" t="str">
        <f t="shared" si="11"/>
        <v/>
      </c>
      <c r="L119" s="22" t="str">
        <f t="shared" si="8"/>
        <v/>
      </c>
      <c r="M119" s="22" t="str">
        <f t="shared" si="9"/>
        <v/>
      </c>
    </row>
    <row r="120" spans="1:13" x14ac:dyDescent="0.25">
      <c r="A120" s="22" t="s">
        <v>307</v>
      </c>
      <c r="B120" s="22">
        <v>29764</v>
      </c>
      <c r="C120" s="22" t="s">
        <v>221</v>
      </c>
      <c r="D120" s="23">
        <v>41428</v>
      </c>
      <c r="E120" s="23">
        <v>41513</v>
      </c>
      <c r="F120" s="24">
        <v>2375000</v>
      </c>
      <c r="G120" s="23">
        <v>41402</v>
      </c>
      <c r="H120" s="23">
        <v>38568</v>
      </c>
      <c r="I120" s="23">
        <v>38792</v>
      </c>
      <c r="J120" s="22" t="str">
        <f t="shared" si="10"/>
        <v/>
      </c>
      <c r="K120" s="22">
        <f t="shared" si="11"/>
        <v>1</v>
      </c>
      <c r="L120" s="22" t="str">
        <f t="shared" si="8"/>
        <v/>
      </c>
      <c r="M120" s="22" t="str">
        <f t="shared" si="9"/>
        <v/>
      </c>
    </row>
    <row r="121" spans="1:13" x14ac:dyDescent="0.25">
      <c r="A121" s="22" t="s">
        <v>307</v>
      </c>
      <c r="B121" s="22">
        <v>30136</v>
      </c>
      <c r="C121" s="22" t="s">
        <v>223</v>
      </c>
      <c r="D121" s="23">
        <v>41334</v>
      </c>
      <c r="E121" s="23">
        <v>41635</v>
      </c>
      <c r="F121" s="24">
        <v>67500000</v>
      </c>
      <c r="G121" s="23">
        <v>41340</v>
      </c>
      <c r="H121" s="23">
        <v>38894</v>
      </c>
      <c r="I121" s="23">
        <v>39287</v>
      </c>
      <c r="J121" s="22">
        <f t="shared" si="10"/>
        <v>1</v>
      </c>
      <c r="K121" s="22" t="str">
        <f t="shared" si="11"/>
        <v/>
      </c>
      <c r="L121" s="22" t="str">
        <f t="shared" si="8"/>
        <v/>
      </c>
      <c r="M121" s="22" t="str">
        <f t="shared" si="9"/>
        <v/>
      </c>
    </row>
    <row r="122" spans="1:13" x14ac:dyDescent="0.25">
      <c r="A122" s="22" t="s">
        <v>307</v>
      </c>
      <c r="B122" s="22">
        <v>32650</v>
      </c>
      <c r="C122" s="22" t="s">
        <v>225</v>
      </c>
      <c r="D122" s="23">
        <v>41487</v>
      </c>
      <c r="E122" s="23">
        <v>41702</v>
      </c>
      <c r="F122" s="24">
        <v>1700000</v>
      </c>
      <c r="G122" s="23">
        <v>41477</v>
      </c>
      <c r="H122" s="23">
        <v>40106</v>
      </c>
      <c r="I122" s="23">
        <v>40654</v>
      </c>
      <c r="J122" s="22">
        <f t="shared" si="10"/>
        <v>1</v>
      </c>
      <c r="K122" s="22">
        <f t="shared" si="11"/>
        <v>1</v>
      </c>
      <c r="L122" s="22">
        <f t="shared" si="8"/>
        <v>1</v>
      </c>
      <c r="M122" s="22" t="str">
        <f t="shared" si="9"/>
        <v/>
      </c>
    </row>
    <row r="123" spans="1:13" x14ac:dyDescent="0.25">
      <c r="A123" s="22" t="s">
        <v>307</v>
      </c>
      <c r="B123" s="22">
        <v>32952</v>
      </c>
      <c r="C123" s="22" t="s">
        <v>226</v>
      </c>
      <c r="D123" s="23">
        <v>41513</v>
      </c>
      <c r="F123" s="24">
        <v>10317807.5</v>
      </c>
      <c r="G123" s="23">
        <v>41645</v>
      </c>
      <c r="H123" s="23">
        <v>40036</v>
      </c>
      <c r="I123" s="23">
        <v>40777</v>
      </c>
      <c r="J123" s="22" t="str">
        <f t="shared" si="10"/>
        <v/>
      </c>
      <c r="K123" s="22" t="str">
        <f t="shared" si="11"/>
        <v/>
      </c>
      <c r="L123" s="22" t="str">
        <f t="shared" si="8"/>
        <v/>
      </c>
      <c r="M123" s="22">
        <f t="shared" si="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showGridLines="0" topLeftCell="A3" workbookViewId="0">
      <selection activeCell="A4" sqref="A4"/>
    </sheetView>
  </sheetViews>
  <sheetFormatPr defaultRowHeight="12.75" x14ac:dyDescent="0.2"/>
  <cols>
    <col min="1" max="1" width="57.85546875" customWidth="1"/>
    <col min="2" max="2" width="18.7109375" customWidth="1"/>
    <col min="3" max="3" width="17.140625" customWidth="1"/>
    <col min="4" max="4" width="20.7109375" customWidth="1"/>
    <col min="5" max="5" width="16.85546875" customWidth="1"/>
    <col min="6" max="6" width="15.28515625" customWidth="1"/>
    <col min="7" max="7" width="27" customWidth="1"/>
  </cols>
  <sheetData>
    <row r="1" spans="1:7" ht="30" x14ac:dyDescent="0.4">
      <c r="A1" s="1" t="s">
        <v>0</v>
      </c>
    </row>
    <row r="2" spans="1:7" ht="13.5" thickBot="1" x14ac:dyDescent="0.25"/>
    <row r="3" spans="1:7" ht="22.5" customHeight="1" thickBot="1" x14ac:dyDescent="0.25">
      <c r="A3" s="8" t="s">
        <v>1</v>
      </c>
      <c r="B3" s="9" t="s">
        <v>2</v>
      </c>
      <c r="C3" s="9" t="s">
        <v>3</v>
      </c>
      <c r="D3" s="9" t="s">
        <v>4</v>
      </c>
      <c r="E3" s="9" t="s">
        <v>5</v>
      </c>
      <c r="F3" s="9" t="s">
        <v>6</v>
      </c>
      <c r="G3" s="10" t="s">
        <v>7</v>
      </c>
    </row>
    <row r="4" spans="1:7" ht="13.5" thickBot="1" x14ac:dyDescent="0.25">
      <c r="A4" s="11" t="s">
        <v>8</v>
      </c>
      <c r="B4" s="2"/>
      <c r="C4" s="3" t="s">
        <v>9</v>
      </c>
      <c r="D4" s="4">
        <v>41468</v>
      </c>
      <c r="E4" s="4">
        <v>39524</v>
      </c>
      <c r="F4" s="4">
        <v>40721</v>
      </c>
      <c r="G4" s="12"/>
    </row>
    <row r="5" spans="1:7" ht="13.5" thickBot="1" x14ac:dyDescent="0.25">
      <c r="A5" s="13" t="s">
        <v>10</v>
      </c>
      <c r="B5" s="5"/>
      <c r="C5" s="6" t="s">
        <v>9</v>
      </c>
      <c r="D5" s="7">
        <v>41533</v>
      </c>
      <c r="E5" s="7">
        <v>36326</v>
      </c>
      <c r="F5" s="7">
        <v>37333</v>
      </c>
      <c r="G5" s="14"/>
    </row>
    <row r="6" spans="1:7" ht="13.5" thickBot="1" x14ac:dyDescent="0.25">
      <c r="A6" s="11" t="s">
        <v>11</v>
      </c>
      <c r="B6" s="2"/>
      <c r="C6" s="3" t="s">
        <v>9</v>
      </c>
      <c r="D6" s="4">
        <v>41415</v>
      </c>
      <c r="E6" s="4">
        <v>36230</v>
      </c>
      <c r="F6" s="4">
        <v>37490</v>
      </c>
      <c r="G6" s="15">
        <v>41620</v>
      </c>
    </row>
    <row r="7" spans="1:7" ht="13.5" thickBot="1" x14ac:dyDescent="0.25">
      <c r="A7" s="13" t="s">
        <v>12</v>
      </c>
      <c r="B7" s="5"/>
      <c r="C7" s="6" t="s">
        <v>9</v>
      </c>
      <c r="D7" s="7">
        <v>41624</v>
      </c>
      <c r="E7" s="7">
        <v>36388</v>
      </c>
      <c r="F7" s="7">
        <v>37417</v>
      </c>
      <c r="G7" s="14"/>
    </row>
    <row r="8" spans="1:7" ht="13.5" thickBot="1" x14ac:dyDescent="0.25">
      <c r="A8" s="11" t="s">
        <v>15</v>
      </c>
      <c r="B8" s="2"/>
      <c r="C8" s="3" t="s">
        <v>9</v>
      </c>
      <c r="D8" s="3"/>
      <c r="E8" s="4">
        <v>41262</v>
      </c>
      <c r="F8" s="4">
        <v>41395</v>
      </c>
      <c r="G8" s="12"/>
    </row>
    <row r="9" spans="1:7" ht="26.25" thickBot="1" x14ac:dyDescent="0.25">
      <c r="A9" s="13" t="s">
        <v>17</v>
      </c>
      <c r="B9" s="5"/>
      <c r="C9" s="6" t="s">
        <v>9</v>
      </c>
      <c r="D9" s="7">
        <v>41529</v>
      </c>
      <c r="E9" s="7">
        <v>36461</v>
      </c>
      <c r="F9" s="7">
        <v>38443</v>
      </c>
      <c r="G9" s="14"/>
    </row>
    <row r="10" spans="1:7" ht="13.5" thickBot="1" x14ac:dyDescent="0.25">
      <c r="A10" s="11" t="s">
        <v>18</v>
      </c>
      <c r="B10" s="2"/>
      <c r="C10" s="3" t="s">
        <v>9</v>
      </c>
      <c r="D10" s="4">
        <v>41360</v>
      </c>
      <c r="E10" s="4">
        <v>36461</v>
      </c>
      <c r="F10" s="4">
        <v>38443</v>
      </c>
      <c r="G10" s="12"/>
    </row>
    <row r="11" spans="1:7" ht="13.5" thickBot="1" x14ac:dyDescent="0.25">
      <c r="A11" s="13" t="s">
        <v>23</v>
      </c>
      <c r="B11" s="5"/>
      <c r="C11" s="6" t="s">
        <v>9</v>
      </c>
      <c r="D11" s="7">
        <v>41547</v>
      </c>
      <c r="E11" s="7">
        <v>39545</v>
      </c>
      <c r="F11" s="7">
        <v>39723</v>
      </c>
      <c r="G11" s="14"/>
    </row>
    <row r="12" spans="1:7" ht="13.5" thickBot="1" x14ac:dyDescent="0.25">
      <c r="A12" s="11" t="s">
        <v>26</v>
      </c>
      <c r="B12" s="2"/>
      <c r="C12" s="3" t="s">
        <v>9</v>
      </c>
      <c r="D12" s="4">
        <v>41676</v>
      </c>
      <c r="E12" s="4">
        <v>40606</v>
      </c>
      <c r="F12" s="4">
        <v>41127</v>
      </c>
      <c r="G12" s="12"/>
    </row>
    <row r="13" spans="1:7" ht="13.5" thickBot="1" x14ac:dyDescent="0.25">
      <c r="A13" s="13" t="s">
        <v>27</v>
      </c>
      <c r="B13" s="5"/>
      <c r="C13" s="6" t="s">
        <v>9</v>
      </c>
      <c r="D13" s="7">
        <v>41389</v>
      </c>
      <c r="E13" s="7">
        <v>39709</v>
      </c>
      <c r="F13" s="7">
        <v>39834</v>
      </c>
      <c r="G13" s="14"/>
    </row>
    <row r="14" spans="1:7" ht="13.5" thickBot="1" x14ac:dyDescent="0.25">
      <c r="A14" s="11" t="s">
        <v>28</v>
      </c>
      <c r="B14" s="2"/>
      <c r="C14" s="3" t="s">
        <v>9</v>
      </c>
      <c r="D14" s="4">
        <v>41458</v>
      </c>
      <c r="E14" s="4">
        <v>39014</v>
      </c>
      <c r="F14" s="4">
        <v>39617</v>
      </c>
      <c r="G14" s="12"/>
    </row>
    <row r="15" spans="1:7" ht="26.25" thickBot="1" x14ac:dyDescent="0.25">
      <c r="A15" s="13" t="s">
        <v>30</v>
      </c>
      <c r="B15" s="5"/>
      <c r="C15" s="6" t="s">
        <v>9</v>
      </c>
      <c r="D15" s="7">
        <v>41631</v>
      </c>
      <c r="E15" s="6"/>
      <c r="F15" s="6"/>
      <c r="G15" s="14"/>
    </row>
    <row r="16" spans="1:7" ht="26.25" thickBot="1" x14ac:dyDescent="0.25">
      <c r="A16" s="11" t="s">
        <v>31</v>
      </c>
      <c r="B16" s="2"/>
      <c r="C16" s="3" t="s">
        <v>9</v>
      </c>
      <c r="D16" s="4">
        <v>41381</v>
      </c>
      <c r="E16" s="4">
        <v>39792</v>
      </c>
      <c r="F16" s="3"/>
      <c r="G16" s="12"/>
    </row>
    <row r="17" spans="1:7" ht="26.25" thickBot="1" x14ac:dyDescent="0.25">
      <c r="A17" s="13" t="s">
        <v>32</v>
      </c>
      <c r="B17" s="5"/>
      <c r="C17" s="6" t="s">
        <v>9</v>
      </c>
      <c r="D17" s="7">
        <v>41304</v>
      </c>
      <c r="E17" s="6"/>
      <c r="F17" s="6"/>
      <c r="G17" s="16">
        <v>41480</v>
      </c>
    </row>
    <row r="18" spans="1:7" ht="13.5" thickBot="1" x14ac:dyDescent="0.25">
      <c r="A18" s="11" t="s">
        <v>33</v>
      </c>
      <c r="B18" s="2"/>
      <c r="C18" s="3" t="s">
        <v>9</v>
      </c>
      <c r="D18" s="4">
        <v>41431</v>
      </c>
      <c r="E18" s="4">
        <v>39307</v>
      </c>
      <c r="F18" s="4">
        <v>39414</v>
      </c>
      <c r="G18" s="12"/>
    </row>
    <row r="19" spans="1:7" ht="13.5" thickBot="1" x14ac:dyDescent="0.25">
      <c r="A19" s="13" t="s">
        <v>35</v>
      </c>
      <c r="B19" s="5"/>
      <c r="C19" s="6" t="s">
        <v>9</v>
      </c>
      <c r="D19" s="7">
        <v>41619</v>
      </c>
      <c r="E19" s="7">
        <v>37711</v>
      </c>
      <c r="F19" s="7">
        <v>38649</v>
      </c>
      <c r="G19" s="14"/>
    </row>
    <row r="20" spans="1:7" ht="13.5" thickBot="1" x14ac:dyDescent="0.25">
      <c r="A20" s="11" t="s">
        <v>37</v>
      </c>
      <c r="B20" s="2"/>
      <c r="C20" s="3" t="s">
        <v>9</v>
      </c>
      <c r="D20" s="4">
        <v>41482</v>
      </c>
      <c r="E20" s="4">
        <v>39888</v>
      </c>
      <c r="F20" s="4">
        <v>40399</v>
      </c>
      <c r="G20" s="12"/>
    </row>
    <row r="21" spans="1:7" ht="13.5" thickBot="1" x14ac:dyDescent="0.25">
      <c r="A21" s="13" t="s">
        <v>38</v>
      </c>
      <c r="B21" s="5"/>
      <c r="C21" s="6" t="s">
        <v>9</v>
      </c>
      <c r="D21" s="7">
        <v>41494</v>
      </c>
      <c r="E21" s="7">
        <v>39597</v>
      </c>
      <c r="F21" s="7">
        <v>39989</v>
      </c>
      <c r="G21" s="16">
        <v>41757</v>
      </c>
    </row>
    <row r="22" spans="1:7" ht="13.5" thickBot="1" x14ac:dyDescent="0.25">
      <c r="A22" s="11" t="s">
        <v>39</v>
      </c>
      <c r="B22" s="2"/>
      <c r="C22" s="3" t="s">
        <v>9</v>
      </c>
      <c r="D22" s="4">
        <v>41550</v>
      </c>
      <c r="E22" s="4">
        <v>38427</v>
      </c>
      <c r="F22" s="4">
        <v>40127</v>
      </c>
      <c r="G22" s="12"/>
    </row>
    <row r="23" spans="1:7" ht="13.5" thickBot="1" x14ac:dyDescent="0.25">
      <c r="A23" s="13" t="s">
        <v>42</v>
      </c>
      <c r="B23" s="5"/>
      <c r="C23" s="6" t="s">
        <v>9</v>
      </c>
      <c r="D23" s="6"/>
      <c r="E23" s="7">
        <v>34850</v>
      </c>
      <c r="F23" s="7">
        <v>36035</v>
      </c>
      <c r="G23" s="14"/>
    </row>
    <row r="24" spans="1:7" ht="13.5" thickBot="1" x14ac:dyDescent="0.25">
      <c r="A24" s="11" t="s">
        <v>44</v>
      </c>
      <c r="B24" s="2"/>
      <c r="C24" s="3" t="s">
        <v>9</v>
      </c>
      <c r="D24" s="4">
        <v>41533</v>
      </c>
      <c r="E24" s="4">
        <v>40581</v>
      </c>
      <c r="F24" s="4">
        <v>40623</v>
      </c>
      <c r="G24" s="12"/>
    </row>
    <row r="25" spans="1:7" ht="13.5" thickBot="1" x14ac:dyDescent="0.25">
      <c r="A25" s="13" t="s">
        <v>45</v>
      </c>
      <c r="B25" s="5"/>
      <c r="C25" s="6" t="s">
        <v>9</v>
      </c>
      <c r="D25" s="7">
        <v>41299</v>
      </c>
      <c r="E25" s="7">
        <v>39583</v>
      </c>
      <c r="F25" s="7">
        <v>40519</v>
      </c>
      <c r="G25" s="16">
        <v>41746</v>
      </c>
    </row>
    <row r="26" spans="1:7" ht="13.5" thickBot="1" x14ac:dyDescent="0.25">
      <c r="A26" s="11" t="s">
        <v>46</v>
      </c>
      <c r="B26" s="2"/>
      <c r="C26" s="3" t="s">
        <v>9</v>
      </c>
      <c r="D26" s="4">
        <v>41514</v>
      </c>
      <c r="E26" s="4">
        <v>40207</v>
      </c>
      <c r="F26" s="4">
        <v>40632</v>
      </c>
      <c r="G26" s="12"/>
    </row>
    <row r="27" spans="1:7" ht="13.5" thickBot="1" x14ac:dyDescent="0.25">
      <c r="A27" s="13" t="s">
        <v>49</v>
      </c>
      <c r="B27" s="5"/>
      <c r="C27" s="6" t="s">
        <v>9</v>
      </c>
      <c r="D27" s="7">
        <v>41312</v>
      </c>
      <c r="E27" s="7">
        <v>39139</v>
      </c>
      <c r="F27" s="7">
        <v>39556</v>
      </c>
      <c r="G27" s="14"/>
    </row>
    <row r="28" spans="1:7" ht="13.5" thickBot="1" x14ac:dyDescent="0.25">
      <c r="A28" s="11" t="s">
        <v>53</v>
      </c>
      <c r="B28" s="2"/>
      <c r="C28" s="3" t="s">
        <v>9</v>
      </c>
      <c r="D28" s="4">
        <v>41555</v>
      </c>
      <c r="E28" s="4">
        <v>39665</v>
      </c>
      <c r="F28" s="4">
        <v>40904</v>
      </c>
      <c r="G28" s="12"/>
    </row>
    <row r="29" spans="1:7" ht="13.5" thickBot="1" x14ac:dyDescent="0.25">
      <c r="A29" s="13" t="s">
        <v>54</v>
      </c>
      <c r="B29" s="5"/>
      <c r="C29" s="6" t="s">
        <v>9</v>
      </c>
      <c r="D29" s="7">
        <v>41540</v>
      </c>
      <c r="E29" s="7">
        <v>39626</v>
      </c>
      <c r="F29" s="7">
        <v>39713</v>
      </c>
      <c r="G29" s="14"/>
    </row>
    <row r="30" spans="1:7" ht="13.5" thickBot="1" x14ac:dyDescent="0.25">
      <c r="A30" s="11" t="s">
        <v>58</v>
      </c>
      <c r="B30" s="2"/>
      <c r="C30" s="3" t="s">
        <v>9</v>
      </c>
      <c r="D30" s="4">
        <v>41578</v>
      </c>
      <c r="E30" s="4">
        <v>39122</v>
      </c>
      <c r="F30" s="4">
        <v>39743</v>
      </c>
      <c r="G30" s="12"/>
    </row>
    <row r="31" spans="1:7" ht="13.5" thickBot="1" x14ac:dyDescent="0.25">
      <c r="A31" s="13" t="s">
        <v>61</v>
      </c>
      <c r="B31" s="5"/>
      <c r="C31" s="6" t="s">
        <v>9</v>
      </c>
      <c r="D31" s="7">
        <v>41430</v>
      </c>
      <c r="E31" s="7">
        <v>40038</v>
      </c>
      <c r="F31" s="7">
        <v>40623</v>
      </c>
      <c r="G31" s="14"/>
    </row>
    <row r="32" spans="1:7" ht="13.5" thickBot="1" x14ac:dyDescent="0.25">
      <c r="A32" s="11" t="s">
        <v>63</v>
      </c>
      <c r="B32" s="2"/>
      <c r="C32" s="3" t="s">
        <v>9</v>
      </c>
      <c r="D32" s="4">
        <v>41524</v>
      </c>
      <c r="E32" s="4">
        <v>40297</v>
      </c>
      <c r="F32" s="4">
        <v>40758</v>
      </c>
      <c r="G32" s="12"/>
    </row>
    <row r="33" spans="1:7" ht="13.5" thickBot="1" x14ac:dyDescent="0.25">
      <c r="A33" s="13" t="s">
        <v>64</v>
      </c>
      <c r="B33" s="5"/>
      <c r="C33" s="6" t="s">
        <v>9</v>
      </c>
      <c r="D33" s="7">
        <v>41601</v>
      </c>
      <c r="E33" s="7">
        <v>40648</v>
      </c>
      <c r="F33" s="7">
        <v>41016</v>
      </c>
      <c r="G33" s="14"/>
    </row>
    <row r="34" spans="1:7" ht="13.5" thickBot="1" x14ac:dyDescent="0.25">
      <c r="A34" s="11" t="s">
        <v>67</v>
      </c>
      <c r="B34" s="2"/>
      <c r="C34" s="3" t="s">
        <v>9</v>
      </c>
      <c r="D34" s="4">
        <v>41556</v>
      </c>
      <c r="E34" s="4">
        <v>40123</v>
      </c>
      <c r="F34" s="4">
        <v>40630</v>
      </c>
      <c r="G34" s="12"/>
    </row>
    <row r="35" spans="1:7" ht="13.5" thickBot="1" x14ac:dyDescent="0.25">
      <c r="A35" s="13" t="s">
        <v>73</v>
      </c>
      <c r="B35" s="5"/>
      <c r="C35" s="6" t="s">
        <v>9</v>
      </c>
      <c r="D35" s="7">
        <v>41454</v>
      </c>
      <c r="E35" s="7">
        <v>40486</v>
      </c>
      <c r="F35" s="7">
        <v>40770</v>
      </c>
      <c r="G35" s="14"/>
    </row>
    <row r="36" spans="1:7" ht="13.5" thickBot="1" x14ac:dyDescent="0.25">
      <c r="A36" s="11" t="s">
        <v>74</v>
      </c>
      <c r="B36" s="2"/>
      <c r="C36" s="3" t="s">
        <v>9</v>
      </c>
      <c r="D36" s="4">
        <v>41347</v>
      </c>
      <c r="E36" s="4">
        <v>39400</v>
      </c>
      <c r="F36" s="4">
        <v>39735</v>
      </c>
      <c r="G36" s="15">
        <v>41635</v>
      </c>
    </row>
    <row r="37" spans="1:7" ht="13.5" thickBot="1" x14ac:dyDescent="0.25">
      <c r="A37" s="13" t="s">
        <v>77</v>
      </c>
      <c r="B37" s="5"/>
      <c r="C37" s="6" t="s">
        <v>9</v>
      </c>
      <c r="D37" s="7">
        <v>41502</v>
      </c>
      <c r="E37" s="7">
        <v>39755</v>
      </c>
      <c r="F37" s="7">
        <v>39868</v>
      </c>
      <c r="G37" s="14"/>
    </row>
    <row r="38" spans="1:7" ht="13.5" thickBot="1" x14ac:dyDescent="0.25">
      <c r="A38" s="11" t="s">
        <v>78</v>
      </c>
      <c r="B38" s="2"/>
      <c r="C38" s="3" t="s">
        <v>9</v>
      </c>
      <c r="D38" s="4">
        <v>41628</v>
      </c>
      <c r="E38" s="4">
        <v>36998</v>
      </c>
      <c r="F38" s="4">
        <v>38343</v>
      </c>
      <c r="G38" s="12"/>
    </row>
    <row r="39" spans="1:7" ht="13.5" thickBot="1" x14ac:dyDescent="0.25">
      <c r="A39" s="13" t="s">
        <v>80</v>
      </c>
      <c r="B39" s="5"/>
      <c r="C39" s="6" t="s">
        <v>9</v>
      </c>
      <c r="D39" s="7">
        <v>41555</v>
      </c>
      <c r="E39" s="6"/>
      <c r="F39" s="6"/>
      <c r="G39" s="14"/>
    </row>
    <row r="40" spans="1:7" ht="13.5" thickBot="1" x14ac:dyDescent="0.25">
      <c r="A40" s="11" t="s">
        <v>84</v>
      </c>
      <c r="B40" s="2"/>
      <c r="C40" s="3" t="s">
        <v>9</v>
      </c>
      <c r="D40" s="4">
        <v>41558</v>
      </c>
      <c r="E40" s="4">
        <v>39716</v>
      </c>
      <c r="F40" s="4">
        <v>39891</v>
      </c>
      <c r="G40" s="12"/>
    </row>
    <row r="41" spans="1:7" ht="13.5" thickBot="1" x14ac:dyDescent="0.25">
      <c r="A41" s="13" t="s">
        <v>87</v>
      </c>
      <c r="B41" s="5"/>
      <c r="C41" s="6" t="s">
        <v>9</v>
      </c>
      <c r="D41" s="6"/>
      <c r="E41" s="7">
        <v>41112</v>
      </c>
      <c r="F41" s="7">
        <v>41305</v>
      </c>
      <c r="G41" s="14"/>
    </row>
    <row r="42" spans="1:7" ht="13.5" thickBot="1" x14ac:dyDescent="0.25">
      <c r="A42" s="11" t="s">
        <v>91</v>
      </c>
      <c r="B42" s="2"/>
      <c r="C42" s="3" t="s">
        <v>9</v>
      </c>
      <c r="D42" s="4">
        <v>41346</v>
      </c>
      <c r="E42" s="4">
        <v>40197</v>
      </c>
      <c r="F42" s="4">
        <v>40491</v>
      </c>
      <c r="G42" s="15">
        <v>41744</v>
      </c>
    </row>
    <row r="43" spans="1:7" ht="13.5" thickBot="1" x14ac:dyDescent="0.25">
      <c r="A43" s="13" t="s">
        <v>93</v>
      </c>
      <c r="B43" s="5"/>
      <c r="C43" s="6" t="s">
        <v>9</v>
      </c>
      <c r="D43" s="7">
        <v>41572</v>
      </c>
      <c r="E43" s="7">
        <v>39497</v>
      </c>
      <c r="F43" s="7">
        <v>40104</v>
      </c>
      <c r="G43" s="14"/>
    </row>
    <row r="44" spans="1:7" ht="13.5" thickBot="1" x14ac:dyDescent="0.25">
      <c r="A44" s="11" t="s">
        <v>95</v>
      </c>
      <c r="B44" s="2"/>
      <c r="C44" s="3" t="s">
        <v>9</v>
      </c>
      <c r="D44" s="3"/>
      <c r="E44" s="4">
        <v>35726</v>
      </c>
      <c r="F44" s="4">
        <v>37540</v>
      </c>
      <c r="G44" s="12"/>
    </row>
    <row r="45" spans="1:7" ht="13.5" thickBot="1" x14ac:dyDescent="0.25">
      <c r="A45" s="13" t="s">
        <v>96</v>
      </c>
      <c r="B45" s="5"/>
      <c r="C45" s="6" t="s">
        <v>9</v>
      </c>
      <c r="D45" s="7">
        <v>41394</v>
      </c>
      <c r="E45" s="7">
        <v>39945</v>
      </c>
      <c r="F45" s="7">
        <v>40634</v>
      </c>
      <c r="G45" s="16">
        <v>41614</v>
      </c>
    </row>
    <row r="46" spans="1:7" ht="13.5" thickBot="1" x14ac:dyDescent="0.25">
      <c r="A46" s="11" t="s">
        <v>97</v>
      </c>
      <c r="B46" s="2"/>
      <c r="C46" s="3" t="s">
        <v>9</v>
      </c>
      <c r="D46" s="3"/>
      <c r="E46" s="4">
        <v>41061</v>
      </c>
      <c r="F46" s="4">
        <v>41116</v>
      </c>
      <c r="G46" s="12"/>
    </row>
    <row r="47" spans="1:7" ht="13.5" thickBot="1" x14ac:dyDescent="0.25">
      <c r="A47" s="13" t="s">
        <v>99</v>
      </c>
      <c r="B47" s="5"/>
      <c r="C47" s="6" t="s">
        <v>9</v>
      </c>
      <c r="D47" s="7">
        <v>41541</v>
      </c>
      <c r="E47" s="7">
        <v>39423</v>
      </c>
      <c r="F47" s="7">
        <v>39470</v>
      </c>
      <c r="G47" s="14"/>
    </row>
    <row r="48" spans="1:7" ht="13.5" thickBot="1" x14ac:dyDescent="0.25">
      <c r="A48" s="11" t="s">
        <v>100</v>
      </c>
      <c r="B48" s="2"/>
      <c r="C48" s="3" t="s">
        <v>9</v>
      </c>
      <c r="D48" s="4">
        <v>41596</v>
      </c>
      <c r="E48" s="4">
        <v>39303</v>
      </c>
      <c r="F48" s="4">
        <v>39751</v>
      </c>
      <c r="G48" s="12"/>
    </row>
    <row r="49" spans="1:7" ht="13.5" thickBot="1" x14ac:dyDescent="0.25">
      <c r="A49" s="13" t="s">
        <v>103</v>
      </c>
      <c r="B49" s="5"/>
      <c r="C49" s="6" t="s">
        <v>9</v>
      </c>
      <c r="D49" s="7">
        <v>41479</v>
      </c>
      <c r="E49" s="7">
        <v>38644</v>
      </c>
      <c r="F49" s="7">
        <v>39989</v>
      </c>
      <c r="G49" s="14"/>
    </row>
    <row r="50" spans="1:7" ht="13.5" thickBot="1" x14ac:dyDescent="0.25">
      <c r="A50" s="11" t="s">
        <v>105</v>
      </c>
      <c r="B50" s="2"/>
      <c r="C50" s="3" t="s">
        <v>9</v>
      </c>
      <c r="D50" s="4">
        <v>41304</v>
      </c>
      <c r="E50" s="3"/>
      <c r="F50" s="3"/>
      <c r="G50" s="12"/>
    </row>
    <row r="51" spans="1:7" ht="13.5" thickBot="1" x14ac:dyDescent="0.25">
      <c r="A51" s="13" t="s">
        <v>106</v>
      </c>
      <c r="B51" s="5"/>
      <c r="C51" s="6" t="s">
        <v>9</v>
      </c>
      <c r="D51" s="7">
        <v>41271</v>
      </c>
      <c r="E51" s="7">
        <v>38777</v>
      </c>
      <c r="F51" s="7">
        <v>39142</v>
      </c>
      <c r="G51" s="14"/>
    </row>
    <row r="52" spans="1:7" ht="13.5" thickBot="1" x14ac:dyDescent="0.25">
      <c r="A52" s="11" t="s">
        <v>107</v>
      </c>
      <c r="B52" s="2"/>
      <c r="C52" s="3" t="s">
        <v>9</v>
      </c>
      <c r="D52" s="4">
        <v>41292</v>
      </c>
      <c r="E52" s="4">
        <v>39142</v>
      </c>
      <c r="F52" s="4">
        <v>39580</v>
      </c>
      <c r="G52" s="12"/>
    </row>
    <row r="53" spans="1:7" ht="13.5" thickBot="1" x14ac:dyDescent="0.25">
      <c r="A53" s="13" t="s">
        <v>110</v>
      </c>
      <c r="B53" s="5"/>
      <c r="C53" s="6" t="s">
        <v>9</v>
      </c>
      <c r="D53" s="7">
        <v>41612</v>
      </c>
      <c r="E53" s="7">
        <v>39205</v>
      </c>
      <c r="F53" s="7">
        <v>39665</v>
      </c>
      <c r="G53" s="14"/>
    </row>
    <row r="54" spans="1:7" ht="13.5" thickBot="1" x14ac:dyDescent="0.25">
      <c r="A54" s="11" t="s">
        <v>112</v>
      </c>
      <c r="B54" s="2"/>
      <c r="C54" s="3" t="s">
        <v>9</v>
      </c>
      <c r="D54" s="4">
        <v>41352</v>
      </c>
      <c r="E54" s="4">
        <v>39422</v>
      </c>
      <c r="F54" s="4">
        <v>39513</v>
      </c>
      <c r="G54" s="15">
        <v>41551</v>
      </c>
    </row>
    <row r="55" spans="1:7" ht="13.5" thickBot="1" x14ac:dyDescent="0.25">
      <c r="A55" s="13" t="s">
        <v>115</v>
      </c>
      <c r="B55" s="5"/>
      <c r="C55" s="6" t="s">
        <v>9</v>
      </c>
      <c r="D55" s="7">
        <v>41632</v>
      </c>
      <c r="E55" s="7">
        <v>39735</v>
      </c>
      <c r="F55" s="7">
        <v>40380</v>
      </c>
      <c r="G55" s="14"/>
    </row>
    <row r="56" spans="1:7" ht="13.5" thickBot="1" x14ac:dyDescent="0.25">
      <c r="A56" s="11" t="s">
        <v>120</v>
      </c>
      <c r="B56" s="2"/>
      <c r="C56" s="3" t="s">
        <v>9</v>
      </c>
      <c r="D56" s="4">
        <v>41682</v>
      </c>
      <c r="E56" s="4">
        <v>39952</v>
      </c>
      <c r="F56" s="4">
        <v>41234</v>
      </c>
      <c r="G56" s="12"/>
    </row>
    <row r="57" spans="1:7" ht="26.25" thickBot="1" x14ac:dyDescent="0.25">
      <c r="A57" s="13" t="s">
        <v>121</v>
      </c>
      <c r="B57" s="5"/>
      <c r="C57" s="6" t="s">
        <v>9</v>
      </c>
      <c r="D57" s="7">
        <v>41674</v>
      </c>
      <c r="E57" s="6"/>
      <c r="F57" s="6"/>
      <c r="G57" s="14"/>
    </row>
    <row r="58" spans="1:7" ht="13.5" thickBot="1" x14ac:dyDescent="0.25">
      <c r="A58" s="11" t="s">
        <v>123</v>
      </c>
      <c r="B58" s="2"/>
      <c r="C58" s="3" t="s">
        <v>9</v>
      </c>
      <c r="D58" s="4">
        <v>41449</v>
      </c>
      <c r="E58" s="4">
        <v>39924</v>
      </c>
      <c r="F58" s="4">
        <v>40015</v>
      </c>
      <c r="G58" s="15">
        <v>41639</v>
      </c>
    </row>
    <row r="59" spans="1:7" ht="13.5" thickBot="1" x14ac:dyDescent="0.25">
      <c r="A59" s="13" t="s">
        <v>125</v>
      </c>
      <c r="B59" s="5"/>
      <c r="C59" s="6" t="s">
        <v>9</v>
      </c>
      <c r="D59" s="7">
        <v>41501</v>
      </c>
      <c r="E59" s="7">
        <v>39438</v>
      </c>
      <c r="F59" s="7">
        <v>39979</v>
      </c>
      <c r="G59" s="14"/>
    </row>
    <row r="60" spans="1:7" ht="26.25" thickBot="1" x14ac:dyDescent="0.25">
      <c r="A60" s="11" t="s">
        <v>126</v>
      </c>
      <c r="B60" s="2"/>
      <c r="C60" s="3" t="s">
        <v>9</v>
      </c>
      <c r="D60" s="3"/>
      <c r="E60" s="4">
        <v>35450</v>
      </c>
      <c r="F60" s="4">
        <v>36277</v>
      </c>
      <c r="G60" s="12"/>
    </row>
    <row r="61" spans="1:7" ht="13.5" thickBot="1" x14ac:dyDescent="0.25">
      <c r="A61" s="13" t="s">
        <v>131</v>
      </c>
      <c r="B61" s="5"/>
      <c r="C61" s="6" t="s">
        <v>9</v>
      </c>
      <c r="D61" s="7">
        <v>41596</v>
      </c>
      <c r="E61" s="7">
        <v>39057</v>
      </c>
      <c r="F61" s="7">
        <v>39535</v>
      </c>
      <c r="G61" s="14"/>
    </row>
    <row r="62" spans="1:7" ht="13.5" thickBot="1" x14ac:dyDescent="0.25">
      <c r="A62" s="11" t="s">
        <v>140</v>
      </c>
      <c r="B62" s="2"/>
      <c r="C62" s="3" t="s">
        <v>9</v>
      </c>
      <c r="D62" s="4">
        <v>41430</v>
      </c>
      <c r="E62" s="4">
        <v>40126</v>
      </c>
      <c r="F62" s="4">
        <v>40294</v>
      </c>
      <c r="G62" s="15">
        <v>41681</v>
      </c>
    </row>
    <row r="63" spans="1:7" ht="13.5" thickBot="1" x14ac:dyDescent="0.25">
      <c r="A63" s="13" t="s">
        <v>143</v>
      </c>
      <c r="B63" s="5"/>
      <c r="C63" s="6" t="s">
        <v>9</v>
      </c>
      <c r="D63" s="6"/>
      <c r="E63" s="7">
        <v>36161</v>
      </c>
      <c r="F63" s="7">
        <v>37909</v>
      </c>
      <c r="G63" s="16">
        <v>41556</v>
      </c>
    </row>
    <row r="64" spans="1:7" ht="13.5" thickBot="1" x14ac:dyDescent="0.25">
      <c r="A64" s="11" t="s">
        <v>147</v>
      </c>
      <c r="B64" s="2"/>
      <c r="C64" s="3" t="s">
        <v>9</v>
      </c>
      <c r="D64" s="4">
        <v>41333</v>
      </c>
      <c r="E64" s="4">
        <v>39204</v>
      </c>
      <c r="F64" s="4">
        <v>39575</v>
      </c>
      <c r="G64" s="15">
        <v>41740</v>
      </c>
    </row>
    <row r="65" spans="1:7" ht="13.5" thickBot="1" x14ac:dyDescent="0.25">
      <c r="A65" s="13" t="s">
        <v>149</v>
      </c>
      <c r="B65" s="5"/>
      <c r="C65" s="6" t="s">
        <v>9</v>
      </c>
      <c r="D65" s="7">
        <v>41348</v>
      </c>
      <c r="E65" s="7">
        <v>39174</v>
      </c>
      <c r="F65" s="7">
        <v>40899</v>
      </c>
      <c r="G65" s="16">
        <v>41639</v>
      </c>
    </row>
    <row r="66" spans="1:7" ht="13.5" thickBot="1" x14ac:dyDescent="0.25">
      <c r="A66" s="11" t="s">
        <v>150</v>
      </c>
      <c r="B66" s="2"/>
      <c r="C66" s="3" t="s">
        <v>9</v>
      </c>
      <c r="D66" s="4">
        <v>41449</v>
      </c>
      <c r="E66" s="4">
        <v>38796</v>
      </c>
      <c r="F66" s="4">
        <v>40556</v>
      </c>
      <c r="G66" s="15">
        <v>41642</v>
      </c>
    </row>
    <row r="67" spans="1:7" ht="13.5" thickBot="1" x14ac:dyDescent="0.25">
      <c r="A67" s="13" t="s">
        <v>152</v>
      </c>
      <c r="B67" s="5"/>
      <c r="C67" s="6" t="s">
        <v>9</v>
      </c>
      <c r="D67" s="7">
        <v>41304</v>
      </c>
      <c r="E67" s="7">
        <v>39899</v>
      </c>
      <c r="F67" s="7">
        <v>40403</v>
      </c>
      <c r="G67" s="16">
        <v>41694</v>
      </c>
    </row>
    <row r="68" spans="1:7" ht="13.5" thickBot="1" x14ac:dyDescent="0.25">
      <c r="A68" s="11" t="s">
        <v>154</v>
      </c>
      <c r="B68" s="2"/>
      <c r="C68" s="3" t="s">
        <v>9</v>
      </c>
      <c r="D68" s="4">
        <v>41256</v>
      </c>
      <c r="E68" s="4">
        <v>39192</v>
      </c>
      <c r="F68" s="4">
        <v>39296</v>
      </c>
      <c r="G68" s="12"/>
    </row>
    <row r="69" spans="1:7" ht="13.5" thickBot="1" x14ac:dyDescent="0.25">
      <c r="A69" s="13" t="s">
        <v>155</v>
      </c>
      <c r="B69" s="5"/>
      <c r="C69" s="6" t="s">
        <v>9</v>
      </c>
      <c r="D69" s="7">
        <v>41488</v>
      </c>
      <c r="E69" s="7">
        <v>37095</v>
      </c>
      <c r="F69" s="7">
        <v>38903</v>
      </c>
      <c r="G69" s="14"/>
    </row>
    <row r="70" spans="1:7" ht="13.5" thickBot="1" x14ac:dyDescent="0.25">
      <c r="A70" s="11" t="s">
        <v>157</v>
      </c>
      <c r="B70" s="2"/>
      <c r="C70" s="3" t="s">
        <v>9</v>
      </c>
      <c r="D70" s="4">
        <v>41522</v>
      </c>
      <c r="E70" s="4">
        <v>39171</v>
      </c>
      <c r="F70" s="4">
        <v>40759</v>
      </c>
      <c r="G70" s="15">
        <v>41775</v>
      </c>
    </row>
    <row r="71" spans="1:7" ht="13.5" thickBot="1" x14ac:dyDescent="0.25">
      <c r="A71" s="13" t="s">
        <v>159</v>
      </c>
      <c r="B71" s="5"/>
      <c r="C71" s="6" t="s">
        <v>9</v>
      </c>
      <c r="D71" s="7">
        <v>41402</v>
      </c>
      <c r="E71" s="7">
        <v>39758</v>
      </c>
      <c r="F71" s="7">
        <v>39846</v>
      </c>
      <c r="G71" s="14"/>
    </row>
    <row r="72" spans="1:7" ht="13.5" thickBot="1" x14ac:dyDescent="0.25">
      <c r="A72" s="11" t="s">
        <v>160</v>
      </c>
      <c r="B72" s="2"/>
      <c r="C72" s="3" t="s">
        <v>9</v>
      </c>
      <c r="D72" s="4">
        <v>41302</v>
      </c>
      <c r="E72" s="4">
        <v>36633</v>
      </c>
      <c r="F72" s="4">
        <v>37108</v>
      </c>
      <c r="G72" s="15">
        <v>41627</v>
      </c>
    </row>
    <row r="73" spans="1:7" ht="13.5" thickBot="1" x14ac:dyDescent="0.25">
      <c r="A73" s="13" t="s">
        <v>176</v>
      </c>
      <c r="B73" s="5"/>
      <c r="C73" s="6" t="s">
        <v>9</v>
      </c>
      <c r="D73" s="7">
        <v>41596</v>
      </c>
      <c r="E73" s="7">
        <v>39085</v>
      </c>
      <c r="F73" s="7">
        <v>39535</v>
      </c>
      <c r="G73" s="14"/>
    </row>
    <row r="74" spans="1:7" ht="13.5" thickBot="1" x14ac:dyDescent="0.25">
      <c r="A74" s="11" t="s">
        <v>179</v>
      </c>
      <c r="B74" s="2"/>
      <c r="C74" s="3" t="s">
        <v>9</v>
      </c>
      <c r="D74" s="3"/>
      <c r="E74" s="4">
        <v>39276</v>
      </c>
      <c r="F74" s="4">
        <v>39414</v>
      </c>
      <c r="G74" s="12"/>
    </row>
    <row r="75" spans="1:7" ht="13.5" thickBot="1" x14ac:dyDescent="0.25">
      <c r="A75" s="13" t="s">
        <v>180</v>
      </c>
      <c r="B75" s="5"/>
      <c r="C75" s="6" t="s">
        <v>9</v>
      </c>
      <c r="D75" s="7">
        <v>41432</v>
      </c>
      <c r="E75" s="6"/>
      <c r="F75" s="6"/>
      <c r="G75" s="14"/>
    </row>
    <row r="76" spans="1:7" ht="13.5" thickBot="1" x14ac:dyDescent="0.25">
      <c r="A76" s="11" t="s">
        <v>184</v>
      </c>
      <c r="B76" s="2"/>
      <c r="C76" s="3" t="s">
        <v>9</v>
      </c>
      <c r="D76" s="4">
        <v>41501</v>
      </c>
      <c r="E76" s="4">
        <v>40485</v>
      </c>
      <c r="F76" s="4">
        <v>40771</v>
      </c>
      <c r="G76" s="15">
        <v>41765</v>
      </c>
    </row>
    <row r="77" spans="1:7" ht="13.5" thickBot="1" x14ac:dyDescent="0.25">
      <c r="A77" s="13" t="s">
        <v>186</v>
      </c>
      <c r="B77" s="5"/>
      <c r="C77" s="6" t="s">
        <v>9</v>
      </c>
      <c r="D77" s="7">
        <v>41330</v>
      </c>
      <c r="E77" s="7">
        <v>38474</v>
      </c>
      <c r="F77" s="7">
        <v>39353</v>
      </c>
      <c r="G77" s="14"/>
    </row>
    <row r="78" spans="1:7" ht="13.5" thickBot="1" x14ac:dyDescent="0.25">
      <c r="A78" s="11" t="s">
        <v>191</v>
      </c>
      <c r="B78" s="2"/>
      <c r="C78" s="3" t="s">
        <v>9</v>
      </c>
      <c r="D78" s="4">
        <v>41450</v>
      </c>
      <c r="E78" s="4">
        <v>39980</v>
      </c>
      <c r="F78" s="4">
        <v>40232</v>
      </c>
      <c r="G78" s="12"/>
    </row>
    <row r="79" spans="1:7" ht="13.5" thickBot="1" x14ac:dyDescent="0.25">
      <c r="A79" s="13" t="s">
        <v>192</v>
      </c>
      <c r="B79" s="5"/>
      <c r="C79" s="6" t="s">
        <v>9</v>
      </c>
      <c r="D79" s="7">
        <v>41577</v>
      </c>
      <c r="E79" s="7">
        <v>40249</v>
      </c>
      <c r="F79" s="7">
        <v>40765</v>
      </c>
      <c r="G79" s="14"/>
    </row>
    <row r="80" spans="1:7" ht="13.5" thickBot="1" x14ac:dyDescent="0.25">
      <c r="A80" s="11" t="s">
        <v>194</v>
      </c>
      <c r="B80" s="2"/>
      <c r="C80" s="3" t="s">
        <v>9</v>
      </c>
      <c r="D80" s="4">
        <v>41492</v>
      </c>
      <c r="E80" s="4">
        <v>39555</v>
      </c>
      <c r="F80" s="4">
        <v>40133</v>
      </c>
      <c r="G80" s="12"/>
    </row>
    <row r="81" spans="1:7" ht="13.5" thickBot="1" x14ac:dyDescent="0.25">
      <c r="A81" s="13" t="s">
        <v>205</v>
      </c>
      <c r="B81" s="5"/>
      <c r="C81" s="6" t="s">
        <v>9</v>
      </c>
      <c r="D81" s="7">
        <v>41401</v>
      </c>
      <c r="E81" s="7">
        <v>38482</v>
      </c>
      <c r="F81" s="7">
        <v>40211</v>
      </c>
      <c r="G81" s="14"/>
    </row>
    <row r="82" spans="1:7" ht="13.5" thickBot="1" x14ac:dyDescent="0.25">
      <c r="A82" s="11" t="s">
        <v>213</v>
      </c>
      <c r="B82" s="2"/>
      <c r="C82" s="3" t="s">
        <v>9</v>
      </c>
      <c r="D82" s="4">
        <v>41439</v>
      </c>
      <c r="E82" s="4">
        <v>38831</v>
      </c>
      <c r="F82" s="4">
        <v>39259</v>
      </c>
      <c r="G82" s="15">
        <v>41752</v>
      </c>
    </row>
    <row r="83" spans="1:7" ht="26.25" thickBot="1" x14ac:dyDescent="0.25">
      <c r="A83" s="13" t="s">
        <v>217</v>
      </c>
      <c r="B83" s="5"/>
      <c r="C83" s="6" t="s">
        <v>9</v>
      </c>
      <c r="D83" s="7">
        <v>41426</v>
      </c>
      <c r="E83" s="6"/>
      <c r="F83" s="7">
        <v>39133</v>
      </c>
      <c r="G83" s="14"/>
    </row>
    <row r="84" spans="1:7" ht="13.5" thickBot="1" x14ac:dyDescent="0.25">
      <c r="A84" s="11" t="s">
        <v>219</v>
      </c>
      <c r="B84" s="2"/>
      <c r="C84" s="3" t="s">
        <v>9</v>
      </c>
      <c r="D84" s="4">
        <v>41620</v>
      </c>
      <c r="E84" s="4">
        <v>36595</v>
      </c>
      <c r="F84" s="4">
        <v>36983</v>
      </c>
      <c r="G84" s="12"/>
    </row>
    <row r="85" spans="1:7" ht="13.5" thickBot="1" x14ac:dyDescent="0.25">
      <c r="A85" s="13" t="s">
        <v>220</v>
      </c>
      <c r="B85" s="5"/>
      <c r="C85" s="6" t="s">
        <v>9</v>
      </c>
      <c r="D85" s="7">
        <v>41379</v>
      </c>
      <c r="E85" s="7">
        <v>39902</v>
      </c>
      <c r="F85" s="7">
        <v>40669</v>
      </c>
      <c r="G85" s="16">
        <v>41733</v>
      </c>
    </row>
    <row r="86" spans="1:7" ht="13.5" thickBot="1" x14ac:dyDescent="0.25">
      <c r="A86" s="11" t="s">
        <v>223</v>
      </c>
      <c r="B86" s="2"/>
      <c r="C86" s="3" t="s">
        <v>9</v>
      </c>
      <c r="D86" s="4">
        <v>41340</v>
      </c>
      <c r="E86" s="4">
        <v>38894</v>
      </c>
      <c r="F86" s="4">
        <v>39287</v>
      </c>
      <c r="G86" s="15">
        <v>41635</v>
      </c>
    </row>
    <row r="87" spans="1:7" ht="13.5" thickBot="1" x14ac:dyDescent="0.25">
      <c r="A87" s="17" t="s">
        <v>225</v>
      </c>
      <c r="B87" s="18"/>
      <c r="C87" s="19" t="s">
        <v>9</v>
      </c>
      <c r="D87" s="20">
        <v>41477</v>
      </c>
      <c r="E87" s="20">
        <v>40106</v>
      </c>
      <c r="F87" s="20">
        <v>40654</v>
      </c>
      <c r="G87" s="33">
        <v>41702</v>
      </c>
    </row>
  </sheetData>
  <hyperlinks>
    <hyperlink ref="A4" display="A-Power Energy Generation Systems, Ltd. (C.D. Cal.)"/>
    <hyperlink ref="A5" display="A.C.L.N., Ltd. (SEC)"/>
    <hyperlink ref="A6" display="Actrade Financial Technologies, Inc."/>
    <hyperlink ref="A7" display="Adelphia Communications Corp. (Buchanan Ingersoll &amp; Rooney)"/>
    <hyperlink ref="A8" display="Alterra Capital Holdings Limited"/>
    <hyperlink ref="A9" display="American International Group, Inc. (2004) (General Reinsurance Corp.)"/>
    <hyperlink ref="A10" display="American International Group, Inc. (2004) (Starr Defendants)"/>
    <hyperlink ref="A11" display="Aracruz Celulose S.A."/>
    <hyperlink ref="A12" display="Assisted Living Concepts, Inc. (2012)"/>
    <hyperlink ref="A13" display="Bank of America Corporation (2009) (S.D.N.Y.) (Equity Securities)"/>
    <hyperlink ref="A14" display="BankUnited Financial Corp."/>
    <hyperlink ref="A15" display="Bernard L. Madoff Investment Securities LLC (2008) (S.D.N.Y.) (GlobeOp Financial Services)"/>
    <hyperlink ref="A16" display="Bernard L. Madoff Investment Securities LLC (2008) (S.D.N.Y.) (Greenwich/Fairfield) (Fairfield Green"/>
    <hyperlink ref="A17" display="Bernard L. Madoff Investment Securities LLC (2009) (S.D.N.Y.) (Beacon Associates LLC I and II)"/>
    <hyperlink ref="A18" display="BIDZ.com, Inc. (2009)"/>
    <hyperlink ref="A19" display="Brantley Capital Corp. (SEC)"/>
    <hyperlink ref="A20" display="Broadwind Energy, Inc."/>
    <hyperlink ref="A21" display="Caraco Pharmaceutical Laboratories, Ltd."/>
    <hyperlink ref="A22" display="Carter's Inc. (PricewaterhouseCoopers LLP)"/>
    <hyperlink ref="A23" display="Cendant Corp. (Heffler Radetich &amp; Saitta, L.L.P.)"/>
    <hyperlink ref="A24" display="China Century Dragon Media, Inc."/>
    <hyperlink ref="A25" display="China Education Alliance, Inc."/>
    <hyperlink ref="A26" display="China Electric Motor, Inc."/>
    <hyperlink ref="A27" display="Citigroup, Inc. (2007)"/>
    <hyperlink ref="A28" display="Computer Sciences Corp. (2011)"/>
    <hyperlink ref="A29" display="Constellation Energy Group, Inc. (2008)"/>
    <hyperlink ref="A30" display="Coventry Health Care, Inc. (2009)"/>
    <hyperlink ref="A31" display="Deer Consumer Products, Inc."/>
    <hyperlink ref="A32" display="Dendreon Corporation (2011)"/>
    <hyperlink ref="A33" display="DGSE Companies, Inc."/>
    <hyperlink ref="A34" display="Duoyuan Printing, Inc. (2010)"/>
    <hyperlink ref="A35" display="Ener1, Inc."/>
    <hyperlink ref="A36" display="EnergySolutions, Inc. (2009)"/>
    <hyperlink ref="A37" display="FCStone Group, Inc. (2008)"/>
    <hyperlink ref="A38" display="Federal National Mortgage Association (Fannie Mae) (2004)"/>
    <hyperlink ref="A39" display="Fifth Third Bancorp (2008)"/>
    <hyperlink ref="A40" display="General Electric Co. (2009)"/>
    <hyperlink ref="A41" display="GeoEye, Inc. (DigitalGlobe, Inc.)"/>
    <hyperlink ref="A42" display="Green Bankshares, Inc. (2010)"/>
    <hyperlink ref="A43" display="Hansen Medical, Inc."/>
    <hyperlink ref="A44" display="Household International, Inc. (N.D. Ill.) (Jury Verdict Fund)"/>
    <hyperlink ref="A45" display="HQ Sustainable Maritime Industries, Inc."/>
    <hyperlink ref="A46" display="Hughes Telematics, Inc"/>
    <hyperlink ref="A47" display="Human Genome Sciences, Inc. (SEC)"/>
    <hyperlink ref="A48" display="Idearc, Inc."/>
    <hyperlink ref="A49" display="Immucor, Inc. (2009)"/>
    <hyperlink ref="A50" display="Income-Plus Investment Fund"/>
    <hyperlink ref="A51" display="IndyMac Bancorp, Inc. (2007)"/>
    <hyperlink ref="A52" display="IndyMac Bancorp, Inc. (2008)"/>
    <hyperlink ref="A53" display="Internap Network Services Corp."/>
    <hyperlink ref="A54" display="iStar Financial Inc."/>
    <hyperlink ref="A55" display="Johnson &amp; Johnson (2010)"/>
    <hyperlink ref="A56" display="KIT digital, Inc."/>
    <hyperlink ref="A57" display="Lehman Brothers Holdings, Inc. (S.D.N.Y.) (Equity/Debt Securities) (UBS Financial Services Inc.)"/>
    <hyperlink ref="A58" display="Lockheed Martin Corp. (2011)"/>
    <hyperlink ref="A59" display="Matrixx Initiatives, Inc. (2009)"/>
    <hyperlink ref="A60" display="McKesson HBOC Inc. (Contingent Payment Claim with Arthur Andersen LLP)"/>
    <hyperlink ref="A61" display="Merck &amp; Co., Inc. (2008)"/>
    <hyperlink ref="A62" display="NBTY, Inc. (2010) (E.D.N.Y.)"/>
    <hyperlink ref="A63" display="New York Stock Exchange, Inc. (Specialists)"/>
    <hyperlink ref="A64" display="NightHawk Radiology Holdings, Inc. (2009)"/>
    <hyperlink ref="A65" display="Northwest Pipe Company"/>
    <hyperlink ref="A66" display="Oilsands Quest Inc. (S.D.N.Y.)"/>
    <hyperlink ref="A67" display="Orient Paper, Inc."/>
    <hyperlink ref="A68" display="Pall Corporation"/>
    <hyperlink ref="A69" display="Par Pharmaceutical Companies, Inc. (2006)"/>
    <hyperlink ref="A70" display="Penson Worldwide, Inc."/>
    <hyperlink ref="A71" display="Perrigo Company (2009)"/>
    <hyperlink ref="A72" display="Pharmacia Corp."/>
    <hyperlink ref="A73" display="Schering-Plough Corp. (2008)"/>
    <hyperlink ref="A74" display="Sigma Designs, Inc. (2011) (Freeman)"/>
    <hyperlink ref="A75" display="Sino Clean Energy, Inc."/>
    <hyperlink ref="A76" display="SinoTech Energy Limited"/>
    <hyperlink ref="A77" display="Smart Online, Inc. (Second Partial Settlement) (Sherb &amp; Co., LLP)"/>
    <hyperlink ref="A78" display="STEC, Inc. (2009)"/>
    <hyperlink ref="A79" display="Suffolk Bancorp"/>
    <hyperlink ref="A80" display="SunPower Corp."/>
    <hyperlink ref="A81" display="Toyota Motor Corporation (C.D. Cal.)"/>
    <hyperlink ref="A82" display="W Holding Company, Inc."/>
    <hyperlink ref="A83" display="Wells Real Estate Investment Trust, Inc. (n/k/a Piedmont Office Realty Trust, Inc.)"/>
    <hyperlink ref="A84" display="Winstar Communications Inc. (Grant Thornton)"/>
    <hyperlink ref="A85" display="Wonder Auto Technology, Inc."/>
    <hyperlink ref="A86" display="Wyeth (2007)"/>
    <hyperlink ref="A87" display="ZST Digital Networks, Inc."/>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activeCell="A4" sqref="A4:A40"/>
    </sheetView>
  </sheetViews>
  <sheetFormatPr defaultRowHeight="12.75" x14ac:dyDescent="0.2"/>
  <cols>
    <col min="1" max="1" width="57.85546875" customWidth="1"/>
    <col min="2" max="2" width="18.7109375" customWidth="1"/>
    <col min="3" max="3" width="17.140625" customWidth="1"/>
    <col min="4" max="4" width="20.7109375" customWidth="1"/>
    <col min="5" max="5" width="16.85546875" customWidth="1"/>
    <col min="6" max="6" width="15.28515625" customWidth="1"/>
    <col min="7" max="7" width="27" customWidth="1"/>
  </cols>
  <sheetData>
    <row r="1" spans="1:7" ht="30" x14ac:dyDescent="0.4">
      <c r="A1" s="1" t="s">
        <v>0</v>
      </c>
    </row>
    <row r="2" spans="1:7" ht="13.5" thickBot="1" x14ac:dyDescent="0.25"/>
    <row r="3" spans="1:7" ht="22.5" customHeight="1" thickBot="1" x14ac:dyDescent="0.25">
      <c r="A3" s="8" t="s">
        <v>1</v>
      </c>
      <c r="B3" s="9" t="s">
        <v>2</v>
      </c>
      <c r="C3" s="9" t="s">
        <v>3</v>
      </c>
      <c r="D3" s="9" t="s">
        <v>4</v>
      </c>
      <c r="E3" s="9" t="s">
        <v>5</v>
      </c>
      <c r="F3" s="9" t="s">
        <v>6</v>
      </c>
      <c r="G3" s="10" t="s">
        <v>7</v>
      </c>
    </row>
    <row r="4" spans="1:7" ht="13.5" thickBot="1" x14ac:dyDescent="0.25">
      <c r="A4" s="11" t="s">
        <v>12</v>
      </c>
      <c r="B4" s="2"/>
      <c r="C4" s="3" t="s">
        <v>9</v>
      </c>
      <c r="D4" s="4">
        <v>41624</v>
      </c>
      <c r="E4" s="4">
        <v>36388</v>
      </c>
      <c r="F4" s="4">
        <v>37417</v>
      </c>
      <c r="G4" s="12"/>
    </row>
    <row r="5" spans="1:7" ht="26.25" thickBot="1" x14ac:dyDescent="0.25">
      <c r="A5" s="13" t="s">
        <v>17</v>
      </c>
      <c r="B5" s="5"/>
      <c r="C5" s="6" t="s">
        <v>9</v>
      </c>
      <c r="D5" s="7">
        <v>41529</v>
      </c>
      <c r="E5" s="7">
        <v>36461</v>
      </c>
      <c r="F5" s="7">
        <v>38443</v>
      </c>
      <c r="G5" s="14"/>
    </row>
    <row r="6" spans="1:7" ht="13.5" thickBot="1" x14ac:dyDescent="0.25">
      <c r="A6" s="11" t="s">
        <v>18</v>
      </c>
      <c r="B6" s="2"/>
      <c r="C6" s="3" t="s">
        <v>9</v>
      </c>
      <c r="D6" s="4">
        <v>41360</v>
      </c>
      <c r="E6" s="4">
        <v>36461</v>
      </c>
      <c r="F6" s="4">
        <v>38443</v>
      </c>
      <c r="G6" s="12"/>
    </row>
    <row r="7" spans="1:7" ht="13.5" thickBot="1" x14ac:dyDescent="0.25">
      <c r="A7" s="13" t="s">
        <v>27</v>
      </c>
      <c r="B7" s="5"/>
      <c r="C7" s="6" t="s">
        <v>9</v>
      </c>
      <c r="D7" s="7">
        <v>41389</v>
      </c>
      <c r="E7" s="7">
        <v>39709</v>
      </c>
      <c r="F7" s="7">
        <v>39834</v>
      </c>
      <c r="G7" s="14"/>
    </row>
    <row r="8" spans="1:7" ht="26.25" thickBot="1" x14ac:dyDescent="0.25">
      <c r="A8" s="11" t="s">
        <v>30</v>
      </c>
      <c r="B8" s="2"/>
      <c r="C8" s="3" t="s">
        <v>9</v>
      </c>
      <c r="D8" s="4">
        <v>41631</v>
      </c>
      <c r="E8" s="3"/>
      <c r="F8" s="3"/>
      <c r="G8" s="12"/>
    </row>
    <row r="9" spans="1:7" ht="26.25" thickBot="1" x14ac:dyDescent="0.25">
      <c r="A9" s="13" t="s">
        <v>31</v>
      </c>
      <c r="B9" s="5"/>
      <c r="C9" s="6" t="s">
        <v>9</v>
      </c>
      <c r="D9" s="7">
        <v>41381</v>
      </c>
      <c r="E9" s="7">
        <v>39792</v>
      </c>
      <c r="F9" s="6"/>
      <c r="G9" s="14"/>
    </row>
    <row r="10" spans="1:7" ht="13.5" thickBot="1" x14ac:dyDescent="0.25">
      <c r="A10" s="11" t="s">
        <v>42</v>
      </c>
      <c r="B10" s="2"/>
      <c r="C10" s="3" t="s">
        <v>9</v>
      </c>
      <c r="D10" s="3"/>
      <c r="E10" s="4">
        <v>34850</v>
      </c>
      <c r="F10" s="4">
        <v>36035</v>
      </c>
      <c r="G10" s="12"/>
    </row>
    <row r="11" spans="1:7" ht="13.5" thickBot="1" x14ac:dyDescent="0.25">
      <c r="A11" s="13" t="s">
        <v>44</v>
      </c>
      <c r="B11" s="5"/>
      <c r="C11" s="6" t="s">
        <v>9</v>
      </c>
      <c r="D11" s="7">
        <v>41533</v>
      </c>
      <c r="E11" s="7">
        <v>40581</v>
      </c>
      <c r="F11" s="7">
        <v>40623</v>
      </c>
      <c r="G11" s="14"/>
    </row>
    <row r="12" spans="1:7" ht="13.5" thickBot="1" x14ac:dyDescent="0.25">
      <c r="A12" s="11" t="s">
        <v>46</v>
      </c>
      <c r="B12" s="2"/>
      <c r="C12" s="3" t="s">
        <v>9</v>
      </c>
      <c r="D12" s="4">
        <v>41514</v>
      </c>
      <c r="E12" s="4">
        <v>40207</v>
      </c>
      <c r="F12" s="4">
        <v>40632</v>
      </c>
      <c r="G12" s="12"/>
    </row>
    <row r="13" spans="1:7" ht="13.5" thickBot="1" x14ac:dyDescent="0.25">
      <c r="A13" s="13" t="s">
        <v>48</v>
      </c>
      <c r="B13" s="5"/>
      <c r="C13" s="6" t="s">
        <v>9</v>
      </c>
      <c r="D13" s="7">
        <v>41507</v>
      </c>
      <c r="E13" s="7">
        <v>38848</v>
      </c>
      <c r="F13" s="7">
        <v>39780</v>
      </c>
      <c r="G13" s="14"/>
    </row>
    <row r="14" spans="1:7" ht="13.5" thickBot="1" x14ac:dyDescent="0.25">
      <c r="A14" s="11" t="s">
        <v>54</v>
      </c>
      <c r="B14" s="2"/>
      <c r="C14" s="3" t="s">
        <v>9</v>
      </c>
      <c r="D14" s="4">
        <v>41540</v>
      </c>
      <c r="E14" s="4">
        <v>39626</v>
      </c>
      <c r="F14" s="4">
        <v>39713</v>
      </c>
      <c r="G14" s="12"/>
    </row>
    <row r="15" spans="1:7" ht="13.5" thickBot="1" x14ac:dyDescent="0.25">
      <c r="A15" s="13" t="s">
        <v>57</v>
      </c>
      <c r="B15" s="5"/>
      <c r="C15" s="6" t="s">
        <v>9</v>
      </c>
      <c r="D15" s="7">
        <v>41623</v>
      </c>
      <c r="E15" s="7">
        <v>38058</v>
      </c>
      <c r="F15" s="7">
        <v>41493</v>
      </c>
      <c r="G15" s="14"/>
    </row>
    <row r="16" spans="1:7" ht="13.5" thickBot="1" x14ac:dyDescent="0.25">
      <c r="A16" s="11" t="s">
        <v>65</v>
      </c>
      <c r="B16" s="2"/>
      <c r="C16" s="3" t="s">
        <v>9</v>
      </c>
      <c r="D16" s="4">
        <v>41411</v>
      </c>
      <c r="E16" s="4">
        <v>39755</v>
      </c>
      <c r="F16" s="4">
        <v>39912</v>
      </c>
      <c r="G16" s="15">
        <v>41740</v>
      </c>
    </row>
    <row r="17" spans="1:7" ht="13.5" thickBot="1" x14ac:dyDescent="0.25">
      <c r="A17" s="13" t="s">
        <v>67</v>
      </c>
      <c r="B17" s="5"/>
      <c r="C17" s="6" t="s">
        <v>9</v>
      </c>
      <c r="D17" s="7">
        <v>41556</v>
      </c>
      <c r="E17" s="7">
        <v>40123</v>
      </c>
      <c r="F17" s="7">
        <v>40630</v>
      </c>
      <c r="G17" s="14"/>
    </row>
    <row r="18" spans="1:7" ht="13.5" thickBot="1" x14ac:dyDescent="0.25">
      <c r="A18" s="11" t="s">
        <v>74</v>
      </c>
      <c r="B18" s="2"/>
      <c r="C18" s="3" t="s">
        <v>9</v>
      </c>
      <c r="D18" s="4">
        <v>41347</v>
      </c>
      <c r="E18" s="4">
        <v>39400</v>
      </c>
      <c r="F18" s="4">
        <v>39735</v>
      </c>
      <c r="G18" s="15">
        <v>41635</v>
      </c>
    </row>
    <row r="19" spans="1:7" ht="13.5" thickBot="1" x14ac:dyDescent="0.25">
      <c r="A19" s="13" t="s">
        <v>80</v>
      </c>
      <c r="B19" s="5"/>
      <c r="C19" s="6" t="s">
        <v>9</v>
      </c>
      <c r="D19" s="7">
        <v>41555</v>
      </c>
      <c r="E19" s="6"/>
      <c r="F19" s="6"/>
      <c r="G19" s="14"/>
    </row>
    <row r="20" spans="1:7" ht="13.5" thickBot="1" x14ac:dyDescent="0.25">
      <c r="A20" s="11" t="s">
        <v>84</v>
      </c>
      <c r="B20" s="2"/>
      <c r="C20" s="3" t="s">
        <v>9</v>
      </c>
      <c r="D20" s="4">
        <v>41558</v>
      </c>
      <c r="E20" s="4">
        <v>39716</v>
      </c>
      <c r="F20" s="4">
        <v>39891</v>
      </c>
      <c r="G20" s="12"/>
    </row>
    <row r="21" spans="1:7" ht="13.5" thickBot="1" x14ac:dyDescent="0.25">
      <c r="A21" s="13" t="s">
        <v>87</v>
      </c>
      <c r="B21" s="5"/>
      <c r="C21" s="6" t="s">
        <v>9</v>
      </c>
      <c r="D21" s="6"/>
      <c r="E21" s="7">
        <v>41112</v>
      </c>
      <c r="F21" s="7">
        <v>41305</v>
      </c>
      <c r="G21" s="14"/>
    </row>
    <row r="22" spans="1:7" ht="13.5" thickBot="1" x14ac:dyDescent="0.25">
      <c r="A22" s="11" t="s">
        <v>101</v>
      </c>
      <c r="B22" s="2"/>
      <c r="C22" s="3" t="s">
        <v>9</v>
      </c>
      <c r="D22" s="4">
        <v>41463</v>
      </c>
      <c r="E22" s="3"/>
      <c r="F22" s="3"/>
      <c r="G22" s="12"/>
    </row>
    <row r="23" spans="1:7" ht="13.5" thickBot="1" x14ac:dyDescent="0.25">
      <c r="A23" s="13" t="s">
        <v>104</v>
      </c>
      <c r="B23" s="5"/>
      <c r="C23" s="6" t="s">
        <v>9</v>
      </c>
      <c r="D23" s="7">
        <v>41654</v>
      </c>
      <c r="E23" s="7">
        <v>40581</v>
      </c>
      <c r="F23" s="7">
        <v>40960</v>
      </c>
      <c r="G23" s="14"/>
    </row>
    <row r="24" spans="1:7" ht="13.5" thickBot="1" x14ac:dyDescent="0.25">
      <c r="A24" s="11" t="s">
        <v>112</v>
      </c>
      <c r="B24" s="2"/>
      <c r="C24" s="3" t="s">
        <v>9</v>
      </c>
      <c r="D24" s="4">
        <v>41352</v>
      </c>
      <c r="E24" s="4">
        <v>39422</v>
      </c>
      <c r="F24" s="4">
        <v>39513</v>
      </c>
      <c r="G24" s="15">
        <v>41551</v>
      </c>
    </row>
    <row r="25" spans="1:7" ht="26.25" thickBot="1" x14ac:dyDescent="0.25">
      <c r="A25" s="13" t="s">
        <v>121</v>
      </c>
      <c r="B25" s="5"/>
      <c r="C25" s="6" t="s">
        <v>9</v>
      </c>
      <c r="D25" s="7">
        <v>41674</v>
      </c>
      <c r="E25" s="6"/>
      <c r="F25" s="6"/>
      <c r="G25" s="14"/>
    </row>
    <row r="26" spans="1:7" ht="13.5" thickBot="1" x14ac:dyDescent="0.25">
      <c r="A26" s="11" t="s">
        <v>148</v>
      </c>
      <c r="B26" s="2"/>
      <c r="C26" s="3" t="s">
        <v>9</v>
      </c>
      <c r="D26" s="4">
        <v>41634</v>
      </c>
      <c r="E26" s="4">
        <v>38555</v>
      </c>
      <c r="F26" s="4">
        <v>39478</v>
      </c>
      <c r="G26" s="12"/>
    </row>
    <row r="27" spans="1:7" ht="13.5" thickBot="1" x14ac:dyDescent="0.25">
      <c r="A27" s="13" t="s">
        <v>153</v>
      </c>
      <c r="B27" s="5"/>
      <c r="C27" s="6" t="s">
        <v>9</v>
      </c>
      <c r="D27" s="7">
        <v>41563</v>
      </c>
      <c r="E27" s="7">
        <v>40478</v>
      </c>
      <c r="F27" s="7">
        <v>40806</v>
      </c>
      <c r="G27" s="14"/>
    </row>
    <row r="28" spans="1:7" ht="13.5" thickBot="1" x14ac:dyDescent="0.25">
      <c r="A28" s="11" t="s">
        <v>168</v>
      </c>
      <c r="B28" s="2"/>
      <c r="C28" s="3" t="s">
        <v>9</v>
      </c>
      <c r="D28" s="3"/>
      <c r="E28" s="3"/>
      <c r="F28" s="3"/>
      <c r="G28" s="12"/>
    </row>
    <row r="29" spans="1:7" ht="13.5" thickBot="1" x14ac:dyDescent="0.25">
      <c r="A29" s="13" t="s">
        <v>169</v>
      </c>
      <c r="B29" s="5"/>
      <c r="C29" s="6" t="s">
        <v>9</v>
      </c>
      <c r="D29" s="7">
        <v>41414</v>
      </c>
      <c r="E29" s="7">
        <v>38736</v>
      </c>
      <c r="F29" s="7">
        <v>40008</v>
      </c>
      <c r="G29" s="14"/>
    </row>
    <row r="30" spans="1:7" ht="13.5" thickBot="1" x14ac:dyDescent="0.25">
      <c r="A30" s="11" t="s">
        <v>176</v>
      </c>
      <c r="B30" s="2"/>
      <c r="C30" s="3" t="s">
        <v>9</v>
      </c>
      <c r="D30" s="4">
        <v>41596</v>
      </c>
      <c r="E30" s="4">
        <v>39085</v>
      </c>
      <c r="F30" s="4">
        <v>39535</v>
      </c>
      <c r="G30" s="12"/>
    </row>
    <row r="31" spans="1:7" ht="13.5" thickBot="1" x14ac:dyDescent="0.25">
      <c r="A31" s="13" t="s">
        <v>180</v>
      </c>
      <c r="B31" s="5"/>
      <c r="C31" s="6" t="s">
        <v>9</v>
      </c>
      <c r="D31" s="7">
        <v>41432</v>
      </c>
      <c r="E31" s="6"/>
      <c r="F31" s="6"/>
      <c r="G31" s="14"/>
    </row>
    <row r="32" spans="1:7" ht="13.5" thickBot="1" x14ac:dyDescent="0.25">
      <c r="A32" s="11" t="s">
        <v>184</v>
      </c>
      <c r="B32" s="2"/>
      <c r="C32" s="3" t="s">
        <v>9</v>
      </c>
      <c r="D32" s="4">
        <v>41501</v>
      </c>
      <c r="E32" s="4">
        <v>40485</v>
      </c>
      <c r="F32" s="4">
        <v>40771</v>
      </c>
      <c r="G32" s="15">
        <v>41765</v>
      </c>
    </row>
    <row r="33" spans="1:7" ht="13.5" thickBot="1" x14ac:dyDescent="0.25">
      <c r="A33" s="13" t="s">
        <v>188</v>
      </c>
      <c r="B33" s="5"/>
      <c r="C33" s="6" t="s">
        <v>9</v>
      </c>
      <c r="D33" s="7">
        <v>41551</v>
      </c>
      <c r="E33" s="7">
        <v>40373</v>
      </c>
      <c r="F33" s="7">
        <v>40681</v>
      </c>
      <c r="G33" s="14"/>
    </row>
    <row r="34" spans="1:7" ht="13.5" thickBot="1" x14ac:dyDescent="0.25">
      <c r="A34" s="11" t="s">
        <v>191</v>
      </c>
      <c r="B34" s="2"/>
      <c r="C34" s="3" t="s">
        <v>9</v>
      </c>
      <c r="D34" s="4">
        <v>41450</v>
      </c>
      <c r="E34" s="4">
        <v>39980</v>
      </c>
      <c r="F34" s="4">
        <v>40232</v>
      </c>
      <c r="G34" s="12"/>
    </row>
    <row r="35" spans="1:7" ht="13.5" thickBot="1" x14ac:dyDescent="0.25">
      <c r="A35" s="13" t="s">
        <v>194</v>
      </c>
      <c r="B35" s="5"/>
      <c r="C35" s="6" t="s">
        <v>9</v>
      </c>
      <c r="D35" s="7">
        <v>41492</v>
      </c>
      <c r="E35" s="7">
        <v>39555</v>
      </c>
      <c r="F35" s="7">
        <v>40133</v>
      </c>
      <c r="G35" s="14"/>
    </row>
    <row r="36" spans="1:7" ht="13.5" thickBot="1" x14ac:dyDescent="0.25">
      <c r="A36" s="11" t="s">
        <v>197</v>
      </c>
      <c r="B36" s="2"/>
      <c r="C36" s="3" t="s">
        <v>9</v>
      </c>
      <c r="D36" s="4">
        <v>41618</v>
      </c>
      <c r="E36" s="4">
        <v>39254</v>
      </c>
      <c r="F36" s="4">
        <v>39519</v>
      </c>
      <c r="G36" s="12"/>
    </row>
    <row r="37" spans="1:7" ht="26.25" thickBot="1" x14ac:dyDescent="0.25">
      <c r="A37" s="13" t="s">
        <v>201</v>
      </c>
      <c r="B37" s="5"/>
      <c r="C37" s="6" t="s">
        <v>9</v>
      </c>
      <c r="D37" s="7">
        <v>41359</v>
      </c>
      <c r="E37" s="7">
        <v>38869</v>
      </c>
      <c r="F37" s="7">
        <v>40522</v>
      </c>
      <c r="G37" s="14"/>
    </row>
    <row r="38" spans="1:7" ht="13.5" thickBot="1" x14ac:dyDescent="0.25">
      <c r="A38" s="11" t="s">
        <v>215</v>
      </c>
      <c r="B38" s="2"/>
      <c r="C38" s="3" t="s">
        <v>9</v>
      </c>
      <c r="D38" s="4">
        <v>41351</v>
      </c>
      <c r="E38" s="3"/>
      <c r="F38" s="3"/>
      <c r="G38" s="15">
        <v>41655</v>
      </c>
    </row>
    <row r="39" spans="1:7" ht="13.5" thickBot="1" x14ac:dyDescent="0.25">
      <c r="A39" s="13" t="s">
        <v>221</v>
      </c>
      <c r="B39" s="5"/>
      <c r="C39" s="6" t="s">
        <v>9</v>
      </c>
      <c r="D39" s="7">
        <v>41402</v>
      </c>
      <c r="E39" s="7">
        <v>38568</v>
      </c>
      <c r="F39" s="7">
        <v>38792</v>
      </c>
      <c r="G39" s="16">
        <v>41513</v>
      </c>
    </row>
    <row r="40" spans="1:7" ht="13.5" thickBot="1" x14ac:dyDescent="0.25">
      <c r="A40" s="38" t="s">
        <v>225</v>
      </c>
      <c r="B40" s="37"/>
      <c r="C40" s="36" t="s">
        <v>9</v>
      </c>
      <c r="D40" s="35">
        <v>41477</v>
      </c>
      <c r="E40" s="35">
        <v>40106</v>
      </c>
      <c r="F40" s="35">
        <v>40654</v>
      </c>
      <c r="G40" s="34">
        <v>41702</v>
      </c>
    </row>
  </sheetData>
  <hyperlinks>
    <hyperlink ref="A4" display="Adelphia Communications Corp. (Buchanan Ingersoll &amp; Rooney)"/>
    <hyperlink ref="A5" display="American International Group, Inc. (2004) (General Reinsurance Corp.)"/>
    <hyperlink ref="A6" display="American International Group, Inc. (2004) (Starr Defendants)"/>
    <hyperlink ref="A7" display="Bank of America Corporation (2009) (S.D.N.Y.) (Equity Securities)"/>
    <hyperlink ref="A8" display="Bernard L. Madoff Investment Securities LLC (2008) (S.D.N.Y.) (GlobeOp Financial Services)"/>
    <hyperlink ref="A9" display="Bernard L. Madoff Investment Securities LLC (2008) (S.D.N.Y.) (Greenwich/Fairfield) (Fairfield Green"/>
    <hyperlink ref="A10" display="Cendant Corp. (Heffler Radetich &amp; Saitta, L.L.P.)"/>
    <hyperlink ref="A11" display="China Century Dragon Media, Inc."/>
    <hyperlink ref="A12" display="China Electric Motor, Inc."/>
    <hyperlink ref="A13" display="Citigroup Bonds"/>
    <hyperlink ref="A14" display="Constellation Energy Group, Inc. (2008)"/>
    <hyperlink ref="A15" display="Countrywide Financial Corp. (2010) (C.D. Cal.)"/>
    <hyperlink ref="A16" display="Direxion Shares ETF Trust"/>
    <hyperlink ref="A17" display="Duoyuan Printing, Inc. (2010)"/>
    <hyperlink ref="A18" display="EnergySolutions, Inc. (2009)"/>
    <hyperlink ref="A19" display="Fifth Third Bancorp (2008)"/>
    <hyperlink ref="A20" display="General Electric Co. (2009)"/>
    <hyperlink ref="A21" display="GeoEye, Inc. (DigitalGlobe, Inc.)"/>
    <hyperlink ref="A22" display="Ikanos Communications, Inc."/>
    <hyperlink ref="A23" display="Imperial Holdings, Inc."/>
    <hyperlink ref="A24" display="iStar Financial Inc."/>
    <hyperlink ref="A25" display="Lehman Brothers Holdings, Inc. (S.D.N.Y.) (Equity/Debt Securities) (UBS Financial Services Inc.)"/>
    <hyperlink ref="A26" display="Nomura Asset Acceptance Corp."/>
    <hyperlink ref="A27" display="Pacific Biosciences of California, Inc. (California Superior Court)"/>
    <hyperlink ref="A28" display="RALI Mortgage (Asset-Backed Pass-Through Certificates)"/>
    <hyperlink ref="A29" display="Regions Morgan Keegan Funds (2007) (Closed-End Funds)"/>
    <hyperlink ref="A30" display="Schering-Plough Corp. (2008)"/>
    <hyperlink ref="A31" display="Sino Clean Energy, Inc."/>
    <hyperlink ref="A32" display="SinoTech Energy Limited"/>
    <hyperlink ref="A33" display="SMART Technologies, Inc. (S.D.N.Y.)"/>
    <hyperlink ref="A34" display="STEC, Inc. (2009)"/>
    <hyperlink ref="A35" display="SunPower Corp."/>
    <hyperlink ref="A36" display="The Blackstone Group L.P. (S.D.N.Y.)"/>
    <hyperlink ref="A37" display="Thornburg Mortgage Home Loans, Inc. (Mortgage Pass-Through Certificates)"/>
    <hyperlink ref="A38" display="WaMu Mortgage Pass-Through Certificates"/>
    <hyperlink ref="A39" display="WorldSpace, Inc."/>
    <hyperlink ref="A40" display="ZST Digital Networks, Inc."/>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Cases from ISS Website</vt:lpstr>
      <vt:lpstr>Settlements Received from ISS</vt:lpstr>
      <vt:lpstr>&gt;&gt;</vt:lpstr>
      <vt:lpstr>All settlements (combined)</vt:lpstr>
      <vt:lpstr>Cleaned settlements</vt:lpstr>
      <vt:lpstr>Section 10b</vt:lpstr>
      <vt:lpstr>Section 11</vt:lpstr>
      <vt:lpstr>Sec_11</vt:lpstr>
      <vt:lpstr>'Cleaned settlements'!Sec10b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Rashkov, Michael</dc:creator>
  <cp:lastModifiedBy>Jing Wen</cp:lastModifiedBy>
  <dcterms:created xsi:type="dcterms:W3CDTF">2014-05-22T19:14:21Z</dcterms:created>
  <dcterms:modified xsi:type="dcterms:W3CDTF">2014-05-29T22:20:27Z</dcterms:modified>
</cp:coreProperties>
</file>