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2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<sst xmlns="http://schemas.openxmlformats.org/spreadsheetml/2006/main" count="106" uniqueCount="64">
  <si>
    <t>Winkler1963 – Determination of hepatic flow in man</t>
  </si>
  <si>
    <t>case</t>
  </si>
  <si>
    <t>sex</t>
  </si>
  <si>
    <t>age</t>
  </si>
  <si>
    <t>height [cm]</t>
  </si>
  <si>
    <t>weight [kg]</t>
  </si>
  <si>
    <t>Hematocrit [%]</t>
  </si>
  <si>
    <t>amount galactose infused [mg]</t>
  </si>
  <si>
    <t>amount galactose infused [mmol]</t>
  </si>
  <si>
    <t>hepatic blood flow [ml/min] M1</t>
  </si>
  <si>
    <t>hepatic blood flow [ml/min] M2</t>
  </si>
  <si>
    <t>arterial concentrations galactose [mg/l]</t>
  </si>
  <si>
    <t>arterial concentrations galactose [mmol/l]</t>
  </si>
  <si>
    <t>Arterio-hepatovenous extraction (per cent) M1</t>
  </si>
  <si>
    <t>Arterio-hepatovenous extraction (per cent) M2</t>
  </si>
  <si>
    <t>male</t>
  </si>
  <si>
    <t>NA</t>
  </si>
  <si>
    <t>female</t>
  </si>
  <si>
    <t>S.D [%] 7</t>
  </si>
  <si>
    <t>Tygstrup1963 – Determination of the hepatic galactose elimination capacity after a single intravenous injection in man</t>
  </si>
  <si>
    <t>Comparison between single injections and infusions</t>
  </si>
  <si>
    <t>Single Injections</t>
  </si>
  <si>
    <t>Infusion</t>
  </si>
  <si>
    <t>state</t>
  </si>
  <si>
    <t>age [years]</t>
  </si>
  <si>
    <t>body weight [kg]</t>
  </si>
  <si>
    <t>-g [mg/l/min)</t>
  </si>
  <si>
    <t>V [l]</t>
  </si>
  <si>
    <t>GE [mg/min]</t>
  </si>
  <si>
    <t>GE [mmol/min]</t>
  </si>
  <si>
    <t>I-U [mg/min]</t>
  </si>
  <si>
    <t>-g [mg/min/l]</t>
  </si>
  <si>
    <t>f</t>
  </si>
  <si>
    <t>JH</t>
  </si>
  <si>
    <t>healthy</t>
  </si>
  <si>
    <t>IR</t>
  </si>
  <si>
    <t>SC</t>
  </si>
  <si>
    <t>VG</t>
  </si>
  <si>
    <t>BE</t>
  </si>
  <si>
    <t>GN</t>
  </si>
  <si>
    <t>AA</t>
  </si>
  <si>
    <t>AL</t>
  </si>
  <si>
    <t>GP</t>
  </si>
  <si>
    <t>MP</t>
  </si>
  <si>
    <t>cirrhosis</t>
  </si>
  <si>
    <t>PR</t>
  </si>
  <si>
    <t>I-U</t>
  </si>
  <si>
    <t>infusion rate minus urinary extraxtion rate</t>
  </si>
  <si>
    <t>(I-U)/(-g*Vsingle + Gesingle)</t>
  </si>
  <si>
    <t>GE</t>
  </si>
  <si>
    <t>galactose elimination capacity</t>
  </si>
  <si>
    <t>V</t>
  </si>
  <si>
    <t>volume of distribution</t>
  </si>
  <si>
    <t>EJ</t>
  </si>
  <si>
    <t>HI</t>
  </si>
  <si>
    <t>VC</t>
  </si>
  <si>
    <t>BA</t>
  </si>
  <si>
    <t>BF</t>
  </si>
  <si>
    <t>SJ</t>
  </si>
  <si>
    <t>EP</t>
  </si>
  <si>
    <t>PN</t>
  </si>
  <si>
    <t>KB</t>
  </si>
  <si>
    <t>MR</t>
  </si>
  <si>
    <t>KH</t>
  </si>
</sst>
</file>

<file path=xl/styles.xml><?xml version="1.0" encoding="utf-8"?>
<styleSheet xmlns="http://schemas.openxmlformats.org/spreadsheetml/2006/main">
  <numFmts count="2">
    <numFmt formatCode="GENERAL" numFmtId="164"/>
    <numFmt formatCode="0.00" numFmtId="165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99"/>
        <bgColor rgb="FF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3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2"/>
  <sheetViews>
    <sheetView colorId="64" defaultGridColor="true" rightToLeft="false" showFormulas="false" showGridLines="true" showOutlineSymbols="true" showRowColHeaders="true" showZeros="true" tabSelected="true" topLeftCell="A16" view="normal" windowProtection="false" workbookViewId="0" zoomScale="95" zoomScaleNormal="95" zoomScalePageLayoutView="100">
      <selection activeCell="H42" activeCellId="0" pane="topLeft" sqref="H42"/>
    </sheetView>
  </sheetViews>
  <sheetFormatPr defaultRowHeight="12.8"/>
  <cols>
    <col collapsed="false" hidden="false" max="5" min="1" style="0" width="11.5204081632653"/>
    <col collapsed="false" hidden="false" max="6" min="6" style="0" width="11.6989795918367"/>
    <col collapsed="false" hidden="false" max="7" min="7" style="0" width="16.2959183673469"/>
    <col collapsed="false" hidden="false" max="8" min="8" style="0" width="14.4438775510204"/>
    <col collapsed="false" hidden="false" max="9" min="9" style="0" width="17.0357142857143"/>
    <col collapsed="false" hidden="false" max="1025" min="10" style="0" width="11.5204081632653"/>
  </cols>
  <sheetData>
    <row collapsed="false" customFormat="false" customHeight="false" hidden="false" ht="14.5" outlineLevel="0" r="1">
      <c r="A1" s="1" t="s">
        <v>0</v>
      </c>
    </row>
    <row collapsed="false" customFormat="false" customHeight="false" hidden="false" ht="12.1" outlineLevel="0" r="2">
      <c r="D2" s="2"/>
      <c r="G2" s="2"/>
    </row>
    <row collapsed="false" customFormat="true" customHeight="false" hidden="false" ht="60.45" outlineLevel="0" r="3" s="4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</row>
    <row collapsed="false" customFormat="false" customHeight="false" hidden="false" ht="12.1" outlineLevel="0" r="4">
      <c r="A4" s="0" t="n">
        <v>1</v>
      </c>
      <c r="B4" s="0" t="s">
        <v>15</v>
      </c>
      <c r="C4" s="0" t="n">
        <v>59</v>
      </c>
      <c r="D4" s="0" t="n">
        <v>173</v>
      </c>
      <c r="E4" s="0" t="n">
        <v>85</v>
      </c>
      <c r="F4" s="0" t="n">
        <v>35</v>
      </c>
      <c r="G4" s="0" t="n">
        <v>211</v>
      </c>
      <c r="H4" s="5" t="n">
        <f aca="false">G4/180</f>
        <v>1.17222222222222</v>
      </c>
      <c r="I4" s="0" t="s">
        <v>16</v>
      </c>
      <c r="J4" s="0" t="s">
        <v>16</v>
      </c>
      <c r="K4" s="0" t="s">
        <v>16</v>
      </c>
      <c r="L4" s="0" t="s">
        <v>16</v>
      </c>
      <c r="M4" s="0" t="s">
        <v>16</v>
      </c>
      <c r="N4" s="0" t="s">
        <v>16</v>
      </c>
    </row>
    <row collapsed="false" customFormat="false" customHeight="false" hidden="false" ht="12.1" outlineLevel="0" r="5">
      <c r="A5" s="0" t="n">
        <v>2</v>
      </c>
      <c r="B5" s="0" t="s">
        <v>15</v>
      </c>
      <c r="C5" s="0" t="n">
        <v>23</v>
      </c>
      <c r="D5" s="0" t="n">
        <v>182</v>
      </c>
      <c r="E5" s="0" t="n">
        <v>81</v>
      </c>
      <c r="F5" s="0" t="n">
        <v>48</v>
      </c>
      <c r="G5" s="0" t="n">
        <v>223</v>
      </c>
      <c r="H5" s="5" t="n">
        <f aca="false">G5/180</f>
        <v>1.23888888888889</v>
      </c>
      <c r="I5" s="0" t="n">
        <v>2390</v>
      </c>
      <c r="J5" s="0" t="n">
        <v>2600</v>
      </c>
      <c r="K5" s="0" t="n">
        <v>152</v>
      </c>
      <c r="L5" s="5" t="n">
        <f aca="false">K5/180</f>
        <v>0.844444444444444</v>
      </c>
      <c r="M5" s="0" t="n">
        <v>81.6</v>
      </c>
      <c r="N5" s="0" t="n">
        <v>71.7</v>
      </c>
    </row>
    <row collapsed="false" customFormat="false" customHeight="false" hidden="false" ht="12.1" outlineLevel="0" r="6">
      <c r="A6" s="0" t="n">
        <v>3</v>
      </c>
      <c r="B6" s="0" t="s">
        <v>15</v>
      </c>
      <c r="C6" s="0" t="n">
        <v>52</v>
      </c>
      <c r="D6" s="0" t="n">
        <v>164</v>
      </c>
      <c r="E6" s="0" t="n">
        <v>67</v>
      </c>
      <c r="F6" s="0" t="n">
        <v>35</v>
      </c>
      <c r="G6" s="0" t="n">
        <v>185</v>
      </c>
      <c r="H6" s="5" t="n">
        <f aca="false">G6/180</f>
        <v>1.02777777777778</v>
      </c>
      <c r="I6" s="0" t="n">
        <v>2000</v>
      </c>
      <c r="J6" s="0" t="n">
        <v>2250</v>
      </c>
      <c r="K6" s="0" t="n">
        <v>161</v>
      </c>
      <c r="L6" s="5" t="n">
        <f aca="false">K6/180</f>
        <v>0.894444444444444</v>
      </c>
      <c r="M6" s="0" t="n">
        <v>65.8</v>
      </c>
      <c r="N6" s="0" t="n">
        <v>58.4</v>
      </c>
    </row>
    <row collapsed="false" customFormat="false" customHeight="false" hidden="false" ht="12.1" outlineLevel="0" r="7">
      <c r="A7" s="0" t="n">
        <v>4</v>
      </c>
      <c r="B7" s="0" t="s">
        <v>15</v>
      </c>
      <c r="C7" s="0" t="n">
        <v>51</v>
      </c>
      <c r="D7" s="0" t="n">
        <v>160</v>
      </c>
      <c r="E7" s="0" t="n">
        <v>51</v>
      </c>
      <c r="F7" s="0" t="n">
        <v>58</v>
      </c>
      <c r="G7" s="0" t="n">
        <v>267</v>
      </c>
      <c r="H7" s="5" t="n">
        <f aca="false">G7/180</f>
        <v>1.48333333333333</v>
      </c>
      <c r="I7" s="0" t="n">
        <v>1450</v>
      </c>
      <c r="J7" s="0" t="n">
        <v>1510</v>
      </c>
      <c r="K7" s="0" t="n">
        <v>346</v>
      </c>
      <c r="L7" s="5" t="n">
        <f aca="false">K7/180</f>
        <v>1.92222222222222</v>
      </c>
      <c r="M7" s="0" t="n">
        <v>67.3</v>
      </c>
      <c r="N7" s="0" t="n">
        <v>65.3</v>
      </c>
    </row>
    <row collapsed="false" customFormat="false" customHeight="false" hidden="false" ht="12.1" outlineLevel="0" r="8">
      <c r="A8" s="0" t="n">
        <v>5</v>
      </c>
      <c r="B8" s="0" t="s">
        <v>15</v>
      </c>
      <c r="C8" s="0" t="n">
        <v>40</v>
      </c>
      <c r="D8" s="0" t="n">
        <v>188</v>
      </c>
      <c r="E8" s="0" t="n">
        <v>100</v>
      </c>
      <c r="F8" s="0" t="n">
        <v>44</v>
      </c>
      <c r="G8" s="0" t="n">
        <v>366</v>
      </c>
      <c r="H8" s="5" t="n">
        <f aca="false">G8/180</f>
        <v>2.03333333333333</v>
      </c>
      <c r="I8" s="0" t="n">
        <v>1780</v>
      </c>
      <c r="J8" s="0" t="n">
        <v>1680</v>
      </c>
      <c r="K8" s="0" t="n">
        <v>271</v>
      </c>
      <c r="L8" s="5" t="n">
        <f aca="false">K8/180</f>
        <v>1.50555555555556</v>
      </c>
      <c r="M8" s="0" t="n">
        <v>93</v>
      </c>
      <c r="N8" s="0" t="n">
        <v>98.5</v>
      </c>
    </row>
    <row collapsed="false" customFormat="false" customHeight="false" hidden="false" ht="12.1" outlineLevel="0" r="9">
      <c r="A9" s="0" t="n">
        <v>6</v>
      </c>
      <c r="B9" s="0" t="s">
        <v>15</v>
      </c>
      <c r="C9" s="0" t="n">
        <v>19</v>
      </c>
      <c r="D9" s="0" t="n">
        <v>183</v>
      </c>
      <c r="E9" s="0" t="n">
        <v>80</v>
      </c>
      <c r="F9" s="0" t="n">
        <v>41</v>
      </c>
      <c r="G9" s="0" t="n">
        <v>305</v>
      </c>
      <c r="H9" s="5" t="n">
        <f aca="false">G9/180</f>
        <v>1.69444444444444</v>
      </c>
      <c r="I9" s="0" t="n">
        <v>1580</v>
      </c>
      <c r="J9" s="0" t="n">
        <v>1800</v>
      </c>
      <c r="K9" s="0" t="n">
        <v>294</v>
      </c>
      <c r="L9" s="5" t="n">
        <f aca="false">K9/180</f>
        <v>1.63333333333333</v>
      </c>
      <c r="M9" s="0" t="n">
        <v>77.6</v>
      </c>
      <c r="N9" s="0" t="n">
        <v>68.4</v>
      </c>
    </row>
    <row collapsed="false" customFormat="false" customHeight="false" hidden="false" ht="12.1" outlineLevel="0" r="10">
      <c r="A10" s="0" t="n">
        <v>7</v>
      </c>
      <c r="B10" s="0" t="s">
        <v>17</v>
      </c>
      <c r="C10" s="0" t="n">
        <v>49</v>
      </c>
      <c r="D10" s="0" t="n">
        <v>159</v>
      </c>
      <c r="E10" s="0" t="n">
        <v>49</v>
      </c>
      <c r="F10" s="0" t="n">
        <v>40</v>
      </c>
      <c r="G10" s="0" t="n">
        <v>269</v>
      </c>
      <c r="H10" s="5" t="n">
        <f aca="false">G10/180</f>
        <v>1.49444444444444</v>
      </c>
      <c r="I10" s="0" t="n">
        <v>1450</v>
      </c>
      <c r="J10" s="0" t="n">
        <v>1730</v>
      </c>
      <c r="K10" s="0" t="n">
        <v>237</v>
      </c>
      <c r="L10" s="5" t="n">
        <f aca="false">K10/180</f>
        <v>1.31666666666667</v>
      </c>
      <c r="M10" s="0" t="n">
        <v>92.8</v>
      </c>
      <c r="N10" s="0" t="n">
        <v>78.1</v>
      </c>
    </row>
    <row collapsed="false" customFormat="false" customHeight="false" hidden="false" ht="12.1" outlineLevel="0" r="11">
      <c r="A11" s="0" t="n">
        <v>8</v>
      </c>
      <c r="B11" s="0" t="s">
        <v>17</v>
      </c>
      <c r="C11" s="0" t="n">
        <v>17</v>
      </c>
      <c r="D11" s="0" t="n">
        <v>171</v>
      </c>
      <c r="E11" s="0" t="n">
        <v>56</v>
      </c>
      <c r="F11" s="0" t="n">
        <v>38</v>
      </c>
      <c r="G11" s="0" t="n">
        <v>287</v>
      </c>
      <c r="H11" s="5" t="n">
        <f aca="false">G11/180</f>
        <v>1.59444444444444</v>
      </c>
      <c r="I11" s="0" t="n">
        <v>1470</v>
      </c>
      <c r="J11" s="0" t="n">
        <v>1430</v>
      </c>
      <c r="K11" s="0" t="n">
        <v>266</v>
      </c>
      <c r="L11" s="5" t="n">
        <f aca="false">K11/180</f>
        <v>1.47777777777778</v>
      </c>
      <c r="M11" s="0" t="n">
        <v>85.3</v>
      </c>
      <c r="N11" s="0" t="n">
        <v>90.2</v>
      </c>
    </row>
    <row collapsed="false" customFormat="true" customHeight="false" hidden="false" ht="12.1" outlineLevel="0" r="12" s="5">
      <c r="G12" s="6" t="n">
        <f aca="false">SUM(G4:G11)/COUNT(G4:G11)</f>
        <v>264.125</v>
      </c>
      <c r="H12" s="6" t="n">
        <f aca="false">SUM(H4:H11)/COUNT(H4:H11)</f>
        <v>1.46736111111111</v>
      </c>
      <c r="I12" s="0"/>
      <c r="J12" s="6" t="n">
        <f aca="false">SUM(I5:J11)/COUNT(I5:J11)</f>
        <v>1794.28571428571</v>
      </c>
      <c r="K12" s="6" t="n">
        <f aca="false">SUM(K4:K11)/COUNT(K4:K11)</f>
        <v>246.714285714286</v>
      </c>
      <c r="L12" s="0"/>
      <c r="N12" s="6" t="n">
        <f aca="false">SUM(N4:N11)/COUNT(N4:N11)</f>
        <v>75.8</v>
      </c>
    </row>
    <row collapsed="false" customFormat="false" customHeight="false" hidden="false" ht="12.1" outlineLevel="0" r="13">
      <c r="J13" s="0" t="s">
        <v>18</v>
      </c>
    </row>
    <row collapsed="false" customFormat="false" customHeight="false" hidden="false" ht="15.7" outlineLevel="0" r="17">
      <c r="A17" s="1" t="s">
        <v>19</v>
      </c>
    </row>
    <row collapsed="false" customFormat="false" customHeight="false" hidden="false" ht="12.1" outlineLevel="0" r="18">
      <c r="A18" s="0" t="s">
        <v>20</v>
      </c>
    </row>
    <row collapsed="false" customFormat="false" customHeight="false" hidden="false" ht="12.1" outlineLevel="0" r="19">
      <c r="A19" s="7"/>
      <c r="B19" s="7"/>
      <c r="C19" s="7"/>
      <c r="D19" s="7"/>
      <c r="E19" s="8" t="s">
        <v>21</v>
      </c>
      <c r="F19" s="7"/>
      <c r="G19" s="7"/>
      <c r="H19" s="7"/>
      <c r="I19" s="8" t="s">
        <v>22</v>
      </c>
      <c r="J19" s="7"/>
      <c r="K19" s="7"/>
    </row>
    <row collapsed="false" customFormat="true" customHeight="false" hidden="false" ht="25.1" outlineLevel="0" r="20" s="4">
      <c r="A20" s="3" t="s">
        <v>1</v>
      </c>
      <c r="B20" s="3" t="s">
        <v>23</v>
      </c>
      <c r="C20" s="3" t="s">
        <v>24</v>
      </c>
      <c r="D20" s="3" t="s">
        <v>25</v>
      </c>
      <c r="E20" s="3" t="s">
        <v>26</v>
      </c>
      <c r="F20" s="3" t="s">
        <v>27</v>
      </c>
      <c r="G20" s="3" t="s">
        <v>28</v>
      </c>
      <c r="H20" s="3" t="s">
        <v>29</v>
      </c>
      <c r="I20" s="3" t="s">
        <v>30</v>
      </c>
      <c r="J20" s="3" t="s">
        <v>31</v>
      </c>
      <c r="K20" s="3" t="s">
        <v>32</v>
      </c>
      <c r="M20" s="0"/>
      <c r="N20" s="0"/>
    </row>
    <row collapsed="false" customFormat="false" customHeight="false" hidden="false" ht="12.1" outlineLevel="0" r="21">
      <c r="A21" s="0" t="s">
        <v>33</v>
      </c>
      <c r="B21" s="0" t="s">
        <v>34</v>
      </c>
      <c r="C21" s="0" t="n">
        <v>17</v>
      </c>
      <c r="D21" s="0" t="n">
        <v>73</v>
      </c>
      <c r="E21" s="0" t="n">
        <v>-48.5</v>
      </c>
      <c r="F21" s="0" t="n">
        <v>14.9</v>
      </c>
      <c r="G21" s="0" t="n">
        <v>644</v>
      </c>
      <c r="H21" s="5" t="n">
        <f aca="false">G21/180</f>
        <v>3.57777777777778</v>
      </c>
      <c r="I21" s="0" t="n">
        <v>954</v>
      </c>
      <c r="J21" s="0" t="n">
        <v>31.8</v>
      </c>
      <c r="K21" s="0" t="n">
        <v>0.86</v>
      </c>
    </row>
    <row collapsed="false" customFormat="false" customHeight="false" hidden="false" ht="12.1" outlineLevel="0" r="22">
      <c r="A22" s="0" t="s">
        <v>35</v>
      </c>
      <c r="B22" s="0" t="s">
        <v>34</v>
      </c>
      <c r="C22" s="0" t="n">
        <v>28</v>
      </c>
      <c r="D22" s="0" t="n">
        <v>70</v>
      </c>
      <c r="E22" s="0" t="n">
        <v>-55.2</v>
      </c>
      <c r="F22" s="0" t="n">
        <v>13.5</v>
      </c>
      <c r="G22" s="0" t="n">
        <v>642</v>
      </c>
      <c r="H22" s="5" t="n">
        <f aca="false">G22/180</f>
        <v>3.56666666666667</v>
      </c>
      <c r="I22" s="0" t="n">
        <v>585</v>
      </c>
      <c r="J22" s="0" t="n">
        <v>-0.9</v>
      </c>
      <c r="K22" s="0" t="n">
        <v>0.91</v>
      </c>
    </row>
    <row collapsed="false" customFormat="false" customHeight="false" hidden="false" ht="12.1" outlineLevel="0" r="23">
      <c r="A23" s="0" t="s">
        <v>36</v>
      </c>
      <c r="B23" s="0" t="s">
        <v>34</v>
      </c>
      <c r="C23" s="0" t="n">
        <v>37</v>
      </c>
      <c r="D23" s="0" t="n">
        <v>76</v>
      </c>
      <c r="E23" s="0" t="n">
        <v>-50.5</v>
      </c>
      <c r="F23" s="0" t="n">
        <v>13.1</v>
      </c>
      <c r="G23" s="0" t="n">
        <v>590</v>
      </c>
      <c r="H23" s="5" t="n">
        <f aca="false">G23/180</f>
        <v>3.27777777777778</v>
      </c>
      <c r="I23" s="0" t="n">
        <v>603</v>
      </c>
      <c r="J23" s="0" t="n">
        <v>2.3</v>
      </c>
      <c r="K23" s="0" t="n">
        <v>0.97</v>
      </c>
    </row>
    <row collapsed="false" customFormat="false" customHeight="false" hidden="false" ht="12.1" outlineLevel="0" r="24">
      <c r="A24" s="0" t="s">
        <v>37</v>
      </c>
      <c r="B24" s="0" t="s">
        <v>34</v>
      </c>
      <c r="C24" s="0" t="n">
        <v>47</v>
      </c>
      <c r="D24" s="0" t="n">
        <v>65</v>
      </c>
      <c r="E24" s="0" t="n">
        <v>-56.7</v>
      </c>
      <c r="F24" s="0" t="n">
        <v>11.9</v>
      </c>
      <c r="G24" s="0" t="n">
        <v>582</v>
      </c>
      <c r="H24" s="5" t="n">
        <f aca="false">G24/180</f>
        <v>3.23333333333333</v>
      </c>
      <c r="I24" s="0" t="n">
        <v>571</v>
      </c>
      <c r="J24" s="0" t="n">
        <v>-4.4</v>
      </c>
      <c r="K24" s="0" t="n">
        <v>0.9</v>
      </c>
    </row>
    <row collapsed="false" customFormat="false" customHeight="false" hidden="false" ht="12.1" outlineLevel="0" r="25">
      <c r="A25" s="0" t="s">
        <v>38</v>
      </c>
      <c r="B25" s="0" t="s">
        <v>34</v>
      </c>
      <c r="C25" s="0" t="n">
        <v>27</v>
      </c>
      <c r="D25" s="0" t="n">
        <v>68</v>
      </c>
      <c r="E25" s="0" t="n">
        <v>-51.1</v>
      </c>
      <c r="F25" s="0" t="n">
        <v>12.7</v>
      </c>
      <c r="G25" s="0" t="n">
        <v>574</v>
      </c>
      <c r="H25" s="5" t="n">
        <f aca="false">G25/180</f>
        <v>3.18888888888889</v>
      </c>
      <c r="I25" s="0" t="n">
        <v>558</v>
      </c>
      <c r="J25" s="0" t="n">
        <v>6.2</v>
      </c>
      <c r="K25" s="0" t="n">
        <v>0.86</v>
      </c>
    </row>
    <row collapsed="false" customFormat="false" customHeight="false" hidden="false" ht="12.1" outlineLevel="0" r="26">
      <c r="A26" s="0" t="s">
        <v>39</v>
      </c>
      <c r="B26" s="0" t="s">
        <v>34</v>
      </c>
      <c r="C26" s="0" t="n">
        <v>42</v>
      </c>
      <c r="D26" s="0" t="n">
        <v>55</v>
      </c>
      <c r="E26" s="0" t="n">
        <v>-52.9</v>
      </c>
      <c r="F26" s="0" t="n">
        <v>11</v>
      </c>
      <c r="G26" s="0" t="n">
        <v>533</v>
      </c>
      <c r="H26" s="5" t="n">
        <f aca="false">G26/180</f>
        <v>2.96111111111111</v>
      </c>
      <c r="I26" s="0" t="n">
        <v>492</v>
      </c>
      <c r="J26" s="0" t="n">
        <v>9.5</v>
      </c>
      <c r="K26" s="0" t="n">
        <v>0.77</v>
      </c>
    </row>
    <row collapsed="false" customFormat="false" customHeight="false" hidden="false" ht="12.1" outlineLevel="0" r="27">
      <c r="A27" s="0" t="s">
        <v>40</v>
      </c>
      <c r="B27" s="0" t="s">
        <v>34</v>
      </c>
      <c r="C27" s="0" t="n">
        <v>39</v>
      </c>
      <c r="D27" s="0" t="n">
        <v>65</v>
      </c>
      <c r="E27" s="0" t="n">
        <v>-50.6</v>
      </c>
      <c r="F27" s="0" t="n">
        <v>11.4</v>
      </c>
      <c r="G27" s="0" t="n">
        <v>477</v>
      </c>
      <c r="H27" s="5" t="n">
        <f aca="false">G27/180</f>
        <v>2.65</v>
      </c>
      <c r="I27" s="0" t="n">
        <v>443</v>
      </c>
      <c r="J27" s="0" t="n">
        <v>-2.2</v>
      </c>
      <c r="K27" s="0" t="n">
        <v>0.98</v>
      </c>
    </row>
    <row collapsed="false" customFormat="false" customHeight="false" hidden="false" ht="12.1" outlineLevel="0" r="28">
      <c r="A28" s="0" t="s">
        <v>41</v>
      </c>
      <c r="B28" s="0" t="s">
        <v>34</v>
      </c>
      <c r="C28" s="0" t="n">
        <v>48</v>
      </c>
      <c r="D28" s="0" t="n">
        <v>65</v>
      </c>
      <c r="E28" s="0" t="n">
        <v>-30.2</v>
      </c>
      <c r="F28" s="0" t="n">
        <v>15.6</v>
      </c>
      <c r="G28" s="0" t="n">
        <v>430</v>
      </c>
      <c r="H28" s="5" t="n">
        <f aca="false">G28/180</f>
        <v>2.38888888888889</v>
      </c>
      <c r="I28" s="0" t="n">
        <v>300</v>
      </c>
      <c r="J28" s="0" t="n">
        <v>-9</v>
      </c>
      <c r="K28" s="0" t="n">
        <v>1.04</v>
      </c>
    </row>
    <row collapsed="false" customFormat="false" customHeight="false" hidden="false" ht="12.1" outlineLevel="0" r="29">
      <c r="A29" s="0" t="s">
        <v>42</v>
      </c>
      <c r="B29" s="0" t="s">
        <v>34</v>
      </c>
      <c r="C29" s="0" t="n">
        <v>38</v>
      </c>
      <c r="D29" s="0" t="n">
        <v>49</v>
      </c>
      <c r="E29" s="0" t="n">
        <v>-26.5</v>
      </c>
      <c r="F29" s="0" t="n">
        <v>15.2</v>
      </c>
      <c r="G29" s="0" t="n">
        <v>381</v>
      </c>
      <c r="H29" s="5" t="n">
        <f aca="false">G29/180</f>
        <v>2.11666666666667</v>
      </c>
      <c r="I29" s="0" t="n">
        <v>551</v>
      </c>
      <c r="J29" s="0" t="n">
        <v>21.1</v>
      </c>
      <c r="K29" s="0" t="n">
        <v>0.79</v>
      </c>
    </row>
    <row collapsed="false" customFormat="false" customHeight="false" hidden="false" ht="12.1" outlineLevel="0" r="30">
      <c r="A30" s="9" t="s">
        <v>43</v>
      </c>
      <c r="B30" s="9" t="s">
        <v>44</v>
      </c>
      <c r="C30" s="9" t="n">
        <v>18</v>
      </c>
      <c r="D30" s="9" t="n">
        <v>58</v>
      </c>
      <c r="E30" s="9" t="n">
        <v>-36.6</v>
      </c>
      <c r="F30" s="9" t="n">
        <v>11</v>
      </c>
      <c r="G30" s="9" t="n">
        <v>354</v>
      </c>
      <c r="H30" s="10" t="n">
        <f aca="false">G30/180</f>
        <v>1.96666666666667</v>
      </c>
      <c r="I30" s="9" t="n">
        <v>265</v>
      </c>
      <c r="J30" s="9" t="n">
        <v>2.2</v>
      </c>
      <c r="K30" s="9" t="n">
        <v>0.7</v>
      </c>
    </row>
    <row collapsed="false" customFormat="false" customHeight="false" hidden="false" ht="12.1" outlineLevel="0" r="31">
      <c r="A31" s="9" t="s">
        <v>45</v>
      </c>
      <c r="B31" s="9" t="s">
        <v>44</v>
      </c>
      <c r="C31" s="9" t="n">
        <v>42</v>
      </c>
      <c r="D31" s="9" t="n">
        <v>86</v>
      </c>
      <c r="E31" s="9" t="n">
        <v>-16.7</v>
      </c>
      <c r="F31" s="9" t="n">
        <v>19.6</v>
      </c>
      <c r="G31" s="9" t="n">
        <v>251</v>
      </c>
      <c r="H31" s="10" t="n">
        <f aca="false">G31/180</f>
        <v>1.39444444444444</v>
      </c>
      <c r="I31" s="9" t="n">
        <v>216</v>
      </c>
      <c r="J31" s="9" t="n">
        <v>0.4</v>
      </c>
      <c r="K31" s="9" t="n">
        <v>0.84</v>
      </c>
    </row>
    <row collapsed="false" customFormat="true" customHeight="false" hidden="false" ht="13.35" outlineLevel="0" r="34" s="12">
      <c r="A34" s="11" t="s">
        <v>46</v>
      </c>
      <c r="B34" s="12" t="s">
        <v>47</v>
      </c>
    </row>
    <row collapsed="false" customFormat="false" customHeight="false" hidden="false" ht="13.35" outlineLevel="0" r="35">
      <c r="A35" s="2" t="s">
        <v>32</v>
      </c>
      <c r="B35" s="0" t="s">
        <v>48</v>
      </c>
    </row>
    <row collapsed="false" customFormat="false" customHeight="false" hidden="false" ht="13.35" outlineLevel="0" r="36">
      <c r="A36" s="2" t="s">
        <v>49</v>
      </c>
      <c r="B36" s="0" t="s">
        <v>50</v>
      </c>
    </row>
    <row collapsed="false" customFormat="false" customHeight="false" hidden="false" ht="12.1" outlineLevel="0" r="37">
      <c r="A37" s="2" t="s">
        <v>51</v>
      </c>
      <c r="B37" s="0" t="s">
        <v>52</v>
      </c>
    </row>
    <row collapsed="false" customFormat="false" customHeight="false" hidden="false" ht="12.1" outlineLevel="0" r="40">
      <c r="A40" s="7"/>
      <c r="B40" s="7"/>
      <c r="C40" s="7"/>
      <c r="D40" s="7"/>
      <c r="E40" s="8" t="s">
        <v>21</v>
      </c>
      <c r="F40" s="7"/>
      <c r="G40" s="7"/>
      <c r="H40" s="7"/>
    </row>
    <row collapsed="false" customFormat="false" customHeight="false" hidden="false" ht="25.1" outlineLevel="0" r="41">
      <c r="A41" s="3" t="s">
        <v>1</v>
      </c>
      <c r="B41" s="3" t="s">
        <v>23</v>
      </c>
      <c r="C41" s="3" t="s">
        <v>24</v>
      </c>
      <c r="D41" s="3" t="s">
        <v>25</v>
      </c>
      <c r="E41" s="3" t="s">
        <v>26</v>
      </c>
      <c r="F41" s="3" t="s">
        <v>27</v>
      </c>
      <c r="G41" s="3" t="s">
        <v>28</v>
      </c>
      <c r="H41" s="3" t="s">
        <v>29</v>
      </c>
    </row>
    <row collapsed="false" customFormat="false" customHeight="false" hidden="false" ht="12.1" outlineLevel="0" r="42">
      <c r="A42" s="0" t="s">
        <v>53</v>
      </c>
      <c r="B42" s="0" t="s">
        <v>34</v>
      </c>
      <c r="C42" s="0" t="n">
        <v>25</v>
      </c>
      <c r="D42" s="0" t="n">
        <v>91</v>
      </c>
      <c r="E42" s="0" t="n">
        <v>-50.6</v>
      </c>
      <c r="F42" s="0" t="n">
        <v>14.2</v>
      </c>
      <c r="G42" s="0" t="n">
        <v>609</v>
      </c>
      <c r="H42" s="5" t="n">
        <f aca="false">G42/180</f>
        <v>3.38333333333333</v>
      </c>
    </row>
    <row collapsed="false" customFormat="false" customHeight="false" hidden="false" ht="12.1" outlineLevel="0" r="43">
      <c r="A43" s="0" t="s">
        <v>54</v>
      </c>
      <c r="B43" s="0" t="s">
        <v>34</v>
      </c>
      <c r="C43" s="0" t="n">
        <v>54</v>
      </c>
      <c r="D43" s="0" t="n">
        <v>79</v>
      </c>
      <c r="E43" s="0" t="n">
        <v>-44.9</v>
      </c>
      <c r="F43" s="0" t="n">
        <v>14.1</v>
      </c>
      <c r="G43" s="0" t="n">
        <v>596</v>
      </c>
      <c r="H43" s="5" t="n">
        <f aca="false">G43/180</f>
        <v>3.31111111111111</v>
      </c>
    </row>
    <row collapsed="false" customFormat="false" customHeight="false" hidden="false" ht="12.1" outlineLevel="0" r="44">
      <c r="A44" s="0" t="s">
        <v>55</v>
      </c>
      <c r="B44" s="0" t="s">
        <v>34</v>
      </c>
      <c r="C44" s="0" t="n">
        <v>36</v>
      </c>
      <c r="D44" s="0" t="n">
        <v>52</v>
      </c>
      <c r="E44" s="0" t="n">
        <v>-44.7</v>
      </c>
      <c r="F44" s="0" t="n">
        <v>13.6</v>
      </c>
      <c r="G44" s="0" t="n">
        <v>563</v>
      </c>
      <c r="H44" s="5" t="n">
        <f aca="false">G44/180</f>
        <v>3.12777777777778</v>
      </c>
    </row>
    <row collapsed="false" customFormat="false" customHeight="false" hidden="false" ht="12.1" outlineLevel="0" r="45">
      <c r="A45" s="0" t="s">
        <v>56</v>
      </c>
      <c r="B45" s="0" t="s">
        <v>34</v>
      </c>
      <c r="C45" s="0" t="n">
        <v>19</v>
      </c>
      <c r="D45" s="0" t="n">
        <v>70</v>
      </c>
      <c r="E45" s="0" t="n">
        <v>-35.4</v>
      </c>
      <c r="F45" s="0" t="n">
        <v>16.6</v>
      </c>
      <c r="G45" s="0" t="n">
        <v>512</v>
      </c>
      <c r="H45" s="5" t="n">
        <f aca="false">G45/180</f>
        <v>2.84444444444444</v>
      </c>
    </row>
    <row collapsed="false" customFormat="false" customHeight="false" hidden="false" ht="12.1" outlineLevel="0" r="46">
      <c r="A46" s="0" t="s">
        <v>57</v>
      </c>
      <c r="B46" s="0" t="s">
        <v>34</v>
      </c>
      <c r="C46" s="0" t="n">
        <v>43</v>
      </c>
      <c r="D46" s="0" t="n">
        <v>45</v>
      </c>
      <c r="E46" s="0" t="n">
        <v>-56.9</v>
      </c>
      <c r="F46" s="0" t="n">
        <v>10.1</v>
      </c>
      <c r="G46" s="0" t="n">
        <v>505</v>
      </c>
      <c r="H46" s="5" t="n">
        <f aca="false">G46/180</f>
        <v>2.80555555555556</v>
      </c>
    </row>
    <row collapsed="false" customFormat="false" customHeight="false" hidden="false" ht="12.1" outlineLevel="0" r="47">
      <c r="A47" s="0" t="s">
        <v>58</v>
      </c>
      <c r="B47" s="0" t="s">
        <v>34</v>
      </c>
      <c r="C47" s="0" t="n">
        <v>23</v>
      </c>
      <c r="D47" s="0" t="n">
        <v>62</v>
      </c>
      <c r="E47" s="0" t="n">
        <v>-39</v>
      </c>
      <c r="F47" s="0" t="n">
        <v>12.1</v>
      </c>
      <c r="G47" s="0" t="n">
        <v>407</v>
      </c>
      <c r="H47" s="5" t="n">
        <f aca="false">G47/180</f>
        <v>2.26111111111111</v>
      </c>
    </row>
    <row collapsed="false" customFormat="false" customHeight="false" hidden="false" ht="12.1" outlineLevel="0" r="48">
      <c r="A48" s="0" t="s">
        <v>59</v>
      </c>
      <c r="B48" s="0" t="s">
        <v>34</v>
      </c>
      <c r="C48" s="0" t="n">
        <v>30</v>
      </c>
      <c r="D48" s="0" t="n">
        <v>62</v>
      </c>
      <c r="E48" s="0" t="n">
        <v>-30.8</v>
      </c>
      <c r="F48" s="0" t="n">
        <v>14.3</v>
      </c>
      <c r="G48" s="0" t="n">
        <v>392</v>
      </c>
      <c r="H48" s="5" t="n">
        <f aca="false">G48/180</f>
        <v>2.17777777777778</v>
      </c>
    </row>
    <row collapsed="false" customFormat="false" customHeight="false" hidden="false" ht="12.1" outlineLevel="0" r="49">
      <c r="A49" s="0" t="s">
        <v>60</v>
      </c>
      <c r="B49" s="0" t="s">
        <v>34</v>
      </c>
      <c r="C49" s="0" t="n">
        <v>44</v>
      </c>
      <c r="D49" s="0" t="n">
        <v>59</v>
      </c>
      <c r="E49" s="0" t="n">
        <v>-33.9</v>
      </c>
      <c r="F49" s="0" t="n">
        <v>12.8</v>
      </c>
      <c r="G49" s="0" t="n">
        <v>367</v>
      </c>
      <c r="H49" s="5" t="n">
        <f aca="false">G49/180</f>
        <v>2.03888888888889</v>
      </c>
    </row>
    <row collapsed="false" customFormat="false" customHeight="false" hidden="false" ht="12.1" outlineLevel="0" r="50">
      <c r="A50" s="0" t="s">
        <v>61</v>
      </c>
      <c r="B50" s="0" t="s">
        <v>34</v>
      </c>
      <c r="C50" s="0" t="n">
        <v>55</v>
      </c>
      <c r="D50" s="0" t="n">
        <v>59</v>
      </c>
      <c r="E50" s="0" t="n">
        <v>-31.7</v>
      </c>
      <c r="F50" s="0" t="n">
        <v>12.9</v>
      </c>
      <c r="G50" s="0" t="n">
        <v>341</v>
      </c>
      <c r="H50" s="5" t="n">
        <f aca="false">G50/180</f>
        <v>1.89444444444444</v>
      </c>
    </row>
    <row collapsed="false" customFormat="false" customHeight="false" hidden="false" ht="12.1" outlineLevel="0" r="51">
      <c r="A51" s="9" t="s">
        <v>62</v>
      </c>
      <c r="B51" s="9" t="s">
        <v>44</v>
      </c>
      <c r="C51" s="9" t="n">
        <v>45</v>
      </c>
      <c r="D51" s="9" t="n">
        <v>44</v>
      </c>
      <c r="E51" s="9" t="n">
        <v>-23.6</v>
      </c>
      <c r="F51" s="9" t="n">
        <v>13.5</v>
      </c>
      <c r="G51" s="9" t="n">
        <v>302</v>
      </c>
      <c r="H51" s="10" t="n">
        <f aca="false">G51/180</f>
        <v>1.67777777777778</v>
      </c>
    </row>
    <row collapsed="false" customFormat="false" customHeight="false" hidden="false" ht="12.1" outlineLevel="0" r="52">
      <c r="A52" s="9" t="s">
        <v>63</v>
      </c>
      <c r="B52" s="9" t="s">
        <v>44</v>
      </c>
      <c r="C52" s="9" t="n">
        <v>50</v>
      </c>
      <c r="D52" s="9" t="n">
        <v>75</v>
      </c>
      <c r="E52" s="9" t="n">
        <v>-14.9</v>
      </c>
      <c r="F52" s="9" t="n">
        <v>18</v>
      </c>
      <c r="G52" s="9" t="n">
        <v>252</v>
      </c>
      <c r="H52" s="10" t="n">
        <f aca="false">G52/180</f>
        <v>1.4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367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2014-04-14T22:16:22Z</dcterms:created>
  <dc:creator>Matthias König</dc:creator>
  <cp:lastModifiedBy>Matthias König</cp:lastModifiedBy>
  <dcterms:modified xsi:type="dcterms:W3CDTF">2014-04-14T22:41:11Z</dcterms:modified>
  <cp:revision>2</cp:revision>
</cp:coreProperties>
</file>