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0.png" ContentType="image/png"/>
  <Override PartName="/xl/media/image9.png" ContentType="image/png"/>
  <Override PartName="/xl/media/image8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6" windowHeight="8192" windowWidth="16384" xWindow="0" yWindow="0"/>
  </bookViews>
  <sheets>
    <sheet name="Winkler1965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<sst xmlns="http://schemas.openxmlformats.org/spreadsheetml/2006/main" count="44" uniqueCount="30">
  <si>
    <t>Winkler1965 – Determination of hepatic flow in man</t>
  </si>
  <si>
    <t>case</t>
  </si>
  <si>
    <t>sex</t>
  </si>
  <si>
    <t>age</t>
  </si>
  <si>
    <t>height [cm]</t>
  </si>
  <si>
    <t>weight [kg]</t>
  </si>
  <si>
    <t>Hematocrit [%]</t>
  </si>
  <si>
    <t>amount galactose infused [mg]</t>
  </si>
  <si>
    <t>amount galactose infused [mmol]</t>
  </si>
  <si>
    <t>hepatic blood flow [ml/min] M1</t>
  </si>
  <si>
    <t>hepatic blood flow [ml/min] M2</t>
  </si>
  <si>
    <t>arterial concentrations galactose [mg/l]</t>
  </si>
  <si>
    <t>arterial concentrations galactose [mmol/l]</t>
  </si>
  <si>
    <t>Arterio-hepatovenous extraction (per cent) M1</t>
  </si>
  <si>
    <t>Arterio-hepatovenous extraction (per cent) M2</t>
  </si>
  <si>
    <t>height</t>
  </si>
  <si>
    <t>weight</t>
  </si>
  <si>
    <t>hematocrit</t>
  </si>
  <si>
    <t>galInfusedmg</t>
  </si>
  <si>
    <t>galInfused</t>
  </si>
  <si>
    <t>bloodflowM1</t>
  </si>
  <si>
    <t>bloodflowM2</t>
  </si>
  <si>
    <t>galAmg</t>
  </si>
  <si>
    <t>galA</t>
  </si>
  <si>
    <t>extractionM1</t>
  </si>
  <si>
    <t>extractionM2</t>
  </si>
  <si>
    <t>male</t>
  </si>
  <si>
    <t>NA</t>
  </si>
  <si>
    <t>female</t>
  </si>
  <si>
    <t>S.D [%] 7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</si>
</sst>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DDDDDD"/>
        <bgColor rgb="FFCC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71280</xdr:colOff>
      <xdr:row>15</xdr:row>
      <xdr:rowOff>22680</xdr:rowOff>
    </xdr:from>
    <xdr:to>
      <xdr:col>3</xdr:col>
      <xdr:colOff>587880</xdr:colOff>
      <xdr:row>34</xdr:row>
      <xdr:rowOff>139320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71280" y="3121200"/>
          <a:ext cx="2954880" cy="303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722520</xdr:colOff>
      <xdr:row>14</xdr:row>
      <xdr:rowOff>122040</xdr:rowOff>
    </xdr:from>
    <xdr:to>
      <xdr:col>7</xdr:col>
      <xdr:colOff>317880</xdr:colOff>
      <xdr:row>52</xdr:row>
      <xdr:rowOff>48960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3160800" y="3066840"/>
          <a:ext cx="3196440" cy="576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404640</xdr:colOff>
      <xdr:row>15</xdr:row>
      <xdr:rowOff>60120</xdr:rowOff>
    </xdr:from>
    <xdr:to>
      <xdr:col>13</xdr:col>
      <xdr:colOff>73440</xdr:colOff>
      <xdr:row>46</xdr:row>
      <xdr:rowOff>39600</xdr:rowOff>
    </xdr:to>
    <xdr:pic>
      <xdr:nvPicPr>
        <xdr:cNvPr descr="" id="2" name="Graphics 3"/>
        <xdr:cNvPicPr/>
      </xdr:nvPicPr>
      <xdr:blipFill>
        <a:blip r:embed="rId3"/>
        <a:stretch>
          <a:fillRect/>
        </a:stretch>
      </xdr:blipFill>
      <xdr:spPr>
        <a:xfrm>
          <a:off x="6444000" y="3158640"/>
          <a:ext cx="5403600" cy="4743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5" zoomScaleNormal="95" zoomScalePageLayoutView="100">
      <selection activeCell="A3" activeCellId="0" pane="topLeft" sqref="A3:N11"/>
    </sheetView>
  </sheetViews>
  <sheetFormatPr defaultRowHeight="12.8"/>
  <cols>
    <col collapsed="false" hidden="false" max="5" min="1" style="0" width="11.5204081632653"/>
    <col collapsed="false" hidden="false" max="6" min="6" style="0" width="11.6989795918367"/>
    <col collapsed="false" hidden="false" max="7" min="7" style="0" width="16.2959183673469"/>
    <col collapsed="false" hidden="false" max="8" min="8" style="0" width="14.4438775510204"/>
    <col collapsed="false" hidden="false" max="9" min="9" style="0" width="17.0357142857143"/>
    <col collapsed="false" hidden="false" max="10" min="10" style="0" width="12.4285714285714"/>
    <col collapsed="false" hidden="false" max="12" min="11" style="0" width="11.5204081632653"/>
    <col collapsed="false" hidden="false" max="14" min="13" style="0" width="14.3265306122449"/>
    <col collapsed="false" hidden="false" max="1025" min="15" style="0" width="11.5204081632653"/>
  </cols>
  <sheetData>
    <row collapsed="false" customFormat="false" customHeight="false" hidden="false" ht="14.5" outlineLevel="0" r="1">
      <c r="A1" s="1" t="s">
        <v>0</v>
      </c>
      <c r="B1" s="2"/>
      <c r="C1" s="2"/>
      <c r="D1" s="2"/>
      <c r="E1" s="2"/>
    </row>
    <row collapsed="false" customFormat="false" customHeight="false" hidden="false" ht="60.45" outlineLevel="0"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collapsed="false" customFormat="true" customHeight="false" hidden="false" ht="23.85" outlineLevel="0" r="3" s="5">
      <c r="A3" s="4" t="s">
        <v>1</v>
      </c>
      <c r="B3" s="4" t="s">
        <v>2</v>
      </c>
      <c r="C3" s="4" t="s">
        <v>3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25</v>
      </c>
    </row>
    <row collapsed="false" customFormat="false" customHeight="false" hidden="false" ht="12.1" outlineLevel="0" r="4">
      <c r="A4" s="0" t="n">
        <v>1</v>
      </c>
      <c r="B4" s="0" t="s">
        <v>26</v>
      </c>
      <c r="C4" s="0" t="n">
        <v>59</v>
      </c>
      <c r="D4" s="0" t="n">
        <v>173</v>
      </c>
      <c r="E4" s="0" t="n">
        <v>85</v>
      </c>
      <c r="F4" s="0" t="n">
        <v>35</v>
      </c>
      <c r="G4" s="0" t="n">
        <v>211</v>
      </c>
      <c r="H4" s="6" t="n">
        <f aca="false">G4/180</f>
        <v>1.17222222222222</v>
      </c>
      <c r="I4" s="0" t="s">
        <v>27</v>
      </c>
      <c r="J4" s="0" t="s">
        <v>27</v>
      </c>
      <c r="K4" s="0" t="s">
        <v>27</v>
      </c>
      <c r="L4" s="0" t="s">
        <v>27</v>
      </c>
      <c r="M4" s="0" t="s">
        <v>27</v>
      </c>
      <c r="N4" s="0" t="s">
        <v>27</v>
      </c>
    </row>
    <row collapsed="false" customFormat="false" customHeight="false" hidden="false" ht="12.1" outlineLevel="0" r="5">
      <c r="A5" s="0" t="n">
        <v>2</v>
      </c>
      <c r="B5" s="0" t="s">
        <v>26</v>
      </c>
      <c r="C5" s="0" t="n">
        <v>23</v>
      </c>
      <c r="D5" s="0" t="n">
        <v>182</v>
      </c>
      <c r="E5" s="0" t="n">
        <v>81</v>
      </c>
      <c r="F5" s="0" t="n">
        <v>48</v>
      </c>
      <c r="G5" s="0" t="n">
        <v>223</v>
      </c>
      <c r="H5" s="6" t="n">
        <f aca="false">G5/180</f>
        <v>1.23888888888889</v>
      </c>
      <c r="I5" s="0" t="n">
        <v>2390</v>
      </c>
      <c r="J5" s="0" t="n">
        <v>2600</v>
      </c>
      <c r="K5" s="0" t="n">
        <v>152</v>
      </c>
      <c r="L5" s="6" t="n">
        <f aca="false">K5/180</f>
        <v>0.844444444444444</v>
      </c>
      <c r="M5" s="0" t="n">
        <v>81.6</v>
      </c>
      <c r="N5" s="0" t="n">
        <v>71.7</v>
      </c>
    </row>
    <row collapsed="false" customFormat="false" customHeight="false" hidden="false" ht="12.1" outlineLevel="0" r="6">
      <c r="A6" s="0" t="n">
        <v>3</v>
      </c>
      <c r="B6" s="0" t="s">
        <v>26</v>
      </c>
      <c r="C6" s="0" t="n">
        <v>52</v>
      </c>
      <c r="D6" s="0" t="n">
        <v>164</v>
      </c>
      <c r="E6" s="0" t="n">
        <v>67</v>
      </c>
      <c r="F6" s="0" t="n">
        <v>35</v>
      </c>
      <c r="G6" s="0" t="n">
        <v>185</v>
      </c>
      <c r="H6" s="6" t="n">
        <f aca="false">G6/180</f>
        <v>1.02777777777778</v>
      </c>
      <c r="I6" s="0" t="n">
        <v>2000</v>
      </c>
      <c r="J6" s="0" t="n">
        <v>2250</v>
      </c>
      <c r="K6" s="0" t="n">
        <v>161</v>
      </c>
      <c r="L6" s="6" t="n">
        <f aca="false">K6/180</f>
        <v>0.894444444444444</v>
      </c>
      <c r="M6" s="0" t="n">
        <v>65.8</v>
      </c>
      <c r="N6" s="0" t="n">
        <v>58.4</v>
      </c>
    </row>
    <row collapsed="false" customFormat="false" customHeight="false" hidden="false" ht="12.1" outlineLevel="0" r="7">
      <c r="A7" s="0" t="n">
        <v>4</v>
      </c>
      <c r="B7" s="0" t="s">
        <v>26</v>
      </c>
      <c r="C7" s="0" t="n">
        <v>51</v>
      </c>
      <c r="D7" s="0" t="n">
        <v>160</v>
      </c>
      <c r="E7" s="0" t="n">
        <v>51</v>
      </c>
      <c r="F7" s="0" t="n">
        <v>58</v>
      </c>
      <c r="G7" s="0" t="n">
        <v>267</v>
      </c>
      <c r="H7" s="6" t="n">
        <f aca="false">G7/180</f>
        <v>1.48333333333333</v>
      </c>
      <c r="I7" s="0" t="n">
        <v>1450</v>
      </c>
      <c r="J7" s="0" t="n">
        <v>1510</v>
      </c>
      <c r="K7" s="0" t="n">
        <v>346</v>
      </c>
      <c r="L7" s="6" t="n">
        <f aca="false">K7/180</f>
        <v>1.92222222222222</v>
      </c>
      <c r="M7" s="0" t="n">
        <v>67.3</v>
      </c>
      <c r="N7" s="0" t="n">
        <v>65.3</v>
      </c>
    </row>
    <row collapsed="false" customFormat="false" customHeight="false" hidden="false" ht="12.1" outlineLevel="0" r="8">
      <c r="A8" s="0" t="n">
        <v>5</v>
      </c>
      <c r="B8" s="0" t="s">
        <v>26</v>
      </c>
      <c r="C8" s="0" t="n">
        <v>40</v>
      </c>
      <c r="D8" s="0" t="n">
        <v>188</v>
      </c>
      <c r="E8" s="0" t="n">
        <v>100</v>
      </c>
      <c r="F8" s="0" t="n">
        <v>44</v>
      </c>
      <c r="G8" s="0" t="n">
        <v>366</v>
      </c>
      <c r="H8" s="6" t="n">
        <f aca="false">G8/180</f>
        <v>2.03333333333333</v>
      </c>
      <c r="I8" s="0" t="n">
        <v>1780</v>
      </c>
      <c r="J8" s="0" t="n">
        <v>1680</v>
      </c>
      <c r="K8" s="0" t="n">
        <v>271</v>
      </c>
      <c r="L8" s="6" t="n">
        <f aca="false">K8/180</f>
        <v>1.50555555555556</v>
      </c>
      <c r="M8" s="0" t="n">
        <v>93</v>
      </c>
      <c r="N8" s="0" t="n">
        <v>98.5</v>
      </c>
    </row>
    <row collapsed="false" customFormat="false" customHeight="false" hidden="false" ht="12.1" outlineLevel="0" r="9">
      <c r="A9" s="0" t="n">
        <v>6</v>
      </c>
      <c r="B9" s="0" t="s">
        <v>26</v>
      </c>
      <c r="C9" s="0" t="n">
        <v>19</v>
      </c>
      <c r="D9" s="0" t="n">
        <v>183</v>
      </c>
      <c r="E9" s="0" t="n">
        <v>80</v>
      </c>
      <c r="F9" s="0" t="n">
        <v>41</v>
      </c>
      <c r="G9" s="0" t="n">
        <v>305</v>
      </c>
      <c r="H9" s="6" t="n">
        <f aca="false">G9/180</f>
        <v>1.69444444444444</v>
      </c>
      <c r="I9" s="0" t="n">
        <v>1580</v>
      </c>
      <c r="J9" s="0" t="n">
        <v>1800</v>
      </c>
      <c r="K9" s="0" t="n">
        <v>294</v>
      </c>
      <c r="L9" s="6" t="n">
        <f aca="false">K9/180</f>
        <v>1.63333333333333</v>
      </c>
      <c r="M9" s="0" t="n">
        <v>77.6</v>
      </c>
      <c r="N9" s="0" t="n">
        <v>68.4</v>
      </c>
    </row>
    <row collapsed="false" customFormat="false" customHeight="false" hidden="false" ht="12.1" outlineLevel="0" r="10">
      <c r="A10" s="0" t="n">
        <v>7</v>
      </c>
      <c r="B10" s="0" t="s">
        <v>28</v>
      </c>
      <c r="C10" s="0" t="n">
        <v>49</v>
      </c>
      <c r="D10" s="0" t="n">
        <v>159</v>
      </c>
      <c r="E10" s="0" t="n">
        <v>49</v>
      </c>
      <c r="F10" s="0" t="n">
        <v>40</v>
      </c>
      <c r="G10" s="0" t="n">
        <v>269</v>
      </c>
      <c r="H10" s="6" t="n">
        <f aca="false">G10/180</f>
        <v>1.49444444444444</v>
      </c>
      <c r="I10" s="0" t="n">
        <v>1450</v>
      </c>
      <c r="J10" s="0" t="n">
        <v>1730</v>
      </c>
      <c r="K10" s="0" t="n">
        <v>237</v>
      </c>
      <c r="L10" s="6" t="n">
        <f aca="false">K10/180</f>
        <v>1.31666666666667</v>
      </c>
      <c r="M10" s="0" t="n">
        <v>92.8</v>
      </c>
      <c r="N10" s="0" t="n">
        <v>78.1</v>
      </c>
    </row>
    <row collapsed="false" customFormat="false" customHeight="false" hidden="false" ht="12.1" outlineLevel="0" r="11">
      <c r="A11" s="0" t="n">
        <v>8</v>
      </c>
      <c r="B11" s="0" t="s">
        <v>28</v>
      </c>
      <c r="C11" s="0" t="n">
        <v>17</v>
      </c>
      <c r="D11" s="0" t="n">
        <v>171</v>
      </c>
      <c r="E11" s="0" t="n">
        <v>56</v>
      </c>
      <c r="F11" s="0" t="n">
        <v>38</v>
      </c>
      <c r="G11" s="0" t="n">
        <v>287</v>
      </c>
      <c r="H11" s="6" t="n">
        <f aca="false">G11/180</f>
        <v>1.59444444444444</v>
      </c>
      <c r="I11" s="0" t="n">
        <v>1470</v>
      </c>
      <c r="J11" s="0" t="n">
        <v>1430</v>
      </c>
      <c r="K11" s="0" t="n">
        <v>266</v>
      </c>
      <c r="L11" s="6" t="n">
        <f aca="false">K11/180</f>
        <v>1.47777777777778</v>
      </c>
      <c r="M11" s="0" t="n">
        <v>85.3</v>
      </c>
      <c r="N11" s="0" t="n">
        <v>90.2</v>
      </c>
    </row>
    <row collapsed="false" customFormat="true" customHeight="false" hidden="false" ht="12.1" outlineLevel="0" r="12" s="6">
      <c r="G12" s="0"/>
      <c r="H12" s="0"/>
      <c r="I12" s="0"/>
      <c r="J12" s="0"/>
      <c r="K12" s="0"/>
      <c r="L12" s="0"/>
      <c r="M12" s="0"/>
      <c r="N12" s="0"/>
    </row>
    <row collapsed="false" customFormat="false" customHeight="false" hidden="false" ht="12.1" outlineLevel="0" r="14">
      <c r="G14" s="7" t="n">
        <f aca="false">SUM(G4:G11)/COUNT(G4:G11)</f>
        <v>264.125</v>
      </c>
      <c r="H14" s="7" t="n">
        <f aca="false">SUM(H4:H11)/COUNT(H4:H11)</f>
        <v>1.46736111111111</v>
      </c>
      <c r="J14" s="7" t="n">
        <f aca="false">SUM(I5:J11)/COUNT(I5:J11)</f>
        <v>1794.28571428571</v>
      </c>
      <c r="K14" s="7" t="n">
        <f aca="false">SUM(K4:K11)/COUNT(K4:K11)</f>
        <v>246.714285714286</v>
      </c>
      <c r="M14" s="6"/>
      <c r="N14" s="7" t="n">
        <f aca="false">SUM(N4:N11)/COUNT(N4:N11)</f>
        <v>75.8</v>
      </c>
    </row>
    <row collapsed="false" customFormat="false" customHeight="false" hidden="false" ht="12.1" outlineLevel="0" r="15">
      <c r="J15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367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2014-04-14T22:16:22Z</dcterms:created>
  <dc:creator>Matthias König</dc:creator>
  <cp:lastModifiedBy>Matthias König</cp:lastModifiedBy>
  <dcterms:modified xsi:type="dcterms:W3CDTF">2014-04-14T22:41:11Z</dcterms:modified>
  <cp:revision>2</cp:revision>
</cp:coreProperties>
</file>