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<sst xmlns="http://schemas.openxmlformats.org/spreadsheetml/2006/main" count="23" uniqueCount="14">
  <si>
    <t>Tygstrup1954 – Kinetics of galactose elimination</t>
  </si>
  <si>
    <t>time</t>
  </si>
  <si>
    <t>peripheral blood galactose [mg%]</t>
  </si>
  <si>
    <t>hepatic venous blood [mg%]</t>
  </si>
  <si>
    <t>galPer</t>
  </si>
  <si>
    <t>galVen</t>
  </si>
  <si>
    <t>peripheral blood galactose [mmole/l]</t>
  </si>
  <si>
    <t>hepatic venous blood [mmole/L]</t>
  </si>
  <si>
    <t>concentration difference [[mg%]</t>
  </si>
  <si>
    <t>concentration difference [mmole/L]</t>
  </si>
  <si>
    <t>galPermg</t>
  </si>
  <si>
    <t>galVenmg</t>
  </si>
  <si>
    <t>diffmg</t>
  </si>
  <si>
    <t>diff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</si>
</sst>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3B3B3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Kinetetics of galactose elimination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galPermg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Sheet1!$A$17:$A$26</c:f>
              <c:numCache>
                <c:formatCode>General</c:formatCode>
                <c:ptCount val="10"/>
                <c:pt idx="0">
                  <c:v>16.2722065</c:v>
                </c:pt>
                <c:pt idx="1">
                  <c:v>20.9614815</c:v>
                </c:pt>
                <c:pt idx="2">
                  <c:v>25.5558925</c:v>
                </c:pt>
                <c:pt idx="3">
                  <c:v>30.5335695</c:v>
                </c:pt>
                <c:pt idx="4">
                  <c:v>35.594688</c:v>
                </c:pt>
                <c:pt idx="5">
                  <c:v>40.3977035</c:v>
                </c:pt>
                <c:pt idx="6">
                  <c:v>45.502245</c:v>
                </c:pt>
                <c:pt idx="7">
                  <c:v>50.1196625</c:v>
                </c:pt>
                <c:pt idx="8">
                  <c:v>55.16717</c:v>
                </c:pt>
                <c:pt idx="9">
                  <c:v>60.419397</c:v>
                </c:pt>
              </c:numCache>
            </c:numRef>
          </c:xVal>
          <c:yVal>
            <c:numRef>
              <c:f>Sheet1!$B$17:$B$26</c:f>
              <c:numCache>
                <c:formatCode>General</c:formatCode>
                <c:ptCount val="10"/>
                <c:pt idx="0">
                  <c:v>141.16368</c:v>
                </c:pt>
                <c:pt idx="1">
                  <c:v>114.15514</c:v>
                </c:pt>
                <c:pt idx="2">
                  <c:v>98.81288</c:v>
                </c:pt>
                <c:pt idx="3">
                  <c:v>79.01826</c:v>
                </c:pt>
                <c:pt idx="4">
                  <c:v>62.31671</c:v>
                </c:pt>
                <c:pt idx="5">
                  <c:v>46.63707</c:v>
                </c:pt>
                <c:pt idx="6">
                  <c:v>31.304575</c:v>
                </c:pt>
                <c:pt idx="7">
                  <c:v>22.829075</c:v>
                </c:pt>
                <c:pt idx="8">
                  <c:v>10.932894</c:v>
                </c:pt>
                <c:pt idx="9">
                  <c:v>9.33588</c:v>
                </c:pt>
              </c:numCache>
            </c:numRef>
          </c:yVal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galVenmg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/>
                </c:pt>
                <c:pt idx="1">
                  <c:v>16.2722065</c:v>
                </c:pt>
                <c:pt idx="2">
                  <c:v>20.9614815</c:v>
                </c:pt>
                <c:pt idx="3">
                  <c:v>25.5558925</c:v>
                </c:pt>
                <c:pt idx="4">
                  <c:v>30.5335695</c:v>
                </c:pt>
                <c:pt idx="5">
                  <c:v>35.594688</c:v>
                </c:pt>
                <c:pt idx="6">
                  <c:v>40.3977035</c:v>
                </c:pt>
                <c:pt idx="7">
                  <c:v>45.502245</c:v>
                </c:pt>
                <c:pt idx="8">
                  <c:v>50.1196625</c:v>
                </c:pt>
                <c:pt idx="9">
                  <c:v>55.16717</c:v>
                </c:pt>
                <c:pt idx="10">
                  <c:v>60.419397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/>
                </c:pt>
                <c:pt idx="1">
                  <c:v>111.64499</c:v>
                </c:pt>
                <c:pt idx="2">
                  <c:v>88.41015</c:v>
                </c:pt>
                <c:pt idx="3">
                  <c:v>66.89151</c:v>
                </c:pt>
                <c:pt idx="4">
                  <c:v>51.21578</c:v>
                </c:pt>
                <c:pt idx="5">
                  <c:v>35.196804</c:v>
                </c:pt>
                <c:pt idx="6">
                  <c:v>20.890123</c:v>
                </c:pt>
                <c:pt idx="7">
                  <c:v>2.4743276</c:v>
                </c:pt>
                <c:pt idx="8">
                  <c:v>1.8933588</c:v>
                </c:pt>
                <c:pt idx="9">
                  <c:v>0.29048437</c:v>
                </c:pt>
                <c:pt idx="10">
                  <c:v>0.75486857</c:v>
                </c:pt>
              </c:numCache>
            </c:numRef>
          </c:yVal>
        </c:ser>
        <c:ser>
          <c:idx val="2"/>
          <c:order val="2"/>
          <c:tx>
            <c:strRef>
              <c:f>Sheet1!$F$16</c:f>
              <c:strCache>
                <c:ptCount val="1"/>
                <c:pt idx="0">
                  <c:v>diffmg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/>
                </c:pt>
                <c:pt idx="1">
                  <c:v>16.2722065</c:v>
                </c:pt>
                <c:pt idx="2">
                  <c:v>20.9614815</c:v>
                </c:pt>
                <c:pt idx="3">
                  <c:v>25.5558925</c:v>
                </c:pt>
                <c:pt idx="4">
                  <c:v>30.5335695</c:v>
                </c:pt>
                <c:pt idx="5">
                  <c:v>35.594688</c:v>
                </c:pt>
                <c:pt idx="6">
                  <c:v>40.3977035</c:v>
                </c:pt>
                <c:pt idx="7">
                  <c:v>45.502245</c:v>
                </c:pt>
                <c:pt idx="8">
                  <c:v>50.1196625</c:v>
                </c:pt>
                <c:pt idx="9">
                  <c:v>55.16717</c:v>
                </c:pt>
                <c:pt idx="10">
                  <c:v>60.419397</c:v>
                </c:pt>
              </c:numCache>
            </c:numRef>
          </c:xVal>
          <c:yVal>
            <c:numRef>
              <c:f>Sheet1!$F$16:$F$26</c:f>
              <c:numCache>
                <c:formatCode>General</c:formatCode>
                <c:ptCount val="11"/>
                <c:pt idx="0">
                  <c:v/>
                </c:pt>
                <c:pt idx="1">
                  <c:v>29.51869</c:v>
                </c:pt>
                <c:pt idx="2">
                  <c:v>25.74499</c:v>
                </c:pt>
                <c:pt idx="3">
                  <c:v>31.92137</c:v>
                </c:pt>
                <c:pt idx="4">
                  <c:v>27.80248</c:v>
                </c:pt>
                <c:pt idx="5">
                  <c:v>27.119906</c:v>
                </c:pt>
                <c:pt idx="6">
                  <c:v>25.746947</c:v>
                </c:pt>
                <c:pt idx="7">
                  <c:v>28.8302474</c:v>
                </c:pt>
                <c:pt idx="8">
                  <c:v>20.9357162</c:v>
                </c:pt>
                <c:pt idx="9">
                  <c:v>10.64240963</c:v>
                </c:pt>
                <c:pt idx="10">
                  <c:v>8.58101143</c:v>
                </c:pt>
              </c:numCache>
            </c:numRef>
          </c:yVal>
        </c:ser>
        <c:axId val="64135317"/>
        <c:axId val="25225131"/>
      </c:scatterChart>
      <c:valAx>
        <c:axId val="64135317"/>
        <c:scaling>
          <c:orientation val="minMax"/>
          <c:max val="70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Time [min]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25131"/>
        <c:crosses val="autoZero"/>
        <c:majorUnit val="15"/>
      </c:valAx>
      <c:valAx>
        <c:axId val="25225131"/>
        <c:scaling>
          <c:orientation val="minMax"/>
          <c:max val="1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galactose [mg%]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135317"/>
        <c:crosses val="autoZero"/>
        <c:majorUnit val="5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7</xdr:col>
      <xdr:colOff>277920</xdr:colOff>
      <xdr:row>1</xdr:row>
      <xdr:rowOff>73800</xdr:rowOff>
    </xdr:from>
    <xdr:to>
      <xdr:col>14</xdr:col>
      <xdr:colOff>594720</xdr:colOff>
      <xdr:row>20</xdr:row>
      <xdr:rowOff>93600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5967360" y="234360"/>
          <a:ext cx="6006240" cy="382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601200</xdr:colOff>
      <xdr:row>21</xdr:row>
      <xdr:rowOff>34200</xdr:rowOff>
    </xdr:from>
    <xdr:to>
      <xdr:col>14</xdr:col>
      <xdr:colOff>671400</xdr:colOff>
      <xdr:row>41</xdr:row>
      <xdr:rowOff>129240</xdr:rowOff>
    </xdr:to>
    <xdr:graphicFrame>
      <xdr:nvGraphicFramePr>
        <xdr:cNvPr id="1" name=""/>
        <xdr:cNvGraphicFramePr/>
      </xdr:nvGraphicFramePr>
      <xdr:xfrm>
        <a:off x="6290640" y="415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31" activeCellId="0" pane="topLeft" sqref="C3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1" t="s">
        <v>0</v>
      </c>
      <c r="B1" s="2"/>
      <c r="C1" s="2"/>
      <c r="D1" s="2"/>
    </row>
    <row collapsed="false" customFormat="false" customHeight="false" hidden="false" ht="46.25" outlineLevel="0" r="2">
      <c r="A2" s="3" t="s">
        <v>1</v>
      </c>
      <c r="B2" s="3" t="s">
        <v>2</v>
      </c>
      <c r="C2" s="3" t="s">
        <v>1</v>
      </c>
      <c r="D2" s="3" t="s">
        <v>3</v>
      </c>
    </row>
    <row collapsed="false" customFormat="false" customHeight="false" hidden="false" ht="12.65" outlineLevel="0" r="3">
      <c r="A3" s="4" t="s">
        <v>1</v>
      </c>
      <c r="B3" s="4" t="s">
        <v>4</v>
      </c>
      <c r="C3" s="4" t="s">
        <v>1</v>
      </c>
      <c r="D3" s="4" t="s">
        <v>5</v>
      </c>
    </row>
    <row collapsed="false" customFormat="false" customHeight="false" hidden="false" ht="12.1" outlineLevel="0" r="4">
      <c r="A4" s="0" t="n">
        <v>16.251305</v>
      </c>
      <c r="B4" s="0" t="n">
        <v>141.16368</v>
      </c>
      <c r="C4" s="0" t="n">
        <v>16.293108</v>
      </c>
      <c r="D4" s="0" t="n">
        <v>111.64499</v>
      </c>
    </row>
    <row collapsed="false" customFormat="false" customHeight="false" hidden="false" ht="12.1" outlineLevel="0" r="5">
      <c r="A5" s="0" t="n">
        <v>20.985947</v>
      </c>
      <c r="B5" s="0" t="n">
        <v>114.15514</v>
      </c>
      <c r="C5" s="0" t="n">
        <v>20.937016</v>
      </c>
      <c r="D5" s="0" t="n">
        <v>88.41015</v>
      </c>
    </row>
    <row collapsed="false" customFormat="false" customHeight="false" hidden="false" ht="12.1" outlineLevel="0" r="6">
      <c r="A6" s="0" t="n">
        <v>25.53329</v>
      </c>
      <c r="B6" s="0" t="n">
        <v>98.81288</v>
      </c>
      <c r="C6" s="0" t="n">
        <v>25.578495</v>
      </c>
      <c r="D6" s="0" t="n">
        <v>66.89151</v>
      </c>
    </row>
    <row collapsed="false" customFormat="false" customHeight="false" hidden="false" ht="12.1" outlineLevel="0" r="7">
      <c r="A7" s="0" t="n">
        <v>30.513884</v>
      </c>
      <c r="B7" s="0" t="n">
        <v>79.01826</v>
      </c>
      <c r="C7" s="0" t="n">
        <v>30.553255</v>
      </c>
      <c r="D7" s="0" t="n">
        <v>51.21578</v>
      </c>
    </row>
    <row collapsed="false" customFormat="false" customHeight="false" hidden="false" ht="12.1" outlineLevel="0" r="8">
      <c r="A8" s="0" t="n">
        <v>35.660873</v>
      </c>
      <c r="B8" s="0" t="n">
        <v>62.31671</v>
      </c>
      <c r="C8" s="0" t="n">
        <v>35.528503</v>
      </c>
      <c r="D8" s="0" t="n">
        <v>35.196804</v>
      </c>
    </row>
    <row collapsed="false" customFormat="false" customHeight="false" hidden="false" ht="12.1" outlineLevel="0" r="9">
      <c r="A9" s="0" t="n">
        <v>40.464863</v>
      </c>
      <c r="B9" s="0" t="n">
        <v>46.63707</v>
      </c>
      <c r="C9" s="0" t="n">
        <v>40.330544</v>
      </c>
      <c r="D9" s="0" t="n">
        <v>20.890123</v>
      </c>
    </row>
    <row collapsed="false" customFormat="false" customHeight="false" hidden="false" ht="12.1" outlineLevel="0" r="10">
      <c r="A10" s="0" t="n">
        <v>45.439137</v>
      </c>
      <c r="B10" s="0" t="n">
        <v>31.304575</v>
      </c>
      <c r="C10" s="0" t="n">
        <v>45.565353</v>
      </c>
      <c r="D10" s="0" t="n">
        <v>2.4743276</v>
      </c>
    </row>
    <row collapsed="false" customFormat="false" customHeight="false" hidden="false" ht="12.1" outlineLevel="0" r="11">
      <c r="A11" s="0" t="n">
        <v>50.062145</v>
      </c>
      <c r="B11" s="0" t="n">
        <v>22.829075</v>
      </c>
      <c r="C11" s="0" t="n">
        <v>50.17718</v>
      </c>
      <c r="D11" s="0" t="n">
        <v>1.8933588</v>
      </c>
    </row>
    <row collapsed="false" customFormat="false" customHeight="false" hidden="false" ht="12.1" outlineLevel="0" r="12">
      <c r="A12" s="0" t="n">
        <v>55.20233</v>
      </c>
      <c r="B12" s="0" t="n">
        <v>10.932894</v>
      </c>
      <c r="C12" s="0" t="n">
        <v>55.13201</v>
      </c>
      <c r="D12" s="0" t="n">
        <v>0.29048437</v>
      </c>
    </row>
    <row collapsed="false" customFormat="false" customHeight="false" hidden="false" ht="12.1" outlineLevel="0" r="13">
      <c r="A13" s="0" t="n">
        <v>60.413322</v>
      </c>
      <c r="B13" s="0" t="n">
        <v>9.33588</v>
      </c>
      <c r="C13" s="0" t="n">
        <v>60.425472</v>
      </c>
      <c r="D13" s="0" t="n">
        <v>0.75486857</v>
      </c>
    </row>
    <row collapsed="false" customFormat="false" customHeight="false" hidden="false" ht="46.25" outlineLevel="0" r="15">
      <c r="A15" s="3" t="s">
        <v>1</v>
      </c>
      <c r="B15" s="3" t="s">
        <v>2</v>
      </c>
      <c r="C15" s="3" t="s">
        <v>6</v>
      </c>
      <c r="D15" s="3" t="s">
        <v>3</v>
      </c>
      <c r="E15" s="3" t="s">
        <v>7</v>
      </c>
      <c r="F15" s="3" t="s">
        <v>8</v>
      </c>
      <c r="G15" s="3" t="s">
        <v>9</v>
      </c>
    </row>
    <row collapsed="false" customFormat="false" customHeight="false" hidden="false" ht="12.65" outlineLevel="0" r="16">
      <c r="A16" s="4" t="s">
        <v>1</v>
      </c>
      <c r="B16" s="4" t="s">
        <v>10</v>
      </c>
      <c r="C16" s="4" t="s">
        <v>4</v>
      </c>
      <c r="D16" s="4" t="s">
        <v>11</v>
      </c>
      <c r="E16" s="4" t="s">
        <v>5</v>
      </c>
      <c r="F16" s="4" t="s">
        <v>12</v>
      </c>
      <c r="G16" s="4" t="s">
        <v>13</v>
      </c>
    </row>
    <row collapsed="false" customFormat="false" customHeight="false" hidden="false" ht="12.1" outlineLevel="0" r="17">
      <c r="A17" s="0" t="n">
        <f aca="false">0.5*(A4+C4)</f>
        <v>16.2722065</v>
      </c>
      <c r="B17" s="0" t="n">
        <f aca="false">B4</f>
        <v>141.16368</v>
      </c>
      <c r="C17" s="0" t="n">
        <f aca="false">B17/18</f>
        <v>7.84242666666667</v>
      </c>
      <c r="D17" s="0" t="n">
        <f aca="false">D4</f>
        <v>111.64499</v>
      </c>
      <c r="E17" s="0" t="n">
        <f aca="false">D17/18</f>
        <v>6.20249944444445</v>
      </c>
      <c r="F17" s="0" t="n">
        <f aca="false">B17-D17</f>
        <v>29.51869</v>
      </c>
      <c r="G17" s="0" t="n">
        <f aca="false">C17-E17</f>
        <v>1.63992722222222</v>
      </c>
    </row>
    <row collapsed="false" customFormat="false" customHeight="false" hidden="false" ht="12.1" outlineLevel="0" r="18">
      <c r="A18" s="0" t="n">
        <f aca="false">0.5*(A5+C5)</f>
        <v>20.9614815</v>
      </c>
      <c r="B18" s="0" t="n">
        <f aca="false">B5</f>
        <v>114.15514</v>
      </c>
      <c r="C18" s="0" t="n">
        <f aca="false">B18/18</f>
        <v>6.34195222222222</v>
      </c>
      <c r="D18" s="0" t="n">
        <f aca="false">D5</f>
        <v>88.41015</v>
      </c>
      <c r="E18" s="0" t="n">
        <f aca="false">D18/18</f>
        <v>4.911675</v>
      </c>
      <c r="F18" s="0" t="n">
        <f aca="false">B18-D18</f>
        <v>25.74499</v>
      </c>
      <c r="G18" s="0" t="n">
        <f aca="false">C18-E18</f>
        <v>1.43027722222222</v>
      </c>
    </row>
    <row collapsed="false" customFormat="false" customHeight="false" hidden="false" ht="12.1" outlineLevel="0" r="19">
      <c r="A19" s="0" t="n">
        <f aca="false">0.5*(A6+C6)</f>
        <v>25.5558925</v>
      </c>
      <c r="B19" s="0" t="n">
        <f aca="false">B6</f>
        <v>98.81288</v>
      </c>
      <c r="C19" s="0" t="n">
        <f aca="false">B19/18</f>
        <v>5.48960444444445</v>
      </c>
      <c r="D19" s="0" t="n">
        <f aca="false">D6</f>
        <v>66.89151</v>
      </c>
      <c r="E19" s="0" t="n">
        <f aca="false">D19/18</f>
        <v>3.716195</v>
      </c>
      <c r="F19" s="0" t="n">
        <f aca="false">B19-D19</f>
        <v>31.92137</v>
      </c>
      <c r="G19" s="0" t="n">
        <f aca="false">C19-E19</f>
        <v>1.77340944444444</v>
      </c>
    </row>
    <row collapsed="false" customFormat="false" customHeight="false" hidden="false" ht="12.1" outlineLevel="0" r="20">
      <c r="A20" s="0" t="n">
        <f aca="false">0.5*(A7+C7)</f>
        <v>30.5335695</v>
      </c>
      <c r="B20" s="0" t="n">
        <f aca="false">B7</f>
        <v>79.01826</v>
      </c>
      <c r="C20" s="0" t="n">
        <f aca="false">B20/18</f>
        <v>4.38990333333333</v>
      </c>
      <c r="D20" s="0" t="n">
        <f aca="false">D7</f>
        <v>51.21578</v>
      </c>
      <c r="E20" s="0" t="n">
        <f aca="false">D20/18</f>
        <v>2.84532111111111</v>
      </c>
      <c r="F20" s="0" t="n">
        <f aca="false">B20-D20</f>
        <v>27.80248</v>
      </c>
      <c r="G20" s="0" t="n">
        <f aca="false">C20-E20</f>
        <v>1.54458222222222</v>
      </c>
    </row>
    <row collapsed="false" customFormat="false" customHeight="false" hidden="false" ht="12.1" outlineLevel="0" r="21">
      <c r="A21" s="0" t="n">
        <f aca="false">0.5*(A8+C8)</f>
        <v>35.594688</v>
      </c>
      <c r="B21" s="0" t="n">
        <f aca="false">B8</f>
        <v>62.31671</v>
      </c>
      <c r="C21" s="0" t="n">
        <f aca="false">B21/18</f>
        <v>3.46203944444444</v>
      </c>
      <c r="D21" s="0" t="n">
        <f aca="false">D8</f>
        <v>35.196804</v>
      </c>
      <c r="E21" s="0" t="n">
        <f aca="false">D21/18</f>
        <v>1.955378</v>
      </c>
      <c r="F21" s="0" t="n">
        <f aca="false">B21-D21</f>
        <v>27.119906</v>
      </c>
      <c r="G21" s="0" t="n">
        <f aca="false">C21-E21</f>
        <v>1.50666144444444</v>
      </c>
    </row>
    <row collapsed="false" customFormat="false" customHeight="false" hidden="false" ht="12.1" outlineLevel="0" r="22">
      <c r="A22" s="0" t="n">
        <f aca="false">0.5*(A9+C9)</f>
        <v>40.3977035</v>
      </c>
      <c r="B22" s="0" t="n">
        <f aca="false">B9</f>
        <v>46.63707</v>
      </c>
      <c r="C22" s="0" t="n">
        <f aca="false">B22/18</f>
        <v>2.59094833333333</v>
      </c>
      <c r="D22" s="0" t="n">
        <f aca="false">D9</f>
        <v>20.890123</v>
      </c>
      <c r="E22" s="0" t="n">
        <f aca="false">D22/18</f>
        <v>1.16056238888889</v>
      </c>
      <c r="F22" s="0" t="n">
        <f aca="false">B22-D22</f>
        <v>25.746947</v>
      </c>
      <c r="G22" s="0" t="n">
        <f aca="false">C22-E22</f>
        <v>1.43038594444444</v>
      </c>
    </row>
    <row collapsed="false" customFormat="false" customHeight="false" hidden="false" ht="12.1" outlineLevel="0" r="23">
      <c r="A23" s="0" t="n">
        <f aca="false">0.5*(A10+C10)</f>
        <v>45.502245</v>
      </c>
      <c r="B23" s="0" t="n">
        <f aca="false">B10</f>
        <v>31.304575</v>
      </c>
      <c r="C23" s="0" t="n">
        <f aca="false">B23/18</f>
        <v>1.73914305555556</v>
      </c>
      <c r="D23" s="0" t="n">
        <f aca="false">D10</f>
        <v>2.4743276</v>
      </c>
      <c r="E23" s="0" t="n">
        <f aca="false">D23/18</f>
        <v>0.137462644444444</v>
      </c>
      <c r="F23" s="0" t="n">
        <f aca="false">B23-D23</f>
        <v>28.8302474</v>
      </c>
      <c r="G23" s="0" t="n">
        <f aca="false">C23-E23</f>
        <v>1.60168041111111</v>
      </c>
    </row>
    <row collapsed="false" customFormat="false" customHeight="false" hidden="false" ht="12.1" outlineLevel="0" r="24">
      <c r="A24" s="0" t="n">
        <f aca="false">0.5*(A11+C11)</f>
        <v>50.1196625</v>
      </c>
      <c r="B24" s="0" t="n">
        <f aca="false">B11</f>
        <v>22.829075</v>
      </c>
      <c r="C24" s="0" t="n">
        <f aca="false">B24/18</f>
        <v>1.26828194444444</v>
      </c>
      <c r="D24" s="0" t="n">
        <f aca="false">D11</f>
        <v>1.8933588</v>
      </c>
      <c r="E24" s="0" t="n">
        <f aca="false">D24/18</f>
        <v>0.1051866</v>
      </c>
      <c r="F24" s="0" t="n">
        <f aca="false">B24-D24</f>
        <v>20.9357162</v>
      </c>
      <c r="G24" s="0" t="n">
        <f aca="false">C24-E24</f>
        <v>1.16309534444444</v>
      </c>
    </row>
    <row collapsed="false" customFormat="false" customHeight="false" hidden="false" ht="12.1" outlineLevel="0" r="25">
      <c r="A25" s="0" t="n">
        <f aca="false">0.5*(A12+C12)</f>
        <v>55.16717</v>
      </c>
      <c r="B25" s="0" t="n">
        <f aca="false">B12</f>
        <v>10.932894</v>
      </c>
      <c r="C25" s="0" t="n">
        <f aca="false">B25/18</f>
        <v>0.607383</v>
      </c>
      <c r="D25" s="0" t="n">
        <f aca="false">D12</f>
        <v>0.29048437</v>
      </c>
      <c r="E25" s="0" t="n">
        <f aca="false">D25/18</f>
        <v>0.0161380205555556</v>
      </c>
      <c r="F25" s="0" t="n">
        <f aca="false">B25-D25</f>
        <v>10.64240963</v>
      </c>
      <c r="G25" s="0" t="n">
        <f aca="false">C25-E25</f>
        <v>0.591244979444444</v>
      </c>
    </row>
    <row collapsed="false" customFormat="false" customHeight="false" hidden="false" ht="12.1" outlineLevel="0" r="26">
      <c r="A26" s="0" t="n">
        <f aca="false">0.5*(A13+C13)</f>
        <v>60.419397</v>
      </c>
      <c r="B26" s="0" t="n">
        <f aca="false">B13</f>
        <v>9.33588</v>
      </c>
      <c r="C26" s="0" t="n">
        <f aca="false">B26/18</f>
        <v>0.51866</v>
      </c>
      <c r="D26" s="0" t="n">
        <f aca="false">D13</f>
        <v>0.75486857</v>
      </c>
      <c r="E26" s="0" t="n">
        <f aca="false">D26/18</f>
        <v>0.0419371427777778</v>
      </c>
      <c r="F26" s="0" t="n">
        <f aca="false">B26-D26</f>
        <v>8.58101143</v>
      </c>
      <c r="G26" s="0" t="n">
        <f aca="false">C26-E26</f>
        <v>0.476722857222222</v>
      </c>
    </row>
    <row collapsed="false" customFormat="false" customHeight="false" hidden="false" ht="12.1" outlineLevel="0" r="36"/>
    <row collapsed="false" customFormat="false" customHeight="false" hidden="false" ht="12.1" outlineLevel="0" r="42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2014-04-18T20:05:23Z</dcterms:created>
  <dc:creator>Matthias König</dc:creator>
  <cp:lastModifiedBy>Matthias König</cp:lastModifiedBy>
  <dcterms:modified xsi:type="dcterms:W3CDTF">2014-04-18T20:08:46Z</dcterms:modified>
  <cp:revision>1</cp:revision>
</cp:coreProperties>
</file>