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8D380162-2ED1-46E6-814A-C21D5C516BD8}" xr6:coauthVersionLast="47" xr6:coauthVersionMax="47" xr10:uidLastSave="{00000000-0000-0000-0000-000000000000}"/>
  <bookViews>
    <workbookView xWindow="-110" yWindow="-110" windowWidth="19420" windowHeight="10420" tabRatio="627" xr2:uid="{00000000-000D-0000-FFFF-FFFF00000000}"/>
  </bookViews>
  <sheets>
    <sheet name="青岛高速接嘴胶（改进型）" sheetId="3" r:id="rId1"/>
  </sheets>
  <definedNames>
    <definedName name="_xlnm._FilterDatabase" localSheetId="0" hidden="1">'青岛高速接嘴胶（改进型）'!$M$1:$M$151</definedName>
  </definedNames>
  <calcPr calcId="191029"/>
</workbook>
</file>

<file path=xl/calcChain.xml><?xml version="1.0" encoding="utf-8"?>
<calcChain xmlns="http://schemas.openxmlformats.org/spreadsheetml/2006/main">
  <c r="P133" i="3" l="1"/>
  <c r="R133" i="3" s="1"/>
  <c r="P43" i="3"/>
  <c r="R43" i="3" s="1"/>
  <c r="P147" i="3"/>
  <c r="R147" i="3" s="1"/>
  <c r="P44" i="3"/>
  <c r="R44" i="3" s="1"/>
  <c r="P45" i="3"/>
  <c r="R45" i="3" s="1"/>
  <c r="P46" i="3"/>
  <c r="R46" i="3" s="1"/>
  <c r="P140" i="3"/>
  <c r="R140" i="3" s="1"/>
  <c r="P47" i="3"/>
  <c r="R47" i="3" s="1"/>
  <c r="P48" i="3"/>
  <c r="R48" i="3" s="1"/>
  <c r="P49" i="3"/>
  <c r="R49" i="3" s="1"/>
  <c r="P50" i="3"/>
  <c r="R50" i="3" s="1"/>
  <c r="P51" i="3"/>
  <c r="R51" i="3" s="1"/>
  <c r="P144" i="3"/>
  <c r="R144" i="3" s="1"/>
  <c r="P52" i="3"/>
  <c r="R52" i="3" s="1"/>
  <c r="P53" i="3"/>
  <c r="R53" i="3" s="1"/>
  <c r="P54" i="3"/>
  <c r="R54" i="3" s="1"/>
  <c r="P55" i="3"/>
  <c r="R55" i="3" s="1"/>
  <c r="P139" i="3"/>
  <c r="R139" i="3" s="1"/>
  <c r="P56" i="3"/>
  <c r="R56" i="3" s="1"/>
  <c r="P57" i="3"/>
  <c r="R57" i="3" s="1"/>
  <c r="P58" i="3"/>
  <c r="R58" i="3" s="1"/>
  <c r="P59" i="3"/>
  <c r="R59" i="3" s="1"/>
  <c r="P60" i="3"/>
  <c r="R60" i="3" s="1"/>
  <c r="P61" i="3"/>
  <c r="R61" i="3" s="1"/>
  <c r="P62" i="3"/>
  <c r="R62" i="3" s="1"/>
  <c r="P63" i="3"/>
  <c r="R63" i="3" s="1"/>
  <c r="P141" i="3"/>
  <c r="R141" i="3" s="1"/>
  <c r="P64" i="3"/>
  <c r="R64" i="3" s="1"/>
  <c r="P65" i="3"/>
  <c r="R65" i="3" s="1"/>
  <c r="P66" i="3"/>
  <c r="R66" i="3" s="1"/>
  <c r="P67" i="3"/>
  <c r="R67" i="3" s="1"/>
  <c r="P68" i="3"/>
  <c r="R68" i="3" s="1"/>
  <c r="P69" i="3"/>
  <c r="R69" i="3" s="1"/>
  <c r="P70" i="3"/>
  <c r="R70" i="3" s="1"/>
  <c r="P148" i="3"/>
  <c r="R148" i="3" s="1"/>
  <c r="P71" i="3"/>
  <c r="R71" i="3" s="1"/>
  <c r="P149" i="3"/>
  <c r="R149" i="3" s="1"/>
  <c r="P72" i="3"/>
  <c r="R72" i="3" s="1"/>
  <c r="P73" i="3"/>
  <c r="R73" i="3" s="1"/>
  <c r="P74" i="3"/>
  <c r="R74" i="3" s="1"/>
  <c r="P138" i="3"/>
  <c r="R138" i="3" s="1"/>
  <c r="P75" i="3"/>
  <c r="R75" i="3" s="1"/>
  <c r="P76" i="3"/>
  <c r="R76" i="3" s="1"/>
  <c r="P77" i="3"/>
  <c r="R77" i="3" s="1"/>
  <c r="P78" i="3"/>
  <c r="R78" i="3" s="1"/>
  <c r="P79" i="3"/>
  <c r="R79" i="3" s="1"/>
  <c r="P80" i="3"/>
  <c r="R80" i="3" s="1"/>
  <c r="P81" i="3"/>
  <c r="R81" i="3" s="1"/>
  <c r="P150" i="3"/>
  <c r="R150" i="3" s="1"/>
  <c r="P82" i="3"/>
  <c r="R82" i="3" s="1"/>
  <c r="P83" i="3"/>
  <c r="R83" i="3" s="1"/>
  <c r="P84" i="3"/>
  <c r="R84" i="3" s="1"/>
  <c r="P85" i="3"/>
  <c r="R85" i="3" s="1"/>
  <c r="P86" i="3"/>
  <c r="R86" i="3" s="1"/>
  <c r="P87" i="3"/>
  <c r="R87" i="3" s="1"/>
  <c r="P88" i="3"/>
  <c r="R88" i="3" s="1"/>
  <c r="P89" i="3"/>
  <c r="R89" i="3" s="1"/>
  <c r="P90" i="3"/>
  <c r="R90" i="3" s="1"/>
  <c r="P91" i="3"/>
  <c r="R91" i="3" s="1"/>
  <c r="P92" i="3"/>
  <c r="R92" i="3" s="1"/>
  <c r="P93" i="3"/>
  <c r="R93" i="3" s="1"/>
  <c r="P94" i="3"/>
  <c r="R94" i="3" s="1"/>
  <c r="P146" i="3"/>
  <c r="R146" i="3" s="1"/>
  <c r="P151" i="3"/>
  <c r="R151" i="3" s="1"/>
  <c r="P95" i="3"/>
  <c r="R95" i="3" s="1"/>
  <c r="P96" i="3"/>
  <c r="R96" i="3" s="1"/>
  <c r="P143" i="3"/>
  <c r="R143" i="3" s="1"/>
  <c r="P97" i="3"/>
  <c r="R97" i="3" s="1"/>
  <c r="P98" i="3"/>
  <c r="R98" i="3" s="1"/>
  <c r="P99" i="3"/>
  <c r="R99" i="3" s="1"/>
  <c r="P100" i="3"/>
  <c r="R100" i="3" s="1"/>
  <c r="P145" i="3"/>
  <c r="R145" i="3" s="1"/>
  <c r="P101" i="3"/>
  <c r="R101" i="3" s="1"/>
  <c r="P134" i="3"/>
  <c r="R134" i="3" s="1"/>
  <c r="P135" i="3"/>
  <c r="R135" i="3" s="1"/>
  <c r="P102" i="3"/>
  <c r="R102" i="3" s="1"/>
  <c r="P103" i="3"/>
  <c r="R103" i="3" s="1"/>
  <c r="P104" i="3"/>
  <c r="R104" i="3" s="1"/>
  <c r="P136" i="3"/>
  <c r="R136" i="3" s="1"/>
  <c r="P105" i="3"/>
  <c r="R105" i="3" s="1"/>
  <c r="P137" i="3"/>
  <c r="R137" i="3" s="1"/>
  <c r="P106" i="3"/>
  <c r="R106" i="3" s="1"/>
  <c r="P107" i="3"/>
  <c r="R107" i="3" s="1"/>
  <c r="P108" i="3"/>
  <c r="R108" i="3" s="1"/>
  <c r="P109" i="3"/>
  <c r="R109" i="3" s="1"/>
  <c r="P110" i="3"/>
  <c r="R110" i="3" s="1"/>
  <c r="P111" i="3"/>
  <c r="R111" i="3" s="1"/>
  <c r="P112" i="3"/>
  <c r="R112" i="3" s="1"/>
  <c r="P113" i="3"/>
  <c r="R113" i="3" s="1"/>
  <c r="P115" i="3"/>
  <c r="R115" i="3" s="1"/>
  <c r="P116" i="3"/>
  <c r="R116" i="3" s="1"/>
  <c r="P117" i="3"/>
  <c r="R117" i="3" s="1"/>
  <c r="P142" i="3"/>
  <c r="R142" i="3" s="1"/>
  <c r="P118" i="3"/>
  <c r="R118" i="3" s="1"/>
  <c r="P120" i="3"/>
  <c r="R120" i="3" s="1"/>
  <c r="P121" i="3"/>
  <c r="R121" i="3" s="1"/>
  <c r="P122" i="3"/>
  <c r="R122" i="3" s="1"/>
  <c r="P123" i="3"/>
  <c r="R123" i="3" s="1"/>
  <c r="M119" i="3"/>
  <c r="P119" i="3" s="1"/>
  <c r="R119" i="3" s="1"/>
  <c r="M114" i="3"/>
  <c r="P114" i="3" s="1"/>
  <c r="R114" i="3" s="1"/>
</calcChain>
</file>

<file path=xl/sharedStrings.xml><?xml version="1.0" encoding="utf-8"?>
<sst xmlns="http://schemas.openxmlformats.org/spreadsheetml/2006/main" count="59" uniqueCount="19">
  <si>
    <t>批号</t>
  </si>
  <si>
    <t>水</t>
  </si>
  <si>
    <t>其它</t>
  </si>
  <si>
    <t>总计</t>
  </si>
  <si>
    <t>黏度</t>
    <phoneticPr fontId="6" type="noConversion"/>
  </si>
  <si>
    <t>乳液A</t>
    <phoneticPr fontId="1" type="noConversion"/>
  </si>
  <si>
    <t>乳液F</t>
    <phoneticPr fontId="1" type="noConversion"/>
  </si>
  <si>
    <t>水溶液E</t>
    <phoneticPr fontId="6" type="noConversion"/>
  </si>
  <si>
    <t>水溶液F</t>
    <phoneticPr fontId="6" type="noConversion"/>
  </si>
  <si>
    <t>乳液A粘度</t>
    <phoneticPr fontId="1" type="noConversion"/>
  </si>
  <si>
    <t>乳液F粘度</t>
    <phoneticPr fontId="1" type="noConversion"/>
  </si>
  <si>
    <t>乳液A固含量</t>
    <phoneticPr fontId="1" type="noConversion"/>
  </si>
  <si>
    <t>乳液F固含量</t>
    <phoneticPr fontId="1" type="noConversion"/>
  </si>
  <si>
    <t>水溶液E固含量</t>
    <phoneticPr fontId="1" type="noConversion"/>
  </si>
  <si>
    <t>水溶液F固含量</t>
    <phoneticPr fontId="1" type="noConversion"/>
  </si>
  <si>
    <t>其他固含量</t>
    <phoneticPr fontId="1" type="noConversion"/>
  </si>
  <si>
    <t>序号</t>
    <phoneticPr fontId="1" type="noConversion"/>
  </si>
  <si>
    <t>固含量</t>
    <phoneticPr fontId="1" type="noConversion"/>
  </si>
  <si>
    <t>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</si>
</sst>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%"/>
    <numFmt numFmtId="178" formatCode="0.0"/>
  </numFmts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60"/>
      <name val="宋体"/>
      <family val="3"/>
      <charset val="134"/>
    </font>
    <font>
      <b/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76" fontId="10" fillId="4" borderId="2" xfId="2" applyNumberFormat="1" applyFont="1" applyFill="1" applyBorder="1" applyAlignment="1">
      <alignment horizontal="left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12" fillId="6" borderId="2" xfId="3" applyNumberFormat="1" applyBorder="1" applyAlignment="1">
      <alignment horizontal="right" vertical="center"/>
    </xf>
    <xf numFmtId="0" fontId="9" fillId="7" borderId="2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178" fontId="9" fillId="7" borderId="2" xfId="0" applyNumberFormat="1" applyFont="1" applyFill="1" applyBorder="1" applyAlignment="1">
      <alignment horizontal="left" vertical="center"/>
    </xf>
    <xf numFmtId="0" fontId="13" fillId="6" borderId="1" xfId="3" applyFont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49" fontId="5" fillId="7" borderId="2" xfId="0" applyNumberFormat="1" applyFont="1" applyFill="1" applyBorder="1">
      <alignment vertical="center"/>
    </xf>
    <xf numFmtId="49" fontId="5" fillId="0" borderId="1" xfId="0" applyNumberFormat="1" applyFont="1" applyBorder="1">
      <alignment vertical="center"/>
    </xf>
    <xf numFmtId="0" fontId="4" fillId="7" borderId="2" xfId="0" applyFont="1" applyFill="1" applyBorder="1">
      <alignment vertical="center"/>
    </xf>
    <xf numFmtId="176" fontId="7" fillId="4" borderId="1" xfId="2" applyNumberFormat="1" applyFont="1" applyFill="1" applyBorder="1" applyAlignment="1">
      <alignment vertical="center"/>
    </xf>
    <xf numFmtId="0" fontId="8" fillId="5" borderId="1" xfId="1" applyFont="1" applyFill="1" applyBorder="1" applyAlignment="1">
      <alignment vertical="center"/>
    </xf>
    <xf numFmtId="0" fontId="11" fillId="0" borderId="0" xfId="0" applyFont="1">
      <alignment vertical="center"/>
    </xf>
    <xf numFmtId="177" fontId="11" fillId="0" borderId="0" xfId="0" applyNumberFormat="1" applyFont="1">
      <alignment vertical="center"/>
    </xf>
    <xf numFmtId="0" fontId="0" fillId="8" borderId="0" xfId="0" applyFill="1">
      <alignment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left" vertical="center"/>
    </xf>
    <xf numFmtId="0" fontId="0" fillId="8" borderId="0" xfId="0" applyFill="1" applyAlignment="1">
      <alignment horizontal="right" vertical="center"/>
    </xf>
    <xf numFmtId="177" fontId="0" fillId="8" borderId="0" xfId="0" applyNumberFormat="1" applyFill="1" applyAlignment="1">
      <alignment horizontal="right" vertical="center"/>
    </xf>
    <xf numFmtId="177" fontId="0" fillId="8" borderId="0" xfId="0" applyNumberFormat="1" applyFill="1">
      <alignment vertical="center"/>
    </xf>
    <xf numFmtId="176" fontId="10" fillId="8" borderId="2" xfId="2" applyNumberFormat="1" applyFont="1" applyFill="1" applyBorder="1" applyAlignment="1">
      <alignment horizontal="left" vertical="center"/>
    </xf>
    <xf numFmtId="0" fontId="8" fillId="8" borderId="2" xfId="1" applyFont="1" applyFill="1" applyBorder="1" applyAlignment="1">
      <alignment horizontal="center" vertical="center"/>
    </xf>
    <xf numFmtId="177" fontId="12" fillId="8" borderId="2" xfId="3" applyNumberFormat="1" applyFill="1" applyBorder="1" applyAlignment="1">
      <alignment horizontal="right" vertical="center"/>
    </xf>
    <xf numFmtId="10" fontId="0" fillId="0" borderId="0" xfId="4" applyNumberFormat="1" applyFont="1">
      <alignment vertical="center"/>
    </xf>
    <xf numFmtId="10" fontId="0" fillId="0" borderId="0" xfId="4" applyNumberFormat="1" applyFont="1" applyFill="1">
      <alignment vertical="center"/>
    </xf>
    <xf numFmtId="0" fontId="8" fillId="0" borderId="2" xfId="1" applyFont="1" applyFill="1" applyBorder="1" applyAlignment="1">
      <alignment horizontal="right" vertical="center"/>
    </xf>
    <xf numFmtId="0" fontId="8" fillId="9" borderId="2" xfId="1" applyFont="1" applyFill="1" applyBorder="1" applyAlignment="1">
      <alignment horizontal="right" vertical="center"/>
    </xf>
  </cellXfs>
  <cellStyles count="5">
    <cellStyle name="百分比" xfId="4" builtinId="5"/>
    <cellStyle name="差" xfId="3" builtinId="27"/>
    <cellStyle name="常规" xfId="0" builtinId="0"/>
    <cellStyle name="好" xfId="1" builtinId="26"/>
    <cellStyle name="适中" xfId="2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zoomScale="85" zoomScaleNormal="85" workbookViewId="0">
      <pane ySplit="1" topLeftCell="A119" activePane="bottomLeft" state="frozen"/>
      <selection pane="bottomLeft" activeCell="E125" sqref="E125"/>
    </sheetView>
  </sheetViews>
  <sheetFormatPr defaultRowHeight="14" x14ac:dyDescent="0.25"/>
  <cols>
    <col min="1" max="1" width="5.7265625" bestFit="1" customWidth="1"/>
    <col min="2" max="2" width="7.90625" bestFit="1" customWidth="1"/>
    <col min="3" max="3" width="7.1796875" bestFit="1" customWidth="1"/>
    <col min="4" max="4" width="11.1796875" bestFit="1" customWidth="1"/>
    <col min="5" max="5" width="13.54296875" style="7" bestFit="1" customWidth="1"/>
    <col min="6" max="6" width="7.1796875" bestFit="1" customWidth="1"/>
    <col min="7" max="7" width="11.1796875" bestFit="1" customWidth="1"/>
    <col min="8" max="8" width="13.54296875" style="7" bestFit="1" customWidth="1"/>
    <col min="9" max="9" width="8.36328125" style="11" bestFit="1" customWidth="1"/>
    <col min="10" max="10" width="15.90625" bestFit="1" customWidth="1"/>
    <col min="11" max="11" width="8.36328125" bestFit="1" customWidth="1"/>
    <col min="12" max="12" width="15.90625" bestFit="1" customWidth="1"/>
    <col min="13" max="13" width="6.81640625" style="11" bestFit="1" customWidth="1"/>
    <col min="14" max="14" width="7.90625" bestFit="1" customWidth="1"/>
    <col min="15" max="15" width="12.26953125" bestFit="1" customWidth="1"/>
    <col min="16" max="16" width="10" bestFit="1" customWidth="1"/>
    <col min="17" max="17" width="6.1796875" bestFit="1" customWidth="1"/>
    <col min="18" max="18" width="7.90625" bestFit="1" customWidth="1"/>
  </cols>
  <sheetData>
    <row r="1" spans="1:18" s="21" customFormat="1" ht="24" customHeight="1" x14ac:dyDescent="0.25">
      <c r="A1" s="21" t="s">
        <v>16</v>
      </c>
      <c r="B1" s="14" t="s">
        <v>0</v>
      </c>
      <c r="C1" s="15" t="s">
        <v>5</v>
      </c>
      <c r="D1" s="21" t="s">
        <v>9</v>
      </c>
      <c r="E1" s="22" t="s">
        <v>11</v>
      </c>
      <c r="F1" s="15" t="s">
        <v>6</v>
      </c>
      <c r="G1" s="21" t="s">
        <v>10</v>
      </c>
      <c r="H1" s="22" t="s">
        <v>12</v>
      </c>
      <c r="I1" s="16" t="s">
        <v>7</v>
      </c>
      <c r="J1" s="21" t="s">
        <v>13</v>
      </c>
      <c r="K1" s="17" t="s">
        <v>8</v>
      </c>
      <c r="L1" s="21" t="s">
        <v>14</v>
      </c>
      <c r="M1" s="18" t="s">
        <v>1</v>
      </c>
      <c r="N1" s="15" t="s">
        <v>2</v>
      </c>
      <c r="O1" s="21" t="s">
        <v>15</v>
      </c>
      <c r="P1" s="19" t="s">
        <v>3</v>
      </c>
      <c r="Q1" s="20" t="s">
        <v>4</v>
      </c>
      <c r="R1" s="13" t="s">
        <v>17</v>
      </c>
    </row>
    <row r="2" spans="1:18" ht="15" x14ac:dyDescent="0.25">
      <c r="A2" t="s">
        <v>18</v>
      </c>
      <c r="B2" s="1">
        <v>241025</v>
      </c>
      <c r="C2" s="2">
        <v>2166</v>
      </c>
      <c r="D2">
        <v>3230</v>
      </c>
      <c r="E2" s="7">
        <v>0.55600000000000005</v>
      </c>
      <c r="F2" s="2">
        <v>1300</v>
      </c>
      <c r="G2">
        <v>4410</v>
      </c>
      <c r="H2" s="7">
        <v>0.60699999999999998</v>
      </c>
      <c r="I2" s="2">
        <v>250</v>
      </c>
      <c r="J2" s="7">
        <v>0.2</v>
      </c>
      <c r="K2" s="2">
        <v>262</v>
      </c>
      <c r="L2" s="7">
        <v>0.2</v>
      </c>
      <c r="M2" s="2">
        <v>67.599999999999994</v>
      </c>
      <c r="N2" s="2">
        <v>112.24</v>
      </c>
      <c r="O2" s="7">
        <v>0.85</v>
      </c>
      <c r="P2" s="3">
        <v>4156.84</v>
      </c>
      <c r="Q2" s="4">
        <v>5659</v>
      </c>
      <c r="R2" s="33">
        <v>0.52713118618950938</v>
      </c>
    </row>
    <row r="3" spans="1:18" ht="15" x14ac:dyDescent="0.25">
      <c r="A3" t="s">
        <v>18</v>
      </c>
      <c r="B3" s="1">
        <v>241125</v>
      </c>
      <c r="C3" s="2">
        <v>2166</v>
      </c>
      <c r="D3">
        <v>3230</v>
      </c>
      <c r="E3" s="7">
        <v>0.55600000000000005</v>
      </c>
      <c r="F3" s="2">
        <v>1300</v>
      </c>
      <c r="G3">
        <v>4410</v>
      </c>
      <c r="H3" s="7">
        <v>0.60699999999999998</v>
      </c>
      <c r="I3" s="2">
        <v>255</v>
      </c>
      <c r="J3" s="7">
        <v>0.2</v>
      </c>
      <c r="K3" s="2">
        <v>262</v>
      </c>
      <c r="L3" s="7">
        <v>0.2</v>
      </c>
      <c r="M3" s="2">
        <v>64.5</v>
      </c>
      <c r="N3" s="2">
        <v>112.24</v>
      </c>
      <c r="O3" s="7">
        <v>0.85</v>
      </c>
      <c r="P3" s="3">
        <v>4158.84</v>
      </c>
      <c r="Q3" s="4">
        <v>5760</v>
      </c>
      <c r="R3" s="32">
        <v>0.52711813871175617</v>
      </c>
    </row>
    <row r="4" spans="1:18" s="23" customFormat="1" ht="15" x14ac:dyDescent="0.25">
      <c r="A4" t="s">
        <v>18</v>
      </c>
      <c r="B4" s="1">
        <v>230328</v>
      </c>
      <c r="C4" s="2">
        <v>2066</v>
      </c>
      <c r="D4">
        <v>3420</v>
      </c>
      <c r="E4" s="7">
        <v>0.56399999999999995</v>
      </c>
      <c r="F4" s="2">
        <v>1240</v>
      </c>
      <c r="G4">
        <v>4686</v>
      </c>
      <c r="H4" s="7">
        <v>0.60199999999999998</v>
      </c>
      <c r="I4" s="2">
        <v>260</v>
      </c>
      <c r="J4" s="7">
        <v>0.2</v>
      </c>
      <c r="K4" s="2">
        <v>250</v>
      </c>
      <c r="L4" s="7">
        <v>0.2</v>
      </c>
      <c r="M4" s="2">
        <v>40</v>
      </c>
      <c r="N4" s="2">
        <v>107.54</v>
      </c>
      <c r="O4" s="7">
        <v>0.85</v>
      </c>
      <c r="P4" s="3">
        <v>3966.54</v>
      </c>
      <c r="Q4" s="4">
        <v>5500</v>
      </c>
      <c r="R4" s="32">
        <v>0.53071770359053483</v>
      </c>
    </row>
    <row r="5" spans="1:18" ht="15" x14ac:dyDescent="0.25">
      <c r="A5" t="s">
        <v>18</v>
      </c>
      <c r="B5" s="1">
        <v>230328</v>
      </c>
      <c r="C5" s="2">
        <v>2066</v>
      </c>
      <c r="D5">
        <v>3420</v>
      </c>
      <c r="E5" s="7">
        <v>0.56399999999999995</v>
      </c>
      <c r="F5" s="2">
        <v>1240</v>
      </c>
      <c r="G5">
        <v>4686</v>
      </c>
      <c r="H5" s="7">
        <v>0.60199999999999998</v>
      </c>
      <c r="I5" s="2">
        <v>260</v>
      </c>
      <c r="J5" s="7">
        <v>0.2</v>
      </c>
      <c r="K5" s="2">
        <v>250</v>
      </c>
      <c r="L5" s="7">
        <v>0.2</v>
      </c>
      <c r="M5" s="2">
        <v>45</v>
      </c>
      <c r="N5" s="2">
        <v>107.54</v>
      </c>
      <c r="O5" s="7">
        <v>0.85</v>
      </c>
      <c r="P5" s="3">
        <v>3966.54</v>
      </c>
      <c r="Q5" s="4">
        <v>5400</v>
      </c>
      <c r="R5" s="32">
        <v>0.53071770359053483</v>
      </c>
    </row>
    <row r="6" spans="1:18" s="23" customFormat="1" ht="15" x14ac:dyDescent="0.25">
      <c r="A6" t="s">
        <v>18</v>
      </c>
      <c r="B6" s="1">
        <v>230407</v>
      </c>
      <c r="C6" s="2">
        <v>1033</v>
      </c>
      <c r="D6">
        <v>3420</v>
      </c>
      <c r="E6" s="7">
        <v>0.56399999999999995</v>
      </c>
      <c r="F6" s="2">
        <v>620</v>
      </c>
      <c r="G6">
        <v>4388</v>
      </c>
      <c r="H6" s="7">
        <v>0.59699999999999998</v>
      </c>
      <c r="I6" s="2">
        <v>130</v>
      </c>
      <c r="J6" s="7">
        <v>0.2</v>
      </c>
      <c r="K6" s="2">
        <v>125</v>
      </c>
      <c r="L6" s="7">
        <v>0.2</v>
      </c>
      <c r="M6" s="2">
        <v>22</v>
      </c>
      <c r="N6" s="2">
        <v>53.77</v>
      </c>
      <c r="O6" s="7">
        <v>0.85</v>
      </c>
      <c r="P6" s="3">
        <v>1985.77</v>
      </c>
      <c r="Q6" s="4">
        <v>5750</v>
      </c>
      <c r="R6" s="32">
        <v>0.52848844528822569</v>
      </c>
    </row>
    <row r="7" spans="1:18" ht="15" x14ac:dyDescent="0.25">
      <c r="A7" t="s">
        <v>18</v>
      </c>
      <c r="B7" s="1">
        <v>230407</v>
      </c>
      <c r="C7" s="2">
        <v>1033</v>
      </c>
      <c r="D7">
        <v>3420</v>
      </c>
      <c r="E7" s="7">
        <v>0.56399999999999995</v>
      </c>
      <c r="F7" s="2">
        <v>620</v>
      </c>
      <c r="G7">
        <v>4388</v>
      </c>
      <c r="H7" s="7">
        <v>0.59699999999999998</v>
      </c>
      <c r="I7" s="2">
        <v>130</v>
      </c>
      <c r="J7" s="7">
        <v>0.2</v>
      </c>
      <c r="K7" s="2">
        <v>125</v>
      </c>
      <c r="L7" s="7">
        <v>0.2</v>
      </c>
      <c r="M7" s="2">
        <v>26</v>
      </c>
      <c r="N7" s="2">
        <v>53.77</v>
      </c>
      <c r="O7" s="7">
        <v>0.85</v>
      </c>
      <c r="P7" s="3">
        <v>1985.77</v>
      </c>
      <c r="Q7" s="4">
        <v>5600</v>
      </c>
      <c r="R7" s="32">
        <v>0.52848844528822569</v>
      </c>
    </row>
    <row r="8" spans="1:18" s="23" customFormat="1" ht="15" x14ac:dyDescent="0.25">
      <c r="A8" t="s">
        <v>18</v>
      </c>
      <c r="B8" s="1">
        <v>230413</v>
      </c>
      <c r="C8" s="2">
        <v>2066</v>
      </c>
      <c r="D8">
        <v>3170</v>
      </c>
      <c r="E8" s="7">
        <v>0.55500000000000005</v>
      </c>
      <c r="F8" s="2">
        <v>1240</v>
      </c>
      <c r="G8">
        <v>4968</v>
      </c>
      <c r="H8" s="7">
        <v>0.60099999999999998</v>
      </c>
      <c r="I8" s="2">
        <v>246</v>
      </c>
      <c r="J8" s="7">
        <v>0.2</v>
      </c>
      <c r="K8" s="2">
        <v>250</v>
      </c>
      <c r="L8" s="7">
        <v>0.2</v>
      </c>
      <c r="M8" s="2">
        <v>54</v>
      </c>
      <c r="N8" s="2">
        <v>107.54</v>
      </c>
      <c r="O8" s="7">
        <v>0.85</v>
      </c>
      <c r="P8" s="3">
        <v>3965.54</v>
      </c>
      <c r="Q8" s="4">
        <v>5620</v>
      </c>
      <c r="R8" s="32">
        <v>0.52514386439173488</v>
      </c>
    </row>
    <row r="9" spans="1:18" ht="15" x14ac:dyDescent="0.25">
      <c r="A9" t="s">
        <v>18</v>
      </c>
      <c r="B9" s="1">
        <v>230413</v>
      </c>
      <c r="C9" s="2">
        <v>2066</v>
      </c>
      <c r="D9">
        <v>3170</v>
      </c>
      <c r="E9" s="7">
        <v>0.55500000000000005</v>
      </c>
      <c r="F9" s="2">
        <v>1240</v>
      </c>
      <c r="G9">
        <v>4968</v>
      </c>
      <c r="H9" s="7">
        <v>0.60099999999999998</v>
      </c>
      <c r="I9" s="2">
        <v>246</v>
      </c>
      <c r="J9" s="7">
        <v>0.2</v>
      </c>
      <c r="K9" s="2">
        <v>250</v>
      </c>
      <c r="L9" s="7">
        <v>0.2</v>
      </c>
      <c r="M9" s="2">
        <v>57</v>
      </c>
      <c r="N9" s="2">
        <v>107.54</v>
      </c>
      <c r="O9" s="7">
        <v>0.85</v>
      </c>
      <c r="P9" s="3">
        <v>3965.54</v>
      </c>
      <c r="Q9" s="4">
        <v>5500</v>
      </c>
      <c r="R9" s="32">
        <v>0.52514386439173488</v>
      </c>
    </row>
    <row r="10" spans="1:18" ht="15" x14ac:dyDescent="0.25">
      <c r="A10" t="s">
        <v>18</v>
      </c>
      <c r="B10" s="1">
        <v>230403</v>
      </c>
      <c r="C10" s="2">
        <v>2066</v>
      </c>
      <c r="D10">
        <v>3420</v>
      </c>
      <c r="E10" s="7">
        <v>0.56399999999999995</v>
      </c>
      <c r="F10" s="2">
        <v>1240</v>
      </c>
      <c r="G10">
        <v>4380</v>
      </c>
      <c r="H10" s="7">
        <v>0.60099999999999998</v>
      </c>
      <c r="I10" s="2">
        <v>246</v>
      </c>
      <c r="J10" s="7">
        <v>0.2</v>
      </c>
      <c r="K10" s="2">
        <v>250</v>
      </c>
      <c r="L10" s="7">
        <v>0.2</v>
      </c>
      <c r="M10" s="2">
        <v>47</v>
      </c>
      <c r="N10" s="2">
        <v>107.54</v>
      </c>
      <c r="O10" s="7">
        <v>0.85</v>
      </c>
      <c r="P10" s="3">
        <v>3957.54</v>
      </c>
      <c r="Q10" s="4">
        <v>5630</v>
      </c>
      <c r="R10" s="32">
        <v>0.53090379377087782</v>
      </c>
    </row>
    <row r="11" spans="1:18" ht="15" x14ac:dyDescent="0.25">
      <c r="A11" t="s">
        <v>18</v>
      </c>
      <c r="B11" s="1">
        <v>230403</v>
      </c>
      <c r="C11" s="2">
        <v>2066</v>
      </c>
      <c r="D11">
        <v>3420</v>
      </c>
      <c r="E11" s="7">
        <v>0.56399999999999995</v>
      </c>
      <c r="F11" s="2">
        <v>1240</v>
      </c>
      <c r="G11">
        <v>4380</v>
      </c>
      <c r="H11" s="7">
        <v>0.60099999999999998</v>
      </c>
      <c r="I11" s="2">
        <v>246</v>
      </c>
      <c r="J11" s="7">
        <v>0.2</v>
      </c>
      <c r="K11" s="2">
        <v>250</v>
      </c>
      <c r="L11" s="7">
        <v>0.2</v>
      </c>
      <c r="M11" s="2">
        <v>49</v>
      </c>
      <c r="N11" s="2">
        <v>107.54</v>
      </c>
      <c r="O11" s="7">
        <v>0.85</v>
      </c>
      <c r="P11" s="3">
        <v>3957.54</v>
      </c>
      <c r="Q11" s="4">
        <v>5570</v>
      </c>
      <c r="R11" s="32">
        <v>0.53090379377087782</v>
      </c>
    </row>
    <row r="12" spans="1:18" ht="15" x14ac:dyDescent="0.25">
      <c r="A12" t="s">
        <v>18</v>
      </c>
      <c r="B12" s="1">
        <v>230703</v>
      </c>
      <c r="C12" s="2">
        <v>2066</v>
      </c>
      <c r="D12" s="6">
        <v>3180</v>
      </c>
      <c r="E12" s="8">
        <v>0.55500000000000005</v>
      </c>
      <c r="F12" s="2">
        <v>1240</v>
      </c>
      <c r="G12">
        <v>4600</v>
      </c>
      <c r="H12" s="7">
        <v>0.60199999999999998</v>
      </c>
      <c r="I12" s="2">
        <v>250</v>
      </c>
      <c r="J12" s="7">
        <v>0.2</v>
      </c>
      <c r="K12" s="2">
        <v>250</v>
      </c>
      <c r="L12" s="7">
        <v>0.2</v>
      </c>
      <c r="M12" s="2">
        <v>49</v>
      </c>
      <c r="N12" s="2">
        <v>107.54</v>
      </c>
      <c r="O12" s="7">
        <v>0.85</v>
      </c>
      <c r="P12" s="3">
        <v>3964.54</v>
      </c>
      <c r="Q12" s="4">
        <v>5500</v>
      </c>
      <c r="R12" s="32">
        <v>0.52579088620621817</v>
      </c>
    </row>
    <row r="13" spans="1:18" ht="15" x14ac:dyDescent="0.25">
      <c r="A13" t="s">
        <v>18</v>
      </c>
      <c r="B13" s="1">
        <v>230703</v>
      </c>
      <c r="C13" s="2">
        <v>2066</v>
      </c>
      <c r="D13" s="6">
        <v>3180</v>
      </c>
      <c r="E13" s="8">
        <v>0.55500000000000005</v>
      </c>
      <c r="F13" s="2">
        <v>1240</v>
      </c>
      <c r="G13">
        <v>4600</v>
      </c>
      <c r="H13" s="7">
        <v>0.60199999999999998</v>
      </c>
      <c r="I13" s="2">
        <v>250</v>
      </c>
      <c r="J13" s="7">
        <v>0.2</v>
      </c>
      <c r="K13" s="2">
        <v>250</v>
      </c>
      <c r="L13" s="7">
        <v>0.2</v>
      </c>
      <c r="M13" s="2">
        <v>52</v>
      </c>
      <c r="N13" s="2">
        <v>107.54</v>
      </c>
      <c r="O13" s="7">
        <v>0.85</v>
      </c>
      <c r="P13" s="3">
        <v>3964.54</v>
      </c>
      <c r="Q13" s="4">
        <v>5400</v>
      </c>
      <c r="R13" s="32">
        <v>0.52579088620621817</v>
      </c>
    </row>
    <row r="14" spans="1:18" ht="15" x14ac:dyDescent="0.25">
      <c r="A14" t="s">
        <v>18</v>
      </c>
      <c r="B14" s="1">
        <v>240312</v>
      </c>
      <c r="C14" s="2">
        <v>2166</v>
      </c>
      <c r="D14">
        <v>3390</v>
      </c>
      <c r="E14" s="7">
        <v>0.55900000000000005</v>
      </c>
      <c r="F14" s="2">
        <v>1300</v>
      </c>
      <c r="G14">
        <v>4900</v>
      </c>
      <c r="H14" s="7">
        <v>0.59899999999999998</v>
      </c>
      <c r="I14" s="2">
        <v>230</v>
      </c>
      <c r="J14" s="7">
        <v>0.2</v>
      </c>
      <c r="K14" s="2">
        <v>262</v>
      </c>
      <c r="L14" s="7">
        <v>0.2</v>
      </c>
      <c r="M14" s="2">
        <v>74.599999999999994</v>
      </c>
      <c r="N14" s="2">
        <v>112.24</v>
      </c>
      <c r="O14" s="7">
        <v>0.85</v>
      </c>
      <c r="P14" s="3">
        <v>4145.84</v>
      </c>
      <c r="Q14" s="4">
        <v>5480</v>
      </c>
      <c r="R14" s="32">
        <v>0.52662379638384504</v>
      </c>
    </row>
    <row r="15" spans="1:18" ht="15" x14ac:dyDescent="0.25">
      <c r="A15" t="s">
        <v>18</v>
      </c>
      <c r="B15" s="1">
        <v>240312</v>
      </c>
      <c r="C15" s="2">
        <v>2166</v>
      </c>
      <c r="D15">
        <v>3390</v>
      </c>
      <c r="E15" s="7">
        <v>0.55900000000000005</v>
      </c>
      <c r="F15" s="2">
        <v>1300</v>
      </c>
      <c r="G15">
        <v>4900</v>
      </c>
      <c r="H15" s="7">
        <v>0.59899999999999998</v>
      </c>
      <c r="I15" s="2">
        <v>230</v>
      </c>
      <c r="J15" s="7">
        <v>0.2</v>
      </c>
      <c r="K15" s="2">
        <v>262</v>
      </c>
      <c r="L15" s="7">
        <v>0.2</v>
      </c>
      <c r="M15" s="2">
        <v>76.599999999999994</v>
      </c>
      <c r="N15" s="2">
        <v>112.24</v>
      </c>
      <c r="O15" s="7">
        <v>0.85</v>
      </c>
      <c r="P15" s="3">
        <v>4145.84</v>
      </c>
      <c r="Q15" s="4">
        <v>5420</v>
      </c>
      <c r="R15" s="32">
        <v>0.52662379638384504</v>
      </c>
    </row>
    <row r="16" spans="1:18" s="23" customFormat="1" ht="15" x14ac:dyDescent="0.25">
      <c r="A16" t="s">
        <v>18</v>
      </c>
      <c r="B16" s="1">
        <v>240712</v>
      </c>
      <c r="C16" s="2">
        <v>2166</v>
      </c>
      <c r="D16">
        <v>3070</v>
      </c>
      <c r="E16" s="7">
        <v>0.55600000000000005</v>
      </c>
      <c r="F16" s="2">
        <v>1300</v>
      </c>
      <c r="G16">
        <v>4212</v>
      </c>
      <c r="H16" s="7">
        <v>0.60499999999999998</v>
      </c>
      <c r="I16" s="2">
        <v>250</v>
      </c>
      <c r="J16" s="7">
        <v>0.2</v>
      </c>
      <c r="K16" s="2">
        <v>262</v>
      </c>
      <c r="L16" s="7">
        <v>0.2</v>
      </c>
      <c r="M16" s="2">
        <v>63.6</v>
      </c>
      <c r="N16" s="2">
        <v>112.24</v>
      </c>
      <c r="O16" s="7">
        <v>0.85</v>
      </c>
      <c r="P16" s="3">
        <v>4153.84</v>
      </c>
      <c r="Q16" s="4">
        <v>4600</v>
      </c>
      <c r="R16" s="32">
        <v>0.52688596575698632</v>
      </c>
    </row>
    <row r="17" spans="1:18" ht="15" x14ac:dyDescent="0.25">
      <c r="A17" t="s">
        <v>18</v>
      </c>
      <c r="B17" s="1">
        <v>240712</v>
      </c>
      <c r="C17" s="2">
        <v>2166</v>
      </c>
      <c r="D17">
        <v>3070</v>
      </c>
      <c r="E17" s="7">
        <v>0.55600000000000005</v>
      </c>
      <c r="F17" s="2">
        <v>1300</v>
      </c>
      <c r="G17">
        <v>4212</v>
      </c>
      <c r="H17" s="7">
        <v>0.60499999999999998</v>
      </c>
      <c r="I17" s="2">
        <v>249</v>
      </c>
      <c r="J17" s="7">
        <v>0.2</v>
      </c>
      <c r="K17" s="2">
        <v>262</v>
      </c>
      <c r="L17" s="7">
        <v>0.2</v>
      </c>
      <c r="M17" s="2">
        <v>63.6</v>
      </c>
      <c r="N17" s="2">
        <v>112.24</v>
      </c>
      <c r="O17" s="7">
        <v>0.85</v>
      </c>
      <c r="P17" s="3">
        <v>4153.84</v>
      </c>
      <c r="Q17" s="4">
        <v>4580</v>
      </c>
      <c r="R17" s="32">
        <v>0.52688596575698632</v>
      </c>
    </row>
    <row r="18" spans="1:18" ht="15" x14ac:dyDescent="0.25">
      <c r="A18" t="s">
        <v>18</v>
      </c>
      <c r="B18" s="1">
        <v>240910</v>
      </c>
      <c r="C18" s="2">
        <v>2166</v>
      </c>
      <c r="D18">
        <v>3840</v>
      </c>
      <c r="E18" s="7">
        <v>0.55600000000000005</v>
      </c>
      <c r="F18" s="2">
        <v>1300</v>
      </c>
      <c r="G18">
        <v>4416</v>
      </c>
      <c r="H18" s="7">
        <v>0.60099999999999998</v>
      </c>
      <c r="I18" s="2">
        <v>250</v>
      </c>
      <c r="J18" s="7">
        <v>0.2</v>
      </c>
      <c r="K18" s="2">
        <v>262</v>
      </c>
      <c r="L18" s="7">
        <v>0.2</v>
      </c>
      <c r="M18" s="2">
        <v>66.599999999999994</v>
      </c>
      <c r="N18" s="2">
        <v>112.24</v>
      </c>
      <c r="O18" s="7">
        <v>0.85</v>
      </c>
      <c r="P18" s="3">
        <v>4155.84</v>
      </c>
      <c r="Q18" s="4">
        <v>5500</v>
      </c>
      <c r="R18" s="32">
        <v>0.52538115038115041</v>
      </c>
    </row>
    <row r="19" spans="1:18" ht="15" x14ac:dyDescent="0.25">
      <c r="A19" t="s">
        <v>18</v>
      </c>
      <c r="B19" s="1">
        <v>240910</v>
      </c>
      <c r="C19" s="2">
        <v>2166</v>
      </c>
      <c r="D19">
        <v>3840</v>
      </c>
      <c r="E19" s="7">
        <v>0.55600000000000005</v>
      </c>
      <c r="F19" s="2">
        <v>1300</v>
      </c>
      <c r="G19">
        <v>4416</v>
      </c>
      <c r="H19" s="7">
        <v>0.60099999999999998</v>
      </c>
      <c r="I19" s="2">
        <v>250</v>
      </c>
      <c r="J19" s="7">
        <v>0.2</v>
      </c>
      <c r="K19" s="2">
        <v>262</v>
      </c>
      <c r="L19" s="7">
        <v>0.2</v>
      </c>
      <c r="M19" s="2">
        <v>64.599999999999994</v>
      </c>
      <c r="N19" s="2">
        <v>112.24</v>
      </c>
      <c r="O19" s="7">
        <v>0.85</v>
      </c>
      <c r="P19" s="3">
        <v>4155.84</v>
      </c>
      <c r="Q19" s="4">
        <v>5580</v>
      </c>
      <c r="R19" s="32">
        <v>0.52538115038115041</v>
      </c>
    </row>
    <row r="20" spans="1:18" ht="15" x14ac:dyDescent="0.25">
      <c r="A20" t="s">
        <v>18</v>
      </c>
      <c r="B20" s="1">
        <v>230414</v>
      </c>
      <c r="C20" s="2">
        <v>2066</v>
      </c>
      <c r="D20">
        <v>3420</v>
      </c>
      <c r="E20" s="7">
        <v>0.56399999999999995</v>
      </c>
      <c r="F20" s="2">
        <v>1240</v>
      </c>
      <c r="G20">
        <v>4968</v>
      </c>
      <c r="H20" s="7">
        <v>0.60099999999999998</v>
      </c>
      <c r="I20" s="2">
        <v>246</v>
      </c>
      <c r="J20" s="7">
        <v>0.2</v>
      </c>
      <c r="K20" s="2">
        <v>250</v>
      </c>
      <c r="L20" s="7">
        <v>0.2</v>
      </c>
      <c r="M20" s="2">
        <v>67</v>
      </c>
      <c r="N20" s="2">
        <v>107.54</v>
      </c>
      <c r="O20" s="7">
        <v>0.85</v>
      </c>
      <c r="P20" s="3">
        <v>3975.54</v>
      </c>
      <c r="Q20" s="4">
        <v>5320</v>
      </c>
      <c r="R20" s="32">
        <v>0.52850002766919713</v>
      </c>
    </row>
    <row r="21" spans="1:18" ht="15" x14ac:dyDescent="0.25">
      <c r="A21" t="s">
        <v>18</v>
      </c>
      <c r="B21" s="1">
        <v>230414</v>
      </c>
      <c r="C21" s="2">
        <v>2066</v>
      </c>
      <c r="D21">
        <v>3420</v>
      </c>
      <c r="E21" s="7">
        <v>0.56399999999999995</v>
      </c>
      <c r="F21" s="2">
        <v>1240</v>
      </c>
      <c r="G21">
        <v>4968</v>
      </c>
      <c r="H21" s="7">
        <v>0.60099999999999998</v>
      </c>
      <c r="I21" s="2">
        <v>246</v>
      </c>
      <c r="J21" s="7">
        <v>0.2</v>
      </c>
      <c r="K21" s="2">
        <v>250</v>
      </c>
      <c r="L21" s="7">
        <v>0.2</v>
      </c>
      <c r="M21" s="2">
        <v>65</v>
      </c>
      <c r="N21" s="2">
        <v>107.54</v>
      </c>
      <c r="O21" s="7">
        <v>0.85</v>
      </c>
      <c r="P21" s="3">
        <v>3975.54</v>
      </c>
      <c r="Q21" s="4">
        <v>5380</v>
      </c>
      <c r="R21" s="32">
        <v>0.52850002766919713</v>
      </c>
    </row>
    <row r="22" spans="1:18" ht="15" x14ac:dyDescent="0.25">
      <c r="A22" t="s">
        <v>18</v>
      </c>
      <c r="B22" s="1">
        <v>230602</v>
      </c>
      <c r="C22" s="2">
        <v>2066</v>
      </c>
      <c r="D22" s="6">
        <v>3150</v>
      </c>
      <c r="E22" s="8">
        <v>0.56000000000000005</v>
      </c>
      <c r="F22" s="2">
        <v>1240</v>
      </c>
      <c r="G22">
        <v>4980</v>
      </c>
      <c r="H22" s="7">
        <v>0.60099999999999998</v>
      </c>
      <c r="I22" s="2">
        <v>260</v>
      </c>
      <c r="J22" s="7">
        <v>0.2</v>
      </c>
      <c r="K22" s="2">
        <v>250</v>
      </c>
      <c r="L22" s="7">
        <v>0.2</v>
      </c>
      <c r="M22" s="2">
        <v>46</v>
      </c>
      <c r="N22" s="2">
        <v>107.54</v>
      </c>
      <c r="O22" s="7">
        <v>0.85</v>
      </c>
      <c r="P22" s="3">
        <v>3968.54</v>
      </c>
      <c r="Q22" s="4">
        <v>5550</v>
      </c>
      <c r="R22" s="32">
        <v>0.52805540576635235</v>
      </c>
    </row>
    <row r="23" spans="1:18" s="23" customFormat="1" ht="15" x14ac:dyDescent="0.25">
      <c r="A23" t="s">
        <v>18</v>
      </c>
      <c r="B23" s="1">
        <v>230602</v>
      </c>
      <c r="C23" s="2">
        <v>2066</v>
      </c>
      <c r="D23" s="6">
        <v>3150</v>
      </c>
      <c r="E23" s="8">
        <v>0.56000000000000005</v>
      </c>
      <c r="F23" s="2">
        <v>1240</v>
      </c>
      <c r="G23">
        <v>4980</v>
      </c>
      <c r="H23" s="7">
        <v>0.60099999999999998</v>
      </c>
      <c r="I23" s="2">
        <v>260</v>
      </c>
      <c r="J23" s="7">
        <v>0.2</v>
      </c>
      <c r="K23" s="2">
        <v>250</v>
      </c>
      <c r="L23" s="7">
        <v>0.2</v>
      </c>
      <c r="M23" s="2">
        <v>44</v>
      </c>
      <c r="N23" s="2">
        <v>107.54</v>
      </c>
      <c r="O23" s="7">
        <v>0.85</v>
      </c>
      <c r="P23" s="3">
        <v>3968.54</v>
      </c>
      <c r="Q23" s="4">
        <v>5650</v>
      </c>
      <c r="R23" s="32">
        <v>0.52805540576635235</v>
      </c>
    </row>
    <row r="24" spans="1:18" ht="15" x14ac:dyDescent="0.25">
      <c r="A24" t="s">
        <v>18</v>
      </c>
      <c r="B24" s="1">
        <v>231113</v>
      </c>
      <c r="C24" s="2">
        <v>2166</v>
      </c>
      <c r="D24">
        <v>3610</v>
      </c>
      <c r="E24" s="7">
        <v>0.55500000000000005</v>
      </c>
      <c r="F24" s="2">
        <v>1300</v>
      </c>
      <c r="G24">
        <v>4548</v>
      </c>
      <c r="H24" s="7">
        <v>0.61</v>
      </c>
      <c r="I24" s="2">
        <v>255</v>
      </c>
      <c r="J24" s="7">
        <v>0.2</v>
      </c>
      <c r="K24" s="2">
        <v>262</v>
      </c>
      <c r="L24" s="7">
        <v>0.2</v>
      </c>
      <c r="M24" s="2">
        <v>55</v>
      </c>
      <c r="N24" s="2">
        <v>112.24</v>
      </c>
      <c r="O24" s="7">
        <v>0.85</v>
      </c>
      <c r="P24" s="3">
        <v>4148.84</v>
      </c>
      <c r="Q24" s="4">
        <v>5430</v>
      </c>
      <c r="R24" s="32">
        <v>0.52880660618389719</v>
      </c>
    </row>
    <row r="25" spans="1:18" ht="15" x14ac:dyDescent="0.25">
      <c r="A25" t="s">
        <v>18</v>
      </c>
      <c r="B25" s="1">
        <v>231113</v>
      </c>
      <c r="C25" s="2">
        <v>2166</v>
      </c>
      <c r="D25">
        <v>3610</v>
      </c>
      <c r="E25" s="7">
        <v>0.55500000000000005</v>
      </c>
      <c r="F25" s="2">
        <v>1300</v>
      </c>
      <c r="G25">
        <v>4548</v>
      </c>
      <c r="H25" s="7">
        <v>0.61</v>
      </c>
      <c r="I25" s="2">
        <v>255</v>
      </c>
      <c r="J25" s="7">
        <v>0.2</v>
      </c>
      <c r="K25" s="2">
        <v>262</v>
      </c>
      <c r="L25" s="7">
        <v>0.2</v>
      </c>
      <c r="M25" s="2">
        <v>52</v>
      </c>
      <c r="N25" s="2">
        <v>112.24</v>
      </c>
      <c r="O25" s="7">
        <v>0.85</v>
      </c>
      <c r="P25" s="3">
        <v>4148.84</v>
      </c>
      <c r="Q25" s="4">
        <v>5530</v>
      </c>
      <c r="R25" s="32">
        <v>0.52880660618389719</v>
      </c>
    </row>
    <row r="26" spans="1:18" s="23" customFormat="1" ht="15" x14ac:dyDescent="0.25">
      <c r="A26" t="s">
        <v>18</v>
      </c>
      <c r="B26" s="1">
        <v>231201</v>
      </c>
      <c r="C26" s="2">
        <v>2166</v>
      </c>
      <c r="D26">
        <v>3610</v>
      </c>
      <c r="E26" s="7">
        <v>0.55500000000000005</v>
      </c>
      <c r="F26" s="2">
        <v>1300</v>
      </c>
      <c r="G26">
        <v>3972</v>
      </c>
      <c r="H26" s="7">
        <v>0.60799999999999998</v>
      </c>
      <c r="I26" s="2">
        <v>240</v>
      </c>
      <c r="J26" s="7">
        <v>0.2</v>
      </c>
      <c r="K26" s="2">
        <v>262</v>
      </c>
      <c r="L26" s="7">
        <v>0.2</v>
      </c>
      <c r="M26" s="2">
        <v>70</v>
      </c>
      <c r="N26" s="2">
        <v>112.24</v>
      </c>
      <c r="O26" s="7">
        <v>0.85</v>
      </c>
      <c r="P26" s="3">
        <v>4148.84</v>
      </c>
      <c r="Q26" s="4">
        <v>5500</v>
      </c>
      <c r="R26" s="32">
        <v>0.52745683130706422</v>
      </c>
    </row>
    <row r="27" spans="1:18" ht="15" x14ac:dyDescent="0.25">
      <c r="A27" t="s">
        <v>18</v>
      </c>
      <c r="B27" s="1">
        <v>231201</v>
      </c>
      <c r="C27" s="2">
        <v>2166</v>
      </c>
      <c r="D27">
        <v>3610</v>
      </c>
      <c r="E27" s="7">
        <v>0.55500000000000005</v>
      </c>
      <c r="F27" s="2">
        <v>1300</v>
      </c>
      <c r="G27">
        <v>3972</v>
      </c>
      <c r="H27" s="7">
        <v>0.60799999999999998</v>
      </c>
      <c r="I27" s="2">
        <v>240</v>
      </c>
      <c r="J27" s="7">
        <v>0.2</v>
      </c>
      <c r="K27" s="2">
        <v>262</v>
      </c>
      <c r="L27" s="7">
        <v>0.2</v>
      </c>
      <c r="M27" s="2">
        <v>67</v>
      </c>
      <c r="N27" s="2">
        <v>112.24</v>
      </c>
      <c r="O27" s="7">
        <v>0.85</v>
      </c>
      <c r="P27" s="3">
        <v>4148.84</v>
      </c>
      <c r="Q27" s="4">
        <v>5600</v>
      </c>
      <c r="R27" s="32">
        <v>0.52745683130706422</v>
      </c>
    </row>
    <row r="28" spans="1:18" s="23" customFormat="1" ht="15" x14ac:dyDescent="0.25">
      <c r="A28" t="s">
        <v>18</v>
      </c>
      <c r="B28" s="1">
        <v>231220</v>
      </c>
      <c r="C28" s="2">
        <v>2166</v>
      </c>
      <c r="D28">
        <v>3140</v>
      </c>
      <c r="E28" s="7">
        <v>0.55400000000000005</v>
      </c>
      <c r="F28" s="2">
        <v>1300</v>
      </c>
      <c r="G28">
        <v>4362</v>
      </c>
      <c r="H28" s="7">
        <v>0.60099999999999998</v>
      </c>
      <c r="I28" s="2">
        <v>235</v>
      </c>
      <c r="J28" s="7">
        <v>0.2</v>
      </c>
      <c r="K28" s="2">
        <v>262</v>
      </c>
      <c r="L28" s="7">
        <v>0.2</v>
      </c>
      <c r="M28" s="2">
        <v>75</v>
      </c>
      <c r="N28" s="2">
        <v>112.24</v>
      </c>
      <c r="O28" s="7">
        <v>0.85</v>
      </c>
      <c r="P28" s="3">
        <v>4148.84</v>
      </c>
      <c r="Q28" s="4">
        <v>5890</v>
      </c>
      <c r="R28" s="32">
        <v>0.52450034226434383</v>
      </c>
    </row>
    <row r="29" spans="1:18" ht="15" x14ac:dyDescent="0.25">
      <c r="A29" t="s">
        <v>18</v>
      </c>
      <c r="B29" s="1">
        <v>231220</v>
      </c>
      <c r="C29" s="2">
        <v>2166</v>
      </c>
      <c r="D29">
        <v>3140</v>
      </c>
      <c r="E29" s="7">
        <v>0.55400000000000005</v>
      </c>
      <c r="F29" s="2">
        <v>1300</v>
      </c>
      <c r="G29">
        <v>4362</v>
      </c>
      <c r="H29" s="7">
        <v>0.60099999999999998</v>
      </c>
      <c r="I29" s="2">
        <v>235</v>
      </c>
      <c r="J29" s="7">
        <v>0.2</v>
      </c>
      <c r="K29" s="2">
        <v>262</v>
      </c>
      <c r="L29" s="7">
        <v>0.2</v>
      </c>
      <c r="M29" s="2">
        <v>72</v>
      </c>
      <c r="N29" s="2">
        <v>112.24</v>
      </c>
      <c r="O29" s="7">
        <v>0.85</v>
      </c>
      <c r="P29" s="3">
        <v>4148.84</v>
      </c>
      <c r="Q29" s="4">
        <v>6040</v>
      </c>
      <c r="R29" s="32">
        <v>0.52450034226434383</v>
      </c>
    </row>
    <row r="30" spans="1:18" s="23" customFormat="1" ht="15" x14ac:dyDescent="0.25">
      <c r="A30" t="s">
        <v>18</v>
      </c>
      <c r="B30" s="1">
        <v>240116</v>
      </c>
      <c r="C30" s="2">
        <v>2166</v>
      </c>
      <c r="D30">
        <v>3440</v>
      </c>
      <c r="E30" s="7">
        <v>0.55700000000000005</v>
      </c>
      <c r="F30" s="2">
        <v>1300</v>
      </c>
      <c r="G30">
        <v>3972</v>
      </c>
      <c r="H30" s="7">
        <v>0.60799999999999998</v>
      </c>
      <c r="I30" s="2">
        <v>235</v>
      </c>
      <c r="J30" s="7">
        <v>0.2</v>
      </c>
      <c r="K30" s="2">
        <v>262</v>
      </c>
      <c r="L30" s="7">
        <v>0.2</v>
      </c>
      <c r="M30" s="2">
        <v>74</v>
      </c>
      <c r="N30" s="2">
        <v>112.24</v>
      </c>
      <c r="O30" s="7">
        <v>0.85</v>
      </c>
      <c r="P30" s="3">
        <v>4148.84</v>
      </c>
      <c r="Q30" s="4">
        <v>5580</v>
      </c>
      <c r="R30" s="32">
        <v>0.52825994735877979</v>
      </c>
    </row>
    <row r="31" spans="1:18" s="23" customFormat="1" ht="15" x14ac:dyDescent="0.25">
      <c r="A31" t="s">
        <v>18</v>
      </c>
      <c r="B31" s="1">
        <v>240116</v>
      </c>
      <c r="C31" s="2">
        <v>2166</v>
      </c>
      <c r="D31">
        <v>3440</v>
      </c>
      <c r="E31" s="7">
        <v>0.55700000000000005</v>
      </c>
      <c r="F31" s="2">
        <v>1300</v>
      </c>
      <c r="G31">
        <v>3972</v>
      </c>
      <c r="H31" s="7">
        <v>0.60799999999999998</v>
      </c>
      <c r="I31" s="2">
        <v>235</v>
      </c>
      <c r="J31" s="7">
        <v>0.2</v>
      </c>
      <c r="K31" s="2">
        <v>262</v>
      </c>
      <c r="L31" s="7">
        <v>0.2</v>
      </c>
      <c r="M31" s="2">
        <v>72</v>
      </c>
      <c r="N31" s="2">
        <v>112.24</v>
      </c>
      <c r="O31" s="7">
        <v>0.85</v>
      </c>
      <c r="P31" s="3">
        <v>4148.84</v>
      </c>
      <c r="Q31" s="4">
        <v>5630</v>
      </c>
      <c r="R31" s="32">
        <v>0.52825994735877979</v>
      </c>
    </row>
    <row r="32" spans="1:18" ht="15" x14ac:dyDescent="0.25">
      <c r="A32" t="s">
        <v>18</v>
      </c>
      <c r="B32" s="1">
        <v>240319</v>
      </c>
      <c r="C32" s="2">
        <v>2166</v>
      </c>
      <c r="D32">
        <v>3640</v>
      </c>
      <c r="E32" s="7">
        <v>0.55500000000000005</v>
      </c>
      <c r="F32" s="2">
        <v>1300</v>
      </c>
      <c r="G32">
        <v>4900</v>
      </c>
      <c r="H32" s="7">
        <v>0.59899999999999998</v>
      </c>
      <c r="I32" s="2">
        <v>225</v>
      </c>
      <c r="J32" s="7">
        <v>0.2</v>
      </c>
      <c r="K32" s="2">
        <v>262</v>
      </c>
      <c r="L32" s="7">
        <v>0.2</v>
      </c>
      <c r="M32" s="2">
        <v>79</v>
      </c>
      <c r="N32" s="2">
        <v>112.24</v>
      </c>
      <c r="O32" s="7">
        <v>0.85</v>
      </c>
      <c r="P32" s="3">
        <v>4143.84</v>
      </c>
      <c r="Q32" s="4">
        <v>5470</v>
      </c>
      <c r="R32" s="32">
        <v>0.52454583188540094</v>
      </c>
    </row>
    <row r="33" spans="1:18" ht="15" x14ac:dyDescent="0.25">
      <c r="A33" t="s">
        <v>18</v>
      </c>
      <c r="B33" s="1">
        <v>240319</v>
      </c>
      <c r="C33" s="2">
        <v>2166</v>
      </c>
      <c r="D33">
        <v>3640</v>
      </c>
      <c r="E33" s="7">
        <v>0.55500000000000005</v>
      </c>
      <c r="F33" s="2">
        <v>1300</v>
      </c>
      <c r="G33">
        <v>4900</v>
      </c>
      <c r="H33" s="7">
        <v>0.59899999999999998</v>
      </c>
      <c r="I33" s="2">
        <v>225</v>
      </c>
      <c r="J33" s="7">
        <v>0.2</v>
      </c>
      <c r="K33" s="2">
        <v>262</v>
      </c>
      <c r="L33" s="7">
        <v>0.2</v>
      </c>
      <c r="M33" s="2">
        <v>77</v>
      </c>
      <c r="N33" s="2">
        <v>112.24</v>
      </c>
      <c r="O33" s="7">
        <v>0.85</v>
      </c>
      <c r="P33" s="3">
        <v>4143.84</v>
      </c>
      <c r="Q33" s="4">
        <v>5550</v>
      </c>
      <c r="R33" s="32">
        <v>0.52454583188540094</v>
      </c>
    </row>
    <row r="34" spans="1:18" ht="15" x14ac:dyDescent="0.25">
      <c r="A34" t="s">
        <v>18</v>
      </c>
      <c r="B34" s="1">
        <v>240702</v>
      </c>
      <c r="C34" s="2">
        <v>2166</v>
      </c>
      <c r="D34">
        <v>3050</v>
      </c>
      <c r="E34" s="7">
        <v>0.55800000000000005</v>
      </c>
      <c r="F34" s="2">
        <v>1300</v>
      </c>
      <c r="G34">
        <v>4416</v>
      </c>
      <c r="H34" s="7">
        <v>0.60099999999999998</v>
      </c>
      <c r="I34" s="2">
        <v>237</v>
      </c>
      <c r="J34" s="7">
        <v>0.2</v>
      </c>
      <c r="K34" s="2">
        <v>262</v>
      </c>
      <c r="L34" s="7">
        <v>0.2</v>
      </c>
      <c r="M34" s="2">
        <v>72.599999999999994</v>
      </c>
      <c r="N34" s="2">
        <v>112.24</v>
      </c>
      <c r="O34" s="7">
        <v>0.85</v>
      </c>
      <c r="P34" s="3">
        <v>4147.84</v>
      </c>
      <c r="Q34" s="4">
        <v>4650</v>
      </c>
      <c r="R34" s="32">
        <v>0.52671559172967131</v>
      </c>
    </row>
    <row r="35" spans="1:18" ht="15" x14ac:dyDescent="0.25">
      <c r="A35" t="s">
        <v>18</v>
      </c>
      <c r="B35" s="1">
        <v>240709</v>
      </c>
      <c r="C35" s="2">
        <v>2166</v>
      </c>
      <c r="D35">
        <v>3070</v>
      </c>
      <c r="E35" s="7">
        <v>0.55600000000000005</v>
      </c>
      <c r="F35" s="2">
        <v>1300</v>
      </c>
      <c r="G35">
        <v>4212</v>
      </c>
      <c r="H35" s="7">
        <v>0.60499999999999998</v>
      </c>
      <c r="I35" s="2">
        <v>241</v>
      </c>
      <c r="J35" s="7">
        <v>0.2</v>
      </c>
      <c r="K35" s="2">
        <v>262</v>
      </c>
      <c r="L35" s="7">
        <v>0.2</v>
      </c>
      <c r="M35" s="2">
        <v>68.599999999999994</v>
      </c>
      <c r="N35" s="2">
        <v>112.24</v>
      </c>
      <c r="O35" s="7">
        <v>0.85</v>
      </c>
      <c r="P35" s="3">
        <v>4148.84</v>
      </c>
      <c r="Q35" s="4">
        <v>4492</v>
      </c>
      <c r="R35" s="32">
        <v>0.52703888315770187</v>
      </c>
    </row>
    <row r="36" spans="1:18" ht="15" x14ac:dyDescent="0.25">
      <c r="A36" t="s">
        <v>18</v>
      </c>
      <c r="B36" s="1">
        <v>240709</v>
      </c>
      <c r="C36" s="2">
        <v>2166</v>
      </c>
      <c r="D36">
        <v>3070</v>
      </c>
      <c r="E36" s="7">
        <v>0.55600000000000005</v>
      </c>
      <c r="F36" s="2">
        <v>1300</v>
      </c>
      <c r="G36">
        <v>4212</v>
      </c>
      <c r="H36" s="7">
        <v>0.60499999999999998</v>
      </c>
      <c r="I36" s="2">
        <v>239</v>
      </c>
      <c r="J36" s="7">
        <v>0.2</v>
      </c>
      <c r="K36" s="2">
        <v>262</v>
      </c>
      <c r="L36" s="7">
        <v>0.2</v>
      </c>
      <c r="M36" s="2">
        <v>68.599999999999994</v>
      </c>
      <c r="N36" s="2">
        <v>112.24</v>
      </c>
      <c r="O36" s="7">
        <v>0.85</v>
      </c>
      <c r="P36" s="3">
        <v>4148.84</v>
      </c>
      <c r="Q36" s="4">
        <v>4470</v>
      </c>
      <c r="R36" s="32">
        <v>0.52703888315770187</v>
      </c>
    </row>
    <row r="37" spans="1:18" ht="15" x14ac:dyDescent="0.25">
      <c r="A37" t="s">
        <v>18</v>
      </c>
      <c r="B37" s="1">
        <v>240731</v>
      </c>
      <c r="C37" s="2">
        <v>2166</v>
      </c>
      <c r="D37">
        <v>3070</v>
      </c>
      <c r="E37" s="7">
        <v>0.55600000000000005</v>
      </c>
      <c r="F37" s="2">
        <v>1300</v>
      </c>
      <c r="G37">
        <v>4416</v>
      </c>
      <c r="H37" s="7">
        <v>0.60099999999999998</v>
      </c>
      <c r="I37" s="2">
        <v>276</v>
      </c>
      <c r="J37" s="7">
        <v>0.2</v>
      </c>
      <c r="K37" s="2">
        <v>262</v>
      </c>
      <c r="L37" s="7">
        <v>0.2</v>
      </c>
      <c r="M37" s="2">
        <v>50</v>
      </c>
      <c r="N37" s="2">
        <v>112.24</v>
      </c>
      <c r="O37" s="7">
        <v>0.85</v>
      </c>
      <c r="P37" s="3">
        <v>4164.84</v>
      </c>
      <c r="Q37" s="4">
        <v>5400</v>
      </c>
      <c r="R37" s="32">
        <v>0.52549437673476052</v>
      </c>
    </row>
    <row r="38" spans="1:18" ht="15" x14ac:dyDescent="0.25">
      <c r="A38" t="s">
        <v>18</v>
      </c>
      <c r="B38" s="1">
        <v>240731</v>
      </c>
      <c r="C38" s="2">
        <v>2166</v>
      </c>
      <c r="D38">
        <v>3070</v>
      </c>
      <c r="E38" s="7">
        <v>0.55600000000000005</v>
      </c>
      <c r="F38" s="2">
        <v>1300</v>
      </c>
      <c r="G38">
        <v>4416</v>
      </c>
      <c r="H38" s="7">
        <v>0.60099999999999998</v>
      </c>
      <c r="I38" s="2">
        <v>276</v>
      </c>
      <c r="J38" s="7">
        <v>0.2</v>
      </c>
      <c r="K38" s="2">
        <v>262</v>
      </c>
      <c r="L38" s="7">
        <v>0.2</v>
      </c>
      <c r="M38" s="2">
        <v>48</v>
      </c>
      <c r="N38" s="2">
        <v>112.24</v>
      </c>
      <c r="O38" s="7">
        <v>0.85</v>
      </c>
      <c r="P38" s="3">
        <v>4164.84</v>
      </c>
      <c r="Q38" s="4">
        <v>5500</v>
      </c>
      <c r="R38" s="32">
        <v>0.52549437673476052</v>
      </c>
    </row>
    <row r="39" spans="1:18" ht="15" x14ac:dyDescent="0.25">
      <c r="A39" t="s">
        <v>18</v>
      </c>
      <c r="B39" s="1">
        <v>240902</v>
      </c>
      <c r="C39" s="2">
        <v>2166</v>
      </c>
      <c r="D39">
        <v>3840</v>
      </c>
      <c r="E39" s="7">
        <v>0.55600000000000005</v>
      </c>
      <c r="F39" s="2">
        <v>1300</v>
      </c>
      <c r="G39">
        <v>4410</v>
      </c>
      <c r="H39" s="7">
        <v>0.60699999999999998</v>
      </c>
      <c r="I39" s="2">
        <v>260</v>
      </c>
      <c r="J39" s="7">
        <v>0.2</v>
      </c>
      <c r="K39" s="2">
        <v>262</v>
      </c>
      <c r="L39" s="7">
        <v>0.2</v>
      </c>
      <c r="M39" s="2">
        <v>60</v>
      </c>
      <c r="N39" s="2">
        <v>112.24</v>
      </c>
      <c r="O39" s="7">
        <v>0.85</v>
      </c>
      <c r="P39" s="3">
        <v>4158.84</v>
      </c>
      <c r="Q39" s="4">
        <v>5440</v>
      </c>
      <c r="R39" s="32">
        <v>0.52735859037616262</v>
      </c>
    </row>
    <row r="40" spans="1:18" ht="15" x14ac:dyDescent="0.25">
      <c r="A40" t="s">
        <v>18</v>
      </c>
      <c r="B40" s="1">
        <v>240902</v>
      </c>
      <c r="C40" s="2">
        <v>2166</v>
      </c>
      <c r="D40">
        <v>3840</v>
      </c>
      <c r="E40" s="7">
        <v>0.55600000000000005</v>
      </c>
      <c r="F40" s="2">
        <v>1300</v>
      </c>
      <c r="G40">
        <v>4410</v>
      </c>
      <c r="H40" s="7">
        <v>0.60699999999999998</v>
      </c>
      <c r="I40" s="2">
        <v>260</v>
      </c>
      <c r="J40" s="7">
        <v>0.2</v>
      </c>
      <c r="K40" s="2">
        <v>262</v>
      </c>
      <c r="L40" s="7">
        <v>0.2</v>
      </c>
      <c r="M40" s="2">
        <v>58</v>
      </c>
      <c r="N40" s="2">
        <v>112.24</v>
      </c>
      <c r="O40" s="7">
        <v>0.85</v>
      </c>
      <c r="P40" s="3">
        <v>4158.84</v>
      </c>
      <c r="Q40" s="4">
        <v>5500</v>
      </c>
      <c r="R40" s="32">
        <v>0.52735859037616262</v>
      </c>
    </row>
    <row r="41" spans="1:18" ht="15" x14ac:dyDescent="0.25">
      <c r="A41" t="s">
        <v>18</v>
      </c>
      <c r="B41" s="1">
        <v>240930</v>
      </c>
      <c r="C41" s="2">
        <v>2166</v>
      </c>
      <c r="D41">
        <v>3530</v>
      </c>
      <c r="E41" s="7">
        <v>0.56000000000000005</v>
      </c>
      <c r="F41" s="2">
        <v>1300</v>
      </c>
      <c r="G41">
        <v>4368</v>
      </c>
      <c r="H41" s="7">
        <v>0.60499999999999998</v>
      </c>
      <c r="I41" s="2">
        <v>250</v>
      </c>
      <c r="J41" s="7">
        <v>0.2</v>
      </c>
      <c r="K41" s="2">
        <v>262</v>
      </c>
      <c r="L41" s="7">
        <v>0.2</v>
      </c>
      <c r="M41" s="2">
        <v>64.8</v>
      </c>
      <c r="N41" s="2">
        <v>112.24</v>
      </c>
      <c r="O41" s="7">
        <v>0.85</v>
      </c>
      <c r="P41" s="3">
        <v>4153.84</v>
      </c>
      <c r="Q41" s="4">
        <v>5370</v>
      </c>
      <c r="R41" s="32">
        <v>0.52897174662480984</v>
      </c>
    </row>
    <row r="42" spans="1:18" ht="15" x14ac:dyDescent="0.25">
      <c r="A42" t="s">
        <v>18</v>
      </c>
      <c r="B42" s="1">
        <v>240930</v>
      </c>
      <c r="C42" s="2">
        <v>2166</v>
      </c>
      <c r="D42">
        <v>3530</v>
      </c>
      <c r="E42" s="7">
        <v>0.56000000000000005</v>
      </c>
      <c r="F42" s="2">
        <v>1300</v>
      </c>
      <c r="G42">
        <v>4368</v>
      </c>
      <c r="H42" s="7">
        <v>0.60499999999999998</v>
      </c>
      <c r="I42" s="2">
        <v>250</v>
      </c>
      <c r="J42" s="7">
        <v>0.2</v>
      </c>
      <c r="K42" s="2">
        <v>262</v>
      </c>
      <c r="L42" s="7">
        <v>0.2</v>
      </c>
      <c r="M42" s="2">
        <v>62.8</v>
      </c>
      <c r="N42" s="2">
        <v>112.24</v>
      </c>
      <c r="O42" s="7">
        <v>0.85</v>
      </c>
      <c r="P42" s="3">
        <v>4153.84</v>
      </c>
      <c r="Q42" s="4">
        <v>5480</v>
      </c>
      <c r="R42" s="32">
        <v>0.52897174662480984</v>
      </c>
    </row>
    <row r="43" spans="1:18" ht="15" x14ac:dyDescent="0.25">
      <c r="A43">
        <v>1</v>
      </c>
      <c r="B43" s="1">
        <v>230328</v>
      </c>
      <c r="C43" s="2">
        <v>2066</v>
      </c>
      <c r="D43">
        <v>3420</v>
      </c>
      <c r="E43" s="7">
        <v>0.56399999999999995</v>
      </c>
      <c r="F43" s="2">
        <v>1240</v>
      </c>
      <c r="G43">
        <v>4686</v>
      </c>
      <c r="H43" s="7">
        <v>0.60199999999999998</v>
      </c>
      <c r="I43" s="10">
        <v>260</v>
      </c>
      <c r="J43" s="7">
        <v>0.2</v>
      </c>
      <c r="K43" s="2">
        <v>250</v>
      </c>
      <c r="L43" s="7">
        <v>0.2</v>
      </c>
      <c r="M43" s="10">
        <v>50</v>
      </c>
      <c r="N43" s="2">
        <v>107.54</v>
      </c>
      <c r="O43" s="7">
        <v>0.85</v>
      </c>
      <c r="P43" s="3">
        <f t="shared" ref="P43:P81" si="0">C43+F43+I43+K43+M43+N43</f>
        <v>3973.54</v>
      </c>
      <c r="Q43" s="5">
        <v>5352</v>
      </c>
      <c r="R43" s="9">
        <f t="shared" ref="R43:R60" si="1">(C43*E43+F43*H43+I43*J43+K43*L43+N43*O43)/P43</f>
        <v>0.52978276297709348</v>
      </c>
    </row>
    <row r="44" spans="1:18" ht="15" x14ac:dyDescent="0.25">
      <c r="A44">
        <v>3</v>
      </c>
      <c r="B44" s="1">
        <v>230407</v>
      </c>
      <c r="C44" s="2">
        <v>1033</v>
      </c>
      <c r="D44">
        <v>3420</v>
      </c>
      <c r="E44" s="7">
        <v>0.56399999999999995</v>
      </c>
      <c r="F44" s="2">
        <v>620</v>
      </c>
      <c r="G44">
        <v>4388</v>
      </c>
      <c r="H44" s="7">
        <v>0.59699999999999998</v>
      </c>
      <c r="I44" s="10">
        <v>130</v>
      </c>
      <c r="J44" s="7">
        <v>0.2</v>
      </c>
      <c r="K44" s="2">
        <v>125</v>
      </c>
      <c r="L44" s="7">
        <v>0.2</v>
      </c>
      <c r="M44" s="10">
        <v>34</v>
      </c>
      <c r="N44" s="2">
        <v>53.77</v>
      </c>
      <c r="O44" s="7">
        <v>0.85</v>
      </c>
      <c r="P44" s="3">
        <f t="shared" si="0"/>
        <v>1995.77</v>
      </c>
      <c r="Q44" s="5">
        <v>5220</v>
      </c>
      <c r="R44" s="9">
        <f t="shared" si="1"/>
        <v>0.52584040245118424</v>
      </c>
    </row>
    <row r="45" spans="1:18" ht="15" x14ac:dyDescent="0.25">
      <c r="A45">
        <v>4</v>
      </c>
      <c r="B45" s="1">
        <v>230413</v>
      </c>
      <c r="C45" s="2">
        <v>2066</v>
      </c>
      <c r="D45">
        <v>3170</v>
      </c>
      <c r="E45" s="7">
        <v>0.55500000000000005</v>
      </c>
      <c r="F45" s="2">
        <v>1240</v>
      </c>
      <c r="G45">
        <v>4968</v>
      </c>
      <c r="H45" s="7">
        <v>0.60099999999999998</v>
      </c>
      <c r="I45" s="10">
        <v>246</v>
      </c>
      <c r="J45" s="7">
        <v>0.2</v>
      </c>
      <c r="K45" s="2">
        <v>250</v>
      </c>
      <c r="L45" s="7">
        <v>0.2</v>
      </c>
      <c r="M45" s="10">
        <v>68</v>
      </c>
      <c r="N45" s="2">
        <v>107.54</v>
      </c>
      <c r="O45" s="7">
        <v>0.85</v>
      </c>
      <c r="P45" s="3">
        <f t="shared" si="0"/>
        <v>3977.54</v>
      </c>
      <c r="Q45" s="5">
        <v>5300</v>
      </c>
      <c r="R45" s="9">
        <f t="shared" si="1"/>
        <v>0.52355953679912715</v>
      </c>
    </row>
    <row r="46" spans="1:18" s="23" customFormat="1" ht="15" x14ac:dyDescent="0.25">
      <c r="A46">
        <v>5</v>
      </c>
      <c r="B46" s="1">
        <v>230414</v>
      </c>
      <c r="C46" s="2">
        <v>2066</v>
      </c>
      <c r="D46">
        <v>3420</v>
      </c>
      <c r="E46" s="7">
        <v>0.56399999999999995</v>
      </c>
      <c r="F46" s="2">
        <v>1240</v>
      </c>
      <c r="G46">
        <v>4968</v>
      </c>
      <c r="H46" s="7">
        <v>0.60099999999999998</v>
      </c>
      <c r="I46" s="10">
        <v>246</v>
      </c>
      <c r="J46" s="7">
        <v>0.2</v>
      </c>
      <c r="K46" s="2">
        <v>250</v>
      </c>
      <c r="L46" s="7">
        <v>0.2</v>
      </c>
      <c r="M46" s="10">
        <v>72</v>
      </c>
      <c r="N46" s="2">
        <v>107.54</v>
      </c>
      <c r="O46" s="7">
        <v>0.85</v>
      </c>
      <c r="P46" s="3">
        <f t="shared" si="0"/>
        <v>3981.54</v>
      </c>
      <c r="Q46" s="5">
        <v>5110</v>
      </c>
      <c r="R46" s="9">
        <f t="shared" si="1"/>
        <v>0.5277036021238013</v>
      </c>
    </row>
    <row r="47" spans="1:18" ht="15" x14ac:dyDescent="0.25">
      <c r="A47">
        <v>7</v>
      </c>
      <c r="B47" s="1">
        <v>230420</v>
      </c>
      <c r="C47" s="2">
        <v>2066</v>
      </c>
      <c r="D47">
        <v>3420</v>
      </c>
      <c r="E47" s="7">
        <v>0.56399999999999995</v>
      </c>
      <c r="F47" s="2">
        <v>1240</v>
      </c>
      <c r="G47">
        <v>4980</v>
      </c>
      <c r="H47" s="7">
        <v>0.60099999999999998</v>
      </c>
      <c r="I47" s="10">
        <v>246</v>
      </c>
      <c r="J47" s="7">
        <v>0.2</v>
      </c>
      <c r="K47" s="2">
        <v>250</v>
      </c>
      <c r="L47" s="7">
        <v>0.2</v>
      </c>
      <c r="M47" s="10">
        <v>61</v>
      </c>
      <c r="N47" s="2">
        <v>107.54</v>
      </c>
      <c r="O47" s="7">
        <v>0.85</v>
      </c>
      <c r="P47" s="3">
        <f t="shared" si="0"/>
        <v>3970.54</v>
      </c>
      <c r="Q47" s="4">
        <v>5300</v>
      </c>
      <c r="R47" s="9">
        <f t="shared" si="1"/>
        <v>0.52916555430747447</v>
      </c>
    </row>
    <row r="48" spans="1:18" ht="15" x14ac:dyDescent="0.25">
      <c r="A48">
        <v>8</v>
      </c>
      <c r="B48" s="1">
        <v>230424</v>
      </c>
      <c r="C48" s="2">
        <v>2066</v>
      </c>
      <c r="D48">
        <v>3170</v>
      </c>
      <c r="E48" s="7">
        <v>0.55500000000000005</v>
      </c>
      <c r="F48" s="2">
        <v>1240</v>
      </c>
      <c r="G48">
        <v>4388</v>
      </c>
      <c r="H48" s="7">
        <v>0.59699999999999998</v>
      </c>
      <c r="I48" s="10">
        <v>246</v>
      </c>
      <c r="J48" s="7">
        <v>0.2</v>
      </c>
      <c r="K48" s="2">
        <v>250</v>
      </c>
      <c r="L48" s="7">
        <v>0.2</v>
      </c>
      <c r="M48" s="10">
        <v>64</v>
      </c>
      <c r="N48" s="2">
        <v>107.54</v>
      </c>
      <c r="O48" s="7">
        <v>0.85</v>
      </c>
      <c r="P48" s="3">
        <f t="shared" si="0"/>
        <v>3973.54</v>
      </c>
      <c r="Q48" s="4">
        <v>5010</v>
      </c>
      <c r="R48" s="9">
        <f t="shared" si="1"/>
        <v>0.52283832552333698</v>
      </c>
    </row>
    <row r="49" spans="1:18" ht="15" x14ac:dyDescent="0.25">
      <c r="A49">
        <v>9</v>
      </c>
      <c r="B49" s="1">
        <v>230427</v>
      </c>
      <c r="C49" s="2">
        <v>2066</v>
      </c>
      <c r="D49">
        <v>3170</v>
      </c>
      <c r="E49" s="7">
        <v>0.55500000000000005</v>
      </c>
      <c r="F49" s="2">
        <v>1240</v>
      </c>
      <c r="G49">
        <v>4770</v>
      </c>
      <c r="H49" s="7">
        <v>0.60099999999999998</v>
      </c>
      <c r="I49" s="10">
        <v>246</v>
      </c>
      <c r="J49" s="7">
        <v>0.2</v>
      </c>
      <c r="K49" s="2">
        <v>250</v>
      </c>
      <c r="L49" s="7">
        <v>0.2</v>
      </c>
      <c r="M49" s="10">
        <v>64</v>
      </c>
      <c r="N49" s="2">
        <v>107.54</v>
      </c>
      <c r="O49" s="7">
        <v>0.85</v>
      </c>
      <c r="P49" s="3">
        <f t="shared" si="0"/>
        <v>3973.54</v>
      </c>
      <c r="Q49" s="4">
        <v>4640</v>
      </c>
      <c r="R49" s="9">
        <f t="shared" si="1"/>
        <v>0.52408658274485731</v>
      </c>
    </row>
    <row r="50" spans="1:18" s="23" customFormat="1" ht="15" x14ac:dyDescent="0.25">
      <c r="A50">
        <v>10</v>
      </c>
      <c r="B50" s="1">
        <v>230505</v>
      </c>
      <c r="C50" s="2">
        <v>2066</v>
      </c>
      <c r="D50" s="6">
        <v>3210</v>
      </c>
      <c r="E50" s="8">
        <v>0.56000000000000005</v>
      </c>
      <c r="F50" s="2">
        <v>1240</v>
      </c>
      <c r="G50">
        <v>4770</v>
      </c>
      <c r="H50" s="7">
        <v>0.60099999999999998</v>
      </c>
      <c r="I50" s="10">
        <v>246</v>
      </c>
      <c r="J50" s="7">
        <v>0.2</v>
      </c>
      <c r="K50" s="2">
        <v>250</v>
      </c>
      <c r="L50" s="7">
        <v>0.2</v>
      </c>
      <c r="M50" s="10">
        <v>56</v>
      </c>
      <c r="N50" s="2">
        <v>107.54</v>
      </c>
      <c r="O50" s="7">
        <v>0.85</v>
      </c>
      <c r="P50" s="3">
        <f t="shared" si="0"/>
        <v>3965.54</v>
      </c>
      <c r="Q50" s="4">
        <v>4660</v>
      </c>
      <c r="R50" s="9">
        <f t="shared" si="1"/>
        <v>0.52774880596337448</v>
      </c>
    </row>
    <row r="51" spans="1:18" ht="15" x14ac:dyDescent="0.25">
      <c r="A51">
        <v>11</v>
      </c>
      <c r="B51" s="1">
        <v>230508</v>
      </c>
      <c r="C51" s="2">
        <v>2066</v>
      </c>
      <c r="D51" s="6">
        <v>3210</v>
      </c>
      <c r="E51" s="8">
        <v>0.56000000000000005</v>
      </c>
      <c r="F51" s="2">
        <v>1240</v>
      </c>
      <c r="G51">
        <v>4770</v>
      </c>
      <c r="H51" s="7">
        <v>0.60099999999999998</v>
      </c>
      <c r="I51" s="10">
        <v>246</v>
      </c>
      <c r="J51" s="7">
        <v>0.2</v>
      </c>
      <c r="K51" s="2">
        <v>250</v>
      </c>
      <c r="L51" s="7">
        <v>0.2</v>
      </c>
      <c r="M51" s="10">
        <v>50</v>
      </c>
      <c r="N51" s="2">
        <v>107.54</v>
      </c>
      <c r="O51" s="7">
        <v>0.85</v>
      </c>
      <c r="P51" s="3">
        <f t="shared" si="0"/>
        <v>3959.54</v>
      </c>
      <c r="Q51" s="4">
        <v>4810</v>
      </c>
      <c r="R51" s="9">
        <f t="shared" si="1"/>
        <v>0.52854851826222249</v>
      </c>
    </row>
    <row r="52" spans="1:18" ht="15" x14ac:dyDescent="0.25">
      <c r="A52">
        <v>14</v>
      </c>
      <c r="B52" s="1">
        <v>230526</v>
      </c>
      <c r="C52" s="2">
        <v>2066</v>
      </c>
      <c r="D52" s="6">
        <v>3090</v>
      </c>
      <c r="E52" s="8">
        <v>0.55600000000000005</v>
      </c>
      <c r="F52" s="2">
        <v>1240</v>
      </c>
      <c r="G52">
        <v>4980</v>
      </c>
      <c r="H52" s="7">
        <v>0.60099999999999998</v>
      </c>
      <c r="I52" s="10">
        <v>255</v>
      </c>
      <c r="J52" s="7">
        <v>0.2</v>
      </c>
      <c r="K52" s="2">
        <v>250</v>
      </c>
      <c r="L52" s="7">
        <v>0.2</v>
      </c>
      <c r="M52" s="10">
        <v>48</v>
      </c>
      <c r="N52" s="2">
        <v>107.54</v>
      </c>
      <c r="O52" s="7">
        <v>0.85</v>
      </c>
      <c r="P52" s="3">
        <f t="shared" si="0"/>
        <v>3966.54</v>
      </c>
      <c r="Q52" s="4">
        <v>4790</v>
      </c>
      <c r="R52" s="9">
        <f t="shared" si="1"/>
        <v>0.52598612392664645</v>
      </c>
    </row>
    <row r="53" spans="1:18" s="23" customFormat="1" ht="15" x14ac:dyDescent="0.25">
      <c r="A53" s="23">
        <v>16</v>
      </c>
      <c r="B53" s="24">
        <v>230530</v>
      </c>
      <c r="C53" s="25">
        <v>2066</v>
      </c>
      <c r="D53" s="26">
        <v>3090</v>
      </c>
      <c r="E53" s="27">
        <v>0.55600000000000005</v>
      </c>
      <c r="F53" s="25">
        <v>1240</v>
      </c>
      <c r="G53" s="23">
        <v>4450</v>
      </c>
      <c r="H53" s="28">
        <v>0.59899999999999998</v>
      </c>
      <c r="I53" s="25">
        <v>260</v>
      </c>
      <c r="J53" s="28">
        <v>0.2</v>
      </c>
      <c r="K53" s="25">
        <v>250</v>
      </c>
      <c r="L53" s="28">
        <v>0.2</v>
      </c>
      <c r="M53" s="25">
        <v>45</v>
      </c>
      <c r="N53" s="25">
        <v>107.54</v>
      </c>
      <c r="O53" s="28">
        <v>0.85</v>
      </c>
      <c r="P53" s="29">
        <f t="shared" si="0"/>
        <v>3968.54</v>
      </c>
      <c r="Q53" s="30">
        <v>4780</v>
      </c>
      <c r="R53" s="31">
        <f t="shared" si="1"/>
        <v>0.52534811290802164</v>
      </c>
    </row>
    <row r="54" spans="1:18" s="23" customFormat="1" ht="15" x14ac:dyDescent="0.25">
      <c r="A54">
        <v>17</v>
      </c>
      <c r="B54" s="1">
        <v>230602</v>
      </c>
      <c r="C54" s="2">
        <v>2066</v>
      </c>
      <c r="D54" s="6">
        <v>3150</v>
      </c>
      <c r="E54" s="8">
        <v>0.56000000000000005</v>
      </c>
      <c r="F54" s="2">
        <v>1240</v>
      </c>
      <c r="G54">
        <v>4980</v>
      </c>
      <c r="H54" s="7">
        <v>0.60099999999999998</v>
      </c>
      <c r="I54" s="10">
        <v>260</v>
      </c>
      <c r="J54" s="7">
        <v>0.2</v>
      </c>
      <c r="K54" s="2">
        <v>250</v>
      </c>
      <c r="L54" s="7">
        <v>0.2</v>
      </c>
      <c r="M54" s="10">
        <v>57</v>
      </c>
      <c r="N54" s="2">
        <v>107.54</v>
      </c>
      <c r="O54" s="7">
        <v>0.85</v>
      </c>
      <c r="P54" s="3">
        <f t="shared" si="0"/>
        <v>3980.54</v>
      </c>
      <c r="Q54" s="5">
        <v>5330</v>
      </c>
      <c r="R54" s="9">
        <f t="shared" si="1"/>
        <v>0.52646349490270161</v>
      </c>
    </row>
    <row r="55" spans="1:18" ht="15" x14ac:dyDescent="0.25">
      <c r="A55">
        <v>18</v>
      </c>
      <c r="B55" s="1">
        <v>230609</v>
      </c>
      <c r="C55" s="2">
        <v>2066</v>
      </c>
      <c r="D55" s="6">
        <v>3150</v>
      </c>
      <c r="E55" s="8">
        <v>0.56000000000000005</v>
      </c>
      <c r="F55" s="2">
        <v>1240</v>
      </c>
      <c r="G55">
        <v>4614</v>
      </c>
      <c r="H55" s="7">
        <v>0.60899999999999999</v>
      </c>
      <c r="I55" s="10">
        <v>255</v>
      </c>
      <c r="J55" s="7">
        <v>0.2</v>
      </c>
      <c r="K55" s="2">
        <v>250</v>
      </c>
      <c r="L55" s="7">
        <v>0.2</v>
      </c>
      <c r="M55" s="10">
        <v>50</v>
      </c>
      <c r="N55" s="2">
        <v>107.54</v>
      </c>
      <c r="O55" s="7">
        <v>0.85</v>
      </c>
      <c r="P55" s="3">
        <f t="shared" si="0"/>
        <v>3968.54</v>
      </c>
      <c r="Q55" s="4">
        <v>4870</v>
      </c>
      <c r="R55" s="9">
        <f t="shared" si="1"/>
        <v>0.53030308375372304</v>
      </c>
    </row>
    <row r="56" spans="1:18" ht="15" x14ac:dyDescent="0.25">
      <c r="A56" s="23">
        <v>20</v>
      </c>
      <c r="B56" s="24">
        <v>230621</v>
      </c>
      <c r="C56" s="25">
        <v>2066</v>
      </c>
      <c r="D56" s="26">
        <v>3180</v>
      </c>
      <c r="E56" s="27">
        <v>0.55500000000000005</v>
      </c>
      <c r="F56" s="25">
        <v>1240</v>
      </c>
      <c r="G56" s="23">
        <v>4450</v>
      </c>
      <c r="H56" s="28">
        <v>0.59899999999999998</v>
      </c>
      <c r="I56" s="25">
        <v>250</v>
      </c>
      <c r="J56" s="28">
        <v>0.2</v>
      </c>
      <c r="K56" s="25">
        <v>250</v>
      </c>
      <c r="L56" s="28">
        <v>0.2</v>
      </c>
      <c r="M56" s="25">
        <v>51</v>
      </c>
      <c r="N56" s="25">
        <v>107.54</v>
      </c>
      <c r="O56" s="28">
        <v>0.85</v>
      </c>
      <c r="P56" s="29">
        <f t="shared" si="0"/>
        <v>3964.54</v>
      </c>
      <c r="Q56" s="30">
        <v>5100</v>
      </c>
      <c r="R56" s="31">
        <f t="shared" si="1"/>
        <v>0.52485256801545699</v>
      </c>
    </row>
    <row r="57" spans="1:18" ht="15" x14ac:dyDescent="0.25">
      <c r="A57">
        <v>22</v>
      </c>
      <c r="B57" s="1">
        <v>230629</v>
      </c>
      <c r="C57" s="2">
        <v>2066</v>
      </c>
      <c r="D57" s="6">
        <v>3180</v>
      </c>
      <c r="E57" s="8">
        <v>0.55500000000000005</v>
      </c>
      <c r="F57" s="2">
        <v>1240</v>
      </c>
      <c r="G57">
        <v>4600</v>
      </c>
      <c r="H57" s="7">
        <v>0.60199999999999998</v>
      </c>
      <c r="I57" s="10">
        <v>250</v>
      </c>
      <c r="J57" s="7">
        <v>0.2</v>
      </c>
      <c r="K57" s="2">
        <v>250</v>
      </c>
      <c r="L57" s="7">
        <v>0.2</v>
      </c>
      <c r="M57" s="10">
        <v>51</v>
      </c>
      <c r="N57" s="2">
        <v>107.54</v>
      </c>
      <c r="O57" s="7">
        <v>0.85</v>
      </c>
      <c r="P57" s="3">
        <f t="shared" si="0"/>
        <v>3964.54</v>
      </c>
      <c r="Q57" s="4">
        <v>4840</v>
      </c>
      <c r="R57" s="9">
        <f t="shared" si="1"/>
        <v>0.52579088620621817</v>
      </c>
    </row>
    <row r="58" spans="1:18" ht="15" x14ac:dyDescent="0.25">
      <c r="A58">
        <v>23</v>
      </c>
      <c r="B58" s="1">
        <v>230703</v>
      </c>
      <c r="C58" s="2">
        <v>2066</v>
      </c>
      <c r="D58" s="6">
        <v>3180</v>
      </c>
      <c r="E58" s="8">
        <v>0.55500000000000005</v>
      </c>
      <c r="F58" s="2">
        <v>1240</v>
      </c>
      <c r="G58">
        <v>4600</v>
      </c>
      <c r="H58" s="7">
        <v>0.60199999999999998</v>
      </c>
      <c r="I58" s="10">
        <v>250</v>
      </c>
      <c r="J58" s="7">
        <v>0.2</v>
      </c>
      <c r="K58" s="2">
        <v>250</v>
      </c>
      <c r="L58" s="7">
        <v>0.2</v>
      </c>
      <c r="M58" s="10">
        <v>61</v>
      </c>
      <c r="N58" s="2">
        <v>107.54</v>
      </c>
      <c r="O58" s="7">
        <v>0.85</v>
      </c>
      <c r="P58" s="3">
        <f t="shared" si="0"/>
        <v>3974.54</v>
      </c>
      <c r="Q58" s="5">
        <v>5170</v>
      </c>
      <c r="R58" s="9">
        <f t="shared" si="1"/>
        <v>0.52446798874838352</v>
      </c>
    </row>
    <row r="59" spans="1:18" s="23" customFormat="1" ht="15" x14ac:dyDescent="0.25">
      <c r="A59">
        <v>24</v>
      </c>
      <c r="B59" s="1">
        <v>230710</v>
      </c>
      <c r="C59" s="2">
        <v>2066</v>
      </c>
      <c r="D59">
        <v>3760</v>
      </c>
      <c r="E59" s="7">
        <v>0.55400000000000005</v>
      </c>
      <c r="F59" s="2">
        <v>1240</v>
      </c>
      <c r="G59">
        <v>4600</v>
      </c>
      <c r="H59" s="7">
        <v>0.60199999999999998</v>
      </c>
      <c r="I59" s="10">
        <v>245</v>
      </c>
      <c r="J59" s="7">
        <v>0.2</v>
      </c>
      <c r="K59" s="2">
        <v>250</v>
      </c>
      <c r="L59" s="7">
        <v>0.2</v>
      </c>
      <c r="M59" s="10">
        <v>52</v>
      </c>
      <c r="N59" s="2">
        <v>107.54</v>
      </c>
      <c r="O59" s="7">
        <v>0.85</v>
      </c>
      <c r="P59" s="3">
        <f t="shared" si="0"/>
        <v>3960.54</v>
      </c>
      <c r="Q59" s="4">
        <v>5190</v>
      </c>
      <c r="R59" s="9">
        <f t="shared" si="1"/>
        <v>0.52554777883823922</v>
      </c>
    </row>
    <row r="60" spans="1:18" ht="15" x14ac:dyDescent="0.25">
      <c r="A60" s="23">
        <v>25</v>
      </c>
      <c r="B60" s="24">
        <v>230711</v>
      </c>
      <c r="C60" s="25">
        <v>2066</v>
      </c>
      <c r="D60" s="23">
        <v>3760</v>
      </c>
      <c r="E60" s="28">
        <v>0.55400000000000005</v>
      </c>
      <c r="F60" s="25">
        <v>1240</v>
      </c>
      <c r="G60" s="23">
        <v>4450</v>
      </c>
      <c r="H60" s="28">
        <v>0.59899999999999998</v>
      </c>
      <c r="I60" s="25">
        <v>245</v>
      </c>
      <c r="J60" s="28">
        <v>0.2</v>
      </c>
      <c r="K60" s="25">
        <v>250</v>
      </c>
      <c r="L60" s="28">
        <v>0.2</v>
      </c>
      <c r="M60" s="25">
        <v>52</v>
      </c>
      <c r="N60" s="25">
        <v>107.54</v>
      </c>
      <c r="O60" s="28">
        <v>0.85</v>
      </c>
      <c r="P60" s="29">
        <f t="shared" si="0"/>
        <v>3960.54</v>
      </c>
      <c r="Q60" s="30">
        <v>5260</v>
      </c>
      <c r="R60" s="31">
        <f t="shared" si="1"/>
        <v>0.52460851298055322</v>
      </c>
    </row>
    <row r="61" spans="1:18" ht="15" x14ac:dyDescent="0.25">
      <c r="A61">
        <v>28</v>
      </c>
      <c r="B61" s="1">
        <v>230719</v>
      </c>
      <c r="C61" s="2">
        <v>2066</v>
      </c>
      <c r="D61">
        <v>3760</v>
      </c>
      <c r="E61" s="7">
        <v>0.55400000000000005</v>
      </c>
      <c r="F61" s="2">
        <v>1240</v>
      </c>
      <c r="G61">
        <v>4566</v>
      </c>
      <c r="H61" s="7">
        <v>0.60499999999999998</v>
      </c>
      <c r="I61" s="10">
        <v>240</v>
      </c>
      <c r="J61" s="7">
        <v>0.2</v>
      </c>
      <c r="K61" s="2">
        <v>250</v>
      </c>
      <c r="L61" s="7">
        <v>0.2</v>
      </c>
      <c r="M61" s="10">
        <v>54</v>
      </c>
      <c r="N61" s="2">
        <v>107.54</v>
      </c>
      <c r="O61" s="7">
        <v>0.85</v>
      </c>
      <c r="P61" s="3">
        <f t="shared" si="0"/>
        <v>3957.54</v>
      </c>
      <c r="Q61" s="4">
        <v>5420</v>
      </c>
      <c r="R61" s="9">
        <f t="shared" ref="R61:R80" si="2">(C61*E61+F61*H61+I61*J61+K61*L61+N61*O61)/P61</f>
        <v>0.52663346422272428</v>
      </c>
    </row>
    <row r="62" spans="1:18" ht="15" x14ac:dyDescent="0.25">
      <c r="A62" s="23">
        <v>30</v>
      </c>
      <c r="B62" s="24">
        <v>230721</v>
      </c>
      <c r="C62" s="25">
        <v>2066</v>
      </c>
      <c r="D62" s="23">
        <v>3760</v>
      </c>
      <c r="E62" s="28">
        <v>0.55400000000000005</v>
      </c>
      <c r="F62" s="25">
        <v>1240</v>
      </c>
      <c r="G62" s="23">
        <v>4450</v>
      </c>
      <c r="H62" s="28">
        <v>0.59899999999999998</v>
      </c>
      <c r="I62" s="25">
        <v>235</v>
      </c>
      <c r="J62" s="28">
        <v>0.2</v>
      </c>
      <c r="K62" s="25">
        <v>250</v>
      </c>
      <c r="L62" s="28">
        <v>0.2</v>
      </c>
      <c r="M62" s="25">
        <v>56</v>
      </c>
      <c r="N62" s="25">
        <v>107.54</v>
      </c>
      <c r="O62" s="28">
        <v>0.85</v>
      </c>
      <c r="P62" s="29">
        <f t="shared" si="0"/>
        <v>3954.54</v>
      </c>
      <c r="Q62" s="30">
        <v>5210</v>
      </c>
      <c r="R62" s="31">
        <f t="shared" si="2"/>
        <v>0.52489872399824</v>
      </c>
    </row>
    <row r="63" spans="1:18" ht="15" x14ac:dyDescent="0.25">
      <c r="A63">
        <v>31</v>
      </c>
      <c r="B63" s="1">
        <v>230724</v>
      </c>
      <c r="C63" s="2">
        <v>2066</v>
      </c>
      <c r="D63">
        <v>3760</v>
      </c>
      <c r="E63" s="7">
        <v>0.55400000000000005</v>
      </c>
      <c r="F63" s="2">
        <v>1240</v>
      </c>
      <c r="G63">
        <v>4450</v>
      </c>
      <c r="H63" s="7">
        <v>0.59899999999999998</v>
      </c>
      <c r="I63" s="10">
        <v>230</v>
      </c>
      <c r="J63" s="7">
        <v>0.2</v>
      </c>
      <c r="K63" s="2">
        <v>250</v>
      </c>
      <c r="L63" s="7">
        <v>0.2</v>
      </c>
      <c r="M63" s="10">
        <v>58</v>
      </c>
      <c r="N63" s="2">
        <v>107.54</v>
      </c>
      <c r="O63" s="7">
        <v>0.85</v>
      </c>
      <c r="P63" s="3">
        <f t="shared" si="0"/>
        <v>3951.54</v>
      </c>
      <c r="Q63" s="4">
        <v>5290</v>
      </c>
      <c r="R63" s="9">
        <f t="shared" si="2"/>
        <v>0.52504415999838039</v>
      </c>
    </row>
    <row r="64" spans="1:18" s="23" customFormat="1" ht="15" x14ac:dyDescent="0.25">
      <c r="A64" s="23">
        <v>33</v>
      </c>
      <c r="B64" s="24">
        <v>230727</v>
      </c>
      <c r="C64" s="25">
        <v>2066</v>
      </c>
      <c r="D64" s="23">
        <v>3180</v>
      </c>
      <c r="E64" s="28">
        <v>0.55500000000000005</v>
      </c>
      <c r="F64" s="25">
        <v>1240</v>
      </c>
      <c r="G64" s="23">
        <v>4740</v>
      </c>
      <c r="H64" s="28">
        <v>0.60299999999999998</v>
      </c>
      <c r="I64" s="25">
        <v>230</v>
      </c>
      <c r="J64" s="28">
        <v>0.2</v>
      </c>
      <c r="K64" s="25">
        <v>250</v>
      </c>
      <c r="L64" s="28">
        <v>0.2</v>
      </c>
      <c r="M64" s="25">
        <v>58</v>
      </c>
      <c r="N64" s="25">
        <v>107.54</v>
      </c>
      <c r="O64" s="28">
        <v>0.85</v>
      </c>
      <c r="P64" s="29">
        <f t="shared" si="0"/>
        <v>3951.54</v>
      </c>
      <c r="Q64" s="30">
        <v>5090</v>
      </c>
      <c r="R64" s="31">
        <f t="shared" si="2"/>
        <v>0.52682220096468724</v>
      </c>
    </row>
    <row r="65" spans="1:18" s="23" customFormat="1" ht="15" x14ac:dyDescent="0.25">
      <c r="A65">
        <v>35</v>
      </c>
      <c r="B65" s="1">
        <v>230802</v>
      </c>
      <c r="C65" s="2">
        <v>2066</v>
      </c>
      <c r="D65">
        <v>3180</v>
      </c>
      <c r="E65" s="7">
        <v>0.55500000000000005</v>
      </c>
      <c r="F65" s="2">
        <v>1240</v>
      </c>
      <c r="G65">
        <v>4722</v>
      </c>
      <c r="H65" s="7">
        <v>0.60399999999999998</v>
      </c>
      <c r="I65" s="10">
        <v>235</v>
      </c>
      <c r="J65" s="7">
        <v>0.2</v>
      </c>
      <c r="K65" s="2">
        <v>250</v>
      </c>
      <c r="L65" s="7">
        <v>0.2</v>
      </c>
      <c r="M65" s="10">
        <v>56</v>
      </c>
      <c r="N65" s="2">
        <v>107.54</v>
      </c>
      <c r="O65" s="7">
        <v>0.85</v>
      </c>
      <c r="P65" s="3">
        <f t="shared" si="0"/>
        <v>3954.54</v>
      </c>
      <c r="Q65" s="4">
        <v>5380</v>
      </c>
      <c r="R65" s="9">
        <f t="shared" si="2"/>
        <v>0.52698897975491465</v>
      </c>
    </row>
    <row r="66" spans="1:18" s="23" customFormat="1" ht="15" x14ac:dyDescent="0.25">
      <c r="A66">
        <v>36</v>
      </c>
      <c r="B66" s="1">
        <v>230815</v>
      </c>
      <c r="C66" s="2">
        <v>2066</v>
      </c>
      <c r="D66">
        <v>3830</v>
      </c>
      <c r="E66" s="7">
        <v>0.55300000000000005</v>
      </c>
      <c r="F66" s="2">
        <v>1240</v>
      </c>
      <c r="G66">
        <v>4740</v>
      </c>
      <c r="H66" s="7">
        <v>0.60299999999999998</v>
      </c>
      <c r="I66" s="10">
        <v>235</v>
      </c>
      <c r="J66" s="7">
        <v>0.2</v>
      </c>
      <c r="K66" s="2">
        <v>250</v>
      </c>
      <c r="L66" s="7">
        <v>0.2</v>
      </c>
      <c r="M66" s="10">
        <v>56</v>
      </c>
      <c r="N66" s="2">
        <v>107.54</v>
      </c>
      <c r="O66" s="7">
        <v>0.85</v>
      </c>
      <c r="P66" s="3">
        <f t="shared" si="0"/>
        <v>3954.54</v>
      </c>
      <c r="Q66" s="4">
        <v>5420</v>
      </c>
      <c r="R66" s="9">
        <f t="shared" si="2"/>
        <v>0.52563054109959695</v>
      </c>
    </row>
    <row r="67" spans="1:18" ht="15" x14ac:dyDescent="0.25">
      <c r="A67">
        <v>37</v>
      </c>
      <c r="B67" s="1">
        <v>230818</v>
      </c>
      <c r="C67" s="2">
        <v>2066</v>
      </c>
      <c r="D67">
        <v>3830</v>
      </c>
      <c r="E67" s="7">
        <v>0.55300000000000005</v>
      </c>
      <c r="F67" s="2">
        <v>1240</v>
      </c>
      <c r="G67">
        <v>4740</v>
      </c>
      <c r="H67" s="7">
        <v>0.60299999999999998</v>
      </c>
      <c r="I67" s="10">
        <v>230</v>
      </c>
      <c r="J67" s="7">
        <v>0.2</v>
      </c>
      <c r="K67" s="2">
        <v>250</v>
      </c>
      <c r="L67" s="7">
        <v>0.2</v>
      </c>
      <c r="M67" s="10">
        <v>58</v>
      </c>
      <c r="N67" s="2">
        <v>107.54</v>
      </c>
      <c r="O67" s="7">
        <v>0.85</v>
      </c>
      <c r="P67" s="3">
        <f t="shared" si="0"/>
        <v>3951.54</v>
      </c>
      <c r="Q67" s="4">
        <v>5330</v>
      </c>
      <c r="R67" s="9">
        <f t="shared" si="2"/>
        <v>0.52577653269358271</v>
      </c>
    </row>
    <row r="68" spans="1:18" ht="15" x14ac:dyDescent="0.25">
      <c r="A68">
        <v>38</v>
      </c>
      <c r="B68" s="1">
        <v>230821</v>
      </c>
      <c r="C68" s="2">
        <v>2066</v>
      </c>
      <c r="D68">
        <v>3830</v>
      </c>
      <c r="E68" s="7">
        <v>0.55300000000000005</v>
      </c>
      <c r="F68" s="2">
        <v>1240</v>
      </c>
      <c r="G68">
        <v>4740</v>
      </c>
      <c r="H68" s="7">
        <v>0.60299999999999998</v>
      </c>
      <c r="I68" s="10">
        <v>230</v>
      </c>
      <c r="J68" s="7">
        <v>0.2</v>
      </c>
      <c r="K68" s="2">
        <v>250</v>
      </c>
      <c r="L68" s="7">
        <v>0.2</v>
      </c>
      <c r="M68" s="10">
        <v>58</v>
      </c>
      <c r="N68" s="2">
        <v>107.54</v>
      </c>
      <c r="O68" s="7">
        <v>0.85</v>
      </c>
      <c r="P68" s="3">
        <f t="shared" si="0"/>
        <v>3951.54</v>
      </c>
      <c r="Q68" s="4">
        <v>5320</v>
      </c>
      <c r="R68" s="9">
        <f t="shared" si="2"/>
        <v>0.52577653269358271</v>
      </c>
    </row>
    <row r="69" spans="1:18" s="23" customFormat="1" ht="15" x14ac:dyDescent="0.25">
      <c r="A69">
        <v>39</v>
      </c>
      <c r="B69" s="1">
        <v>230831</v>
      </c>
      <c r="C69" s="2">
        <v>2066</v>
      </c>
      <c r="D69">
        <v>3830</v>
      </c>
      <c r="E69" s="7">
        <v>0.55300000000000005</v>
      </c>
      <c r="F69" s="2">
        <v>1240</v>
      </c>
      <c r="G69">
        <v>4740</v>
      </c>
      <c r="H69" s="7">
        <v>0.60299999999999998</v>
      </c>
      <c r="I69" s="10">
        <v>225</v>
      </c>
      <c r="J69" s="7">
        <v>0.2</v>
      </c>
      <c r="K69" s="2">
        <v>250</v>
      </c>
      <c r="L69" s="7">
        <v>0.2</v>
      </c>
      <c r="M69" s="10">
        <v>61</v>
      </c>
      <c r="N69" s="2">
        <v>107.54</v>
      </c>
      <c r="O69" s="7">
        <v>0.85</v>
      </c>
      <c r="P69" s="3">
        <f t="shared" si="0"/>
        <v>3949.54</v>
      </c>
      <c r="Q69" s="4">
        <v>5150</v>
      </c>
      <c r="R69" s="9">
        <f t="shared" si="2"/>
        <v>0.52578958562262945</v>
      </c>
    </row>
    <row r="70" spans="1:18" s="23" customFormat="1" ht="15" x14ac:dyDescent="0.25">
      <c r="A70" s="23">
        <v>40</v>
      </c>
      <c r="B70" s="24">
        <v>230901</v>
      </c>
      <c r="C70" s="25">
        <v>2066</v>
      </c>
      <c r="D70" s="23">
        <v>3430</v>
      </c>
      <c r="E70" s="28">
        <v>0.55900000000000005</v>
      </c>
      <c r="F70" s="25">
        <v>1240</v>
      </c>
      <c r="G70" s="23">
        <v>4548</v>
      </c>
      <c r="H70" s="28">
        <v>0.61</v>
      </c>
      <c r="I70" s="25">
        <v>225</v>
      </c>
      <c r="J70" s="28">
        <v>0.2</v>
      </c>
      <c r="K70" s="25">
        <v>250</v>
      </c>
      <c r="L70" s="28">
        <v>0.2</v>
      </c>
      <c r="M70" s="25">
        <v>61</v>
      </c>
      <c r="N70" s="25">
        <v>107.54</v>
      </c>
      <c r="O70" s="28">
        <v>0.85</v>
      </c>
      <c r="P70" s="29">
        <f t="shared" si="0"/>
        <v>3949.54</v>
      </c>
      <c r="Q70" s="30">
        <v>5150</v>
      </c>
      <c r="R70" s="31">
        <f t="shared" si="2"/>
        <v>0.53112590326974785</v>
      </c>
    </row>
    <row r="71" spans="1:18" ht="15" x14ac:dyDescent="0.25">
      <c r="A71">
        <v>43</v>
      </c>
      <c r="B71" s="1">
        <v>230906</v>
      </c>
      <c r="C71" s="2">
        <v>2066</v>
      </c>
      <c r="D71">
        <v>3430</v>
      </c>
      <c r="E71" s="7">
        <v>0.55900000000000005</v>
      </c>
      <c r="F71" s="2">
        <v>1240</v>
      </c>
      <c r="G71">
        <v>4548</v>
      </c>
      <c r="H71" s="7">
        <v>0.61</v>
      </c>
      <c r="I71" s="10">
        <v>230</v>
      </c>
      <c r="J71" s="7">
        <v>0.2</v>
      </c>
      <c r="K71" s="2">
        <v>250</v>
      </c>
      <c r="L71" s="7">
        <v>0.2</v>
      </c>
      <c r="M71" s="10">
        <v>59</v>
      </c>
      <c r="N71" s="2">
        <v>107.54</v>
      </c>
      <c r="O71" s="7">
        <v>0.85</v>
      </c>
      <c r="P71" s="3">
        <f t="shared" si="0"/>
        <v>3952.54</v>
      </c>
      <c r="Q71" s="4">
        <v>5120</v>
      </c>
      <c r="R71" s="9">
        <f t="shared" si="2"/>
        <v>0.53097577760123871</v>
      </c>
    </row>
    <row r="72" spans="1:18" s="23" customFormat="1" ht="15" x14ac:dyDescent="0.25">
      <c r="A72">
        <v>45</v>
      </c>
      <c r="B72" s="1">
        <v>230908</v>
      </c>
      <c r="C72" s="2">
        <v>2166</v>
      </c>
      <c r="D72">
        <v>3430</v>
      </c>
      <c r="E72" s="7">
        <v>0.55900000000000005</v>
      </c>
      <c r="F72" s="2">
        <v>1300</v>
      </c>
      <c r="G72">
        <v>4740</v>
      </c>
      <c r="H72" s="7">
        <v>0.60299999999999998</v>
      </c>
      <c r="I72" s="10">
        <v>240</v>
      </c>
      <c r="J72" s="7">
        <v>0.2</v>
      </c>
      <c r="K72" s="2">
        <v>262</v>
      </c>
      <c r="L72" s="7">
        <v>0.2</v>
      </c>
      <c r="M72" s="10">
        <v>62.6</v>
      </c>
      <c r="N72" s="2">
        <v>112.24</v>
      </c>
      <c r="O72" s="7">
        <v>0.85</v>
      </c>
      <c r="P72" s="3">
        <f>C72+F72+I72+K72+M72+N72</f>
        <v>4142.84</v>
      </c>
      <c r="Q72" s="4">
        <v>4900</v>
      </c>
      <c r="R72" s="9">
        <f>(C72*E72+F72*H72+I72*J72+K72*L72+N72*O72)/P72</f>
        <v>0.52874308445414253</v>
      </c>
    </row>
    <row r="73" spans="1:18" ht="15" x14ac:dyDescent="0.25">
      <c r="A73" s="23">
        <v>46</v>
      </c>
      <c r="B73" s="24">
        <v>230911</v>
      </c>
      <c r="C73" s="25">
        <v>2166</v>
      </c>
      <c r="D73" s="23">
        <v>3430</v>
      </c>
      <c r="E73" s="28">
        <v>0.55900000000000005</v>
      </c>
      <c r="F73" s="25">
        <v>1300</v>
      </c>
      <c r="G73" s="23">
        <v>4548</v>
      </c>
      <c r="H73" s="28">
        <v>0.61</v>
      </c>
      <c r="I73" s="25">
        <v>240</v>
      </c>
      <c r="J73" s="28">
        <v>0.2</v>
      </c>
      <c r="K73" s="25">
        <v>262</v>
      </c>
      <c r="L73" s="28">
        <v>0.2</v>
      </c>
      <c r="M73" s="25">
        <v>62.6</v>
      </c>
      <c r="N73" s="25">
        <v>112.24</v>
      </c>
      <c r="O73" s="28">
        <v>0.85</v>
      </c>
      <c r="P73" s="29">
        <f t="shared" si="0"/>
        <v>4142.84</v>
      </c>
      <c r="Q73" s="30">
        <v>5110</v>
      </c>
      <c r="R73" s="31">
        <f t="shared" si="2"/>
        <v>0.5309396452674976</v>
      </c>
    </row>
    <row r="74" spans="1:18" ht="15" x14ac:dyDescent="0.25">
      <c r="A74">
        <v>47</v>
      </c>
      <c r="B74" s="1">
        <v>230925</v>
      </c>
      <c r="C74" s="2">
        <v>2166</v>
      </c>
      <c r="D74">
        <v>3120</v>
      </c>
      <c r="E74" s="7">
        <v>0.55700000000000005</v>
      </c>
      <c r="F74" s="2">
        <v>1300</v>
      </c>
      <c r="G74">
        <v>4548</v>
      </c>
      <c r="H74" s="7">
        <v>0.61</v>
      </c>
      <c r="I74" s="10">
        <v>245</v>
      </c>
      <c r="J74" s="7">
        <v>0.2</v>
      </c>
      <c r="K74" s="2">
        <v>262</v>
      </c>
      <c r="L74" s="7">
        <v>0.2</v>
      </c>
      <c r="M74" s="10">
        <v>58.6</v>
      </c>
      <c r="N74" s="2">
        <v>112.24</v>
      </c>
      <c r="O74" s="7">
        <v>0.85</v>
      </c>
      <c r="P74" s="3">
        <f t="shared" si="0"/>
        <v>4143.84</v>
      </c>
      <c r="Q74" s="4">
        <v>4880</v>
      </c>
      <c r="R74" s="9">
        <f t="shared" si="2"/>
        <v>0.53000743271941009</v>
      </c>
    </row>
    <row r="75" spans="1:18" ht="15" x14ac:dyDescent="0.25">
      <c r="A75" s="23">
        <v>49</v>
      </c>
      <c r="B75" s="24">
        <v>230927</v>
      </c>
      <c r="C75" s="25">
        <v>2166</v>
      </c>
      <c r="D75" s="23">
        <v>3120</v>
      </c>
      <c r="E75" s="28">
        <v>0.55700000000000005</v>
      </c>
      <c r="F75" s="25">
        <v>1300</v>
      </c>
      <c r="G75" s="23">
        <v>4548</v>
      </c>
      <c r="H75" s="28">
        <v>0.61</v>
      </c>
      <c r="I75" s="25">
        <v>250</v>
      </c>
      <c r="J75" s="28">
        <v>0.2</v>
      </c>
      <c r="K75" s="25">
        <v>262</v>
      </c>
      <c r="L75" s="28">
        <v>0.2</v>
      </c>
      <c r="M75" s="25">
        <v>58.6</v>
      </c>
      <c r="N75" s="25">
        <v>112.24</v>
      </c>
      <c r="O75" s="28">
        <v>0.85</v>
      </c>
      <c r="P75" s="29">
        <f t="shared" si="0"/>
        <v>4148.84</v>
      </c>
      <c r="Q75" s="30">
        <v>4930</v>
      </c>
      <c r="R75" s="31">
        <f t="shared" si="2"/>
        <v>0.52960972223561298</v>
      </c>
    </row>
    <row r="76" spans="1:18" ht="15" x14ac:dyDescent="0.25">
      <c r="A76">
        <v>50</v>
      </c>
      <c r="B76" s="1">
        <v>231027</v>
      </c>
      <c r="C76" s="2">
        <v>2166</v>
      </c>
      <c r="D76">
        <v>3046</v>
      </c>
      <c r="E76" s="7">
        <v>0.55500000000000005</v>
      </c>
      <c r="F76" s="2">
        <v>1300</v>
      </c>
      <c r="G76">
        <v>4548</v>
      </c>
      <c r="H76" s="7">
        <v>0.61</v>
      </c>
      <c r="I76" s="10">
        <v>252</v>
      </c>
      <c r="J76" s="7">
        <v>0.2</v>
      </c>
      <c r="K76" s="2">
        <v>262</v>
      </c>
      <c r="L76" s="7">
        <v>0.2</v>
      </c>
      <c r="M76" s="10">
        <v>56.6</v>
      </c>
      <c r="N76" s="2">
        <v>112.24</v>
      </c>
      <c r="O76" s="7">
        <v>0.85</v>
      </c>
      <c r="P76" s="3">
        <f t="shared" si="0"/>
        <v>4148.84</v>
      </c>
      <c r="Q76" s="4">
        <v>4900</v>
      </c>
      <c r="R76" s="9">
        <f t="shared" si="2"/>
        <v>0.5286619874470937</v>
      </c>
    </row>
    <row r="77" spans="1:18" ht="15" x14ac:dyDescent="0.25">
      <c r="A77" s="23">
        <v>51</v>
      </c>
      <c r="B77" s="24">
        <v>231030</v>
      </c>
      <c r="C77" s="25">
        <v>2166</v>
      </c>
      <c r="D77" s="23">
        <v>3046</v>
      </c>
      <c r="E77" s="28">
        <v>0.55500000000000005</v>
      </c>
      <c r="F77" s="25">
        <v>1300</v>
      </c>
      <c r="G77" s="23">
        <v>3972</v>
      </c>
      <c r="H77" s="28">
        <v>0.60799999999999998</v>
      </c>
      <c r="I77" s="25">
        <v>255</v>
      </c>
      <c r="J77" s="28">
        <v>0.2</v>
      </c>
      <c r="K77" s="25">
        <v>262</v>
      </c>
      <c r="L77" s="28">
        <v>0.2</v>
      </c>
      <c r="M77" s="25">
        <v>53.6</v>
      </c>
      <c r="N77" s="25">
        <v>112.24</v>
      </c>
      <c r="O77" s="28">
        <v>0.85</v>
      </c>
      <c r="P77" s="29">
        <f t="shared" si="0"/>
        <v>4148.84</v>
      </c>
      <c r="Q77" s="30">
        <v>5130</v>
      </c>
      <c r="R77" s="31">
        <f t="shared" si="2"/>
        <v>0.52817992499108191</v>
      </c>
    </row>
    <row r="78" spans="1:18" ht="15" x14ac:dyDescent="0.25">
      <c r="A78">
        <v>52</v>
      </c>
      <c r="B78" s="1">
        <v>231031</v>
      </c>
      <c r="C78" s="2">
        <v>2166</v>
      </c>
      <c r="D78">
        <v>3046</v>
      </c>
      <c r="E78" s="7">
        <v>0.55500000000000005</v>
      </c>
      <c r="F78" s="2">
        <v>1300</v>
      </c>
      <c r="G78">
        <v>4548</v>
      </c>
      <c r="H78" s="7">
        <v>0.61</v>
      </c>
      <c r="I78" s="10">
        <v>255</v>
      </c>
      <c r="J78" s="7">
        <v>0.2</v>
      </c>
      <c r="K78" s="2">
        <v>262</v>
      </c>
      <c r="L78" s="7">
        <v>0.2</v>
      </c>
      <c r="M78" s="10">
        <v>53.6</v>
      </c>
      <c r="N78" s="2">
        <v>112.24</v>
      </c>
      <c r="O78" s="7">
        <v>0.85</v>
      </c>
      <c r="P78" s="3">
        <f t="shared" si="0"/>
        <v>4148.84</v>
      </c>
      <c r="Q78" s="4">
        <v>5140</v>
      </c>
      <c r="R78" s="9">
        <f t="shared" si="2"/>
        <v>0.52880660618389719</v>
      </c>
    </row>
    <row r="79" spans="1:18" ht="15" x14ac:dyDescent="0.25">
      <c r="A79">
        <v>55</v>
      </c>
      <c r="B79" s="1">
        <v>231113</v>
      </c>
      <c r="C79" s="2">
        <v>2166</v>
      </c>
      <c r="D79">
        <v>3610</v>
      </c>
      <c r="E79" s="7">
        <v>0.55500000000000005</v>
      </c>
      <c r="F79" s="2">
        <v>1300</v>
      </c>
      <c r="G79">
        <v>4548</v>
      </c>
      <c r="H79" s="7">
        <v>0.61</v>
      </c>
      <c r="I79" s="10">
        <v>255</v>
      </c>
      <c r="J79" s="7">
        <v>0.2</v>
      </c>
      <c r="K79" s="2">
        <v>262</v>
      </c>
      <c r="L79" s="7">
        <v>0.2</v>
      </c>
      <c r="M79" s="10">
        <v>65.599999999999994</v>
      </c>
      <c r="N79" s="2">
        <v>112.24</v>
      </c>
      <c r="O79" s="7">
        <v>0.85</v>
      </c>
      <c r="P79" s="3">
        <f t="shared" si="0"/>
        <v>4160.84</v>
      </c>
      <c r="Q79" s="5">
        <v>5170</v>
      </c>
      <c r="R79" s="9">
        <f t="shared" si="2"/>
        <v>0.52728151046423322</v>
      </c>
    </row>
    <row r="80" spans="1:18" ht="15" x14ac:dyDescent="0.25">
      <c r="A80">
        <v>56</v>
      </c>
      <c r="B80" s="1">
        <v>231114</v>
      </c>
      <c r="C80" s="2">
        <v>2166</v>
      </c>
      <c r="D80">
        <v>3046</v>
      </c>
      <c r="E80" s="7">
        <v>0.55500000000000005</v>
      </c>
      <c r="F80" s="2">
        <v>1300</v>
      </c>
      <c r="G80">
        <v>3972</v>
      </c>
      <c r="H80" s="7">
        <v>0.60799999999999998</v>
      </c>
      <c r="I80" s="10">
        <v>247</v>
      </c>
      <c r="J80" s="7">
        <v>0.2</v>
      </c>
      <c r="K80" s="2">
        <v>262</v>
      </c>
      <c r="L80" s="7">
        <v>0.2</v>
      </c>
      <c r="M80" s="10">
        <v>61.6</v>
      </c>
      <c r="N80" s="2">
        <v>112.24</v>
      </c>
      <c r="O80" s="7">
        <v>0.85</v>
      </c>
      <c r="P80" s="3">
        <f t="shared" si="0"/>
        <v>4148.84</v>
      </c>
      <c r="Q80" s="4">
        <v>5310</v>
      </c>
      <c r="R80" s="9">
        <f t="shared" si="2"/>
        <v>0.52779427502627252</v>
      </c>
    </row>
    <row r="81" spans="1:18" ht="15" x14ac:dyDescent="0.25">
      <c r="A81">
        <v>57</v>
      </c>
      <c r="B81" s="1">
        <v>231117</v>
      </c>
      <c r="C81" s="2">
        <v>2166</v>
      </c>
      <c r="D81">
        <v>3610</v>
      </c>
      <c r="E81" s="7">
        <v>0.55500000000000005</v>
      </c>
      <c r="F81" s="2">
        <v>1300</v>
      </c>
      <c r="G81">
        <v>3972</v>
      </c>
      <c r="H81" s="7">
        <v>0.60799999999999998</v>
      </c>
      <c r="I81" s="10">
        <v>245</v>
      </c>
      <c r="J81" s="7">
        <v>0.2</v>
      </c>
      <c r="K81" s="2">
        <v>262</v>
      </c>
      <c r="L81" s="7">
        <v>0.2</v>
      </c>
      <c r="M81" s="10">
        <v>63.6</v>
      </c>
      <c r="N81" s="2">
        <v>112.24</v>
      </c>
      <c r="O81" s="7">
        <v>0.85</v>
      </c>
      <c r="P81" s="3">
        <f t="shared" si="0"/>
        <v>4148.84</v>
      </c>
      <c r="Q81" s="4">
        <v>5270</v>
      </c>
      <c r="R81" s="9">
        <f t="shared" ref="R81:R96" si="3">(C81*E81+F81*H81+I81*J81+K81*L81+N81*O81)/P81</f>
        <v>0.52769786253507012</v>
      </c>
    </row>
    <row r="82" spans="1:18" ht="15" x14ac:dyDescent="0.25">
      <c r="A82">
        <v>59</v>
      </c>
      <c r="B82" s="1">
        <v>231201</v>
      </c>
      <c r="C82" s="2">
        <v>2166</v>
      </c>
      <c r="D82">
        <v>3610</v>
      </c>
      <c r="E82" s="7">
        <v>0.55500000000000005</v>
      </c>
      <c r="F82" s="2">
        <v>1300</v>
      </c>
      <c r="G82">
        <v>3972</v>
      </c>
      <c r="H82" s="7">
        <v>0.60799999999999998</v>
      </c>
      <c r="I82" s="10">
        <v>240</v>
      </c>
      <c r="J82" s="7">
        <v>0.2</v>
      </c>
      <c r="K82" s="2">
        <v>262</v>
      </c>
      <c r="L82" s="7">
        <v>0.2</v>
      </c>
      <c r="M82" s="10">
        <v>80.599999999999994</v>
      </c>
      <c r="N82" s="2">
        <v>112.24</v>
      </c>
      <c r="O82" s="7">
        <v>0.85</v>
      </c>
      <c r="P82" s="3">
        <f t="shared" ref="P82:P111" si="4">C82+F82+I82+K82+M82+N82</f>
        <v>4160.84</v>
      </c>
      <c r="Q82" s="5">
        <v>5270</v>
      </c>
      <c r="R82" s="9">
        <f t="shared" si="3"/>
        <v>0.52593562838273045</v>
      </c>
    </row>
    <row r="83" spans="1:18" ht="15" x14ac:dyDescent="0.25">
      <c r="A83">
        <v>60</v>
      </c>
      <c r="B83" s="1">
        <v>231220</v>
      </c>
      <c r="C83" s="2">
        <v>2166</v>
      </c>
      <c r="D83">
        <v>3140</v>
      </c>
      <c r="E83" s="7">
        <v>0.55400000000000005</v>
      </c>
      <c r="F83" s="2">
        <v>1300</v>
      </c>
      <c r="G83">
        <v>4362</v>
      </c>
      <c r="H83" s="7">
        <v>0.60099999999999998</v>
      </c>
      <c r="I83" s="10">
        <v>235</v>
      </c>
      <c r="J83" s="7">
        <v>0.2</v>
      </c>
      <c r="K83" s="2">
        <v>262</v>
      </c>
      <c r="L83" s="7">
        <v>0.2</v>
      </c>
      <c r="M83" s="12">
        <v>103.6</v>
      </c>
      <c r="N83" s="2">
        <v>112.24</v>
      </c>
      <c r="O83" s="7">
        <v>0.85</v>
      </c>
      <c r="P83" s="3">
        <f t="shared" si="4"/>
        <v>4178.84</v>
      </c>
      <c r="Q83" s="5">
        <v>5080</v>
      </c>
      <c r="R83" s="9">
        <f t="shared" si="3"/>
        <v>0.52073494079696758</v>
      </c>
    </row>
    <row r="84" spans="1:18" ht="15" x14ac:dyDescent="0.25">
      <c r="A84">
        <v>61</v>
      </c>
      <c r="B84" s="1">
        <v>231225</v>
      </c>
      <c r="C84" s="2">
        <v>2166</v>
      </c>
      <c r="D84">
        <v>3140</v>
      </c>
      <c r="E84" s="7">
        <v>0.55400000000000005</v>
      </c>
      <c r="F84" s="2">
        <v>1300</v>
      </c>
      <c r="G84">
        <v>3972</v>
      </c>
      <c r="H84" s="7">
        <v>0.60799999999999998</v>
      </c>
      <c r="I84" s="10">
        <v>230</v>
      </c>
      <c r="J84" s="7">
        <v>0.2</v>
      </c>
      <c r="K84" s="2">
        <v>262</v>
      </c>
      <c r="L84" s="7">
        <v>0.2</v>
      </c>
      <c r="M84" s="10">
        <v>78.599999999999994</v>
      </c>
      <c r="N84" s="2">
        <v>112.24</v>
      </c>
      <c r="O84" s="7">
        <v>0.85</v>
      </c>
      <c r="P84" s="3">
        <f t="shared" si="4"/>
        <v>4148.84</v>
      </c>
      <c r="Q84" s="4">
        <v>4870</v>
      </c>
      <c r="R84" s="9">
        <f t="shared" si="3"/>
        <v>0.52645269521119153</v>
      </c>
    </row>
    <row r="85" spans="1:18" ht="15" x14ac:dyDescent="0.25">
      <c r="A85" s="23">
        <v>63</v>
      </c>
      <c r="B85" s="24">
        <v>240112</v>
      </c>
      <c r="C85" s="25">
        <v>2166</v>
      </c>
      <c r="D85" s="23">
        <v>3140</v>
      </c>
      <c r="E85" s="28">
        <v>0.55400000000000005</v>
      </c>
      <c r="F85" s="25">
        <v>1300</v>
      </c>
      <c r="G85" s="23">
        <v>4710</v>
      </c>
      <c r="H85" s="28">
        <v>0.60399999999999998</v>
      </c>
      <c r="I85" s="25">
        <v>235</v>
      </c>
      <c r="J85" s="28">
        <v>0.2</v>
      </c>
      <c r="K85" s="25">
        <v>262</v>
      </c>
      <c r="L85" s="28">
        <v>0.2</v>
      </c>
      <c r="M85" s="25">
        <v>73.599999999999994</v>
      </c>
      <c r="N85" s="25">
        <v>112.24</v>
      </c>
      <c r="O85" s="28">
        <v>0.85</v>
      </c>
      <c r="P85" s="29">
        <f t="shared" si="4"/>
        <v>4148.84</v>
      </c>
      <c r="Q85" s="30">
        <v>5220</v>
      </c>
      <c r="R85" s="31">
        <f t="shared" si="3"/>
        <v>0.52544036405356687</v>
      </c>
    </row>
    <row r="86" spans="1:18" ht="15" x14ac:dyDescent="0.25">
      <c r="A86">
        <v>64</v>
      </c>
      <c r="B86" s="1">
        <v>240116</v>
      </c>
      <c r="C86" s="2">
        <v>2166</v>
      </c>
      <c r="D86">
        <v>3440</v>
      </c>
      <c r="E86" s="7">
        <v>0.55700000000000005</v>
      </c>
      <c r="F86" s="2">
        <v>1300</v>
      </c>
      <c r="G86">
        <v>3972</v>
      </c>
      <c r="H86" s="7">
        <v>0.60799999999999998</v>
      </c>
      <c r="I86" s="10">
        <v>235</v>
      </c>
      <c r="J86" s="7">
        <v>0.2</v>
      </c>
      <c r="K86" s="2">
        <v>262</v>
      </c>
      <c r="L86" s="7">
        <v>0.2</v>
      </c>
      <c r="M86" s="10">
        <v>88.6</v>
      </c>
      <c r="N86" s="2">
        <v>112.24</v>
      </c>
      <c r="O86" s="7">
        <v>0.85</v>
      </c>
      <c r="P86" s="3">
        <f t="shared" si="4"/>
        <v>4163.84</v>
      </c>
      <c r="Q86" s="5">
        <v>5150</v>
      </c>
      <c r="R86" s="9">
        <f t="shared" si="3"/>
        <v>0.52635692053489092</v>
      </c>
    </row>
    <row r="87" spans="1:18" ht="15" x14ac:dyDescent="0.25">
      <c r="A87">
        <v>65</v>
      </c>
      <c r="B87" s="1">
        <v>240119</v>
      </c>
      <c r="C87" s="2">
        <v>2166</v>
      </c>
      <c r="D87">
        <v>3440</v>
      </c>
      <c r="E87" s="7">
        <v>0.55700000000000005</v>
      </c>
      <c r="F87" s="2">
        <v>1300</v>
      </c>
      <c r="G87">
        <v>3972</v>
      </c>
      <c r="H87" s="7">
        <v>0.60799999999999998</v>
      </c>
      <c r="I87" s="10">
        <v>230</v>
      </c>
      <c r="J87" s="7">
        <v>0.2</v>
      </c>
      <c r="K87" s="2">
        <v>262</v>
      </c>
      <c r="L87" s="7">
        <v>0.2</v>
      </c>
      <c r="M87" s="10">
        <v>76.599999999999994</v>
      </c>
      <c r="N87" s="2">
        <v>112.24</v>
      </c>
      <c r="O87" s="7">
        <v>0.85</v>
      </c>
      <c r="P87" s="3">
        <f t="shared" si="4"/>
        <v>4146.84</v>
      </c>
      <c r="Q87" s="4">
        <v>5220</v>
      </c>
      <c r="R87" s="9">
        <f t="shared" si="3"/>
        <v>0.52827357698874322</v>
      </c>
    </row>
    <row r="88" spans="1:18" ht="15" x14ac:dyDescent="0.25">
      <c r="A88">
        <v>66</v>
      </c>
      <c r="B88" s="1">
        <v>240125</v>
      </c>
      <c r="C88" s="2">
        <v>2166</v>
      </c>
      <c r="D88">
        <v>3440</v>
      </c>
      <c r="E88" s="7">
        <v>0.55700000000000005</v>
      </c>
      <c r="F88" s="2">
        <v>1300</v>
      </c>
      <c r="G88">
        <v>4314</v>
      </c>
      <c r="H88" s="7">
        <v>0.59799999999999998</v>
      </c>
      <c r="I88" s="10">
        <v>225</v>
      </c>
      <c r="J88" s="7">
        <v>0.2</v>
      </c>
      <c r="K88" s="2">
        <v>262</v>
      </c>
      <c r="L88" s="7">
        <v>0.2</v>
      </c>
      <c r="M88" s="10">
        <v>78.599999999999994</v>
      </c>
      <c r="N88" s="2">
        <v>112.24</v>
      </c>
      <c r="O88" s="7">
        <v>0.85</v>
      </c>
      <c r="P88" s="3">
        <f t="shared" si="4"/>
        <v>4143.84</v>
      </c>
      <c r="Q88" s="4">
        <v>5040</v>
      </c>
      <c r="R88" s="9">
        <f t="shared" si="3"/>
        <v>0.5252775203675818</v>
      </c>
    </row>
    <row r="89" spans="1:18" ht="15" x14ac:dyDescent="0.25">
      <c r="A89">
        <v>67</v>
      </c>
      <c r="B89" s="1">
        <v>240201</v>
      </c>
      <c r="C89" s="2">
        <v>2166</v>
      </c>
      <c r="D89">
        <v>3610</v>
      </c>
      <c r="E89" s="7">
        <v>0.55600000000000005</v>
      </c>
      <c r="F89" s="2">
        <v>1300</v>
      </c>
      <c r="G89">
        <v>4314</v>
      </c>
      <c r="H89" s="7">
        <v>0.59799999999999998</v>
      </c>
      <c r="I89" s="10">
        <v>225</v>
      </c>
      <c r="J89" s="7">
        <v>0.2</v>
      </c>
      <c r="K89" s="2">
        <v>262</v>
      </c>
      <c r="L89" s="7">
        <v>0.2</v>
      </c>
      <c r="M89" s="10">
        <v>78.599999999999994</v>
      </c>
      <c r="N89" s="2">
        <v>112.24</v>
      </c>
      <c r="O89" s="7">
        <v>0.85</v>
      </c>
      <c r="P89" s="3">
        <f t="shared" si="4"/>
        <v>4143.84</v>
      </c>
      <c r="Q89" s="4">
        <v>5060</v>
      </c>
      <c r="R89" s="9">
        <f t="shared" si="3"/>
        <v>0.52475481678829294</v>
      </c>
    </row>
    <row r="90" spans="1:18" ht="15" x14ac:dyDescent="0.25">
      <c r="A90">
        <v>68</v>
      </c>
      <c r="B90" s="1">
        <v>240204</v>
      </c>
      <c r="C90" s="2">
        <v>2166</v>
      </c>
      <c r="D90">
        <v>3610</v>
      </c>
      <c r="E90" s="7">
        <v>0.55600000000000005</v>
      </c>
      <c r="F90" s="2">
        <v>1300</v>
      </c>
      <c r="G90">
        <v>4900</v>
      </c>
      <c r="H90" s="7">
        <v>0.59899999999999998</v>
      </c>
      <c r="I90" s="10">
        <v>225</v>
      </c>
      <c r="J90" s="7">
        <v>0.2</v>
      </c>
      <c r="K90" s="2">
        <v>262</v>
      </c>
      <c r="L90" s="7">
        <v>0.2</v>
      </c>
      <c r="M90" s="10">
        <v>78.599999999999994</v>
      </c>
      <c r="N90" s="2">
        <v>112.24</v>
      </c>
      <c r="O90" s="7">
        <v>0.85</v>
      </c>
      <c r="P90" s="3">
        <f t="shared" si="4"/>
        <v>4143.84</v>
      </c>
      <c r="Q90" s="4">
        <v>4980</v>
      </c>
      <c r="R90" s="9">
        <f t="shared" si="3"/>
        <v>0.52506853546468979</v>
      </c>
    </row>
    <row r="91" spans="1:18" ht="15" x14ac:dyDescent="0.25">
      <c r="A91">
        <v>69</v>
      </c>
      <c r="B91" s="1">
        <v>240227</v>
      </c>
      <c r="C91" s="2">
        <v>2166</v>
      </c>
      <c r="D91">
        <v>3610</v>
      </c>
      <c r="E91" s="7">
        <v>0.55600000000000005</v>
      </c>
      <c r="F91" s="2">
        <v>1300</v>
      </c>
      <c r="G91">
        <v>4314</v>
      </c>
      <c r="H91" s="7">
        <v>0.59799999999999998</v>
      </c>
      <c r="I91" s="10">
        <v>230</v>
      </c>
      <c r="J91" s="7">
        <v>0.2</v>
      </c>
      <c r="K91" s="2">
        <v>262</v>
      </c>
      <c r="L91" s="7">
        <v>0.2</v>
      </c>
      <c r="M91" s="10">
        <v>75.599999999999994</v>
      </c>
      <c r="N91" s="2">
        <v>112.24</v>
      </c>
      <c r="O91" s="7">
        <v>0.85</v>
      </c>
      <c r="P91" s="3">
        <f t="shared" si="4"/>
        <v>4145.84</v>
      </c>
      <c r="Q91" s="4">
        <v>5200</v>
      </c>
      <c r="R91" s="9">
        <f t="shared" si="3"/>
        <v>0.524742874785327</v>
      </c>
    </row>
    <row r="92" spans="1:18" ht="15" x14ac:dyDescent="0.25">
      <c r="A92" s="23">
        <v>70</v>
      </c>
      <c r="B92" s="24">
        <v>240228</v>
      </c>
      <c r="C92" s="25">
        <v>2166</v>
      </c>
      <c r="D92" s="23">
        <v>3390</v>
      </c>
      <c r="E92" s="28">
        <v>0.55900000000000005</v>
      </c>
      <c r="F92" s="25">
        <v>1300</v>
      </c>
      <c r="G92" s="23">
        <v>4900</v>
      </c>
      <c r="H92" s="28">
        <v>0.59899999999999998</v>
      </c>
      <c r="I92" s="25">
        <v>230</v>
      </c>
      <c r="J92" s="28">
        <v>0.2</v>
      </c>
      <c r="K92" s="25">
        <v>262</v>
      </c>
      <c r="L92" s="28">
        <v>0.2</v>
      </c>
      <c r="M92" s="25">
        <v>75.599999999999994</v>
      </c>
      <c r="N92" s="25">
        <v>112.24</v>
      </c>
      <c r="O92" s="28">
        <v>0.85</v>
      </c>
      <c r="P92" s="29">
        <f t="shared" si="4"/>
        <v>4145.84</v>
      </c>
      <c r="Q92" s="30">
        <v>4960</v>
      </c>
      <c r="R92" s="31">
        <f t="shared" si="3"/>
        <v>0.52662379638384504</v>
      </c>
    </row>
    <row r="93" spans="1:18" ht="15" x14ac:dyDescent="0.25">
      <c r="A93">
        <v>74</v>
      </c>
      <c r="B93" s="1">
        <v>240312</v>
      </c>
      <c r="C93" s="2">
        <v>2166</v>
      </c>
      <c r="D93">
        <v>3390</v>
      </c>
      <c r="E93" s="7">
        <v>0.55900000000000005</v>
      </c>
      <c r="F93" s="2">
        <v>1300</v>
      </c>
      <c r="G93">
        <v>4900</v>
      </c>
      <c r="H93" s="7">
        <v>0.59899999999999998</v>
      </c>
      <c r="I93" s="10">
        <v>230</v>
      </c>
      <c r="J93" s="7">
        <v>0.2</v>
      </c>
      <c r="K93" s="2">
        <v>262</v>
      </c>
      <c r="L93" s="7">
        <v>0.2</v>
      </c>
      <c r="M93" s="10">
        <v>85.6</v>
      </c>
      <c r="N93" s="2">
        <v>112.24</v>
      </c>
      <c r="O93" s="7">
        <v>0.85</v>
      </c>
      <c r="P93" s="3">
        <f t="shared" si="4"/>
        <v>4155.84</v>
      </c>
      <c r="Q93" s="5">
        <v>5010</v>
      </c>
      <c r="R93" s="9">
        <f t="shared" si="3"/>
        <v>0.52535660660660666</v>
      </c>
    </row>
    <row r="94" spans="1:18" ht="15" x14ac:dyDescent="0.25">
      <c r="A94">
        <v>75</v>
      </c>
      <c r="B94" s="1">
        <v>240319</v>
      </c>
      <c r="C94" s="2">
        <v>2166</v>
      </c>
      <c r="D94">
        <v>3640</v>
      </c>
      <c r="E94" s="7">
        <v>0.55500000000000005</v>
      </c>
      <c r="F94" s="2">
        <v>1300</v>
      </c>
      <c r="G94">
        <v>4900</v>
      </c>
      <c r="H94" s="7">
        <v>0.59899999999999998</v>
      </c>
      <c r="I94" s="10">
        <v>225</v>
      </c>
      <c r="J94" s="7">
        <v>0.2</v>
      </c>
      <c r="K94" s="2">
        <v>262</v>
      </c>
      <c r="L94" s="7">
        <v>0.2</v>
      </c>
      <c r="M94" s="10">
        <v>88.6</v>
      </c>
      <c r="N94" s="2">
        <v>112.24</v>
      </c>
      <c r="O94" s="7">
        <v>0.85</v>
      </c>
      <c r="P94" s="3">
        <f t="shared" si="4"/>
        <v>4153.84</v>
      </c>
      <c r="Q94" s="5">
        <v>5170</v>
      </c>
      <c r="R94" s="9">
        <f t="shared" si="3"/>
        <v>0.52328303449338442</v>
      </c>
    </row>
    <row r="95" spans="1:18" ht="15" x14ac:dyDescent="0.25">
      <c r="A95" s="23">
        <v>78</v>
      </c>
      <c r="B95" s="24">
        <v>240325</v>
      </c>
      <c r="C95" s="25">
        <v>2166</v>
      </c>
      <c r="D95" s="23">
        <v>3640</v>
      </c>
      <c r="E95" s="28">
        <v>0.55500000000000005</v>
      </c>
      <c r="F95" s="25">
        <v>1300</v>
      </c>
      <c r="G95" s="23">
        <v>4900</v>
      </c>
      <c r="H95" s="28">
        <v>0.59899999999999998</v>
      </c>
      <c r="I95" s="25">
        <v>220</v>
      </c>
      <c r="J95" s="28">
        <v>0.2</v>
      </c>
      <c r="K95" s="25">
        <v>262</v>
      </c>
      <c r="L95" s="28">
        <v>0.2</v>
      </c>
      <c r="M95" s="25">
        <v>82.6</v>
      </c>
      <c r="N95" s="25">
        <v>112.24</v>
      </c>
      <c r="O95" s="28">
        <v>0.85</v>
      </c>
      <c r="P95" s="29">
        <f t="shared" si="4"/>
        <v>4142.84</v>
      </c>
      <c r="Q95" s="30">
        <v>5120</v>
      </c>
      <c r="R95" s="31">
        <f t="shared" si="3"/>
        <v>0.52443106661131011</v>
      </c>
    </row>
    <row r="96" spans="1:18" ht="15" x14ac:dyDescent="0.25">
      <c r="A96">
        <v>79</v>
      </c>
      <c r="B96" s="1">
        <v>240327</v>
      </c>
      <c r="C96" s="2">
        <v>2166</v>
      </c>
      <c r="D96">
        <v>3390</v>
      </c>
      <c r="E96" s="7">
        <v>0.55900000000000005</v>
      </c>
      <c r="F96" s="2">
        <v>1300</v>
      </c>
      <c r="G96">
        <v>4986</v>
      </c>
      <c r="H96" s="7">
        <v>0.59899999999999998</v>
      </c>
      <c r="I96" s="10">
        <v>220</v>
      </c>
      <c r="J96" s="7">
        <v>0.2</v>
      </c>
      <c r="K96" s="2">
        <v>262</v>
      </c>
      <c r="L96" s="7">
        <v>0.2</v>
      </c>
      <c r="M96" s="10">
        <v>82.6</v>
      </c>
      <c r="N96" s="2">
        <v>112.24</v>
      </c>
      <c r="O96" s="7">
        <v>0.85</v>
      </c>
      <c r="P96" s="3">
        <f t="shared" si="4"/>
        <v>4142.84</v>
      </c>
      <c r="Q96" s="4">
        <v>5330</v>
      </c>
      <c r="R96" s="9">
        <f t="shared" si="3"/>
        <v>0.52652238560987152</v>
      </c>
    </row>
    <row r="97" spans="1:18" ht="15" x14ac:dyDescent="0.25">
      <c r="A97" s="23">
        <v>85</v>
      </c>
      <c r="B97" s="24">
        <v>240426</v>
      </c>
      <c r="C97" s="25">
        <v>2166</v>
      </c>
      <c r="D97" s="23">
        <v>3510</v>
      </c>
      <c r="E97" s="28">
        <v>0.55900000000000005</v>
      </c>
      <c r="F97" s="25">
        <v>1300</v>
      </c>
      <c r="G97" s="23">
        <v>4746</v>
      </c>
      <c r="H97" s="28">
        <v>0.60699999999999998</v>
      </c>
      <c r="I97" s="25">
        <v>225</v>
      </c>
      <c r="J97" s="28">
        <v>0.2</v>
      </c>
      <c r="K97" s="25">
        <v>262</v>
      </c>
      <c r="L97" s="28">
        <v>0.2</v>
      </c>
      <c r="M97" s="25">
        <v>79.599999999999994</v>
      </c>
      <c r="N97" s="25">
        <v>112.24</v>
      </c>
      <c r="O97" s="28">
        <v>0.85</v>
      </c>
      <c r="P97" s="29">
        <f t="shared" si="4"/>
        <v>4144.84</v>
      </c>
      <c r="Q97" s="30">
        <v>5070</v>
      </c>
      <c r="R97" s="31">
        <f t="shared" ref="R97:R110" si="5">(C97*E97+F97*H97+I97*J97+K97*L97+N97*O97)/P97</f>
        <v>0.52901873172426439</v>
      </c>
    </row>
    <row r="98" spans="1:18" ht="15" x14ac:dyDescent="0.25">
      <c r="A98">
        <v>87</v>
      </c>
      <c r="B98" s="1">
        <v>240514</v>
      </c>
      <c r="C98" s="2">
        <v>2166</v>
      </c>
      <c r="D98">
        <v>3510</v>
      </c>
      <c r="E98" s="7">
        <v>0.55900000000000005</v>
      </c>
      <c r="F98" s="2">
        <v>1300</v>
      </c>
      <c r="G98">
        <v>4986</v>
      </c>
      <c r="H98" s="7">
        <v>0.59899999999999998</v>
      </c>
      <c r="I98" s="10">
        <v>220</v>
      </c>
      <c r="J98" s="7">
        <v>0.2</v>
      </c>
      <c r="K98" s="2">
        <v>262</v>
      </c>
      <c r="L98" s="7">
        <v>0.2</v>
      </c>
      <c r="M98" s="10">
        <v>81.599999999999994</v>
      </c>
      <c r="N98" s="2">
        <v>112.24</v>
      </c>
      <c r="O98" s="7">
        <v>0.85</v>
      </c>
      <c r="P98" s="3">
        <f t="shared" si="4"/>
        <v>4141.84</v>
      </c>
      <c r="Q98" s="4">
        <v>4990</v>
      </c>
      <c r="R98" s="9">
        <f t="shared" si="5"/>
        <v>0.52664950843103553</v>
      </c>
    </row>
    <row r="99" spans="1:18" ht="15" x14ac:dyDescent="0.25">
      <c r="A99" s="23">
        <v>88</v>
      </c>
      <c r="B99" s="24">
        <v>240516</v>
      </c>
      <c r="C99" s="25">
        <v>2166</v>
      </c>
      <c r="D99" s="23">
        <v>3620</v>
      </c>
      <c r="E99" s="28">
        <v>0.55700000000000005</v>
      </c>
      <c r="F99" s="25">
        <v>1300</v>
      </c>
      <c r="G99" s="23">
        <v>4746</v>
      </c>
      <c r="H99" s="28">
        <v>0.60699999999999998</v>
      </c>
      <c r="I99" s="25">
        <v>220</v>
      </c>
      <c r="J99" s="28">
        <v>0.2</v>
      </c>
      <c r="K99" s="25">
        <v>262</v>
      </c>
      <c r="L99" s="28">
        <v>0.2</v>
      </c>
      <c r="M99" s="25">
        <v>81.599999999999994</v>
      </c>
      <c r="N99" s="25">
        <v>112.24</v>
      </c>
      <c r="O99" s="28">
        <v>0.85</v>
      </c>
      <c r="P99" s="29">
        <f t="shared" si="4"/>
        <v>4141.84</v>
      </c>
      <c r="Q99" s="30">
        <v>5050</v>
      </c>
      <c r="R99" s="31">
        <f t="shared" si="5"/>
        <v>0.52811455778108285</v>
      </c>
    </row>
    <row r="100" spans="1:18" ht="15" x14ac:dyDescent="0.25">
      <c r="A100" s="23">
        <v>93</v>
      </c>
      <c r="B100" s="24">
        <v>240531</v>
      </c>
      <c r="C100" s="25">
        <v>2166</v>
      </c>
      <c r="D100" s="23">
        <v>3240</v>
      </c>
      <c r="E100" s="28">
        <v>0.55600000000000005</v>
      </c>
      <c r="F100" s="25">
        <v>1300</v>
      </c>
      <c r="G100" s="23">
        <v>4746</v>
      </c>
      <c r="H100" s="28">
        <v>0.60699999999999998</v>
      </c>
      <c r="I100" s="25">
        <v>225</v>
      </c>
      <c r="J100" s="28">
        <v>0.2</v>
      </c>
      <c r="K100" s="25">
        <v>262</v>
      </c>
      <c r="L100" s="28">
        <v>0.2</v>
      </c>
      <c r="M100" s="25">
        <v>78.599999999999994</v>
      </c>
      <c r="N100" s="25">
        <v>112.24</v>
      </c>
      <c r="O100" s="28">
        <v>0.85</v>
      </c>
      <c r="P100" s="29">
        <f t="shared" si="4"/>
        <v>4143.84</v>
      </c>
      <c r="Q100" s="30">
        <v>5020</v>
      </c>
      <c r="R100" s="31">
        <f t="shared" si="5"/>
        <v>0.527578284875864</v>
      </c>
    </row>
    <row r="101" spans="1:18" ht="15" x14ac:dyDescent="0.25">
      <c r="A101">
        <v>96</v>
      </c>
      <c r="B101" s="1">
        <v>240621</v>
      </c>
      <c r="C101" s="2">
        <v>2166</v>
      </c>
      <c r="D101">
        <v>3050</v>
      </c>
      <c r="E101" s="7">
        <v>0.55800000000000005</v>
      </c>
      <c r="F101" s="2">
        <v>1300</v>
      </c>
      <c r="G101">
        <v>4212</v>
      </c>
      <c r="H101" s="7">
        <v>0.60499999999999998</v>
      </c>
      <c r="I101" s="10">
        <v>230</v>
      </c>
      <c r="J101" s="7">
        <v>0.2</v>
      </c>
      <c r="K101" s="2">
        <v>262</v>
      </c>
      <c r="L101" s="7">
        <v>0.2</v>
      </c>
      <c r="M101" s="10">
        <v>75.599999999999994</v>
      </c>
      <c r="N101" s="2">
        <v>112.24</v>
      </c>
      <c r="O101" s="7">
        <v>0.85</v>
      </c>
      <c r="P101" s="3">
        <f t="shared" si="4"/>
        <v>4145.84</v>
      </c>
      <c r="Q101" s="4">
        <v>4825</v>
      </c>
      <c r="R101" s="9">
        <f t="shared" si="5"/>
        <v>0.527982748972464</v>
      </c>
    </row>
    <row r="102" spans="1:18" ht="15" x14ac:dyDescent="0.25">
      <c r="A102">
        <v>99</v>
      </c>
      <c r="B102" s="1">
        <v>240702</v>
      </c>
      <c r="C102" s="2">
        <v>2166</v>
      </c>
      <c r="D102">
        <v>3050</v>
      </c>
      <c r="E102" s="7">
        <v>0.55800000000000005</v>
      </c>
      <c r="F102" s="2">
        <v>1300</v>
      </c>
      <c r="G102">
        <v>4416</v>
      </c>
      <c r="H102" s="7">
        <v>0.60099999999999998</v>
      </c>
      <c r="I102" s="10">
        <v>247</v>
      </c>
      <c r="J102" s="7">
        <v>0.2</v>
      </c>
      <c r="K102" s="2">
        <v>262</v>
      </c>
      <c r="L102" s="7">
        <v>0.2</v>
      </c>
      <c r="M102" s="10">
        <v>72.599999999999994</v>
      </c>
      <c r="N102" s="2">
        <v>112.24</v>
      </c>
      <c r="O102" s="7">
        <v>0.85</v>
      </c>
      <c r="P102" s="3">
        <f t="shared" si="4"/>
        <v>4159.84</v>
      </c>
      <c r="Q102" s="5">
        <v>4747</v>
      </c>
      <c r="R102" s="9">
        <f t="shared" si="5"/>
        <v>0.52577310665794841</v>
      </c>
    </row>
    <row r="103" spans="1:18" ht="15" x14ac:dyDescent="0.25">
      <c r="A103">
        <v>100</v>
      </c>
      <c r="B103" s="1">
        <v>240704</v>
      </c>
      <c r="C103" s="2">
        <v>2166</v>
      </c>
      <c r="D103">
        <v>3050</v>
      </c>
      <c r="E103" s="7">
        <v>0.55800000000000005</v>
      </c>
      <c r="F103" s="2">
        <v>1300</v>
      </c>
      <c r="G103">
        <v>4212</v>
      </c>
      <c r="H103" s="7">
        <v>0.60499999999999998</v>
      </c>
      <c r="I103" s="10">
        <v>240</v>
      </c>
      <c r="J103" s="7">
        <v>0.2</v>
      </c>
      <c r="K103" s="2">
        <v>262</v>
      </c>
      <c r="L103" s="7">
        <v>0.2</v>
      </c>
      <c r="M103" s="10">
        <v>68.599999999999994</v>
      </c>
      <c r="N103" s="2">
        <v>112.24</v>
      </c>
      <c r="O103" s="7">
        <v>0.85</v>
      </c>
      <c r="P103" s="3">
        <f t="shared" si="4"/>
        <v>4148.84</v>
      </c>
      <c r="Q103" s="4">
        <v>4820</v>
      </c>
      <c r="R103" s="9">
        <f t="shared" si="5"/>
        <v>0.52808303043742355</v>
      </c>
    </row>
    <row r="104" spans="1:18" ht="15" x14ac:dyDescent="0.25">
      <c r="A104">
        <v>101</v>
      </c>
      <c r="B104" s="1">
        <v>240709</v>
      </c>
      <c r="C104" s="2">
        <v>2166</v>
      </c>
      <c r="D104">
        <v>3070</v>
      </c>
      <c r="E104" s="7">
        <v>0.55600000000000005</v>
      </c>
      <c r="F104" s="2">
        <v>1300</v>
      </c>
      <c r="G104">
        <v>4212</v>
      </c>
      <c r="H104" s="7">
        <v>0.60499999999999998</v>
      </c>
      <c r="I104" s="10">
        <v>280</v>
      </c>
      <c r="J104" s="7">
        <v>0.2</v>
      </c>
      <c r="K104" s="2">
        <v>262</v>
      </c>
      <c r="L104" s="7">
        <v>0.2</v>
      </c>
      <c r="M104" s="10">
        <v>68.599999999999994</v>
      </c>
      <c r="N104" s="2">
        <v>112.24</v>
      </c>
      <c r="O104" s="7">
        <v>0.85</v>
      </c>
      <c r="P104" s="3">
        <f t="shared" si="4"/>
        <v>4188.84</v>
      </c>
      <c r="Q104" s="5">
        <v>4840</v>
      </c>
      <c r="R104" s="9">
        <f t="shared" si="5"/>
        <v>0.52391592899227468</v>
      </c>
    </row>
    <row r="105" spans="1:18" ht="15" x14ac:dyDescent="0.25">
      <c r="A105">
        <v>103</v>
      </c>
      <c r="B105" s="1">
        <v>240716</v>
      </c>
      <c r="C105" s="2">
        <v>2166</v>
      </c>
      <c r="D105">
        <v>3070</v>
      </c>
      <c r="E105" s="7">
        <v>0.55600000000000005</v>
      </c>
      <c r="F105" s="2">
        <v>1300</v>
      </c>
      <c r="G105">
        <v>4212</v>
      </c>
      <c r="H105" s="7">
        <v>0.60499999999999998</v>
      </c>
      <c r="I105" s="10">
        <v>260</v>
      </c>
      <c r="J105" s="7">
        <v>0.2</v>
      </c>
      <c r="K105" s="2">
        <v>262</v>
      </c>
      <c r="L105" s="7">
        <v>0.2</v>
      </c>
      <c r="M105" s="10">
        <v>58.6</v>
      </c>
      <c r="N105" s="2">
        <v>112.24</v>
      </c>
      <c r="O105" s="7">
        <v>0.85</v>
      </c>
      <c r="P105" s="3">
        <f t="shared" si="4"/>
        <v>4158.84</v>
      </c>
      <c r="Q105" s="4">
        <v>4760</v>
      </c>
      <c r="R105" s="9">
        <f t="shared" si="5"/>
        <v>0.52673341604870583</v>
      </c>
    </row>
    <row r="106" spans="1:18" ht="15" x14ac:dyDescent="0.25">
      <c r="A106">
        <v>105</v>
      </c>
      <c r="B106" s="1">
        <v>240723</v>
      </c>
      <c r="C106" s="2">
        <v>2166</v>
      </c>
      <c r="D106">
        <v>3070</v>
      </c>
      <c r="E106" s="7">
        <v>0.55600000000000005</v>
      </c>
      <c r="F106" s="2">
        <v>1300</v>
      </c>
      <c r="G106">
        <v>4350</v>
      </c>
      <c r="H106" s="7">
        <v>0.60399999999999998</v>
      </c>
      <c r="I106" s="10">
        <v>270</v>
      </c>
      <c r="J106" s="7">
        <v>0.2</v>
      </c>
      <c r="K106" s="2">
        <v>262</v>
      </c>
      <c r="L106" s="7">
        <v>0.2</v>
      </c>
      <c r="M106" s="10">
        <v>53.6</v>
      </c>
      <c r="N106" s="2">
        <v>112.24</v>
      </c>
      <c r="O106" s="7">
        <v>0.85</v>
      </c>
      <c r="P106" s="3">
        <f t="shared" si="4"/>
        <v>4163.84</v>
      </c>
      <c r="Q106" s="4">
        <v>4880</v>
      </c>
      <c r="R106" s="9">
        <f t="shared" si="5"/>
        <v>0.52626902090378114</v>
      </c>
    </row>
    <row r="107" spans="1:18" ht="15" x14ac:dyDescent="0.25">
      <c r="A107">
        <v>106</v>
      </c>
      <c r="B107" s="1">
        <v>240731</v>
      </c>
      <c r="C107" s="2">
        <v>2166</v>
      </c>
      <c r="D107">
        <v>3070</v>
      </c>
      <c r="E107" s="7">
        <v>0.55600000000000005</v>
      </c>
      <c r="F107" s="2">
        <v>1300</v>
      </c>
      <c r="G107">
        <v>4416</v>
      </c>
      <c r="H107" s="7">
        <v>0.60099999999999998</v>
      </c>
      <c r="I107" s="10">
        <v>276</v>
      </c>
      <c r="J107" s="7">
        <v>0.2</v>
      </c>
      <c r="K107" s="2">
        <v>262</v>
      </c>
      <c r="L107" s="7">
        <v>0.2</v>
      </c>
      <c r="M107" s="10">
        <v>66.599999999999994</v>
      </c>
      <c r="N107" s="2">
        <v>112.24</v>
      </c>
      <c r="O107" s="7">
        <v>0.85</v>
      </c>
      <c r="P107" s="3">
        <f t="shared" si="4"/>
        <v>4182.84</v>
      </c>
      <c r="Q107" s="5">
        <v>4970</v>
      </c>
      <c r="R107" s="9">
        <f t="shared" si="5"/>
        <v>0.52323301871455752</v>
      </c>
    </row>
    <row r="108" spans="1:18" ht="15" x14ac:dyDescent="0.25">
      <c r="A108">
        <v>107</v>
      </c>
      <c r="B108" s="1">
        <v>240801</v>
      </c>
      <c r="C108" s="2">
        <v>2166</v>
      </c>
      <c r="D108">
        <v>3070</v>
      </c>
      <c r="E108" s="7">
        <v>0.55700000000000005</v>
      </c>
      <c r="F108" s="2">
        <v>1300</v>
      </c>
      <c r="G108">
        <v>4416</v>
      </c>
      <c r="H108" s="7">
        <v>0.60099999999999998</v>
      </c>
      <c r="I108" s="10">
        <v>272</v>
      </c>
      <c r="J108" s="7">
        <v>0.2</v>
      </c>
      <c r="K108" s="2">
        <v>262</v>
      </c>
      <c r="L108" s="7">
        <v>0.2</v>
      </c>
      <c r="M108" s="10">
        <v>51.6</v>
      </c>
      <c r="N108" s="2">
        <v>112.24</v>
      </c>
      <c r="O108" s="7">
        <v>0.85</v>
      </c>
      <c r="P108" s="3">
        <f t="shared" si="4"/>
        <v>4163.84</v>
      </c>
      <c r="Q108" s="4">
        <v>5070</v>
      </c>
      <c r="R108" s="9">
        <f t="shared" si="5"/>
        <v>0.52594864355979098</v>
      </c>
    </row>
    <row r="109" spans="1:18" ht="15" x14ac:dyDescent="0.25">
      <c r="A109">
        <v>108</v>
      </c>
      <c r="B109" s="1">
        <v>240806</v>
      </c>
      <c r="C109" s="2">
        <v>2166</v>
      </c>
      <c r="D109">
        <v>3070</v>
      </c>
      <c r="E109" s="7">
        <v>0.55700000000000005</v>
      </c>
      <c r="F109" s="2">
        <v>1300</v>
      </c>
      <c r="G109">
        <v>4746</v>
      </c>
      <c r="H109" s="7">
        <v>0.60699999999999998</v>
      </c>
      <c r="I109" s="10">
        <v>272</v>
      </c>
      <c r="J109" s="7">
        <v>0.2</v>
      </c>
      <c r="K109" s="2">
        <v>262</v>
      </c>
      <c r="L109" s="7">
        <v>0.2</v>
      </c>
      <c r="M109" s="10">
        <v>51.6</v>
      </c>
      <c r="N109" s="2">
        <v>112.24</v>
      </c>
      <c r="O109" s="7">
        <v>0.85</v>
      </c>
      <c r="P109" s="3">
        <f t="shared" si="4"/>
        <v>4163.84</v>
      </c>
      <c r="Q109" s="4">
        <v>5270</v>
      </c>
      <c r="R109" s="9">
        <f t="shared" si="5"/>
        <v>0.5278219143867201</v>
      </c>
    </row>
    <row r="110" spans="1:18" ht="15" x14ac:dyDescent="0.25">
      <c r="A110">
        <v>109</v>
      </c>
      <c r="B110" s="1">
        <v>240828</v>
      </c>
      <c r="C110" s="2">
        <v>2166</v>
      </c>
      <c r="D110">
        <v>3840</v>
      </c>
      <c r="E110" s="7">
        <v>0.55600000000000005</v>
      </c>
      <c r="F110" s="2">
        <v>1300</v>
      </c>
      <c r="G110">
        <v>4410</v>
      </c>
      <c r="H110" s="7">
        <v>0.60699999999999998</v>
      </c>
      <c r="I110" s="10">
        <v>265</v>
      </c>
      <c r="J110" s="7">
        <v>0.2</v>
      </c>
      <c r="K110" s="2">
        <v>262</v>
      </c>
      <c r="L110" s="7">
        <v>0.2</v>
      </c>
      <c r="M110" s="10">
        <v>56.6</v>
      </c>
      <c r="N110" s="2">
        <v>112.24</v>
      </c>
      <c r="O110" s="7">
        <v>0.85</v>
      </c>
      <c r="P110" s="3">
        <f t="shared" si="4"/>
        <v>4161.84</v>
      </c>
      <c r="Q110" s="4">
        <v>5160</v>
      </c>
      <c r="R110" s="9">
        <f t="shared" si="5"/>
        <v>0.52721873017703713</v>
      </c>
    </row>
    <row r="111" spans="1:18" ht="15" x14ac:dyDescent="0.25">
      <c r="A111">
        <v>110</v>
      </c>
      <c r="B111" s="1">
        <v>240830</v>
      </c>
      <c r="C111" s="2">
        <v>2166</v>
      </c>
      <c r="D111">
        <v>3840</v>
      </c>
      <c r="E111" s="7">
        <v>0.55600000000000005</v>
      </c>
      <c r="F111" s="2">
        <v>1300</v>
      </c>
      <c r="G111">
        <v>4416</v>
      </c>
      <c r="H111" s="7">
        <v>0.60099999999999998</v>
      </c>
      <c r="I111" s="10">
        <v>260</v>
      </c>
      <c r="J111" s="7">
        <v>0.2</v>
      </c>
      <c r="K111" s="2">
        <v>262</v>
      </c>
      <c r="L111" s="7">
        <v>0.2</v>
      </c>
      <c r="M111" s="10">
        <v>58.6</v>
      </c>
      <c r="N111" s="2">
        <v>112.24</v>
      </c>
      <c r="O111" s="7">
        <v>0.85</v>
      </c>
      <c r="P111" s="3">
        <f t="shared" si="4"/>
        <v>4158.84</v>
      </c>
      <c r="Q111" s="4">
        <v>5090</v>
      </c>
      <c r="R111" s="9">
        <f t="shared" ref="R111:R123" si="6">(C111*E111+F111*H111+I111*J111+K111*L111+N111*O111)/P111</f>
        <v>0.52548306739379247</v>
      </c>
    </row>
    <row r="112" spans="1:18" ht="15" x14ac:dyDescent="0.25">
      <c r="A112">
        <v>111</v>
      </c>
      <c r="B112" s="1">
        <v>240902</v>
      </c>
      <c r="C112" s="2">
        <v>2166</v>
      </c>
      <c r="D112">
        <v>3840</v>
      </c>
      <c r="E112" s="7">
        <v>0.55600000000000005</v>
      </c>
      <c r="F112" s="2">
        <v>1300</v>
      </c>
      <c r="G112">
        <v>4410</v>
      </c>
      <c r="H112" s="7">
        <v>0.60699999999999998</v>
      </c>
      <c r="I112" s="10">
        <v>260</v>
      </c>
      <c r="J112" s="7">
        <v>0.2</v>
      </c>
      <c r="K112" s="2">
        <v>262</v>
      </c>
      <c r="L112" s="7">
        <v>0.2</v>
      </c>
      <c r="M112" s="10">
        <v>70.599999999999994</v>
      </c>
      <c r="N112" s="2">
        <v>112.24</v>
      </c>
      <c r="O112" s="7">
        <v>0.85</v>
      </c>
      <c r="P112" s="3">
        <f t="shared" ref="P112:P123" si="7">C112+F112+I112+K112+M112+N112</f>
        <v>4170.84</v>
      </c>
      <c r="Q112" s="5">
        <v>5370</v>
      </c>
      <c r="R112" s="9">
        <f t="shared" si="6"/>
        <v>0.5258413173365557</v>
      </c>
    </row>
    <row r="113" spans="1:18" ht="15" x14ac:dyDescent="0.25">
      <c r="A113">
        <v>112</v>
      </c>
      <c r="B113" s="1">
        <v>240909</v>
      </c>
      <c r="C113" s="2">
        <v>2166</v>
      </c>
      <c r="D113">
        <v>3840</v>
      </c>
      <c r="E113" s="7">
        <v>0.55600000000000005</v>
      </c>
      <c r="F113" s="2">
        <v>1300</v>
      </c>
      <c r="G113">
        <v>4746</v>
      </c>
      <c r="H113" s="7">
        <v>0.60699999999999998</v>
      </c>
      <c r="I113" s="10">
        <v>255</v>
      </c>
      <c r="J113" s="7">
        <v>0.2</v>
      </c>
      <c r="K113" s="2">
        <v>262</v>
      </c>
      <c r="L113" s="7">
        <v>0.2</v>
      </c>
      <c r="M113" s="10">
        <v>63.6</v>
      </c>
      <c r="N113" s="2">
        <v>112.24</v>
      </c>
      <c r="O113" s="7">
        <v>0.85</v>
      </c>
      <c r="P113" s="3">
        <f t="shared" si="7"/>
        <v>4158.84</v>
      </c>
      <c r="Q113" s="4">
        <v>5210</v>
      </c>
      <c r="R113" s="9">
        <f t="shared" si="6"/>
        <v>0.52711813871175617</v>
      </c>
    </row>
    <row r="114" spans="1:18" ht="15" x14ac:dyDescent="0.25">
      <c r="A114">
        <v>113</v>
      </c>
      <c r="B114" s="1">
        <v>240910</v>
      </c>
      <c r="C114" s="2">
        <v>2166</v>
      </c>
      <c r="D114">
        <v>3840</v>
      </c>
      <c r="E114" s="7">
        <v>0.55600000000000005</v>
      </c>
      <c r="F114" s="2">
        <v>1300</v>
      </c>
      <c r="G114">
        <v>4416</v>
      </c>
      <c r="H114" s="7">
        <v>0.60099999999999998</v>
      </c>
      <c r="I114" s="10">
        <v>250</v>
      </c>
      <c r="J114" s="7">
        <v>0.2</v>
      </c>
      <c r="K114" s="2">
        <v>262</v>
      </c>
      <c r="L114" s="7">
        <v>0.2</v>
      </c>
      <c r="M114" s="10">
        <f>65.6+18</f>
        <v>83.6</v>
      </c>
      <c r="N114" s="2">
        <v>112.24</v>
      </c>
      <c r="O114" s="7">
        <v>0.85</v>
      </c>
      <c r="P114" s="3">
        <f t="shared" si="7"/>
        <v>4173.84</v>
      </c>
      <c r="Q114" s="5">
        <v>5180</v>
      </c>
      <c r="R114" s="9">
        <f t="shared" si="6"/>
        <v>0.52311540451957905</v>
      </c>
    </row>
    <row r="115" spans="1:18" ht="15" x14ac:dyDescent="0.25">
      <c r="A115">
        <v>114</v>
      </c>
      <c r="B115" s="1">
        <v>240914</v>
      </c>
      <c r="C115" s="2">
        <v>2166</v>
      </c>
      <c r="D115" s="6">
        <v>3190</v>
      </c>
      <c r="E115" s="8">
        <v>0.55700000000000005</v>
      </c>
      <c r="F115" s="2">
        <v>1300</v>
      </c>
      <c r="G115">
        <v>4410</v>
      </c>
      <c r="H115" s="7">
        <v>0.60699999999999998</v>
      </c>
      <c r="I115" s="10">
        <v>245</v>
      </c>
      <c r="J115" s="7">
        <v>0.2</v>
      </c>
      <c r="K115" s="2">
        <v>262</v>
      </c>
      <c r="L115" s="7">
        <v>0.2</v>
      </c>
      <c r="M115" s="10">
        <v>69.599999999999994</v>
      </c>
      <c r="N115" s="2">
        <v>112.24</v>
      </c>
      <c r="O115" s="7">
        <v>0.85</v>
      </c>
      <c r="P115" s="3">
        <f t="shared" si="7"/>
        <v>4154.84</v>
      </c>
      <c r="Q115" s="4">
        <v>5390</v>
      </c>
      <c r="R115" s="9">
        <f t="shared" si="6"/>
        <v>0.52766556594237091</v>
      </c>
    </row>
    <row r="116" spans="1:18" ht="15" x14ac:dyDescent="0.25">
      <c r="A116" s="23">
        <v>115</v>
      </c>
      <c r="B116" s="24">
        <v>240918</v>
      </c>
      <c r="C116" s="25">
        <v>2166</v>
      </c>
      <c r="D116" s="26">
        <v>3190</v>
      </c>
      <c r="E116" s="27">
        <v>0.55700000000000005</v>
      </c>
      <c r="F116" s="25">
        <v>1300</v>
      </c>
      <c r="G116" s="23">
        <v>4410</v>
      </c>
      <c r="H116" s="28">
        <v>0.60699999999999998</v>
      </c>
      <c r="I116" s="25">
        <v>240</v>
      </c>
      <c r="J116" s="28">
        <v>0.2</v>
      </c>
      <c r="K116" s="25">
        <v>262</v>
      </c>
      <c r="L116" s="28">
        <v>0.2</v>
      </c>
      <c r="M116" s="25">
        <v>71.599999999999994</v>
      </c>
      <c r="N116" s="25">
        <v>112.24</v>
      </c>
      <c r="O116" s="28">
        <v>0.85</v>
      </c>
      <c r="P116" s="29">
        <f t="shared" si="7"/>
        <v>4151.84</v>
      </c>
      <c r="Q116" s="30">
        <v>4980</v>
      </c>
      <c r="R116" s="31">
        <f t="shared" si="6"/>
        <v>0.52780598481637064</v>
      </c>
    </row>
    <row r="117" spans="1:18" ht="15" x14ac:dyDescent="0.25">
      <c r="A117">
        <v>117</v>
      </c>
      <c r="B117" s="1">
        <v>240924</v>
      </c>
      <c r="C117" s="2">
        <v>2166</v>
      </c>
      <c r="D117" s="6">
        <v>3190</v>
      </c>
      <c r="E117" s="8">
        <v>0.55700000000000005</v>
      </c>
      <c r="F117" s="2">
        <v>1300</v>
      </c>
      <c r="G117">
        <v>4428</v>
      </c>
      <c r="H117" s="7">
        <v>0.60699999999999998</v>
      </c>
      <c r="I117" s="10">
        <v>240</v>
      </c>
      <c r="J117" s="7">
        <v>0.2</v>
      </c>
      <c r="K117" s="2">
        <v>262</v>
      </c>
      <c r="L117" s="7">
        <v>0.2</v>
      </c>
      <c r="M117" s="10">
        <v>71.599999999999994</v>
      </c>
      <c r="N117" s="2">
        <v>112.24</v>
      </c>
      <c r="O117" s="7">
        <v>0.85</v>
      </c>
      <c r="P117" s="3">
        <f t="shared" si="7"/>
        <v>4151.84</v>
      </c>
      <c r="Q117" s="4">
        <v>4800</v>
      </c>
      <c r="R117" s="9">
        <f t="shared" si="6"/>
        <v>0.52780598481637064</v>
      </c>
    </row>
    <row r="118" spans="1:18" ht="15" x14ac:dyDescent="0.25">
      <c r="A118">
        <v>119</v>
      </c>
      <c r="B118" s="1">
        <v>240926</v>
      </c>
      <c r="C118" s="2">
        <v>2166</v>
      </c>
      <c r="D118" s="6">
        <v>3190</v>
      </c>
      <c r="E118" s="8">
        <v>0.55700000000000005</v>
      </c>
      <c r="F118" s="2">
        <v>1300</v>
      </c>
      <c r="G118">
        <v>4410</v>
      </c>
      <c r="H118" s="7">
        <v>0.60699999999999998</v>
      </c>
      <c r="I118" s="10">
        <v>250</v>
      </c>
      <c r="J118" s="7">
        <v>0.2</v>
      </c>
      <c r="K118" s="2">
        <v>262</v>
      </c>
      <c r="L118" s="7">
        <v>0.2</v>
      </c>
      <c r="M118" s="10">
        <v>63.6</v>
      </c>
      <c r="N118" s="2">
        <v>112.24</v>
      </c>
      <c r="O118" s="7">
        <v>0.85</v>
      </c>
      <c r="P118" s="3">
        <f t="shared" si="7"/>
        <v>4153.84</v>
      </c>
      <c r="Q118" s="4">
        <v>5090</v>
      </c>
      <c r="R118" s="9">
        <f t="shared" si="6"/>
        <v>0.52803333782716722</v>
      </c>
    </row>
    <row r="119" spans="1:18" ht="15" x14ac:dyDescent="0.25">
      <c r="A119">
        <v>120</v>
      </c>
      <c r="B119" s="1">
        <v>240930</v>
      </c>
      <c r="C119" s="2">
        <v>2166</v>
      </c>
      <c r="D119">
        <v>3530</v>
      </c>
      <c r="E119" s="7">
        <v>0.56000000000000005</v>
      </c>
      <c r="F119" s="2">
        <v>1300</v>
      </c>
      <c r="G119">
        <v>4368</v>
      </c>
      <c r="H119" s="7">
        <v>0.60499999999999998</v>
      </c>
      <c r="I119" s="10">
        <v>250</v>
      </c>
      <c r="J119" s="7">
        <v>0.2</v>
      </c>
      <c r="K119" s="2">
        <v>262</v>
      </c>
      <c r="L119" s="7">
        <v>0.2</v>
      </c>
      <c r="M119" s="10">
        <f>63.6+15</f>
        <v>78.599999999999994</v>
      </c>
      <c r="N119" s="2">
        <v>112.24</v>
      </c>
      <c r="O119" s="7">
        <v>0.85</v>
      </c>
      <c r="P119" s="3">
        <f t="shared" si="7"/>
        <v>4168.84</v>
      </c>
      <c r="Q119" s="5">
        <v>5240</v>
      </c>
      <c r="R119" s="9">
        <f t="shared" si="6"/>
        <v>0.52706844110112172</v>
      </c>
    </row>
    <row r="120" spans="1:18" ht="15" x14ac:dyDescent="0.25">
      <c r="A120" s="23">
        <v>121</v>
      </c>
      <c r="B120" s="24">
        <v>241010</v>
      </c>
      <c r="C120" s="25">
        <v>2166</v>
      </c>
      <c r="D120" s="23">
        <v>3530</v>
      </c>
      <c r="E120" s="28">
        <v>0.56000000000000005</v>
      </c>
      <c r="F120" s="25">
        <v>1300</v>
      </c>
      <c r="G120" s="23">
        <v>4428</v>
      </c>
      <c r="H120" s="28">
        <v>0.60699999999999998</v>
      </c>
      <c r="I120" s="25">
        <v>245</v>
      </c>
      <c r="J120" s="28">
        <v>0.2</v>
      </c>
      <c r="K120" s="25">
        <v>262</v>
      </c>
      <c r="L120" s="28">
        <v>0.2</v>
      </c>
      <c r="M120" s="25">
        <v>68.599999999999994</v>
      </c>
      <c r="N120" s="25">
        <v>112.24</v>
      </c>
      <c r="O120" s="28">
        <v>0.85</v>
      </c>
      <c r="P120" s="29">
        <f t="shared" si="7"/>
        <v>4153.84</v>
      </c>
      <c r="Q120" s="30">
        <v>4900</v>
      </c>
      <c r="R120" s="31">
        <f t="shared" si="6"/>
        <v>0.52935693238064052</v>
      </c>
    </row>
    <row r="121" spans="1:18" ht="15" x14ac:dyDescent="0.25">
      <c r="A121">
        <v>122</v>
      </c>
      <c r="B121" s="1">
        <v>241014</v>
      </c>
      <c r="C121" s="2">
        <v>2166</v>
      </c>
      <c r="D121">
        <v>3530</v>
      </c>
      <c r="E121" s="7">
        <v>0.56000000000000005</v>
      </c>
      <c r="F121" s="2">
        <v>1300</v>
      </c>
      <c r="G121">
        <v>4410</v>
      </c>
      <c r="H121" s="7">
        <v>0.60799999999999998</v>
      </c>
      <c r="I121" s="10">
        <v>245</v>
      </c>
      <c r="J121" s="7">
        <v>0.2</v>
      </c>
      <c r="K121" s="2">
        <v>262</v>
      </c>
      <c r="L121" s="7">
        <v>0.2</v>
      </c>
      <c r="M121" s="10">
        <v>68.599999999999994</v>
      </c>
      <c r="N121" s="2">
        <v>112.24</v>
      </c>
      <c r="O121" s="7">
        <v>0.85</v>
      </c>
      <c r="P121" s="3">
        <f t="shared" si="7"/>
        <v>4153.84</v>
      </c>
      <c r="Q121" s="4">
        <v>5120</v>
      </c>
      <c r="R121" s="9">
        <f t="shared" si="6"/>
        <v>0.5296698958072531</v>
      </c>
    </row>
    <row r="122" spans="1:18" ht="15" x14ac:dyDescent="0.25">
      <c r="A122">
        <v>123</v>
      </c>
      <c r="B122" s="1">
        <v>241016</v>
      </c>
      <c r="C122" s="2">
        <v>2166</v>
      </c>
      <c r="D122">
        <v>3530</v>
      </c>
      <c r="E122" s="7">
        <v>0.56000000000000005</v>
      </c>
      <c r="F122" s="2">
        <v>1300</v>
      </c>
      <c r="G122">
        <v>4410</v>
      </c>
      <c r="H122" s="7">
        <v>0.60799999999999998</v>
      </c>
      <c r="I122" s="10">
        <v>243</v>
      </c>
      <c r="J122" s="7">
        <v>0.2</v>
      </c>
      <c r="K122" s="2">
        <v>262</v>
      </c>
      <c r="L122" s="7">
        <v>0.2</v>
      </c>
      <c r="M122" s="10">
        <v>69.599999999999994</v>
      </c>
      <c r="N122" s="2">
        <v>112.24</v>
      </c>
      <c r="O122" s="7">
        <v>0.85</v>
      </c>
      <c r="P122" s="3">
        <f t="shared" si="7"/>
        <v>4152.84</v>
      </c>
      <c r="Q122" s="4">
        <v>4880</v>
      </c>
      <c r="R122" s="9">
        <f t="shared" si="6"/>
        <v>0.52970112019726256</v>
      </c>
    </row>
    <row r="123" spans="1:18" ht="15" x14ac:dyDescent="0.25">
      <c r="A123" s="23">
        <v>124</v>
      </c>
      <c r="B123" s="24">
        <v>241022</v>
      </c>
      <c r="C123" s="25">
        <v>2166</v>
      </c>
      <c r="D123" s="23">
        <v>3530</v>
      </c>
      <c r="E123" s="28">
        <v>0.56000000000000005</v>
      </c>
      <c r="F123" s="25">
        <v>1300</v>
      </c>
      <c r="G123" s="23">
        <v>4428</v>
      </c>
      <c r="H123" s="28">
        <v>0.60699999999999998</v>
      </c>
      <c r="I123" s="25">
        <v>245</v>
      </c>
      <c r="J123" s="28">
        <v>0.2</v>
      </c>
      <c r="K123" s="25">
        <v>262</v>
      </c>
      <c r="L123" s="28">
        <v>0.2</v>
      </c>
      <c r="M123" s="25">
        <v>68.599999999999994</v>
      </c>
      <c r="N123" s="25">
        <v>112.24</v>
      </c>
      <c r="O123" s="28">
        <v>0.85</v>
      </c>
      <c r="P123" s="29">
        <f t="shared" si="7"/>
        <v>4153.84</v>
      </c>
      <c r="Q123" s="30">
        <v>4850</v>
      </c>
      <c r="R123" s="31">
        <f t="shared" si="6"/>
        <v>0.52935693238064052</v>
      </c>
    </row>
    <row r="124" spans="1:18" ht="15" x14ac:dyDescent="0.25">
      <c r="A124">
        <v>1</v>
      </c>
      <c r="B124" s="1">
        <v>241025</v>
      </c>
      <c r="C124" s="2">
        <v>2166</v>
      </c>
      <c r="D124">
        <v>3230</v>
      </c>
      <c r="E124" s="7">
        <v>0.55600000000000005</v>
      </c>
      <c r="F124" s="2">
        <v>1300</v>
      </c>
      <c r="G124">
        <v>4410</v>
      </c>
      <c r="H124" s="7">
        <v>0.60699999999999998</v>
      </c>
      <c r="I124" s="2">
        <v>250</v>
      </c>
      <c r="J124" s="7">
        <v>0.2</v>
      </c>
      <c r="K124" s="2">
        <v>262</v>
      </c>
      <c r="L124" s="7">
        <v>0.2</v>
      </c>
      <c r="M124" s="2">
        <v>85.6</v>
      </c>
      <c r="N124" s="2">
        <v>112.24</v>
      </c>
      <c r="O124" s="7">
        <v>0.85</v>
      </c>
      <c r="P124" s="34">
        <v>4175.84</v>
      </c>
      <c r="Q124" s="34">
        <v>5170</v>
      </c>
      <c r="R124" s="33">
        <v>0.52713118618950938</v>
      </c>
    </row>
    <row r="125" spans="1:18" ht="15" x14ac:dyDescent="0.25">
      <c r="A125">
        <v>2</v>
      </c>
      <c r="B125" s="1">
        <v>241029</v>
      </c>
      <c r="C125" s="2">
        <v>2166</v>
      </c>
      <c r="D125">
        <v>3530</v>
      </c>
      <c r="E125" s="7">
        <v>0.56000000000000005</v>
      </c>
      <c r="F125" s="2">
        <v>1300</v>
      </c>
      <c r="G125">
        <v>4506</v>
      </c>
      <c r="H125" s="7">
        <v>0.60799999999999998</v>
      </c>
      <c r="I125" s="2">
        <v>240</v>
      </c>
      <c r="J125" s="7">
        <v>0.2</v>
      </c>
      <c r="K125" s="2">
        <v>262</v>
      </c>
      <c r="L125" s="7">
        <v>0.2</v>
      </c>
      <c r="M125" s="2">
        <v>71.599999999999994</v>
      </c>
      <c r="N125" s="2">
        <v>112.24</v>
      </c>
      <c r="O125" s="7">
        <v>0.85</v>
      </c>
      <c r="P125" s="3">
        <v>4151.84</v>
      </c>
      <c r="Q125" s="4">
        <v>5040</v>
      </c>
      <c r="R125" s="32">
        <v>0.52968418821534546</v>
      </c>
    </row>
    <row r="126" spans="1:18" ht="15" x14ac:dyDescent="0.25">
      <c r="A126">
        <v>3</v>
      </c>
      <c r="B126" s="1">
        <v>241030</v>
      </c>
      <c r="C126" s="2">
        <v>2166</v>
      </c>
      <c r="D126">
        <v>3230</v>
      </c>
      <c r="E126" s="7">
        <v>0.55600000000000005</v>
      </c>
      <c r="F126" s="2">
        <v>1300</v>
      </c>
      <c r="G126">
        <v>4410</v>
      </c>
      <c r="H126" s="7">
        <v>0.60699999999999998</v>
      </c>
      <c r="I126" s="2">
        <v>240</v>
      </c>
      <c r="J126" s="7">
        <v>0.2</v>
      </c>
      <c r="K126" s="2">
        <v>262</v>
      </c>
      <c r="L126" s="7">
        <v>0.2</v>
      </c>
      <c r="M126" s="2">
        <v>71.599999999999994</v>
      </c>
      <c r="N126" s="2">
        <v>112.24</v>
      </c>
      <c r="O126" s="7">
        <v>0.85</v>
      </c>
      <c r="P126" s="3">
        <v>4151.84</v>
      </c>
      <c r="Q126" s="4">
        <v>4830</v>
      </c>
      <c r="R126" s="32">
        <v>0.5272842884118849</v>
      </c>
    </row>
    <row r="127" spans="1:18" ht="15" x14ac:dyDescent="0.25">
      <c r="A127">
        <v>4</v>
      </c>
      <c r="B127" s="1">
        <v>241106</v>
      </c>
      <c r="C127" s="2">
        <v>2166</v>
      </c>
      <c r="D127">
        <v>3230</v>
      </c>
      <c r="E127" s="7">
        <v>0.55600000000000005</v>
      </c>
      <c r="F127" s="2">
        <v>1300</v>
      </c>
      <c r="G127">
        <v>4428</v>
      </c>
      <c r="H127" s="7">
        <v>0.60699999999999998</v>
      </c>
      <c r="I127" s="2">
        <v>245</v>
      </c>
      <c r="J127" s="7">
        <v>0.2</v>
      </c>
      <c r="K127" s="2">
        <v>262</v>
      </c>
      <c r="L127" s="7">
        <v>0.2</v>
      </c>
      <c r="M127" s="2">
        <v>69.599999999999994</v>
      </c>
      <c r="N127" s="2">
        <v>112.24</v>
      </c>
      <c r="O127" s="7">
        <v>0.85</v>
      </c>
      <c r="P127" s="3">
        <v>4154.84</v>
      </c>
      <c r="Q127" s="4">
        <v>5140</v>
      </c>
      <c r="R127" s="32">
        <v>0.52714424622849498</v>
      </c>
    </row>
    <row r="128" spans="1:18" ht="15" x14ac:dyDescent="0.25">
      <c r="A128">
        <v>5</v>
      </c>
      <c r="B128" s="1">
        <v>241107</v>
      </c>
      <c r="C128" s="2">
        <v>2166</v>
      </c>
      <c r="D128">
        <v>3040</v>
      </c>
      <c r="E128" s="7">
        <v>0.56000000000000005</v>
      </c>
      <c r="F128" s="2">
        <v>1300</v>
      </c>
      <c r="G128">
        <v>4506</v>
      </c>
      <c r="H128" s="7">
        <v>0.60799999999999998</v>
      </c>
      <c r="I128" s="2">
        <v>245</v>
      </c>
      <c r="J128" s="7">
        <v>0.2</v>
      </c>
      <c r="K128" s="2">
        <v>262</v>
      </c>
      <c r="L128" s="7">
        <v>0.2</v>
      </c>
      <c r="M128" s="2">
        <v>69.599999999999994</v>
      </c>
      <c r="N128" s="2">
        <v>112.24</v>
      </c>
      <c r="O128" s="7">
        <v>0.85</v>
      </c>
      <c r="P128" s="3">
        <v>4154.84</v>
      </c>
      <c r="Q128" s="4">
        <v>4870</v>
      </c>
      <c r="R128" s="32">
        <v>0.52954241318558604</v>
      </c>
    </row>
    <row r="129" spans="1:18" ht="15" x14ac:dyDescent="0.25">
      <c r="A129">
        <v>6</v>
      </c>
      <c r="B129" s="1">
        <v>241112</v>
      </c>
      <c r="C129" s="2">
        <v>2166</v>
      </c>
      <c r="D129">
        <v>3040</v>
      </c>
      <c r="E129" s="7">
        <v>0.56000000000000005</v>
      </c>
      <c r="F129" s="2">
        <v>1300</v>
      </c>
      <c r="G129">
        <v>4434</v>
      </c>
      <c r="H129" s="7">
        <v>0.60899999999999999</v>
      </c>
      <c r="I129" s="2">
        <v>250</v>
      </c>
      <c r="J129" s="7">
        <v>0.2</v>
      </c>
      <c r="K129" s="2">
        <v>262</v>
      </c>
      <c r="L129" s="7">
        <v>0.2</v>
      </c>
      <c r="M129" s="2">
        <v>68.599999999999994</v>
      </c>
      <c r="N129" s="2">
        <v>112.24</v>
      </c>
      <c r="O129" s="7">
        <v>0.85</v>
      </c>
      <c r="P129" s="3">
        <v>4158.84</v>
      </c>
      <c r="Q129" s="4">
        <v>4840</v>
      </c>
      <c r="R129" s="32">
        <v>0.52958613459522363</v>
      </c>
    </row>
    <row r="130" spans="1:18" ht="15" x14ac:dyDescent="0.25">
      <c r="A130">
        <v>7</v>
      </c>
      <c r="B130" s="1">
        <v>241114</v>
      </c>
      <c r="C130" s="2">
        <v>2166</v>
      </c>
      <c r="D130">
        <v>3040</v>
      </c>
      <c r="E130" s="7">
        <v>0.56000000000000005</v>
      </c>
      <c r="F130" s="2">
        <v>1300</v>
      </c>
      <c r="G130">
        <v>4506</v>
      </c>
      <c r="H130" s="7">
        <v>0.60799999999999998</v>
      </c>
      <c r="I130" s="2">
        <v>255</v>
      </c>
      <c r="J130" s="7">
        <v>0.2</v>
      </c>
      <c r="K130" s="2">
        <v>262</v>
      </c>
      <c r="L130" s="7">
        <v>0.2</v>
      </c>
      <c r="M130" s="2">
        <v>63.6</v>
      </c>
      <c r="N130" s="2">
        <v>112.24</v>
      </c>
      <c r="O130" s="7">
        <v>0.85</v>
      </c>
      <c r="P130" s="3">
        <v>4158.84</v>
      </c>
      <c r="Q130" s="4">
        <v>5030</v>
      </c>
      <c r="R130" s="32">
        <v>0.5295139990959018</v>
      </c>
    </row>
    <row r="131" spans="1:18" ht="15" x14ac:dyDescent="0.25">
      <c r="A131">
        <v>8</v>
      </c>
      <c r="B131" s="1">
        <v>241119</v>
      </c>
      <c r="C131" s="2">
        <v>2166</v>
      </c>
      <c r="D131">
        <v>3040</v>
      </c>
      <c r="E131" s="7">
        <v>0.56000000000000005</v>
      </c>
      <c r="F131" s="2">
        <v>1300</v>
      </c>
      <c r="G131">
        <v>4410</v>
      </c>
      <c r="H131" s="7">
        <v>0.60799999999999998</v>
      </c>
      <c r="I131" s="2">
        <v>255</v>
      </c>
      <c r="J131" s="7">
        <v>0.2</v>
      </c>
      <c r="K131" s="2">
        <v>262</v>
      </c>
      <c r="L131" s="7">
        <v>0.2</v>
      </c>
      <c r="M131" s="2">
        <v>63.6</v>
      </c>
      <c r="N131" s="2">
        <v>112.24</v>
      </c>
      <c r="O131" s="7">
        <v>0.85</v>
      </c>
      <c r="P131" s="3">
        <v>4158.84</v>
      </c>
      <c r="Q131" s="4">
        <v>5010</v>
      </c>
      <c r="R131" s="32">
        <v>0.5295139990959018</v>
      </c>
    </row>
    <row r="132" spans="1:18" ht="15" x14ac:dyDescent="0.25">
      <c r="A132">
        <v>9</v>
      </c>
      <c r="B132" s="1">
        <v>241125</v>
      </c>
      <c r="C132" s="2">
        <v>2166</v>
      </c>
      <c r="D132">
        <v>3230</v>
      </c>
      <c r="E132" s="7">
        <v>0.55600000000000005</v>
      </c>
      <c r="F132" s="2">
        <v>1300</v>
      </c>
      <c r="G132">
        <v>4410</v>
      </c>
      <c r="H132" s="7">
        <v>0.60699999999999998</v>
      </c>
      <c r="I132" s="2">
        <v>255</v>
      </c>
      <c r="J132" s="7">
        <v>0.2</v>
      </c>
      <c r="K132" s="2">
        <v>262</v>
      </c>
      <c r="L132" s="7">
        <v>0.2</v>
      </c>
      <c r="M132" s="34">
        <v>83.6</v>
      </c>
      <c r="N132" s="2">
        <v>112.24</v>
      </c>
      <c r="O132" s="7">
        <v>0.85</v>
      </c>
      <c r="P132" s="35">
        <v>4178.84</v>
      </c>
      <c r="Q132" s="5">
        <v>5200</v>
      </c>
      <c r="R132" s="32">
        <v>0.52711813871175617</v>
      </c>
    </row>
    <row r="133" spans="1:18" ht="15" x14ac:dyDescent="0.25">
      <c r="A133" s="23">
        <v>54</v>
      </c>
      <c r="B133" s="24">
        <v>231103</v>
      </c>
      <c r="C133" s="25">
        <v>2166</v>
      </c>
      <c r="D133" s="23">
        <v>3046</v>
      </c>
      <c r="E133" s="28">
        <v>0.55500000000000005</v>
      </c>
      <c r="F133" s="25">
        <v>1300</v>
      </c>
      <c r="G133" s="23">
        <v>3972</v>
      </c>
      <c r="H133" s="28">
        <v>0.60799999999999998</v>
      </c>
      <c r="I133" s="25">
        <v>255</v>
      </c>
      <c r="J133" s="28">
        <v>0.2</v>
      </c>
      <c r="K133" s="25">
        <v>262</v>
      </c>
      <c r="L133" s="28">
        <v>0.2</v>
      </c>
      <c r="M133" s="25">
        <v>53.6</v>
      </c>
      <c r="N133" s="25">
        <v>112.24</v>
      </c>
      <c r="O133" s="28">
        <v>0.85</v>
      </c>
      <c r="P133" s="29">
        <f t="shared" ref="P133" si="8">C133+F133+I133+K133+M133+N133</f>
        <v>4148.84</v>
      </c>
      <c r="Q133" s="30">
        <v>5050</v>
      </c>
      <c r="R133" s="31">
        <f t="shared" ref="R133" si="9">(C133*E133+F133*H133+I133*J133+K133*L133+N133*O133)/P133</f>
        <v>0.52817992499108191</v>
      </c>
    </row>
    <row r="134" spans="1:18" ht="15" x14ac:dyDescent="0.25">
      <c r="A134">
        <v>97</v>
      </c>
      <c r="B134" s="1">
        <v>240626</v>
      </c>
      <c r="C134" s="2">
        <v>2166</v>
      </c>
      <c r="D134">
        <v>3050</v>
      </c>
      <c r="E134" s="7">
        <v>0.55800000000000005</v>
      </c>
      <c r="F134" s="2">
        <v>1300</v>
      </c>
      <c r="G134">
        <v>4416</v>
      </c>
      <c r="H134" s="7">
        <v>0.60099999999999998</v>
      </c>
      <c r="I134" s="10">
        <v>235</v>
      </c>
      <c r="J134" s="7">
        <v>0.2</v>
      </c>
      <c r="K134" s="2">
        <v>262</v>
      </c>
      <c r="L134" s="7">
        <v>0.2</v>
      </c>
      <c r="M134" s="10">
        <v>73.599999999999994</v>
      </c>
      <c r="N134" s="2">
        <v>112.24</v>
      </c>
      <c r="O134" s="7">
        <v>0.85</v>
      </c>
      <c r="P134" s="3">
        <f t="shared" ref="P134:P151" si="10">C134+F134+I134+K134+M134+N134</f>
        <v>4148.84</v>
      </c>
      <c r="Q134" s="4">
        <v>4890</v>
      </c>
      <c r="R134" s="9">
        <f t="shared" ref="R134:R151" si="11">(C134*E134+F134*H134+I134*J134+K134*L134+N134*O134)/P134</f>
        <v>0.52658863682378687</v>
      </c>
    </row>
    <row r="135" spans="1:18" ht="15" x14ac:dyDescent="0.25">
      <c r="A135">
        <v>98</v>
      </c>
      <c r="B135" s="1">
        <v>240628</v>
      </c>
      <c r="C135" s="2">
        <v>2166</v>
      </c>
      <c r="D135">
        <v>3050</v>
      </c>
      <c r="E135" s="7">
        <v>0.55800000000000005</v>
      </c>
      <c r="F135" s="2">
        <v>1300</v>
      </c>
      <c r="G135">
        <v>4416</v>
      </c>
      <c r="H135" s="7">
        <v>0.60099999999999998</v>
      </c>
      <c r="I135" s="10">
        <v>235</v>
      </c>
      <c r="J135" s="7">
        <v>0.2</v>
      </c>
      <c r="K135" s="2">
        <v>262</v>
      </c>
      <c r="L135" s="7">
        <v>0.2</v>
      </c>
      <c r="M135" s="10">
        <v>72.599999999999994</v>
      </c>
      <c r="N135" s="2">
        <v>112.24</v>
      </c>
      <c r="O135" s="7">
        <v>0.85</v>
      </c>
      <c r="P135" s="3">
        <f t="shared" si="10"/>
        <v>4147.84</v>
      </c>
      <c r="Q135" s="4">
        <v>4950</v>
      </c>
      <c r="R135" s="9">
        <f t="shared" si="11"/>
        <v>0.52671559172967131</v>
      </c>
    </row>
    <row r="136" spans="1:18" ht="15" x14ac:dyDescent="0.25">
      <c r="A136">
        <v>102</v>
      </c>
      <c r="B136" s="1">
        <v>240712</v>
      </c>
      <c r="C136" s="2">
        <v>2166</v>
      </c>
      <c r="D136">
        <v>3070</v>
      </c>
      <c r="E136" s="7">
        <v>0.55600000000000005</v>
      </c>
      <c r="F136" s="2">
        <v>1300</v>
      </c>
      <c r="G136">
        <v>4212</v>
      </c>
      <c r="H136" s="7">
        <v>0.60499999999999998</v>
      </c>
      <c r="I136" s="10">
        <v>270</v>
      </c>
      <c r="J136" s="7">
        <v>0.2</v>
      </c>
      <c r="K136" s="2">
        <v>262</v>
      </c>
      <c r="L136" s="7">
        <v>0.2</v>
      </c>
      <c r="M136" s="10">
        <v>63.6</v>
      </c>
      <c r="N136" s="2">
        <v>112.24</v>
      </c>
      <c r="O136" s="7">
        <v>0.85</v>
      </c>
      <c r="P136" s="3">
        <f t="shared" si="10"/>
        <v>4173.84</v>
      </c>
      <c r="Q136" s="5">
        <v>4770</v>
      </c>
      <c r="R136" s="9">
        <f t="shared" si="11"/>
        <v>0.52531960975983738</v>
      </c>
    </row>
    <row r="137" spans="1:18" ht="15" x14ac:dyDescent="0.25">
      <c r="A137">
        <v>104</v>
      </c>
      <c r="B137" s="1">
        <v>240717</v>
      </c>
      <c r="C137" s="2">
        <v>2166</v>
      </c>
      <c r="D137">
        <v>3070</v>
      </c>
      <c r="E137" s="7">
        <v>0.55600000000000005</v>
      </c>
      <c r="F137" s="2">
        <v>1300</v>
      </c>
      <c r="G137">
        <v>4212</v>
      </c>
      <c r="H137" s="7">
        <v>0.60499999999999998</v>
      </c>
      <c r="I137" s="10">
        <v>265</v>
      </c>
      <c r="J137" s="7">
        <v>0.2</v>
      </c>
      <c r="K137" s="2">
        <v>262</v>
      </c>
      <c r="L137" s="7">
        <v>0.2</v>
      </c>
      <c r="M137" s="10">
        <v>55.6</v>
      </c>
      <c r="N137" s="2">
        <v>112.24</v>
      </c>
      <c r="O137" s="7">
        <v>0.85</v>
      </c>
      <c r="P137" s="3">
        <f t="shared" si="10"/>
        <v>4160.84</v>
      </c>
      <c r="Q137" s="4">
        <v>4780</v>
      </c>
      <c r="R137" s="9">
        <f t="shared" si="11"/>
        <v>0.52672056603954964</v>
      </c>
    </row>
    <row r="138" spans="1:18" ht="15" x14ac:dyDescent="0.25">
      <c r="A138" s="23">
        <v>48</v>
      </c>
      <c r="B138" s="24">
        <v>230926</v>
      </c>
      <c r="C138" s="25">
        <v>2166</v>
      </c>
      <c r="D138" s="23">
        <v>3120</v>
      </c>
      <c r="E138" s="28">
        <v>0.55700000000000005</v>
      </c>
      <c r="F138" s="25">
        <v>1300</v>
      </c>
      <c r="G138" s="23">
        <v>4548</v>
      </c>
      <c r="H138" s="28">
        <v>0.61</v>
      </c>
      <c r="I138" s="25">
        <v>250</v>
      </c>
      <c r="J138" s="28">
        <v>0.2</v>
      </c>
      <c r="K138" s="25">
        <v>262</v>
      </c>
      <c r="L138" s="28">
        <v>0.2</v>
      </c>
      <c r="M138" s="25">
        <v>58.6</v>
      </c>
      <c r="N138" s="25">
        <v>112.24</v>
      </c>
      <c r="O138" s="28">
        <v>0.85</v>
      </c>
      <c r="P138" s="29">
        <f t="shared" si="10"/>
        <v>4148.84</v>
      </c>
      <c r="Q138" s="30">
        <v>4900</v>
      </c>
      <c r="R138" s="31">
        <f t="shared" si="11"/>
        <v>0.52960972223561298</v>
      </c>
    </row>
    <row r="139" spans="1:18" ht="15" x14ac:dyDescent="0.25">
      <c r="A139">
        <v>19</v>
      </c>
      <c r="B139" s="1">
        <v>230619</v>
      </c>
      <c r="C139" s="2">
        <v>2066</v>
      </c>
      <c r="D139" s="6">
        <v>3150</v>
      </c>
      <c r="E139" s="8">
        <v>0.56000000000000005</v>
      </c>
      <c r="F139" s="2">
        <v>1240</v>
      </c>
      <c r="G139">
        <v>4450</v>
      </c>
      <c r="H139" s="7">
        <v>0.59899999999999998</v>
      </c>
      <c r="I139" s="10">
        <v>255</v>
      </c>
      <c r="J139" s="7">
        <v>0.2</v>
      </c>
      <c r="K139" s="2">
        <v>250</v>
      </c>
      <c r="L139" s="7">
        <v>0.2</v>
      </c>
      <c r="M139" s="10">
        <v>50</v>
      </c>
      <c r="N139" s="2">
        <v>107.54</v>
      </c>
      <c r="O139" s="7">
        <v>0.85</v>
      </c>
      <c r="P139" s="3">
        <f t="shared" si="10"/>
        <v>3968.54</v>
      </c>
      <c r="Q139" s="4">
        <v>5000</v>
      </c>
      <c r="R139" s="9">
        <f t="shared" si="11"/>
        <v>0.52717850897307317</v>
      </c>
    </row>
    <row r="140" spans="1:18" ht="15" x14ac:dyDescent="0.25">
      <c r="A140">
        <v>6</v>
      </c>
      <c r="B140" s="1">
        <v>230417</v>
      </c>
      <c r="C140" s="2">
        <v>2066</v>
      </c>
      <c r="D140">
        <v>3170</v>
      </c>
      <c r="E140" s="7">
        <v>0.55500000000000005</v>
      </c>
      <c r="F140" s="2">
        <v>1240</v>
      </c>
      <c r="G140">
        <v>4380</v>
      </c>
      <c r="H140" s="7">
        <v>0.60099999999999998</v>
      </c>
      <c r="I140" s="10">
        <v>246</v>
      </c>
      <c r="J140" s="7">
        <v>0.2</v>
      </c>
      <c r="K140" s="2">
        <v>250</v>
      </c>
      <c r="L140" s="7">
        <v>0.2</v>
      </c>
      <c r="M140" s="10">
        <v>71</v>
      </c>
      <c r="N140" s="2">
        <v>107.54</v>
      </c>
      <c r="O140" s="7">
        <v>0.85</v>
      </c>
      <c r="P140" s="3">
        <f t="shared" si="10"/>
        <v>3980.54</v>
      </c>
      <c r="Q140" s="4">
        <v>4760</v>
      </c>
      <c r="R140" s="9">
        <f t="shared" si="11"/>
        <v>0.52316494746943887</v>
      </c>
    </row>
    <row r="141" spans="1:18" ht="15" x14ac:dyDescent="0.25">
      <c r="A141">
        <v>32</v>
      </c>
      <c r="B141" s="1">
        <v>230726</v>
      </c>
      <c r="C141" s="2">
        <v>2066</v>
      </c>
      <c r="D141">
        <v>3180</v>
      </c>
      <c r="E141" s="7">
        <v>0.55500000000000005</v>
      </c>
      <c r="F141" s="2">
        <v>1240</v>
      </c>
      <c r="G141">
        <v>4740</v>
      </c>
      <c r="H141" s="7">
        <v>0.60299999999999998</v>
      </c>
      <c r="I141" s="10">
        <v>230</v>
      </c>
      <c r="J141" s="7">
        <v>0.2</v>
      </c>
      <c r="K141" s="2">
        <v>250</v>
      </c>
      <c r="L141" s="7">
        <v>0.2</v>
      </c>
      <c r="M141" s="10">
        <v>58</v>
      </c>
      <c r="N141" s="2">
        <v>107.54</v>
      </c>
      <c r="O141" s="7">
        <v>0.85</v>
      </c>
      <c r="P141" s="3">
        <f t="shared" si="10"/>
        <v>3951.54</v>
      </c>
      <c r="Q141" s="4">
        <v>5100</v>
      </c>
      <c r="R141" s="9">
        <f t="shared" si="11"/>
        <v>0.52682220096468724</v>
      </c>
    </row>
    <row r="142" spans="1:18" ht="15" x14ac:dyDescent="0.25">
      <c r="A142">
        <v>118</v>
      </c>
      <c r="B142" s="1">
        <v>240925</v>
      </c>
      <c r="C142" s="2">
        <v>2166</v>
      </c>
      <c r="D142" s="6">
        <v>3190</v>
      </c>
      <c r="E142" s="8">
        <v>0.55700000000000005</v>
      </c>
      <c r="F142" s="2">
        <v>1300</v>
      </c>
      <c r="G142">
        <v>4368</v>
      </c>
      <c r="H142" s="7">
        <v>0.60499999999999998</v>
      </c>
      <c r="I142" s="10">
        <v>245</v>
      </c>
      <c r="J142" s="7">
        <v>0.2</v>
      </c>
      <c r="K142" s="2">
        <v>262</v>
      </c>
      <c r="L142" s="7">
        <v>0.2</v>
      </c>
      <c r="M142" s="10">
        <v>68.599999999999994</v>
      </c>
      <c r="N142" s="2">
        <v>112.24</v>
      </c>
      <c r="O142" s="7">
        <v>0.85</v>
      </c>
      <c r="P142" s="3">
        <f t="shared" si="10"/>
        <v>4153.84</v>
      </c>
      <c r="Q142" s="4">
        <v>4870</v>
      </c>
      <c r="R142" s="9">
        <f t="shared" si="11"/>
        <v>0.52716666987654792</v>
      </c>
    </row>
    <row r="143" spans="1:18" ht="15" x14ac:dyDescent="0.25">
      <c r="A143" s="23">
        <v>82</v>
      </c>
      <c r="B143" s="24">
        <v>240419</v>
      </c>
      <c r="C143" s="25">
        <v>2166</v>
      </c>
      <c r="D143" s="23">
        <v>3200</v>
      </c>
      <c r="E143" s="28">
        <v>0.55900000000000005</v>
      </c>
      <c r="F143" s="25">
        <v>1300</v>
      </c>
      <c r="G143" s="23">
        <v>4986</v>
      </c>
      <c r="H143" s="28">
        <v>0.59899999999999998</v>
      </c>
      <c r="I143" s="25">
        <v>220</v>
      </c>
      <c r="J143" s="28">
        <v>0.2</v>
      </c>
      <c r="K143" s="25">
        <v>262</v>
      </c>
      <c r="L143" s="28">
        <v>0.2</v>
      </c>
      <c r="M143" s="25">
        <v>83.6</v>
      </c>
      <c r="N143" s="25">
        <v>112.24</v>
      </c>
      <c r="O143" s="28">
        <v>0.85</v>
      </c>
      <c r="P143" s="29">
        <f t="shared" si="10"/>
        <v>4143.84</v>
      </c>
      <c r="Q143" s="30">
        <v>4870</v>
      </c>
      <c r="R143" s="31">
        <f t="shared" si="11"/>
        <v>0.52639532414378942</v>
      </c>
    </row>
    <row r="144" spans="1:18" ht="15" x14ac:dyDescent="0.25">
      <c r="A144" s="23">
        <v>12</v>
      </c>
      <c r="B144" s="24">
        <v>230517</v>
      </c>
      <c r="C144" s="25">
        <v>2066</v>
      </c>
      <c r="D144" s="26">
        <v>3210</v>
      </c>
      <c r="E144" s="27">
        <v>0.56000000000000005</v>
      </c>
      <c r="F144" s="25">
        <v>1240</v>
      </c>
      <c r="G144" s="23">
        <v>4614</v>
      </c>
      <c r="H144" s="28">
        <v>0.60899999999999999</v>
      </c>
      <c r="I144" s="25">
        <v>250</v>
      </c>
      <c r="J144" s="28">
        <v>0.2</v>
      </c>
      <c r="K144" s="25">
        <v>250</v>
      </c>
      <c r="L144" s="28">
        <v>0.2</v>
      </c>
      <c r="M144" s="25">
        <v>50</v>
      </c>
      <c r="N144" s="25">
        <v>107.54</v>
      </c>
      <c r="O144" s="28">
        <v>0.85</v>
      </c>
      <c r="P144" s="29">
        <f t="shared" si="10"/>
        <v>3963.54</v>
      </c>
      <c r="Q144" s="30">
        <v>4840</v>
      </c>
      <c r="R144" s="31">
        <f t="shared" si="11"/>
        <v>0.53071976061803339</v>
      </c>
    </row>
    <row r="145" spans="1:18" ht="15" x14ac:dyDescent="0.25">
      <c r="A145" s="23">
        <v>94</v>
      </c>
      <c r="B145" s="24">
        <v>240603</v>
      </c>
      <c r="C145" s="25">
        <v>2166</v>
      </c>
      <c r="D145" s="23">
        <v>3240</v>
      </c>
      <c r="E145" s="28">
        <v>0.55600000000000005</v>
      </c>
      <c r="F145" s="25">
        <v>1300</v>
      </c>
      <c r="G145" s="23">
        <v>4746</v>
      </c>
      <c r="H145" s="28">
        <v>0.60699999999999998</v>
      </c>
      <c r="I145" s="25">
        <v>225</v>
      </c>
      <c r="J145" s="28">
        <v>0.2</v>
      </c>
      <c r="K145" s="25">
        <v>262</v>
      </c>
      <c r="L145" s="28">
        <v>0.2</v>
      </c>
      <c r="M145" s="25">
        <v>78.599999999999994</v>
      </c>
      <c r="N145" s="25">
        <v>112.24</v>
      </c>
      <c r="O145" s="28">
        <v>0.85</v>
      </c>
      <c r="P145" s="29">
        <f t="shared" si="10"/>
        <v>4143.84</v>
      </c>
      <c r="Q145" s="30">
        <v>5120</v>
      </c>
      <c r="R145" s="31">
        <f t="shared" si="11"/>
        <v>0.527578284875864</v>
      </c>
    </row>
    <row r="146" spans="1:18" ht="15" x14ac:dyDescent="0.25">
      <c r="A146">
        <v>76</v>
      </c>
      <c r="B146" s="1">
        <v>240321</v>
      </c>
      <c r="C146" s="2">
        <v>2166</v>
      </c>
      <c r="D146">
        <v>3390</v>
      </c>
      <c r="E146" s="7">
        <v>0.55900000000000005</v>
      </c>
      <c r="F146" s="2">
        <v>1300</v>
      </c>
      <c r="G146">
        <v>4900</v>
      </c>
      <c r="H146" s="7">
        <v>0.59899999999999998</v>
      </c>
      <c r="I146" s="10">
        <v>220</v>
      </c>
      <c r="J146" s="7">
        <v>0.2</v>
      </c>
      <c r="K146" s="2">
        <v>262</v>
      </c>
      <c r="L146" s="7">
        <v>0.2</v>
      </c>
      <c r="M146" s="10">
        <v>82.6</v>
      </c>
      <c r="N146" s="2">
        <v>112.24</v>
      </c>
      <c r="O146" s="7">
        <v>0.85</v>
      </c>
      <c r="P146" s="3">
        <f t="shared" si="10"/>
        <v>4142.84</v>
      </c>
      <c r="Q146" s="4">
        <v>5180</v>
      </c>
      <c r="R146" s="9">
        <f t="shared" si="11"/>
        <v>0.52652238560987152</v>
      </c>
    </row>
    <row r="147" spans="1:18" ht="15" x14ac:dyDescent="0.25">
      <c r="A147">
        <v>2</v>
      </c>
      <c r="B147" s="1">
        <v>230403</v>
      </c>
      <c r="C147" s="2">
        <v>2066</v>
      </c>
      <c r="D147">
        <v>3420</v>
      </c>
      <c r="E147" s="7">
        <v>0.56399999999999995</v>
      </c>
      <c r="F147" s="2">
        <v>1240</v>
      </c>
      <c r="G147">
        <v>4380</v>
      </c>
      <c r="H147" s="7">
        <v>0.60099999999999998</v>
      </c>
      <c r="I147" s="10">
        <v>246</v>
      </c>
      <c r="J147" s="7">
        <v>0.2</v>
      </c>
      <c r="K147" s="2">
        <v>250</v>
      </c>
      <c r="L147" s="7">
        <v>0.2</v>
      </c>
      <c r="M147" s="10">
        <v>60</v>
      </c>
      <c r="N147" s="2">
        <v>107.54</v>
      </c>
      <c r="O147" s="7">
        <v>0.85</v>
      </c>
      <c r="P147" s="3">
        <f t="shared" si="10"/>
        <v>3969.54</v>
      </c>
      <c r="Q147" s="5">
        <v>5300</v>
      </c>
      <c r="R147" s="9">
        <f t="shared" si="11"/>
        <v>0.52929886082518374</v>
      </c>
    </row>
    <row r="148" spans="1:18" ht="15" x14ac:dyDescent="0.25">
      <c r="A148" s="23">
        <v>41</v>
      </c>
      <c r="B148" s="24">
        <v>230904</v>
      </c>
      <c r="C148" s="25">
        <v>2066</v>
      </c>
      <c r="D148" s="23">
        <v>3430</v>
      </c>
      <c r="E148" s="28">
        <v>0.55900000000000005</v>
      </c>
      <c r="F148" s="25">
        <v>1240</v>
      </c>
      <c r="G148" s="23">
        <v>4548</v>
      </c>
      <c r="H148" s="28">
        <v>0.61</v>
      </c>
      <c r="I148" s="25">
        <v>225</v>
      </c>
      <c r="J148" s="28">
        <v>0.2</v>
      </c>
      <c r="K148" s="25">
        <v>250</v>
      </c>
      <c r="L148" s="28">
        <v>0.2</v>
      </c>
      <c r="M148" s="25">
        <v>61</v>
      </c>
      <c r="N148" s="25">
        <v>107.54</v>
      </c>
      <c r="O148" s="28">
        <v>0.85</v>
      </c>
      <c r="P148" s="29">
        <f t="shared" si="10"/>
        <v>3949.54</v>
      </c>
      <c r="Q148" s="30">
        <v>5130</v>
      </c>
      <c r="R148" s="31">
        <f t="shared" si="11"/>
        <v>0.53112590326974785</v>
      </c>
    </row>
    <row r="149" spans="1:18" ht="15" x14ac:dyDescent="0.25">
      <c r="A149" s="23">
        <v>44</v>
      </c>
      <c r="B149" s="24">
        <v>230907</v>
      </c>
      <c r="C149" s="25">
        <v>2166</v>
      </c>
      <c r="D149" s="23">
        <v>3430</v>
      </c>
      <c r="E149" s="28">
        <v>0.55900000000000005</v>
      </c>
      <c r="F149" s="25">
        <v>1300</v>
      </c>
      <c r="G149" s="23">
        <v>4548</v>
      </c>
      <c r="H149" s="28">
        <v>0.61</v>
      </c>
      <c r="I149" s="25">
        <v>240</v>
      </c>
      <c r="J149" s="28">
        <v>0.2</v>
      </c>
      <c r="K149" s="25">
        <v>262</v>
      </c>
      <c r="L149" s="28">
        <v>0.2</v>
      </c>
      <c r="M149" s="25">
        <v>62.6</v>
      </c>
      <c r="N149" s="25">
        <v>112.24</v>
      </c>
      <c r="O149" s="28">
        <v>0.85</v>
      </c>
      <c r="P149" s="29">
        <f t="shared" si="10"/>
        <v>4142.84</v>
      </c>
      <c r="Q149" s="30">
        <v>5090</v>
      </c>
      <c r="R149" s="31">
        <f t="shared" si="11"/>
        <v>0.5309396452674976</v>
      </c>
    </row>
    <row r="150" spans="1:18" ht="15" x14ac:dyDescent="0.25">
      <c r="A150">
        <v>58</v>
      </c>
      <c r="B150" s="1">
        <v>231121</v>
      </c>
      <c r="C150" s="2">
        <v>2166</v>
      </c>
      <c r="D150">
        <v>3610</v>
      </c>
      <c r="E150" s="7">
        <v>0.55500000000000005</v>
      </c>
      <c r="F150" s="2">
        <v>1300</v>
      </c>
      <c r="G150">
        <v>4362</v>
      </c>
      <c r="H150" s="7">
        <v>0.60099999999999998</v>
      </c>
      <c r="I150" s="10">
        <v>240</v>
      </c>
      <c r="J150" s="7">
        <v>0.2</v>
      </c>
      <c r="K150" s="2">
        <v>262</v>
      </c>
      <c r="L150" s="7">
        <v>0.2</v>
      </c>
      <c r="M150" s="10">
        <v>68.599999999999994</v>
      </c>
      <c r="N150" s="2">
        <v>112.24</v>
      </c>
      <c r="O150" s="7">
        <v>0.85</v>
      </c>
      <c r="P150" s="3">
        <f t="shared" si="10"/>
        <v>4148.84</v>
      </c>
      <c r="Q150" s="4">
        <v>5100</v>
      </c>
      <c r="R150" s="9">
        <f t="shared" si="11"/>
        <v>0.5252634471322104</v>
      </c>
    </row>
    <row r="151" spans="1:18" ht="15" x14ac:dyDescent="0.25">
      <c r="A151" s="23">
        <v>77</v>
      </c>
      <c r="B151" s="24">
        <v>240322</v>
      </c>
      <c r="C151" s="25">
        <v>2166</v>
      </c>
      <c r="D151" s="23">
        <v>3640</v>
      </c>
      <c r="E151" s="28">
        <v>0.55500000000000005</v>
      </c>
      <c r="F151" s="25">
        <v>1300</v>
      </c>
      <c r="G151" s="23">
        <v>4900</v>
      </c>
      <c r="H151" s="28">
        <v>0.59899999999999998</v>
      </c>
      <c r="I151" s="25">
        <v>220</v>
      </c>
      <c r="J151" s="28">
        <v>0.2</v>
      </c>
      <c r="K151" s="25">
        <v>262</v>
      </c>
      <c r="L151" s="28">
        <v>0.2</v>
      </c>
      <c r="M151" s="25">
        <v>82.6</v>
      </c>
      <c r="N151" s="25">
        <v>112.24</v>
      </c>
      <c r="O151" s="28">
        <v>0.85</v>
      </c>
      <c r="P151" s="29">
        <f t="shared" si="10"/>
        <v>4142.84</v>
      </c>
      <c r="Q151" s="30">
        <v>5140</v>
      </c>
      <c r="R151" s="31">
        <f t="shared" si="11"/>
        <v>0.52443106661131011</v>
      </c>
    </row>
  </sheetData>
  <autoFilter ref="M1:M151" xr:uid="{00000000-0001-0000-0000-000000000000}"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青岛高速接嘴胶（改进型）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2024-12-27T03:26:40Z</dcterms:modified>
</cp:coreProperties>
</file>