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ata07\Estate$\WASTE Management\Waste records\Quad Kitchen - Dishwise\April 2017\"/>
    </mc:Choice>
  </mc:AlternateContent>
  <bookViews>
    <workbookView xWindow="0" yWindow="0" windowWidth="20490" windowHeight="7680" firstSheet="12" activeTab="22"/>
  </bookViews>
  <sheets>
    <sheet name="1st" sheetId="1" r:id="rId1"/>
    <sheet name="3rd" sheetId="2" r:id="rId2"/>
    <sheet name="4th" sheetId="3" r:id="rId3"/>
    <sheet name="5th" sheetId="4" r:id="rId4"/>
    <sheet name="6th" sheetId="5" r:id="rId5"/>
    <sheet name="7th" sheetId="6" r:id="rId6"/>
    <sheet name="8th" sheetId="7" r:id="rId7"/>
    <sheet name="10th" sheetId="8" r:id="rId8"/>
    <sheet name="11th" sheetId="9" r:id="rId9"/>
    <sheet name="12th" sheetId="10" r:id="rId10"/>
    <sheet name="13th" sheetId="11" r:id="rId11"/>
    <sheet name="15th" sheetId="12" r:id="rId12"/>
    <sheet name="17th" sheetId="13" r:id="rId13"/>
    <sheet name="18th" sheetId="14" r:id="rId14"/>
    <sheet name="19th" sheetId="15" r:id="rId15"/>
    <sheet name="20th" sheetId="16" r:id="rId16"/>
    <sheet name="24th" sheetId="17" r:id="rId17"/>
    <sheet name="25th" sheetId="18" r:id="rId18"/>
    <sheet name="26th" sheetId="19" r:id="rId19"/>
    <sheet name="27th" sheetId="20" r:id="rId20"/>
    <sheet name="28th" sheetId="21" r:id="rId21"/>
    <sheet name="29th" sheetId="22" r:id="rId22"/>
    <sheet name="Summary" sheetId="24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4" l="1"/>
  <c r="G3" i="24" s="1"/>
  <c r="F34" i="24"/>
  <c r="F33" i="24"/>
  <c r="F32" i="24"/>
  <c r="F31" i="24"/>
  <c r="F30" i="24"/>
  <c r="F29" i="24"/>
  <c r="F25" i="24"/>
  <c r="F24" i="24"/>
  <c r="F23" i="24"/>
  <c r="F22" i="24"/>
  <c r="F20" i="24"/>
  <c r="F17" i="24"/>
  <c r="E34" i="24"/>
  <c r="E33" i="24"/>
  <c r="E32" i="24"/>
  <c r="E31" i="24"/>
  <c r="E30" i="24"/>
  <c r="E29" i="24"/>
  <c r="E25" i="24"/>
  <c r="E24" i="24"/>
  <c r="E23" i="24"/>
  <c r="E22" i="24"/>
  <c r="E17" i="24"/>
  <c r="E15" i="24"/>
  <c r="E13" i="24"/>
  <c r="E12" i="24"/>
  <c r="D34" i="24"/>
  <c r="D33" i="24"/>
  <c r="D32" i="24"/>
  <c r="D31" i="24"/>
  <c r="D30" i="24"/>
  <c r="D29" i="24"/>
  <c r="D25" i="24"/>
  <c r="D24" i="24"/>
  <c r="D23" i="24"/>
  <c r="D22" i="24"/>
  <c r="D20" i="24"/>
  <c r="D18" i="24"/>
  <c r="D17" i="24"/>
  <c r="D13" i="24"/>
  <c r="D12" i="24"/>
  <c r="C34" i="24"/>
  <c r="C33" i="24"/>
  <c r="C32" i="24"/>
  <c r="C31" i="24"/>
  <c r="C30" i="24"/>
  <c r="C29" i="24"/>
  <c r="C25" i="24"/>
  <c r="C24" i="24"/>
  <c r="C23" i="24"/>
  <c r="C22" i="24"/>
  <c r="C20" i="24"/>
  <c r="C18" i="24"/>
  <c r="C17" i="24"/>
  <c r="C13" i="24"/>
  <c r="C12" i="24"/>
  <c r="D11" i="24"/>
  <c r="C11" i="24"/>
  <c r="D10" i="24"/>
  <c r="C10" i="24"/>
  <c r="D9" i="24"/>
  <c r="C9" i="24"/>
  <c r="F8" i="24"/>
  <c r="D8" i="24"/>
  <c r="C8" i="24"/>
  <c r="F6" i="24"/>
  <c r="D6" i="24"/>
  <c r="C6" i="24"/>
  <c r="G25" i="12" l="1"/>
  <c r="E20" i="24" s="1"/>
  <c r="H25" i="11" l="1"/>
  <c r="F18" i="24" s="1"/>
  <c r="G25" i="11"/>
  <c r="E18" i="24" s="1"/>
  <c r="F25" i="11"/>
  <c r="E25" i="11"/>
  <c r="H25" i="9" l="1"/>
  <c r="F16" i="24" s="1"/>
  <c r="G25" i="9"/>
  <c r="E16" i="24" s="1"/>
  <c r="F25" i="9"/>
  <c r="D16" i="24" s="1"/>
  <c r="E25" i="9"/>
  <c r="C16" i="24" s="1"/>
  <c r="H25" i="8" l="1"/>
  <c r="F15" i="24" s="1"/>
  <c r="F25" i="8"/>
  <c r="D15" i="24" s="1"/>
  <c r="D36" i="24" s="1"/>
  <c r="E25" i="8"/>
  <c r="C15" i="24" s="1"/>
  <c r="C36" i="24" s="1"/>
  <c r="H25" i="7" l="1"/>
  <c r="F13" i="24" s="1"/>
  <c r="F25" i="7"/>
  <c r="E25" i="7"/>
  <c r="H25" i="6" l="1"/>
  <c r="F12" i="24" s="1"/>
  <c r="F25" i="6"/>
  <c r="E25" i="6"/>
  <c r="H25" i="5" l="1"/>
  <c r="F11" i="24" s="1"/>
  <c r="G25" i="5"/>
  <c r="E11" i="24" s="1"/>
  <c r="F25" i="5"/>
  <c r="E25" i="5"/>
  <c r="H25" i="4" l="1"/>
  <c r="F10" i="24" s="1"/>
  <c r="G25" i="4"/>
  <c r="E10" i="24" s="1"/>
  <c r="F25" i="4"/>
  <c r="E25" i="4"/>
  <c r="H25" i="3" l="1"/>
  <c r="F9" i="24" s="1"/>
  <c r="F36" i="24" s="1"/>
  <c r="G25" i="3"/>
  <c r="E9" i="24" s="1"/>
  <c r="E25" i="3"/>
  <c r="E25" i="2" l="1"/>
  <c r="F25" i="2"/>
  <c r="G25" i="2"/>
  <c r="E8" i="24" s="1"/>
  <c r="H25" i="2"/>
  <c r="G25" i="1" l="1"/>
  <c r="E6" i="24" s="1"/>
  <c r="E36" i="24" s="1"/>
  <c r="E25" i="1" l="1"/>
  <c r="F25" i="1"/>
</calcChain>
</file>

<file path=xl/sharedStrings.xml><?xml version="1.0" encoding="utf-8"?>
<sst xmlns="http://schemas.openxmlformats.org/spreadsheetml/2006/main" count="447" uniqueCount="105">
  <si>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</si>
  <si>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</si>
  <si>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</si>
  <si>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</si>
  <si>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</si>
  <si>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</si>
  <si>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</si>
  <si>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</si>
  <si>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</si>
  <si>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</si>
  <si>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</si>
  <si>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</si>
  <si>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</si>
  <si>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BREAKFAST</t>
  </si>
  <si>
    <t>Aloo Paradha</t>
  </si>
  <si>
    <t>Fried Eggs(45 No)</t>
  </si>
  <si>
    <t>fried Eggs(45 No)</t>
  </si>
  <si>
    <t>Aloo Paratha</t>
  </si>
  <si>
    <t>Fried Eggs ( 30 No)</t>
  </si>
  <si>
    <t>Quantity             Re-used   (Kg)</t>
  </si>
  <si>
    <t>Breakfast</t>
  </si>
  <si>
    <t>Fried Eggs (50 No)</t>
  </si>
  <si>
    <t>Nil</t>
  </si>
  <si>
    <t>B. Beans</t>
  </si>
  <si>
    <t>.200gm</t>
  </si>
  <si>
    <t>Onions Poha</t>
  </si>
  <si>
    <t>Masala Omelet (163 No)</t>
  </si>
  <si>
    <t>Aloo Ki Sabzi</t>
  </si>
  <si>
    <t>Fried Eggs (150 No)</t>
  </si>
  <si>
    <t>Boiled Eggs (120 No)</t>
  </si>
  <si>
    <t>Puri</t>
  </si>
  <si>
    <t>Fried Eggs (210 No)</t>
  </si>
  <si>
    <t>Upama</t>
  </si>
  <si>
    <t>Chicken Salami</t>
  </si>
  <si>
    <t>Malai Tikka</t>
  </si>
  <si>
    <t>Uttapam</t>
  </si>
  <si>
    <t>Samber</t>
  </si>
  <si>
    <t>Boiled Eggs 240 No</t>
  </si>
  <si>
    <t>French Toast</t>
  </si>
  <si>
    <t>Eggs (60 No)</t>
  </si>
  <si>
    <t>Paneer Paratha</t>
  </si>
  <si>
    <t>Aloo Pakoda</t>
  </si>
  <si>
    <t>Remark</t>
  </si>
  <si>
    <t>Fried Eggs (270 No )</t>
  </si>
  <si>
    <t>Idli</t>
  </si>
  <si>
    <t>Sambhar</t>
  </si>
  <si>
    <t>Masala Omlette (270 No )</t>
  </si>
  <si>
    <t>Onion Poha</t>
  </si>
  <si>
    <t>Fried Eggs (330 No)</t>
  </si>
  <si>
    <t>Bread Pakoda</t>
  </si>
  <si>
    <t>13/4/2017</t>
  </si>
  <si>
    <t>Grilled Crispy Bacon</t>
  </si>
  <si>
    <t>Vermicilli Upma</t>
  </si>
  <si>
    <t>Boiled Eggs (180 No)</t>
  </si>
  <si>
    <t xml:space="preserve">Will Used In Lunch </t>
  </si>
  <si>
    <t>Layonnaise Potato</t>
  </si>
  <si>
    <t>15/4/2017</t>
  </si>
  <si>
    <t>Cheese Omlette (60 No)</t>
  </si>
  <si>
    <t>17/4/2017</t>
  </si>
  <si>
    <t>Aloo Ki Bhaji</t>
  </si>
  <si>
    <t>Masala Omlette (270 No)</t>
  </si>
  <si>
    <t>Gobhi Ka Pakoda</t>
  </si>
  <si>
    <t>18/4/2017</t>
  </si>
  <si>
    <t>Panner Paratha</t>
  </si>
  <si>
    <t>Aloo Kappa</t>
  </si>
  <si>
    <t>Boiled Eggs (180No)</t>
  </si>
  <si>
    <t>19/4/2017</t>
  </si>
  <si>
    <t xml:space="preserve">Sambher </t>
  </si>
  <si>
    <t>Baked Beans</t>
  </si>
  <si>
    <t>Eggs (360 No)</t>
  </si>
  <si>
    <t>Chicken Sausages</t>
  </si>
  <si>
    <t>20/4/2017</t>
  </si>
  <si>
    <t>Scrambled Eggs (360 No)</t>
  </si>
  <si>
    <t>Suji Upma</t>
  </si>
  <si>
    <t>Gobhi Pakoda</t>
  </si>
  <si>
    <t>French Toast Cinnamon</t>
  </si>
  <si>
    <t>24/4/2017</t>
  </si>
  <si>
    <t>Eggs Bhurji (240 No)</t>
  </si>
  <si>
    <t>Aloo Bonda</t>
  </si>
  <si>
    <t>Mulli Paratha</t>
  </si>
  <si>
    <t>25/4/2017</t>
  </si>
  <si>
    <t>Boiled Eggs (270 No)</t>
  </si>
  <si>
    <t>Grilled Potato</t>
  </si>
  <si>
    <t>Ajwaini Paratha</t>
  </si>
  <si>
    <t>26/4/2017</t>
  </si>
  <si>
    <t>Onion Cheese Paratha</t>
  </si>
  <si>
    <t>Pancakes</t>
  </si>
  <si>
    <t>Fried &amp; Boiled Eggs (300 No)</t>
  </si>
  <si>
    <t>27/4/2017</t>
  </si>
  <si>
    <t>Medu Wada</t>
  </si>
  <si>
    <t>Sambher</t>
  </si>
  <si>
    <t>Plain Omlette (270 No)</t>
  </si>
  <si>
    <t>28/4/2017</t>
  </si>
  <si>
    <t>Scrambled Eggs(36 No)</t>
  </si>
  <si>
    <t>29/4/2017</t>
  </si>
  <si>
    <t>Veg Cutlet</t>
  </si>
  <si>
    <t>Chicken Keema Paratha</t>
  </si>
  <si>
    <t>Dishwise Food Production and Wastage Record - Quad Kitchen SUMMARY</t>
  </si>
  <si>
    <t>Month</t>
  </si>
  <si>
    <t>Total Qu. Produced (Kg)</t>
  </si>
  <si>
    <t>Total Consumed Quantity(Kg)</t>
  </si>
  <si>
    <t>Total Quantity             Re-used   (Kg)</t>
  </si>
  <si>
    <t>Total Quantity   Disposed (Kg)</t>
  </si>
  <si>
    <t>Total Plate Count (Used)</t>
  </si>
  <si>
    <t>Average Plate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</si>
</sst>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9" xfId="0" applyFont="1" applyFill="1" applyBorder="1"/>
    <xf numFmtId="0" fontId="3" fillId="2" borderId="13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0" fillId="0" borderId="0" xfId="0" applyFill="1" applyBorder="1" applyAlignment="1"/>
    <xf numFmtId="0" fontId="3" fillId="2" borderId="31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36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39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7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C1" workbookViewId="0">
      <selection activeCell="H18" sqref="H18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41643</v>
      </c>
      <c r="D3" s="25" t="s">
        <v>13</v>
      </c>
      <c r="E3" s="30">
        <v>25</v>
      </c>
      <c r="F3" s="30"/>
      <c r="G3" s="32">
        <v>20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7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15</v>
      </c>
      <c r="D6" s="75"/>
      <c r="E6" s="34">
        <v>1.5</v>
      </c>
      <c r="F6" s="34">
        <v>1.5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14</v>
      </c>
      <c r="D7" s="77"/>
      <c r="E7" s="36">
        <v>2.8</v>
      </c>
      <c r="F7" s="36">
        <v>2.8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/>
      <c r="D8" s="77"/>
      <c r="E8" s="36"/>
      <c r="F8" s="36"/>
      <c r="G8" s="33"/>
      <c r="H8" s="3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6"/>
      <c r="D9" s="77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 t="s">
        <v>16</v>
      </c>
      <c r="D10" s="77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0"/>
      <c r="D12" s="71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0"/>
      <c r="D13" s="71"/>
      <c r="E13" s="8"/>
      <c r="F13" s="8"/>
      <c r="G13" s="8"/>
      <c r="H13" s="9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4.3</v>
      </c>
      <c r="F25" s="21">
        <f>SUM(F6:F24)</f>
        <v>4.3</v>
      </c>
      <c r="G25" s="21">
        <f>SUM(G7:G24)</f>
        <v>0</v>
      </c>
      <c r="H25" s="22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A3" workbookViewId="0">
      <selection activeCell="J10" sqref="J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43073</v>
      </c>
      <c r="D3" s="25" t="s">
        <v>20</v>
      </c>
      <c r="E3" s="30">
        <v>214</v>
      </c>
      <c r="F3" s="30"/>
      <c r="G3" s="32">
        <v>164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86" t="s">
        <v>47</v>
      </c>
      <c r="D6" s="86"/>
      <c r="E6" s="36">
        <v>8</v>
      </c>
      <c r="F6" s="36">
        <v>8</v>
      </c>
      <c r="G6" s="36">
        <v>0</v>
      </c>
      <c r="H6" s="36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6">
        <v>2</v>
      </c>
      <c r="C7" s="86" t="s">
        <v>48</v>
      </c>
      <c r="D7" s="86"/>
      <c r="E7" s="36">
        <v>9</v>
      </c>
      <c r="F7" s="36">
        <v>9</v>
      </c>
      <c r="G7" s="36">
        <v>0</v>
      </c>
      <c r="H7" s="36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6">
        <v>3</v>
      </c>
      <c r="C8" s="86" t="s">
        <v>49</v>
      </c>
      <c r="D8" s="86"/>
      <c r="E8" s="36">
        <v>8</v>
      </c>
      <c r="F8" s="36">
        <v>8</v>
      </c>
      <c r="G8" s="36">
        <v>0</v>
      </c>
      <c r="H8" s="36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6">
        <v>4</v>
      </c>
      <c r="C9" s="86"/>
      <c r="D9" s="86"/>
      <c r="E9" s="36"/>
      <c r="F9" s="36"/>
      <c r="G9" s="36"/>
      <c r="H9" s="3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6">
        <v>5</v>
      </c>
      <c r="C10" s="86"/>
      <c r="D10" s="86"/>
      <c r="E10" s="36"/>
      <c r="F10" s="36"/>
      <c r="G10" s="36"/>
      <c r="H10" s="3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6"/>
      <c r="C11" s="86"/>
      <c r="D11" s="86"/>
      <c r="E11" s="36"/>
      <c r="F11" s="36"/>
      <c r="G11" s="36"/>
      <c r="H11" s="3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6"/>
      <c r="C12" s="86"/>
      <c r="D12" s="86"/>
      <c r="E12" s="36"/>
      <c r="F12" s="36"/>
      <c r="G12" s="36"/>
      <c r="H12" s="3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6"/>
      <c r="C13" s="86"/>
      <c r="D13" s="86"/>
      <c r="E13" s="36"/>
      <c r="F13" s="36"/>
      <c r="G13" s="36"/>
      <c r="H13" s="36"/>
    </row>
    <row r="14" spans="2:76" ht="24.95" customHeight="1" x14ac:dyDescent="0.25">
      <c r="B14" s="51"/>
      <c r="C14" s="86"/>
      <c r="D14" s="86"/>
      <c r="E14" s="36"/>
      <c r="F14" s="36"/>
      <c r="G14" s="36"/>
      <c r="H14" s="36"/>
    </row>
    <row r="15" spans="2:76" ht="24.95" customHeight="1" x14ac:dyDescent="0.25">
      <c r="B15" s="8"/>
      <c r="C15" s="83"/>
      <c r="D15" s="83"/>
      <c r="E15" s="8"/>
      <c r="F15" s="8"/>
      <c r="G15" s="8"/>
      <c r="H15" s="8"/>
    </row>
    <row r="16" spans="2:76" ht="24.95" customHeight="1" x14ac:dyDescent="0.25">
      <c r="B16" s="8"/>
      <c r="C16" s="83"/>
      <c r="D16" s="83"/>
      <c r="E16" s="8"/>
      <c r="F16" s="8"/>
      <c r="G16" s="8"/>
      <c r="H16" s="8"/>
    </row>
    <row r="17" spans="2:8" ht="24.95" customHeight="1" x14ac:dyDescent="0.25">
      <c r="B17" s="8"/>
      <c r="C17" s="83"/>
      <c r="D17" s="83"/>
      <c r="E17" s="8"/>
      <c r="F17" s="8"/>
      <c r="G17" s="8"/>
      <c r="H17" s="8"/>
    </row>
    <row r="18" spans="2:8" ht="24.95" customHeight="1" x14ac:dyDescent="0.25">
      <c r="B18" s="8"/>
      <c r="C18" s="83"/>
      <c r="D18" s="83"/>
      <c r="E18" s="8"/>
      <c r="F18" s="8"/>
      <c r="G18" s="8"/>
      <c r="H18" s="8"/>
    </row>
    <row r="19" spans="2:8" ht="24.95" customHeight="1" x14ac:dyDescent="0.25">
      <c r="B19" s="8"/>
      <c r="C19" s="83"/>
      <c r="D19" s="83"/>
      <c r="E19" s="8"/>
      <c r="F19" s="8"/>
      <c r="G19" s="8"/>
      <c r="H19" s="8"/>
    </row>
    <row r="20" spans="2:8" ht="24.95" customHeight="1" x14ac:dyDescent="0.25">
      <c r="B20" s="8"/>
      <c r="C20" s="83"/>
      <c r="D20" s="83"/>
      <c r="E20" s="8"/>
      <c r="F20" s="8"/>
      <c r="G20" s="8"/>
      <c r="H20" s="8"/>
    </row>
    <row r="21" spans="2:8" ht="24.95" customHeight="1" x14ac:dyDescent="0.25">
      <c r="B21" s="8"/>
      <c r="C21" s="83"/>
      <c r="D21" s="83"/>
      <c r="E21" s="8"/>
      <c r="F21" s="8"/>
      <c r="G21" s="8"/>
      <c r="H21" s="8"/>
    </row>
    <row r="22" spans="2:8" ht="24.95" customHeight="1" x14ac:dyDescent="0.25">
      <c r="B22" s="8"/>
      <c r="C22" s="83"/>
      <c r="D22" s="83"/>
      <c r="E22" s="8"/>
      <c r="F22" s="8"/>
      <c r="G22" s="8"/>
      <c r="H22" s="8"/>
    </row>
    <row r="23" spans="2:8" ht="24.95" customHeight="1" x14ac:dyDescent="0.25">
      <c r="B23" s="8"/>
      <c r="C23" s="83"/>
      <c r="D23" s="83"/>
      <c r="E23" s="8"/>
      <c r="F23" s="8"/>
      <c r="G23" s="8"/>
      <c r="H23" s="8"/>
    </row>
    <row r="24" spans="2:8" ht="24.95" customHeight="1" x14ac:dyDescent="0.25">
      <c r="B24" s="8"/>
      <c r="C24" s="83"/>
      <c r="D24" s="83"/>
      <c r="E24" s="8"/>
      <c r="F24" s="8"/>
      <c r="G24" s="8"/>
      <c r="H24" s="8"/>
    </row>
    <row r="25" spans="2:8" ht="24.95" customHeight="1" x14ac:dyDescent="0.25">
      <c r="B25" s="87" t="s">
        <v>10</v>
      </c>
      <c r="C25" s="87"/>
      <c r="D25" s="87"/>
      <c r="E25" s="8">
        <v>25</v>
      </c>
      <c r="F25" s="8">
        <v>25</v>
      </c>
      <c r="G25" s="8"/>
      <c r="H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I11" sqref="I11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50</v>
      </c>
      <c r="D3" s="25" t="s">
        <v>20</v>
      </c>
      <c r="E3" s="30">
        <v>214</v>
      </c>
      <c r="F3" s="30"/>
      <c r="G3" s="32">
        <v>200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51</v>
      </c>
      <c r="D6" s="86"/>
      <c r="E6" s="36">
        <v>7</v>
      </c>
      <c r="F6" s="36">
        <v>7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52</v>
      </c>
      <c r="D7" s="86"/>
      <c r="E7" s="36">
        <v>6.5</v>
      </c>
      <c r="F7" s="36">
        <v>5.5</v>
      </c>
      <c r="G7" s="36">
        <v>0</v>
      </c>
      <c r="H7" s="36">
        <v>1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53</v>
      </c>
      <c r="D8" s="86"/>
      <c r="E8" s="36">
        <v>6</v>
      </c>
      <c r="F8" s="36">
        <v>5</v>
      </c>
      <c r="G8" s="36">
        <v>1</v>
      </c>
      <c r="H8" s="36">
        <v>0</v>
      </c>
      <c r="I8" s="36" t="s">
        <v>54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 t="s">
        <v>55</v>
      </c>
      <c r="D9" s="86"/>
      <c r="E9" s="36">
        <v>7.7</v>
      </c>
      <c r="F9" s="36">
        <v>7.7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6"/>
      <c r="D10" s="86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6"/>
      <c r="D11" s="86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8"/>
      <c r="C15" s="83"/>
      <c r="D15" s="83"/>
      <c r="E15" s="8"/>
      <c r="F15" s="8"/>
      <c r="G15" s="8"/>
      <c r="H15" s="8"/>
      <c r="I15" s="8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</row>
    <row r="17" spans="2:9" ht="24.95" customHeight="1" x14ac:dyDescent="0.25">
      <c r="B17" s="8"/>
      <c r="C17" s="83"/>
      <c r="D17" s="83"/>
      <c r="E17" s="8"/>
      <c r="F17" s="8"/>
      <c r="G17" s="8"/>
      <c r="H17" s="8"/>
      <c r="I17" s="8"/>
    </row>
    <row r="18" spans="2:9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9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9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9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9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9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9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9" ht="24.95" customHeight="1" x14ac:dyDescent="0.25">
      <c r="B25" s="87" t="s">
        <v>10</v>
      </c>
      <c r="C25" s="87"/>
      <c r="D25" s="87"/>
      <c r="E25" s="8">
        <f>SUM(E6:E24)</f>
        <v>27.2</v>
      </c>
      <c r="F25" s="8">
        <f>SUM(F6:F24)</f>
        <v>25.2</v>
      </c>
      <c r="G25" s="8">
        <f>SUM(G6:G24)</f>
        <v>1</v>
      </c>
      <c r="H25" s="8">
        <f>SUM(H6:H24)</f>
        <v>1</v>
      </c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A27" sqref="A27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56</v>
      </c>
      <c r="D3" s="25" t="s">
        <v>20</v>
      </c>
      <c r="E3" s="30">
        <v>188</v>
      </c>
      <c r="F3" s="30"/>
      <c r="G3" s="32">
        <v>40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57</v>
      </c>
      <c r="D6" s="86"/>
      <c r="E6" s="36">
        <v>2</v>
      </c>
      <c r="F6" s="36">
        <v>2</v>
      </c>
      <c r="G6" s="36">
        <v>0</v>
      </c>
      <c r="H6" s="36">
        <v>0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17</v>
      </c>
      <c r="D7" s="86"/>
      <c r="E7" s="36">
        <v>4</v>
      </c>
      <c r="F7" s="36">
        <v>2</v>
      </c>
      <c r="G7" s="36">
        <v>0</v>
      </c>
      <c r="H7" s="36">
        <v>2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/>
      <c r="D8" s="86"/>
      <c r="E8" s="36"/>
      <c r="F8" s="36"/>
      <c r="G8" s="36"/>
      <c r="H8" s="36"/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6"/>
      <c r="D10" s="86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6"/>
      <c r="D11" s="86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>
        <v>7</v>
      </c>
      <c r="C12" s="86"/>
      <c r="D12" s="86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>
        <v>8</v>
      </c>
      <c r="C13" s="86"/>
      <c r="D13" s="86"/>
      <c r="E13" s="36"/>
      <c r="F13" s="36"/>
      <c r="G13" s="36"/>
      <c r="H13" s="36"/>
      <c r="I13" s="36"/>
    </row>
    <row r="14" spans="2:77" ht="24.95" customHeight="1" x14ac:dyDescent="0.25">
      <c r="B14" s="51">
        <v>9</v>
      </c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>
        <v>10</v>
      </c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</row>
    <row r="17" spans="2:9" ht="24.95" customHeight="1" x14ac:dyDescent="0.25">
      <c r="B17" s="8"/>
      <c r="C17" s="83"/>
      <c r="D17" s="83"/>
      <c r="E17" s="8"/>
      <c r="F17" s="8"/>
      <c r="G17" s="8"/>
      <c r="H17" s="8"/>
      <c r="I17" s="8"/>
    </row>
    <row r="18" spans="2:9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9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9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9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9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9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9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9" ht="24.95" customHeight="1" x14ac:dyDescent="0.25">
      <c r="B25" s="87" t="s">
        <v>10</v>
      </c>
      <c r="C25" s="87"/>
      <c r="D25" s="87"/>
      <c r="E25" s="8">
        <v>6</v>
      </c>
      <c r="F25" s="8">
        <v>2</v>
      </c>
      <c r="G25" s="8">
        <f>SUM(G6:G24)</f>
        <v>0</v>
      </c>
      <c r="H25" s="8">
        <v>2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2" sqref="H12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58</v>
      </c>
      <c r="D3" s="25" t="s">
        <v>20</v>
      </c>
      <c r="E3" s="30">
        <v>244</v>
      </c>
      <c r="F3" s="30"/>
      <c r="G3" s="32">
        <v>184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59</v>
      </c>
      <c r="D6" s="86"/>
      <c r="E6" s="36">
        <v>12</v>
      </c>
      <c r="F6" s="36">
        <v>8</v>
      </c>
      <c r="G6" s="36">
        <v>0</v>
      </c>
      <c r="H6" s="36">
        <v>4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30</v>
      </c>
      <c r="D7" s="86"/>
      <c r="E7" s="36">
        <v>9</v>
      </c>
      <c r="F7" s="36">
        <v>9</v>
      </c>
      <c r="G7" s="36">
        <v>0</v>
      </c>
      <c r="H7" s="36">
        <v>0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60</v>
      </c>
      <c r="D8" s="86"/>
      <c r="E8" s="36">
        <v>9</v>
      </c>
      <c r="F8" s="36">
        <v>9</v>
      </c>
      <c r="G8" s="36">
        <v>0</v>
      </c>
      <c r="H8" s="36">
        <v>0</v>
      </c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 t="s">
        <v>61</v>
      </c>
      <c r="D9" s="86"/>
      <c r="E9" s="36">
        <v>4</v>
      </c>
      <c r="F9" s="36">
        <v>4</v>
      </c>
      <c r="G9" s="36">
        <v>0</v>
      </c>
      <c r="H9" s="36">
        <v>0</v>
      </c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6"/>
      <c r="D10" s="86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6"/>
      <c r="D11" s="86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</row>
    <row r="17" spans="2:9" ht="24.95" customHeight="1" x14ac:dyDescent="0.25">
      <c r="B17" s="8"/>
      <c r="C17" s="83"/>
      <c r="D17" s="83"/>
      <c r="E17" s="8"/>
      <c r="F17" s="8"/>
      <c r="G17" s="8"/>
      <c r="H17" s="8"/>
      <c r="I17" s="8"/>
    </row>
    <row r="18" spans="2:9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9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9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9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9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9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9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9" ht="24.95" customHeight="1" x14ac:dyDescent="0.25">
      <c r="B25" s="87" t="s">
        <v>10</v>
      </c>
      <c r="C25" s="87"/>
      <c r="D25" s="87"/>
      <c r="E25" s="8">
        <v>34</v>
      </c>
      <c r="F25" s="8">
        <v>30</v>
      </c>
      <c r="G25" s="8"/>
      <c r="H25" s="8">
        <v>4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5" sqref="H1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62</v>
      </c>
      <c r="D3" s="25" t="s">
        <v>20</v>
      </c>
      <c r="E3" s="30">
        <v>219</v>
      </c>
      <c r="F3" s="30"/>
      <c r="G3" s="32">
        <v>189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63</v>
      </c>
      <c r="D6" s="86"/>
      <c r="E6" s="36">
        <v>10</v>
      </c>
      <c r="F6" s="36">
        <v>9</v>
      </c>
      <c r="G6" s="36">
        <v>0</v>
      </c>
      <c r="H6" s="36">
        <v>1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64</v>
      </c>
      <c r="D7" s="86"/>
      <c r="E7" s="36">
        <v>6</v>
      </c>
      <c r="F7" s="36">
        <v>4</v>
      </c>
      <c r="G7" s="36">
        <v>0</v>
      </c>
      <c r="H7" s="36">
        <v>2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65</v>
      </c>
      <c r="D8" s="86"/>
      <c r="E8" s="36">
        <v>6</v>
      </c>
      <c r="F8" s="36">
        <v>6</v>
      </c>
      <c r="G8" s="36">
        <v>0</v>
      </c>
      <c r="H8" s="36">
        <v>0</v>
      </c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>
        <v>7</v>
      </c>
      <c r="C12" s="86"/>
      <c r="D12" s="86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T16"/>
    </row>
    <row r="17" spans="2:9" ht="24.95" customHeight="1" x14ac:dyDescent="0.25">
      <c r="B17" s="8"/>
      <c r="C17" s="83"/>
      <c r="D17" s="83"/>
      <c r="E17" s="8"/>
      <c r="F17" s="8"/>
      <c r="G17" s="8"/>
      <c r="H17" s="8"/>
      <c r="I17" s="8"/>
    </row>
    <row r="18" spans="2:9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9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9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9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9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9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9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9" ht="24.95" customHeight="1" x14ac:dyDescent="0.25">
      <c r="B25" s="87" t="s">
        <v>10</v>
      </c>
      <c r="C25" s="87"/>
      <c r="D25" s="87"/>
      <c r="E25" s="8">
        <v>22</v>
      </c>
      <c r="F25" s="8">
        <v>19</v>
      </c>
      <c r="G25" s="8">
        <v>0</v>
      </c>
      <c r="H25" s="8">
        <v>3</v>
      </c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66</v>
      </c>
      <c r="D3" s="25" t="s">
        <v>20</v>
      </c>
      <c r="E3" s="30">
        <v>200</v>
      </c>
      <c r="F3" s="30"/>
      <c r="G3" s="32">
        <v>193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67</v>
      </c>
      <c r="D6" s="86"/>
      <c r="E6" s="36">
        <v>11</v>
      </c>
      <c r="F6" s="36">
        <v>9</v>
      </c>
      <c r="G6" s="36">
        <v>0</v>
      </c>
      <c r="H6" s="36">
        <v>2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68</v>
      </c>
      <c r="D7" s="86"/>
      <c r="E7" s="36">
        <v>10</v>
      </c>
      <c r="F7" s="36">
        <v>10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69</v>
      </c>
      <c r="D8" s="86"/>
      <c r="E8" s="36">
        <v>11</v>
      </c>
      <c r="F8" s="36">
        <v>11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 t="s">
        <v>70</v>
      </c>
      <c r="D9" s="86"/>
      <c r="E9" s="36">
        <v>13</v>
      </c>
      <c r="F9" s="36">
        <v>13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6" t="s">
        <v>44</v>
      </c>
      <c r="D10" s="86"/>
      <c r="E10" s="36">
        <v>10</v>
      </c>
      <c r="F10" s="36">
        <v>8</v>
      </c>
      <c r="G10" s="36">
        <v>0</v>
      </c>
      <c r="H10" s="36">
        <v>2</v>
      </c>
      <c r="I10" s="36" t="s">
        <v>22</v>
      </c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55</v>
      </c>
      <c r="F25" s="8">
        <v>51</v>
      </c>
      <c r="G25" s="8">
        <v>0</v>
      </c>
      <c r="H25" s="8">
        <v>4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71</v>
      </c>
      <c r="D3" s="25" t="s">
        <v>20</v>
      </c>
      <c r="E3" s="30">
        <v>190</v>
      </c>
      <c r="F3" s="30"/>
      <c r="G3" s="32">
        <v>190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72</v>
      </c>
      <c r="D6" s="86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73</v>
      </c>
      <c r="D7" s="86"/>
      <c r="E7" s="36">
        <v>8</v>
      </c>
      <c r="F7" s="36">
        <v>8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74</v>
      </c>
      <c r="D8" s="86"/>
      <c r="E8" s="36">
        <v>5.5</v>
      </c>
      <c r="F8" s="36">
        <v>5.5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 t="s">
        <v>75</v>
      </c>
      <c r="D9" s="86"/>
      <c r="E9" s="36">
        <v>7</v>
      </c>
      <c r="F9" s="36">
        <v>7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31.5</v>
      </c>
      <c r="F25" s="8">
        <v>31.5</v>
      </c>
      <c r="G25" s="8"/>
      <c r="H25" s="8"/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76</v>
      </c>
      <c r="D3" s="25" t="s">
        <v>20</v>
      </c>
      <c r="E3" s="30">
        <v>267</v>
      </c>
      <c r="F3" s="30"/>
      <c r="G3" s="32">
        <v>232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77</v>
      </c>
      <c r="D6" s="86"/>
      <c r="E6" s="36">
        <v>10</v>
      </c>
      <c r="F6" s="36">
        <v>10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78</v>
      </c>
      <c r="D7" s="86"/>
      <c r="E7" s="36">
        <v>3</v>
      </c>
      <c r="F7" s="36">
        <v>3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79</v>
      </c>
      <c r="D8" s="86"/>
      <c r="E8" s="36">
        <v>8</v>
      </c>
      <c r="F8" s="36">
        <v>8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21</v>
      </c>
      <c r="F25" s="8">
        <v>21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80</v>
      </c>
      <c r="D3" s="25" t="s">
        <v>20</v>
      </c>
      <c r="E3" s="30">
        <v>247</v>
      </c>
      <c r="F3" s="30"/>
      <c r="G3" s="32">
        <v>235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81</v>
      </c>
      <c r="D6" s="86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82</v>
      </c>
      <c r="D7" s="86"/>
      <c r="E7" s="36">
        <v>12.5</v>
      </c>
      <c r="F7" s="36">
        <v>12.5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83</v>
      </c>
      <c r="D8" s="86"/>
      <c r="E8" s="36">
        <v>8</v>
      </c>
      <c r="F8" s="36">
        <v>8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31.5</v>
      </c>
      <c r="F25" s="8">
        <v>31.5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84</v>
      </c>
      <c r="D3" s="25" t="s">
        <v>20</v>
      </c>
      <c r="E3" s="30">
        <v>266</v>
      </c>
      <c r="F3" s="30"/>
      <c r="G3" s="32">
        <v>209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85</v>
      </c>
      <c r="D6" s="86"/>
      <c r="E6" s="36">
        <v>11.5</v>
      </c>
      <c r="F6" s="36">
        <v>11.5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70</v>
      </c>
      <c r="D7" s="86"/>
      <c r="E7" s="36">
        <v>15</v>
      </c>
      <c r="F7" s="36">
        <v>15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86</v>
      </c>
      <c r="D8" s="86"/>
      <c r="E8" s="36">
        <v>17</v>
      </c>
      <c r="F8" s="36">
        <v>17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6" t="s">
        <v>87</v>
      </c>
      <c r="D9" s="86"/>
      <c r="E9" s="36">
        <v>10</v>
      </c>
      <c r="F9" s="36">
        <v>10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53.5</v>
      </c>
      <c r="F25" s="8">
        <v>53.5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F10" sqref="F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42798</v>
      </c>
      <c r="D3" s="25" t="s">
        <v>20</v>
      </c>
      <c r="E3" s="30">
        <v>50</v>
      </c>
      <c r="F3" s="30"/>
      <c r="G3" s="32">
        <v>20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18</v>
      </c>
      <c r="D6" s="75"/>
      <c r="E6" s="34">
        <v>1</v>
      </c>
      <c r="F6" s="34">
        <v>1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17</v>
      </c>
      <c r="D7" s="77"/>
      <c r="E7" s="36">
        <v>3.5</v>
      </c>
      <c r="F7" s="36">
        <v>2</v>
      </c>
      <c r="G7" s="33">
        <v>0</v>
      </c>
      <c r="H7" s="33">
        <v>1.5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/>
      <c r="C8" s="76"/>
      <c r="D8" s="77"/>
      <c r="E8" s="36"/>
      <c r="F8" s="36"/>
      <c r="G8" s="33"/>
      <c r="H8" s="3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6"/>
      <c r="D9" s="77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0"/>
      <c r="D12" s="71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0"/>
      <c r="D13" s="71"/>
      <c r="E13" s="8"/>
      <c r="F13" s="8"/>
      <c r="G13" s="8"/>
      <c r="H13" s="9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4.5</v>
      </c>
      <c r="F25" s="21">
        <f>SUM(F6:F24)</f>
        <v>3</v>
      </c>
      <c r="G25" s="21">
        <f>SUM(G7:G24)</f>
        <v>0</v>
      </c>
      <c r="H25" s="22">
        <f>SUM(H7:H24)</f>
        <v>1.5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2" workbookViewId="0">
      <selection activeCell="E10" sqref="E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88</v>
      </c>
      <c r="D3" s="25" t="s">
        <v>20</v>
      </c>
      <c r="E3" s="30">
        <v>217</v>
      </c>
      <c r="F3" s="30"/>
      <c r="G3" s="32">
        <v>217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89</v>
      </c>
      <c r="D6" s="86"/>
      <c r="E6" s="36">
        <v>8</v>
      </c>
      <c r="F6" s="36">
        <v>8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90</v>
      </c>
      <c r="D7" s="86"/>
      <c r="E7" s="36">
        <v>11</v>
      </c>
      <c r="F7" s="36">
        <v>11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91</v>
      </c>
      <c r="D8" s="86"/>
      <c r="E8" s="36">
        <v>9</v>
      </c>
      <c r="F8" s="36">
        <v>9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28</v>
      </c>
      <c r="F25" s="8">
        <v>28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G6" sqref="G6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92</v>
      </c>
      <c r="D3" s="25" t="s">
        <v>20</v>
      </c>
      <c r="E3" s="30">
        <v>189</v>
      </c>
      <c r="F3" s="30"/>
      <c r="G3" s="32">
        <v>189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93</v>
      </c>
      <c r="D6" s="86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40</v>
      </c>
      <c r="D7" s="86"/>
      <c r="E7" s="36">
        <v>10</v>
      </c>
      <c r="F7" s="36">
        <v>10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/>
      <c r="C8" s="86"/>
      <c r="D8" s="86"/>
      <c r="E8" s="36"/>
      <c r="F8" s="36"/>
      <c r="G8" s="36"/>
      <c r="H8" s="36"/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70.2</v>
      </c>
      <c r="F25" s="8">
        <v>63.2</v>
      </c>
      <c r="G25" s="8">
        <v>0</v>
      </c>
      <c r="H25" s="8">
        <v>6.5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6" workbookViewId="0">
      <selection activeCell="F25" sqref="F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69" t="s">
        <v>8</v>
      </c>
      <c r="C1" s="69"/>
      <c r="D1" s="69"/>
      <c r="E1" s="69"/>
      <c r="F1" s="69"/>
      <c r="G1" s="69"/>
      <c r="H1" s="69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94</v>
      </c>
      <c r="D3" s="25" t="s">
        <v>20</v>
      </c>
      <c r="E3" s="30">
        <v>130</v>
      </c>
      <c r="F3" s="30"/>
      <c r="G3" s="32">
        <v>50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4" t="s">
        <v>5</v>
      </c>
      <c r="D5" s="85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6" t="s">
        <v>95</v>
      </c>
      <c r="D6" s="86"/>
      <c r="E6" s="36">
        <v>1.5</v>
      </c>
      <c r="F6" s="36">
        <v>1.5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6" t="s">
        <v>57</v>
      </c>
      <c r="D7" s="86"/>
      <c r="E7" s="36">
        <v>2</v>
      </c>
      <c r="F7" s="36">
        <v>2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6" t="s">
        <v>96</v>
      </c>
      <c r="D8" s="86"/>
      <c r="E8" s="36">
        <v>5</v>
      </c>
      <c r="F8" s="36">
        <v>5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6"/>
      <c r="D9" s="86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6"/>
      <c r="D10" s="86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6"/>
      <c r="D11" s="86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6"/>
      <c r="D12" s="86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6"/>
      <c r="D13" s="86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6"/>
      <c r="D14" s="86"/>
      <c r="E14" s="36"/>
      <c r="F14" s="36"/>
      <c r="G14" s="36"/>
      <c r="H14" s="36"/>
      <c r="I14" s="36"/>
    </row>
    <row r="15" spans="2:77" ht="24.95" customHeight="1" x14ac:dyDescent="0.25">
      <c r="B15" s="51"/>
      <c r="C15" s="86"/>
      <c r="D15" s="86"/>
      <c r="E15" s="36"/>
      <c r="F15" s="36"/>
      <c r="G15" s="36"/>
      <c r="H15" s="36"/>
      <c r="I15" s="36"/>
    </row>
    <row r="16" spans="2:77" ht="24.95" customHeight="1" x14ac:dyDescent="0.25">
      <c r="B16" s="8"/>
      <c r="C16" s="83"/>
      <c r="D16" s="83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3"/>
      <c r="D17" s="83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3"/>
      <c r="D18" s="83"/>
      <c r="E18" s="8"/>
      <c r="F18" s="8"/>
      <c r="G18" s="8"/>
      <c r="H18" s="8"/>
      <c r="I18" s="8"/>
    </row>
    <row r="19" spans="2:10" ht="24.95" customHeight="1" x14ac:dyDescent="0.25">
      <c r="B19" s="8"/>
      <c r="C19" s="83"/>
      <c r="D19" s="83"/>
      <c r="E19" s="8"/>
      <c r="F19" s="8"/>
      <c r="G19" s="8"/>
      <c r="H19" s="8"/>
      <c r="I19" s="8"/>
    </row>
    <row r="20" spans="2:10" ht="24.95" customHeight="1" x14ac:dyDescent="0.25">
      <c r="B20" s="8"/>
      <c r="C20" s="83"/>
      <c r="D20" s="83"/>
      <c r="E20" s="8"/>
      <c r="F20" s="8"/>
      <c r="G20" s="8"/>
      <c r="H20" s="8"/>
      <c r="I20" s="8"/>
    </row>
    <row r="21" spans="2:10" ht="24.95" customHeight="1" x14ac:dyDescent="0.25">
      <c r="B21" s="8"/>
      <c r="C21" s="83"/>
      <c r="D21" s="83"/>
      <c r="E21" s="8"/>
      <c r="F21" s="8"/>
      <c r="G21" s="8"/>
      <c r="H21" s="8"/>
      <c r="I21" s="8"/>
    </row>
    <row r="22" spans="2:10" ht="24.95" customHeight="1" x14ac:dyDescent="0.25">
      <c r="B22" s="8"/>
      <c r="C22" s="83"/>
      <c r="D22" s="83"/>
      <c r="E22" s="8"/>
      <c r="F22" s="8"/>
      <c r="G22" s="8"/>
      <c r="H22" s="8"/>
      <c r="I22" s="8"/>
    </row>
    <row r="23" spans="2:10" ht="24.95" customHeight="1" x14ac:dyDescent="0.25">
      <c r="B23" s="8"/>
      <c r="C23" s="83"/>
      <c r="D23" s="83"/>
      <c r="E23" s="8"/>
      <c r="F23" s="8"/>
      <c r="G23" s="8"/>
      <c r="H23" s="8"/>
      <c r="I23" s="8"/>
    </row>
    <row r="24" spans="2:10" ht="24.95" customHeight="1" x14ac:dyDescent="0.25">
      <c r="B24" s="8"/>
      <c r="C24" s="83"/>
      <c r="D24" s="83"/>
      <c r="E24" s="8"/>
      <c r="F24" s="8"/>
      <c r="G24" s="8"/>
      <c r="H24" s="8"/>
      <c r="I24" s="8"/>
    </row>
    <row r="25" spans="2:10" ht="24.95" customHeight="1" x14ac:dyDescent="0.25">
      <c r="B25" s="87" t="s">
        <v>10</v>
      </c>
      <c r="C25" s="87"/>
      <c r="D25" s="87"/>
      <c r="E25" s="8">
        <v>8.5</v>
      </c>
      <c r="F25" s="8">
        <v>8.5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6"/>
  <sheetViews>
    <sheetView showGridLines="0" tabSelected="1" topLeftCell="B1" workbookViewId="0">
      <selection activeCell="I7" sqref="I7"/>
    </sheetView>
  </sheetViews>
  <sheetFormatPr defaultRowHeight="15" x14ac:dyDescent="0.25"/>
  <cols>
    <col min="1" max="1" width="4" customWidth="1"/>
    <col min="2" max="2" width="8.7109375" style="1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18" width="9.140625" style="13"/>
  </cols>
  <sheetData>
    <row r="1" spans="2:73" ht="50.25" customHeight="1" thickBot="1" x14ac:dyDescent="0.3">
      <c r="B1" s="92" t="s">
        <v>97</v>
      </c>
      <c r="C1" s="93"/>
      <c r="D1" s="93"/>
      <c r="E1" s="93"/>
      <c r="F1" s="93"/>
      <c r="G1" s="94"/>
    </row>
    <row r="2" spans="2:73" s="1" customFormat="1" ht="33.75" customHeight="1" thickBot="1" x14ac:dyDescent="0.3">
      <c r="B2" s="17"/>
      <c r="C2" s="10" t="s">
        <v>98</v>
      </c>
      <c r="D2" s="11" t="s">
        <v>1</v>
      </c>
      <c r="E2" s="90" t="s">
        <v>103</v>
      </c>
      <c r="F2" s="91"/>
      <c r="G2" s="49" t="s">
        <v>104</v>
      </c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73" ht="24.95" customHeight="1" thickBot="1" x14ac:dyDescent="0.3">
      <c r="B3" s="54"/>
      <c r="C3" s="95">
        <v>42826</v>
      </c>
      <c r="D3" s="56" t="s">
        <v>20</v>
      </c>
      <c r="E3" s="88">
        <f>'1st'!G3+'3rd'!G3+'4th'!G3+'5th'!G3+'5th'!G3+'6th'!G3+'7th'!G3+'8th'!G3+'10th'!G3+'11th'!G3+'12th'!G3+'13th'!G3+'15th'!G3+'17th'!G3+'18th'!G3+'19th'!G3+'20th'!G3+'24th'!G3+'25th'!G3+'25th'!A1+'26th'!G3+'27th'!G3+'28th'!G3+'29th'!G3</f>
        <v>3656</v>
      </c>
      <c r="F3" s="89"/>
      <c r="G3" s="57">
        <f>E3/22</f>
        <v>166.18181818181819</v>
      </c>
      <c r="R3"/>
    </row>
    <row r="4" spans="2:73" ht="11.25" customHeight="1" thickBot="1" x14ac:dyDescent="0.3">
      <c r="B4" s="59"/>
      <c r="C4" s="60"/>
      <c r="D4" s="60"/>
      <c r="E4" s="60"/>
      <c r="F4" s="60"/>
      <c r="G4" s="61"/>
    </row>
    <row r="5" spans="2:73" s="2" customFormat="1" ht="60.75" thickBot="1" x14ac:dyDescent="0.3">
      <c r="B5" s="17" t="s">
        <v>0</v>
      </c>
      <c r="C5" s="5" t="s">
        <v>99</v>
      </c>
      <c r="D5" s="35" t="s">
        <v>100</v>
      </c>
      <c r="E5" s="11" t="s">
        <v>101</v>
      </c>
      <c r="F5" s="35" t="s">
        <v>102</v>
      </c>
      <c r="G5" s="6"/>
      <c r="H5" s="15"/>
      <c r="I5" s="15"/>
      <c r="J5" s="15"/>
      <c r="K5" s="15"/>
      <c r="L5" s="15"/>
      <c r="M5" s="15"/>
      <c r="N5" s="15"/>
      <c r="O5" s="15"/>
      <c r="P5" s="15"/>
    </row>
    <row r="6" spans="2:73" ht="24.95" customHeight="1" x14ac:dyDescent="0.25">
      <c r="B6" s="66">
        <v>1</v>
      </c>
      <c r="C6" s="58">
        <f>'1st'!E25</f>
        <v>4.3</v>
      </c>
      <c r="D6" s="58">
        <f>'1st'!F25</f>
        <v>4.3</v>
      </c>
      <c r="E6" s="58">
        <f>'1st'!G25</f>
        <v>0</v>
      </c>
      <c r="F6" s="58">
        <f>'1st'!H25</f>
        <v>0</v>
      </c>
      <c r="G6" s="33"/>
      <c r="H6" s="16"/>
      <c r="I6" s="16"/>
      <c r="J6" s="16"/>
      <c r="K6" s="16"/>
      <c r="L6" s="16"/>
      <c r="M6" s="16"/>
      <c r="N6" s="16"/>
      <c r="O6" s="16"/>
      <c r="P6" s="1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2:73" ht="24.95" customHeight="1" x14ac:dyDescent="0.25">
      <c r="B7" s="62">
        <v>2</v>
      </c>
      <c r="C7" s="55"/>
      <c r="D7" s="55"/>
      <c r="E7" s="55"/>
      <c r="F7" s="55"/>
      <c r="G7" s="41"/>
      <c r="H7" s="16"/>
      <c r="I7" s="16"/>
      <c r="J7" s="16"/>
      <c r="K7" s="16"/>
      <c r="L7" s="16"/>
      <c r="M7" s="16"/>
      <c r="N7" s="16"/>
      <c r="O7" s="16"/>
      <c r="P7" s="1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2:73" ht="24.95" customHeight="1" x14ac:dyDescent="0.25">
      <c r="B8" s="62">
        <v>3</v>
      </c>
      <c r="C8" s="55">
        <f>'3rd'!E25</f>
        <v>4.5</v>
      </c>
      <c r="D8" s="55">
        <f>'3rd'!F25</f>
        <v>3</v>
      </c>
      <c r="E8" s="55">
        <f>'3rd'!G25</f>
        <v>0</v>
      </c>
      <c r="F8" s="55">
        <f>'3rd'!H25</f>
        <v>1.5</v>
      </c>
      <c r="G8" s="41"/>
      <c r="H8" s="16"/>
      <c r="I8" s="16"/>
      <c r="J8" s="16"/>
      <c r="K8" s="16"/>
      <c r="L8" s="16"/>
      <c r="M8" s="16"/>
      <c r="N8" s="16"/>
      <c r="O8" s="16"/>
      <c r="P8" s="1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2:73" ht="24.95" customHeight="1" x14ac:dyDescent="0.25">
      <c r="B9" s="62">
        <v>4</v>
      </c>
      <c r="C9" s="55">
        <f>'4th'!E25</f>
        <v>25.179999999999996</v>
      </c>
      <c r="D9" s="55">
        <f>'4th'!F25</f>
        <v>15.18</v>
      </c>
      <c r="E9" s="55">
        <f>'4th'!G25</f>
        <v>8</v>
      </c>
      <c r="F9" s="55">
        <f>'4th'!H25</f>
        <v>2</v>
      </c>
      <c r="G9" s="41"/>
      <c r="H9" s="16"/>
      <c r="I9" s="16"/>
      <c r="J9" s="16"/>
      <c r="K9" s="16"/>
      <c r="L9" s="16"/>
      <c r="M9" s="16"/>
      <c r="N9" s="16"/>
      <c r="O9" s="16"/>
      <c r="P9" s="1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2:73" ht="24.95" customHeight="1" x14ac:dyDescent="0.25">
      <c r="B10" s="62">
        <v>5</v>
      </c>
      <c r="C10" s="55">
        <f>'5th'!$E$25</f>
        <v>26.1</v>
      </c>
      <c r="D10" s="55">
        <f>'5th'!$F$25</f>
        <v>26.1</v>
      </c>
      <c r="E10" s="55">
        <f>'5th'!$G$25</f>
        <v>0</v>
      </c>
      <c r="F10" s="55">
        <f>'5th'!$H$25</f>
        <v>0</v>
      </c>
      <c r="G10" s="41"/>
      <c r="H10" s="16"/>
      <c r="I10" s="16"/>
      <c r="J10" s="16"/>
      <c r="K10" s="16"/>
      <c r="L10" s="16"/>
      <c r="M10" s="16"/>
      <c r="N10" s="16"/>
      <c r="O10" s="16"/>
      <c r="P10" s="16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2:73" ht="24.95" customHeight="1" x14ac:dyDescent="0.25">
      <c r="B11" s="62">
        <v>6</v>
      </c>
      <c r="C11" s="55">
        <f>'6th'!$E$25</f>
        <v>26.1</v>
      </c>
      <c r="D11" s="55">
        <f>'6th'!$F$25</f>
        <v>19.5</v>
      </c>
      <c r="E11" s="55">
        <f>'6th'!$G$25</f>
        <v>0</v>
      </c>
      <c r="F11" s="55">
        <f>'6th'!$H$25</f>
        <v>6.6</v>
      </c>
      <c r="G11" s="41"/>
      <c r="H11" s="16"/>
      <c r="I11" s="16"/>
      <c r="J11" s="16"/>
      <c r="K11" s="16"/>
      <c r="L11" s="16"/>
      <c r="M11" s="16"/>
      <c r="N11" s="16"/>
      <c r="O11" s="16"/>
      <c r="P11" s="1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2:73" ht="24.95" customHeight="1" x14ac:dyDescent="0.25">
      <c r="B12" s="62">
        <v>7</v>
      </c>
      <c r="C12" s="55">
        <f>'7th'!$E$25</f>
        <v>39.299999999999997</v>
      </c>
      <c r="D12" s="55">
        <f>'7th'!$F$25</f>
        <v>32.299999999999997</v>
      </c>
      <c r="E12" s="55">
        <f>'7th'!$G$25</f>
        <v>3</v>
      </c>
      <c r="F12" s="55">
        <f>'7th'!$H$25</f>
        <v>4</v>
      </c>
      <c r="G12" s="41"/>
      <c r="H12" s="16"/>
      <c r="I12" s="16"/>
      <c r="J12" s="16"/>
      <c r="K12" s="16"/>
      <c r="L12" s="16"/>
      <c r="M12" s="16"/>
      <c r="N12" s="16"/>
      <c r="O12" s="16"/>
      <c r="P12" s="1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2:73" ht="24.95" customHeight="1" x14ac:dyDescent="0.25">
      <c r="B13" s="62">
        <v>8</v>
      </c>
      <c r="C13" s="55">
        <f>'8th'!$E$25</f>
        <v>8</v>
      </c>
      <c r="D13" s="55">
        <f>'8th'!$F$25</f>
        <v>8</v>
      </c>
      <c r="E13" s="55">
        <f>'8th'!$G$25</f>
        <v>14.5</v>
      </c>
      <c r="F13" s="55">
        <f>'8th'!$H$25</f>
        <v>0</v>
      </c>
      <c r="G13" s="41"/>
      <c r="H13" s="16"/>
      <c r="I13" s="16"/>
      <c r="J13" s="16"/>
      <c r="K13" s="16"/>
      <c r="L13" s="16"/>
      <c r="M13" s="16"/>
      <c r="N13" s="16"/>
      <c r="O13" s="16"/>
      <c r="P13" s="1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2:73" ht="24.95" customHeight="1" x14ac:dyDescent="0.25">
      <c r="B14" s="62">
        <v>9</v>
      </c>
      <c r="C14" s="55"/>
      <c r="D14" s="55"/>
      <c r="E14" s="55"/>
      <c r="F14" s="55"/>
      <c r="G14" s="41"/>
      <c r="H14" s="16"/>
      <c r="I14" s="16"/>
      <c r="J14" s="16"/>
      <c r="K14" s="16"/>
      <c r="L14" s="16"/>
      <c r="M14" s="16"/>
      <c r="N14" s="16"/>
      <c r="O14" s="16"/>
      <c r="P14" s="1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2:73" ht="24.95" customHeight="1" x14ac:dyDescent="0.25">
      <c r="B15" s="62">
        <v>10</v>
      </c>
      <c r="C15" s="55">
        <f>'10th'!$E$25</f>
        <v>20.5</v>
      </c>
      <c r="D15" s="55">
        <f>'10th'!$F$25</f>
        <v>20.5</v>
      </c>
      <c r="E15" s="55">
        <f>'10th'!$G$25</f>
        <v>30.8</v>
      </c>
      <c r="F15" s="55">
        <f>'10th'!$H$25</f>
        <v>0</v>
      </c>
      <c r="G15" s="41"/>
      <c r="H15" s="16"/>
      <c r="I15" s="16"/>
      <c r="J15" s="16"/>
      <c r="K15" s="16"/>
      <c r="L15" s="16"/>
      <c r="M15" s="16"/>
      <c r="N15" s="16"/>
      <c r="O15" s="16"/>
      <c r="P15" s="1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2:73" ht="24.95" customHeight="1" x14ac:dyDescent="0.25">
      <c r="B16" s="62">
        <v>11</v>
      </c>
      <c r="C16" s="55">
        <f>'11th'!$E$25</f>
        <v>29.5</v>
      </c>
      <c r="D16" s="55">
        <f>'11th'!$F$25</f>
        <v>29.5</v>
      </c>
      <c r="E16" s="55">
        <f>'11th'!$G$25</f>
        <v>0</v>
      </c>
      <c r="F16" s="55">
        <f>'11th'!$H$25</f>
        <v>0</v>
      </c>
      <c r="G16" s="41"/>
      <c r="H16" s="16"/>
      <c r="I16" s="16"/>
      <c r="J16" s="16"/>
      <c r="K16" s="16"/>
      <c r="L16" s="16"/>
      <c r="M16" s="16"/>
      <c r="N16" s="16"/>
      <c r="O16" s="16"/>
      <c r="P16" s="1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2:75" ht="24.95" customHeight="1" x14ac:dyDescent="0.25">
      <c r="B17" s="62">
        <v>12</v>
      </c>
      <c r="C17" s="55">
        <f>'12th'!$E$25</f>
        <v>25</v>
      </c>
      <c r="D17" s="55">
        <f>'12th'!$F$25</f>
        <v>25</v>
      </c>
      <c r="E17" s="55">
        <f>'12th'!$G$25</f>
        <v>0</v>
      </c>
      <c r="F17" s="55">
        <f>'12th'!$H$25</f>
        <v>0</v>
      </c>
      <c r="G17" s="41"/>
      <c r="H17" s="16"/>
      <c r="I17" s="16"/>
      <c r="J17" s="16"/>
      <c r="K17" s="16"/>
      <c r="L17" s="16"/>
      <c r="M17" s="16"/>
      <c r="N17" s="16"/>
      <c r="O17" s="16"/>
      <c r="P17" s="1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2:75" ht="24.95" customHeight="1" x14ac:dyDescent="0.25">
      <c r="B18" s="62">
        <v>13</v>
      </c>
      <c r="C18" s="55">
        <f>'13th'!$E$25</f>
        <v>27.2</v>
      </c>
      <c r="D18" s="55">
        <f>'13th'!$F$25</f>
        <v>25.2</v>
      </c>
      <c r="E18" s="55">
        <f>'13th'!$G$25</f>
        <v>1</v>
      </c>
      <c r="F18" s="55">
        <f>'13th'!$H$25</f>
        <v>1</v>
      </c>
      <c r="G18" s="41"/>
      <c r="H18" s="16"/>
      <c r="I18" s="16"/>
      <c r="J18" s="16"/>
      <c r="K18" s="16"/>
      <c r="L18" s="16"/>
      <c r="M18" s="16"/>
      <c r="N18" s="16"/>
      <c r="O18" s="16"/>
      <c r="P18" s="1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2:75" ht="24.95" customHeight="1" x14ac:dyDescent="0.25">
      <c r="B19" s="62">
        <v>14</v>
      </c>
      <c r="C19" s="55"/>
      <c r="D19" s="55"/>
      <c r="E19" s="55"/>
      <c r="F19" s="55"/>
      <c r="G19" s="41"/>
      <c r="H19" s="16"/>
      <c r="I19" s="16"/>
      <c r="J19" s="16"/>
      <c r="K19" s="16"/>
      <c r="L19" s="16"/>
      <c r="M19" s="16"/>
      <c r="N19" s="16"/>
      <c r="O19" s="16"/>
      <c r="P19" s="16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2:75" ht="24.95" customHeight="1" x14ac:dyDescent="0.25">
      <c r="B20" s="62">
        <v>15</v>
      </c>
      <c r="C20" s="55">
        <f>'15th'!$E$25</f>
        <v>6</v>
      </c>
      <c r="D20" s="55">
        <f>'15th'!$F$25</f>
        <v>2</v>
      </c>
      <c r="E20" s="55">
        <f>'15th'!$G$25</f>
        <v>0</v>
      </c>
      <c r="F20" s="55">
        <f>'15th'!$H$25</f>
        <v>2</v>
      </c>
      <c r="G20" s="41"/>
      <c r="H20" s="16"/>
      <c r="I20" s="16"/>
      <c r="J20" s="16"/>
      <c r="K20" s="16"/>
      <c r="L20" s="16"/>
      <c r="M20" s="16"/>
      <c r="N20" s="16"/>
      <c r="O20" s="16"/>
      <c r="P20" s="1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2:75" ht="24.95" customHeight="1" x14ac:dyDescent="0.25">
      <c r="B21" s="62">
        <v>16</v>
      </c>
      <c r="C21" s="55"/>
      <c r="D21" s="55"/>
      <c r="E21" s="55"/>
      <c r="F21" s="55"/>
      <c r="G21" s="41"/>
      <c r="H21" s="16"/>
      <c r="I21" s="16"/>
      <c r="J21" s="16"/>
      <c r="K21" s="16"/>
      <c r="L21" s="16"/>
      <c r="M21" s="16"/>
      <c r="N21" s="16"/>
      <c r="O21" s="16"/>
      <c r="P21" s="1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2:75" ht="24.95" customHeight="1" x14ac:dyDescent="0.25">
      <c r="B22" s="62">
        <v>17</v>
      </c>
      <c r="C22" s="55">
        <f>'17th'!$E$25</f>
        <v>34</v>
      </c>
      <c r="D22" s="55">
        <f>'17th'!$F$25</f>
        <v>30</v>
      </c>
      <c r="E22" s="55">
        <f>'17th'!$G$25</f>
        <v>0</v>
      </c>
      <c r="F22" s="55">
        <f>'17th'!$H$25</f>
        <v>4</v>
      </c>
      <c r="G22" s="41"/>
      <c r="H22" s="16"/>
      <c r="I22" s="16"/>
      <c r="J22" s="16"/>
      <c r="K22" s="16"/>
      <c r="L22" s="16"/>
      <c r="M22" s="16"/>
      <c r="N22" s="16"/>
      <c r="O22" s="16"/>
      <c r="P22" s="1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2:75" ht="24.95" customHeight="1" x14ac:dyDescent="0.25">
      <c r="B23" s="62">
        <v>18</v>
      </c>
      <c r="C23" s="55">
        <f>'18th'!$E$25</f>
        <v>22</v>
      </c>
      <c r="D23" s="55">
        <f>'18th'!$F$25</f>
        <v>19</v>
      </c>
      <c r="E23" s="55">
        <f>'18th'!$G$25</f>
        <v>0</v>
      </c>
      <c r="F23" s="55">
        <f>'18th'!$H$25</f>
        <v>3</v>
      </c>
      <c r="G23" s="41"/>
      <c r="H23" s="16"/>
      <c r="I23" s="16"/>
      <c r="J23" s="16"/>
      <c r="K23" s="16"/>
      <c r="L23" s="16"/>
      <c r="M23" s="16"/>
      <c r="N23" s="16"/>
      <c r="O23" s="16"/>
      <c r="P23" s="1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2:75" ht="24.95" customHeight="1" x14ac:dyDescent="0.25">
      <c r="B24" s="62">
        <v>19</v>
      </c>
      <c r="C24" s="55">
        <f>'19th'!$E$25</f>
        <v>55</v>
      </c>
      <c r="D24" s="55">
        <f>'19th'!$F$25</f>
        <v>51</v>
      </c>
      <c r="E24" s="55">
        <f>'19th'!$G$25</f>
        <v>0</v>
      </c>
      <c r="F24" s="55">
        <f>'19th'!$H$25</f>
        <v>4</v>
      </c>
      <c r="G24" s="41"/>
      <c r="H24" s="16"/>
      <c r="I24" s="16"/>
      <c r="J24" s="16"/>
      <c r="K24" s="16"/>
      <c r="L24" s="16"/>
      <c r="M24" s="16"/>
      <c r="N24" s="16"/>
      <c r="O24" s="16"/>
      <c r="P24" s="1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2:75" ht="24.95" customHeight="1" x14ac:dyDescent="0.25">
      <c r="B25" s="62">
        <v>20</v>
      </c>
      <c r="C25" s="55">
        <f>'20th'!$E$25</f>
        <v>31.5</v>
      </c>
      <c r="D25" s="55">
        <f>'20th'!$F$25</f>
        <v>31.5</v>
      </c>
      <c r="E25" s="55">
        <f>'20th'!$G$25</f>
        <v>0</v>
      </c>
      <c r="F25" s="55">
        <f>'20th'!$H$25</f>
        <v>0</v>
      </c>
      <c r="G25" s="41"/>
      <c r="Q25"/>
      <c r="R25"/>
    </row>
    <row r="26" spans="2:75" ht="24.95" customHeight="1" x14ac:dyDescent="0.25">
      <c r="B26" s="62">
        <v>21</v>
      </c>
      <c r="C26" s="55"/>
      <c r="D26" s="55"/>
      <c r="E26" s="55"/>
      <c r="F26" s="55"/>
      <c r="G26" s="41"/>
      <c r="Q26"/>
      <c r="R26"/>
    </row>
    <row r="27" spans="2:75" ht="24.95" customHeight="1" x14ac:dyDescent="0.25">
      <c r="B27" s="62">
        <v>22</v>
      </c>
      <c r="C27" s="55"/>
      <c r="D27" s="55"/>
      <c r="E27" s="55"/>
      <c r="F27" s="55"/>
      <c r="G27" s="41"/>
      <c r="Q27"/>
      <c r="R27"/>
    </row>
    <row r="28" spans="2:75" ht="24.95" customHeight="1" x14ac:dyDescent="0.25">
      <c r="B28" s="62">
        <v>23</v>
      </c>
      <c r="C28" s="55"/>
      <c r="D28" s="55"/>
      <c r="E28" s="55"/>
      <c r="F28" s="55"/>
      <c r="G28" s="9"/>
      <c r="Q28"/>
      <c r="R28"/>
    </row>
    <row r="29" spans="2:75" s="13" customFormat="1" ht="24.95" customHeight="1" x14ac:dyDescent="0.25">
      <c r="B29" s="62">
        <v>24</v>
      </c>
      <c r="C29" s="55">
        <f>'24th'!$E$25</f>
        <v>21</v>
      </c>
      <c r="D29" s="55">
        <f>'24th'!$F$25</f>
        <v>21</v>
      </c>
      <c r="E29" s="55">
        <f>'24th'!$G$25</f>
        <v>0</v>
      </c>
      <c r="F29" s="55">
        <f>'24th'!$H$25</f>
        <v>0</v>
      </c>
      <c r="G29" s="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2:75" s="13" customFormat="1" ht="24.95" customHeight="1" x14ac:dyDescent="0.25">
      <c r="B30" s="62">
        <v>25</v>
      </c>
      <c r="C30" s="55">
        <f>'25th'!$E$25</f>
        <v>31.5</v>
      </c>
      <c r="D30" s="55">
        <f>'25th'!$F$25</f>
        <v>31.5</v>
      </c>
      <c r="E30" s="55">
        <f>'25th'!$G$25</f>
        <v>0</v>
      </c>
      <c r="F30" s="55">
        <f>'25th'!$H$25</f>
        <v>0</v>
      </c>
      <c r="G30" s="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2:75" s="13" customFormat="1" ht="24.95" customHeight="1" x14ac:dyDescent="0.25">
      <c r="B31" s="62">
        <v>26</v>
      </c>
      <c r="C31" s="55">
        <f>'26th'!$E$25</f>
        <v>53.5</v>
      </c>
      <c r="D31" s="55">
        <f>'26th'!$F$25</f>
        <v>53.5</v>
      </c>
      <c r="E31" s="55">
        <f>'26th'!$G$25</f>
        <v>0</v>
      </c>
      <c r="F31" s="55">
        <f>'26th'!$H$25</f>
        <v>0</v>
      </c>
      <c r="G31" s="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2:75" s="13" customFormat="1" ht="24.95" customHeight="1" x14ac:dyDescent="0.25">
      <c r="B32" s="62">
        <v>27</v>
      </c>
      <c r="C32" s="55">
        <f>'27th'!$E$25</f>
        <v>28</v>
      </c>
      <c r="D32" s="55">
        <f>'27th'!$F$25</f>
        <v>28</v>
      </c>
      <c r="E32" s="55">
        <f>'27th'!$G$25</f>
        <v>0</v>
      </c>
      <c r="F32" s="55">
        <f>'27th'!$H$25</f>
        <v>0</v>
      </c>
      <c r="G32" s="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2:75" s="13" customFormat="1" ht="24.95" customHeight="1" x14ac:dyDescent="0.25">
      <c r="B33" s="62">
        <v>28</v>
      </c>
      <c r="C33" s="55">
        <f>'28th'!$E$25</f>
        <v>70.2</v>
      </c>
      <c r="D33" s="55">
        <f>'28th'!$F$25</f>
        <v>63.2</v>
      </c>
      <c r="E33" s="55">
        <f>'28th'!$G$25</f>
        <v>0</v>
      </c>
      <c r="F33" s="55">
        <f>'28th'!$H$25</f>
        <v>6.5</v>
      </c>
      <c r="G33" s="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2:75" s="13" customFormat="1" ht="24.95" customHeight="1" x14ac:dyDescent="0.25">
      <c r="B34" s="62">
        <v>29</v>
      </c>
      <c r="C34" s="55">
        <f>'29th'!$E$25</f>
        <v>8.5</v>
      </c>
      <c r="D34" s="55">
        <f>'29th'!$F$25</f>
        <v>8.5</v>
      </c>
      <c r="E34" s="55">
        <f>'29th'!$G$25</f>
        <v>0</v>
      </c>
      <c r="F34" s="55">
        <f>'29th'!$H$25</f>
        <v>0</v>
      </c>
      <c r="G34" s="9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2:75" s="13" customFormat="1" ht="24.95" customHeight="1" thickBot="1" x14ac:dyDescent="0.3">
      <c r="B35" s="63">
        <v>30</v>
      </c>
      <c r="C35" s="64"/>
      <c r="D35" s="64"/>
      <c r="E35" s="64"/>
      <c r="F35" s="64"/>
      <c r="G35" s="6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2:75" s="13" customFormat="1" ht="24.95" customHeight="1" thickBot="1" x14ac:dyDescent="0.3">
      <c r="B36" s="67"/>
      <c r="C36" s="68">
        <f>SUM(C6:C35)</f>
        <v>596.88000000000011</v>
      </c>
      <c r="D36" s="68">
        <f t="shared" ref="D36:F36" si="0">SUM(D6:D35)</f>
        <v>547.78</v>
      </c>
      <c r="E36" s="68">
        <f t="shared" si="0"/>
        <v>57.3</v>
      </c>
      <c r="F36" s="68">
        <f t="shared" si="0"/>
        <v>34.6</v>
      </c>
      <c r="G36" s="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</sheetData>
  <mergeCells count="3">
    <mergeCell ref="E3:F3"/>
    <mergeCell ref="E2:F2"/>
    <mergeCell ref="B1:G1"/>
  </mergeCell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G11" sqref="G1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42829</v>
      </c>
      <c r="D3" s="25" t="s">
        <v>20</v>
      </c>
      <c r="E3" s="30">
        <v>170</v>
      </c>
      <c r="F3" s="30"/>
      <c r="G3" s="32">
        <v>106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21</v>
      </c>
      <c r="D6" s="75"/>
      <c r="E6" s="34">
        <v>1.6</v>
      </c>
      <c r="F6" s="34">
        <v>1.6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23</v>
      </c>
      <c r="D7" s="77"/>
      <c r="E7" s="36">
        <v>8.1999999999999993</v>
      </c>
      <c r="F7" s="36" t="s">
        <v>24</v>
      </c>
      <c r="G7" s="33">
        <v>8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25</v>
      </c>
      <c r="D8" s="77"/>
      <c r="E8" s="36">
        <v>10</v>
      </c>
      <c r="F8" s="36">
        <v>8</v>
      </c>
      <c r="G8" s="33">
        <v>0</v>
      </c>
      <c r="H8" s="33">
        <v>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6" t="s">
        <v>26</v>
      </c>
      <c r="D9" s="77"/>
      <c r="E9" s="36">
        <v>5.38</v>
      </c>
      <c r="F9" s="36">
        <v>5.38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0"/>
      <c r="D12" s="71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0"/>
      <c r="D13" s="71"/>
      <c r="E13" s="8"/>
      <c r="F13" s="8"/>
      <c r="G13" s="8"/>
      <c r="H13" s="9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25.179999999999996</v>
      </c>
      <c r="F25" s="21">
        <v>15.18</v>
      </c>
      <c r="G25" s="21">
        <f>SUM(G6:G24)</f>
        <v>8</v>
      </c>
      <c r="H25" s="22">
        <f>SUM(H7:H24)</f>
        <v>2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42859</v>
      </c>
      <c r="D3" s="25" t="s">
        <v>20</v>
      </c>
      <c r="E3" s="30">
        <v>242</v>
      </c>
      <c r="F3" s="30"/>
      <c r="G3" s="32">
        <v>192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27</v>
      </c>
      <c r="D6" s="75"/>
      <c r="E6" s="34">
        <v>11.1</v>
      </c>
      <c r="F6" s="34">
        <v>11.1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28</v>
      </c>
      <c r="D7" s="77"/>
      <c r="E7" s="36">
        <v>5</v>
      </c>
      <c r="F7" s="36">
        <v>5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29</v>
      </c>
      <c r="D8" s="77"/>
      <c r="E8" s="36">
        <v>4</v>
      </c>
      <c r="F8" s="36">
        <v>4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6" t="s">
        <v>30</v>
      </c>
      <c r="D9" s="77"/>
      <c r="E9" s="36">
        <v>6</v>
      </c>
      <c r="F9" s="36">
        <v>6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>
        <v>5</v>
      </c>
      <c r="C10" s="76"/>
      <c r="D10" s="77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>
        <v>6</v>
      </c>
      <c r="C11" s="76"/>
      <c r="D11" s="77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>
        <v>7</v>
      </c>
      <c r="C12" s="76"/>
      <c r="D12" s="77"/>
      <c r="E12" s="36"/>
      <c r="F12" s="36"/>
      <c r="G12" s="36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>
        <v>8</v>
      </c>
      <c r="C13" s="76"/>
      <c r="D13" s="77"/>
      <c r="E13" s="36"/>
      <c r="F13" s="36"/>
      <c r="G13" s="36"/>
      <c r="H13" s="41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26.1</v>
      </c>
      <c r="F25" s="21">
        <f>SUM(F6:F24)</f>
        <v>26.1</v>
      </c>
      <c r="G25" s="21">
        <f>SUM(G6:G24)</f>
        <v>0</v>
      </c>
      <c r="H25" s="22">
        <f>SUM(H7:H24)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G10" sqref="G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42890</v>
      </c>
      <c r="D3" s="25" t="s">
        <v>20</v>
      </c>
      <c r="E3" s="30">
        <v>278</v>
      </c>
      <c r="F3" s="30"/>
      <c r="G3" s="32">
        <v>200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31</v>
      </c>
      <c r="D6" s="75"/>
      <c r="E6" s="34">
        <v>6.5</v>
      </c>
      <c r="F6" s="34">
        <v>6</v>
      </c>
      <c r="G6" s="33">
        <v>0</v>
      </c>
      <c r="H6" s="33">
        <v>0.5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32</v>
      </c>
      <c r="D7" s="77"/>
      <c r="E7" s="36">
        <v>10.1</v>
      </c>
      <c r="F7" s="36">
        <v>6</v>
      </c>
      <c r="G7" s="33">
        <v>0</v>
      </c>
      <c r="H7" s="33">
        <v>4.0999999999999996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33</v>
      </c>
      <c r="D8" s="77"/>
      <c r="E8" s="36">
        <v>6.5</v>
      </c>
      <c r="F8" s="36">
        <v>6.5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6" t="s">
        <v>34</v>
      </c>
      <c r="D9" s="77"/>
      <c r="E9" s="36">
        <v>3</v>
      </c>
      <c r="F9" s="36">
        <v>1</v>
      </c>
      <c r="G9" s="33">
        <v>0</v>
      </c>
      <c r="H9" s="33">
        <v>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6"/>
      <c r="D12" s="77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6"/>
      <c r="D13" s="77"/>
      <c r="E13" s="36"/>
      <c r="F13" s="36"/>
      <c r="G13" s="33"/>
      <c r="H13" s="33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26.1</v>
      </c>
      <c r="F25" s="21">
        <f>SUM(F6:F24)</f>
        <v>19.5</v>
      </c>
      <c r="G25" s="21">
        <f>SUM(G6:G24)</f>
        <v>0</v>
      </c>
      <c r="H25" s="22">
        <f>SUM(H6:H24)</f>
        <v>6.6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A2" workbookViewId="0">
      <selection activeCell="H14" sqref="H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42920</v>
      </c>
      <c r="D3" s="25" t="s">
        <v>20</v>
      </c>
      <c r="E3" s="30">
        <v>210</v>
      </c>
      <c r="F3" s="30"/>
      <c r="G3" s="32">
        <v>205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35</v>
      </c>
      <c r="D6" s="75"/>
      <c r="E6" s="34">
        <v>9.3000000000000007</v>
      </c>
      <c r="F6" s="34">
        <v>8.3000000000000007</v>
      </c>
      <c r="G6" s="33">
        <v>0</v>
      </c>
      <c r="H6" s="33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36</v>
      </c>
      <c r="D7" s="77"/>
      <c r="E7" s="36">
        <v>15.5</v>
      </c>
      <c r="F7" s="36">
        <v>12.5</v>
      </c>
      <c r="G7" s="33">
        <v>0</v>
      </c>
      <c r="H7" s="33">
        <v>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37</v>
      </c>
      <c r="D8" s="77"/>
      <c r="E8" s="36">
        <v>8</v>
      </c>
      <c r="F8" s="36">
        <v>5</v>
      </c>
      <c r="G8" s="33">
        <v>3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6" t="s">
        <v>38</v>
      </c>
      <c r="D9" s="77"/>
      <c r="E9" s="36">
        <v>6.5</v>
      </c>
      <c r="F9" s="36">
        <v>6.5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6"/>
      <c r="D12" s="77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6"/>
      <c r="D13" s="77"/>
      <c r="E13" s="36"/>
      <c r="F13" s="36"/>
      <c r="G13" s="33"/>
      <c r="H13" s="33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39.299999999999997</v>
      </c>
      <c r="F25" s="21">
        <f>SUM(F6:F24)</f>
        <v>32.299999999999997</v>
      </c>
      <c r="G25" s="21">
        <v>3</v>
      </c>
      <c r="H25" s="22">
        <f>SUM(H6:H24)</f>
        <v>4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42951</v>
      </c>
      <c r="D3" s="25" t="s">
        <v>20</v>
      </c>
      <c r="E3" s="30">
        <v>75</v>
      </c>
      <c r="F3" s="30"/>
      <c r="G3" s="32">
        <v>35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39</v>
      </c>
      <c r="D6" s="75"/>
      <c r="E6" s="34">
        <v>2</v>
      </c>
      <c r="F6" s="34">
        <v>2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40</v>
      </c>
      <c r="D7" s="77"/>
      <c r="E7" s="36">
        <v>3</v>
      </c>
      <c r="F7" s="36">
        <v>3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41</v>
      </c>
      <c r="D8" s="77"/>
      <c r="E8" s="36">
        <v>3</v>
      </c>
      <c r="F8" s="36">
        <v>3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6"/>
      <c r="D9" s="77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6"/>
      <c r="D12" s="77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6"/>
      <c r="D13" s="77"/>
      <c r="E13" s="36"/>
      <c r="F13" s="36"/>
      <c r="G13" s="33"/>
      <c r="H13" s="41"/>
    </row>
    <row r="14" spans="2:76" ht="24.95" customHeight="1" x14ac:dyDescent="0.25">
      <c r="B14" s="7"/>
      <c r="C14" s="70"/>
      <c r="D14" s="71"/>
      <c r="E14" s="8"/>
      <c r="F14" s="8"/>
      <c r="G14" s="8"/>
      <c r="H14" s="9"/>
    </row>
    <row r="15" spans="2:76" ht="24.95" customHeight="1" x14ac:dyDescent="0.25">
      <c r="B15" s="7"/>
      <c r="C15" s="70"/>
      <c r="D15" s="71"/>
      <c r="E15" s="8"/>
      <c r="F15" s="8"/>
      <c r="G15" s="8"/>
      <c r="H15" s="9"/>
    </row>
    <row r="16" spans="2:76" ht="24.95" customHeight="1" x14ac:dyDescent="0.25">
      <c r="B16" s="7"/>
      <c r="C16" s="70"/>
      <c r="D16" s="71"/>
      <c r="E16" s="8"/>
      <c r="F16" s="8"/>
      <c r="G16" s="8"/>
      <c r="H16" s="9"/>
    </row>
    <row r="17" spans="2:8" ht="24.95" customHeight="1" x14ac:dyDescent="0.25">
      <c r="B17" s="7"/>
      <c r="C17" s="70"/>
      <c r="D17" s="71"/>
      <c r="E17" s="8"/>
      <c r="F17" s="8"/>
      <c r="G17" s="8"/>
      <c r="H17" s="9"/>
    </row>
    <row r="18" spans="2:8" ht="24.95" customHeight="1" x14ac:dyDescent="0.25">
      <c r="B18" s="7"/>
      <c r="C18" s="70"/>
      <c r="D18" s="71"/>
      <c r="E18" s="8"/>
      <c r="F18" s="8"/>
      <c r="G18" s="8"/>
      <c r="H18" s="9"/>
    </row>
    <row r="19" spans="2:8" ht="24.95" customHeight="1" x14ac:dyDescent="0.25">
      <c r="B19" s="7"/>
      <c r="C19" s="70"/>
      <c r="D19" s="71"/>
      <c r="E19" s="8"/>
      <c r="F19" s="8"/>
      <c r="G19" s="8"/>
      <c r="H19" s="9"/>
    </row>
    <row r="20" spans="2:8" ht="24.95" customHeight="1" x14ac:dyDescent="0.25">
      <c r="B20" s="7"/>
      <c r="C20" s="70"/>
      <c r="D20" s="71"/>
      <c r="E20" s="8"/>
      <c r="F20" s="8"/>
      <c r="G20" s="8"/>
      <c r="H20" s="9"/>
    </row>
    <row r="21" spans="2:8" ht="24.95" customHeight="1" x14ac:dyDescent="0.25">
      <c r="B21" s="7"/>
      <c r="C21" s="70"/>
      <c r="D21" s="71"/>
      <c r="E21" s="8"/>
      <c r="F21" s="8"/>
      <c r="G21" s="8"/>
      <c r="H21" s="9"/>
    </row>
    <row r="22" spans="2:8" ht="24.95" customHeight="1" x14ac:dyDescent="0.25">
      <c r="B22" s="7"/>
      <c r="C22" s="70"/>
      <c r="D22" s="71"/>
      <c r="E22" s="8"/>
      <c r="F22" s="8"/>
      <c r="G22" s="8"/>
      <c r="H22" s="9"/>
    </row>
    <row r="23" spans="2:8" ht="24.95" customHeight="1" x14ac:dyDescent="0.25">
      <c r="B23" s="7"/>
      <c r="C23" s="70"/>
      <c r="D23" s="71"/>
      <c r="E23" s="8"/>
      <c r="F23" s="8"/>
      <c r="G23" s="8"/>
      <c r="H23" s="9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20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8</v>
      </c>
      <c r="F25" s="21">
        <f>SUM(F6:F24)</f>
        <v>8</v>
      </c>
      <c r="G25" s="21">
        <v>14.5</v>
      </c>
      <c r="H25" s="22">
        <f>SUM(H6:H24)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43012</v>
      </c>
      <c r="D3" s="25" t="s">
        <v>20</v>
      </c>
      <c r="E3" s="30">
        <v>213</v>
      </c>
      <c r="F3" s="30"/>
      <c r="G3" s="32">
        <v>200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35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43</v>
      </c>
      <c r="D6" s="75"/>
      <c r="E6" s="34">
        <v>7</v>
      </c>
      <c r="F6" s="34">
        <v>7</v>
      </c>
      <c r="G6" s="33">
        <v>0</v>
      </c>
      <c r="H6" s="39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17</v>
      </c>
      <c r="D7" s="77"/>
      <c r="E7" s="36">
        <v>13.5</v>
      </c>
      <c r="F7" s="36">
        <v>13.5</v>
      </c>
      <c r="G7" s="33">
        <v>0</v>
      </c>
      <c r="H7" s="39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/>
      <c r="C8" s="76"/>
      <c r="D8" s="77"/>
      <c r="E8" s="36"/>
      <c r="F8" s="36"/>
      <c r="G8" s="33"/>
      <c r="H8" s="3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6"/>
      <c r="D9" s="77"/>
      <c r="E9" s="36"/>
      <c r="F9" s="36"/>
      <c r="G9" s="33"/>
      <c r="H9" s="3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36"/>
      <c r="F10" s="36"/>
      <c r="G10" s="33"/>
      <c r="H10" s="3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36"/>
      <c r="F11" s="36"/>
      <c r="G11" s="33"/>
      <c r="H11" s="3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6"/>
      <c r="D12" s="77"/>
      <c r="E12" s="36"/>
      <c r="F12" s="36"/>
      <c r="G12" s="33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6"/>
      <c r="D13" s="77"/>
      <c r="E13" s="36"/>
      <c r="F13" s="36"/>
      <c r="G13" s="33"/>
      <c r="H13" s="37"/>
    </row>
    <row r="14" spans="2:76" ht="24.95" customHeight="1" x14ac:dyDescent="0.25">
      <c r="B14" s="7"/>
      <c r="C14" s="70"/>
      <c r="D14" s="71"/>
      <c r="E14" s="8"/>
      <c r="F14" s="8"/>
      <c r="G14" s="8"/>
      <c r="H14" s="42"/>
    </row>
    <row r="15" spans="2:76" ht="24.95" customHeight="1" x14ac:dyDescent="0.25">
      <c r="B15" s="7"/>
      <c r="C15" s="70"/>
      <c r="D15" s="71"/>
      <c r="E15" s="8"/>
      <c r="F15" s="8"/>
      <c r="G15" s="8"/>
      <c r="H15" s="42"/>
    </row>
    <row r="16" spans="2:76" ht="24.95" customHeight="1" x14ac:dyDescent="0.25">
      <c r="B16" s="7"/>
      <c r="C16" s="70"/>
      <c r="D16" s="71"/>
      <c r="E16" s="8"/>
      <c r="F16" s="8"/>
      <c r="G16" s="8"/>
      <c r="H16" s="42"/>
    </row>
    <row r="17" spans="2:8" ht="24.95" customHeight="1" x14ac:dyDescent="0.25">
      <c r="B17" s="7"/>
      <c r="C17" s="70"/>
      <c r="D17" s="71"/>
      <c r="E17" s="8"/>
      <c r="F17" s="8"/>
      <c r="G17" s="8"/>
      <c r="H17" s="42"/>
    </row>
    <row r="18" spans="2:8" ht="24.95" customHeight="1" x14ac:dyDescent="0.25">
      <c r="B18" s="7"/>
      <c r="C18" s="70"/>
      <c r="D18" s="71"/>
      <c r="E18" s="8"/>
      <c r="F18" s="8"/>
      <c r="G18" s="8"/>
      <c r="H18" s="42"/>
    </row>
    <row r="19" spans="2:8" ht="24.95" customHeight="1" x14ac:dyDescent="0.25">
      <c r="B19" s="7"/>
      <c r="C19" s="70"/>
      <c r="D19" s="71"/>
      <c r="E19" s="8"/>
      <c r="F19" s="8"/>
      <c r="G19" s="8"/>
      <c r="H19" s="42"/>
    </row>
    <row r="20" spans="2:8" ht="24.95" customHeight="1" x14ac:dyDescent="0.25">
      <c r="B20" s="7"/>
      <c r="C20" s="70"/>
      <c r="D20" s="71"/>
      <c r="E20" s="8"/>
      <c r="F20" s="8"/>
      <c r="G20" s="8"/>
      <c r="H20" s="42"/>
    </row>
    <row r="21" spans="2:8" ht="24.95" customHeight="1" x14ac:dyDescent="0.25">
      <c r="B21" s="7"/>
      <c r="C21" s="70"/>
      <c r="D21" s="71"/>
      <c r="E21" s="8"/>
      <c r="F21" s="8"/>
      <c r="G21" s="8"/>
      <c r="H21" s="42"/>
    </row>
    <row r="22" spans="2:8" ht="24.95" customHeight="1" x14ac:dyDescent="0.25">
      <c r="B22" s="7"/>
      <c r="C22" s="70"/>
      <c r="D22" s="71"/>
      <c r="E22" s="8"/>
      <c r="F22" s="8"/>
      <c r="G22" s="8"/>
      <c r="H22" s="42"/>
    </row>
    <row r="23" spans="2:8" ht="24.95" customHeight="1" x14ac:dyDescent="0.25">
      <c r="B23" s="7"/>
      <c r="C23" s="70"/>
      <c r="D23" s="71"/>
      <c r="E23" s="8"/>
      <c r="F23" s="8"/>
      <c r="G23" s="8"/>
      <c r="H23" s="42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43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20.5</v>
      </c>
      <c r="F25" s="21">
        <f>SUM(F6:F24)</f>
        <v>20.5</v>
      </c>
      <c r="G25" s="21">
        <v>30.8</v>
      </c>
      <c r="H25" s="44">
        <f>SUM(H6:H24)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J6" sqref="J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69" t="s">
        <v>8</v>
      </c>
      <c r="C1" s="69"/>
      <c r="D1" s="69"/>
      <c r="E1" s="69"/>
      <c r="F1" s="69"/>
      <c r="G1" s="69"/>
      <c r="H1" s="6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43043</v>
      </c>
      <c r="D3" s="25" t="s">
        <v>20</v>
      </c>
      <c r="E3" s="30">
        <v>268</v>
      </c>
      <c r="F3" s="30"/>
      <c r="G3" s="32">
        <v>194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2" t="s">
        <v>5</v>
      </c>
      <c r="D5" s="73"/>
      <c r="E5" s="5" t="s">
        <v>4</v>
      </c>
      <c r="F5" s="35" t="s">
        <v>12</v>
      </c>
      <c r="G5" s="11" t="s">
        <v>19</v>
      </c>
      <c r="H5" s="35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4" t="s">
        <v>44</v>
      </c>
      <c r="D6" s="75"/>
      <c r="E6" s="34">
        <v>11.5</v>
      </c>
      <c r="F6" s="34">
        <v>11.5</v>
      </c>
      <c r="G6" s="33">
        <v>0</v>
      </c>
      <c r="H6" s="39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6" t="s">
        <v>45</v>
      </c>
      <c r="D7" s="77"/>
      <c r="E7" s="36">
        <v>11</v>
      </c>
      <c r="F7" s="36">
        <v>11</v>
      </c>
      <c r="G7" s="33">
        <v>0</v>
      </c>
      <c r="H7" s="39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6" t="s">
        <v>46</v>
      </c>
      <c r="D8" s="77"/>
      <c r="E8" s="36">
        <v>7</v>
      </c>
      <c r="F8" s="36">
        <v>7</v>
      </c>
      <c r="G8" s="33">
        <v>0</v>
      </c>
      <c r="H8" s="39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6"/>
      <c r="D9" s="77"/>
      <c r="E9" s="36"/>
      <c r="F9" s="36"/>
      <c r="G9" s="33"/>
      <c r="H9" s="3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6"/>
      <c r="D10" s="77"/>
      <c r="E10" s="36"/>
      <c r="F10" s="36"/>
      <c r="G10" s="33"/>
      <c r="H10" s="3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6"/>
      <c r="D11" s="77"/>
      <c r="E11" s="36"/>
      <c r="F11" s="36"/>
      <c r="G11" s="33"/>
      <c r="H11" s="3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6"/>
      <c r="D12" s="77"/>
      <c r="E12" s="36"/>
      <c r="F12" s="36"/>
      <c r="G12" s="33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6"/>
      <c r="D13" s="77"/>
      <c r="E13" s="36"/>
      <c r="F13" s="36"/>
      <c r="G13" s="33"/>
      <c r="H13" s="37"/>
    </row>
    <row r="14" spans="2:76" ht="24.95" customHeight="1" x14ac:dyDescent="0.25">
      <c r="B14" s="45"/>
      <c r="C14" s="76"/>
      <c r="D14" s="77"/>
      <c r="E14" s="36"/>
      <c r="F14" s="36"/>
      <c r="G14" s="33"/>
      <c r="H14" s="37"/>
    </row>
    <row r="15" spans="2:76" ht="24.95" customHeight="1" x14ac:dyDescent="0.25">
      <c r="B15" s="7"/>
      <c r="C15" s="70"/>
      <c r="D15" s="71"/>
      <c r="E15" s="8"/>
      <c r="F15" s="8"/>
      <c r="G15" s="8"/>
      <c r="H15" s="42"/>
    </row>
    <row r="16" spans="2:76" ht="24.95" customHeight="1" x14ac:dyDescent="0.25">
      <c r="B16" s="7"/>
      <c r="C16" s="70"/>
      <c r="D16" s="71"/>
      <c r="E16" s="8"/>
      <c r="F16" s="8"/>
      <c r="G16" s="8"/>
      <c r="H16" s="42"/>
    </row>
    <row r="17" spans="2:8" ht="24.95" customHeight="1" x14ac:dyDescent="0.25">
      <c r="B17" s="7"/>
      <c r="C17" s="70"/>
      <c r="D17" s="71"/>
      <c r="E17" s="8"/>
      <c r="F17" s="8"/>
      <c r="G17" s="8"/>
      <c r="H17" s="42"/>
    </row>
    <row r="18" spans="2:8" ht="24.95" customHeight="1" x14ac:dyDescent="0.25">
      <c r="B18" s="7"/>
      <c r="C18" s="70"/>
      <c r="D18" s="71"/>
      <c r="E18" s="8"/>
      <c r="F18" s="8"/>
      <c r="G18" s="8"/>
      <c r="H18" s="42"/>
    </row>
    <row r="19" spans="2:8" ht="24.95" customHeight="1" x14ac:dyDescent="0.25">
      <c r="B19" s="7"/>
      <c r="C19" s="70"/>
      <c r="D19" s="71"/>
      <c r="E19" s="8"/>
      <c r="F19" s="8"/>
      <c r="G19" s="8"/>
      <c r="H19" s="42"/>
    </row>
    <row r="20" spans="2:8" ht="24.95" customHeight="1" x14ac:dyDescent="0.25">
      <c r="B20" s="7"/>
      <c r="C20" s="70"/>
      <c r="D20" s="71"/>
      <c r="E20" s="8"/>
      <c r="F20" s="8"/>
      <c r="G20" s="8"/>
      <c r="H20" s="42"/>
    </row>
    <row r="21" spans="2:8" ht="24.95" customHeight="1" x14ac:dyDescent="0.25">
      <c r="B21" s="7"/>
      <c r="C21" s="70"/>
      <c r="D21" s="71"/>
      <c r="E21" s="8"/>
      <c r="F21" s="8"/>
      <c r="G21" s="8"/>
      <c r="H21" s="42"/>
    </row>
    <row r="22" spans="2:8" ht="24.95" customHeight="1" x14ac:dyDescent="0.25">
      <c r="B22" s="7"/>
      <c r="C22" s="70"/>
      <c r="D22" s="71"/>
      <c r="E22" s="8"/>
      <c r="F22" s="8"/>
      <c r="G22" s="8"/>
      <c r="H22" s="42"/>
    </row>
    <row r="23" spans="2:8" ht="24.95" customHeight="1" x14ac:dyDescent="0.25">
      <c r="B23" s="7"/>
      <c r="C23" s="70"/>
      <c r="D23" s="71"/>
      <c r="E23" s="8"/>
      <c r="F23" s="8"/>
      <c r="G23" s="8"/>
      <c r="H23" s="42"/>
    </row>
    <row r="24" spans="2:8" ht="24.95" customHeight="1" thickBot="1" x14ac:dyDescent="0.3">
      <c r="B24" s="18"/>
      <c r="C24" s="81"/>
      <c r="D24" s="82"/>
      <c r="E24" s="19"/>
      <c r="F24" s="19"/>
      <c r="G24" s="19"/>
      <c r="H24" s="43"/>
    </row>
    <row r="25" spans="2:8" ht="24.95" customHeight="1" thickBot="1" x14ac:dyDescent="0.3">
      <c r="B25" s="78" t="s">
        <v>10</v>
      </c>
      <c r="C25" s="79"/>
      <c r="D25" s="80"/>
      <c r="E25" s="21">
        <f>SUM(E6:E24)</f>
        <v>29.5</v>
      </c>
      <c r="F25" s="21">
        <f>SUM(F6:F24)</f>
        <v>29.5</v>
      </c>
      <c r="G25" s="21">
        <f>SUM(G6:G24)</f>
        <v>0</v>
      </c>
      <c r="H25" s="44">
        <f>SUM(H7:H24)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E7AC8E-18FE-4276-ADC6-02BCE962677F}"/>
</file>

<file path=customXml/itemProps2.xml><?xml version="1.0" encoding="utf-8"?>
<ds:datastoreItem xmlns:ds="http://schemas.openxmlformats.org/officeDocument/2006/customXml" ds:itemID="{8C5EF251-0077-41DD-8767-07412AC949C1}"/>
</file>

<file path=customXml/itemProps3.xml><?xml version="1.0" encoding="utf-8"?>
<ds:datastoreItem xmlns:ds="http://schemas.openxmlformats.org/officeDocument/2006/customXml" ds:itemID="{129D9D73-958F-46A7-93A5-375C582EA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1st</vt:lpstr>
      <vt:lpstr>3rd</vt:lpstr>
      <vt:lpstr>4th</vt:lpstr>
      <vt:lpstr>5th</vt:lpstr>
      <vt:lpstr>6th</vt:lpstr>
      <vt:lpstr>7th</vt:lpstr>
      <vt:lpstr>8th</vt:lpstr>
      <vt:lpstr>10th</vt:lpstr>
      <vt:lpstr>11th</vt:lpstr>
      <vt:lpstr>12th</vt:lpstr>
      <vt:lpstr>13th</vt:lpstr>
      <vt:lpstr>15th</vt:lpstr>
      <vt:lpstr>17th</vt:lpstr>
      <vt:lpstr>18th</vt:lpstr>
      <vt:lpstr>19th</vt:lpstr>
      <vt:lpstr>20th</vt:lpstr>
      <vt:lpstr>24th</vt:lpstr>
      <vt:lpstr>25th</vt:lpstr>
      <vt:lpstr>26th</vt:lpstr>
      <vt:lpstr>27th</vt:lpstr>
      <vt:lpstr>28th</vt:lpstr>
      <vt:lpstr>29th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Nyima Douglas</cp:lastModifiedBy>
  <cp:lastPrinted>2017-03-21T13:37:23Z</cp:lastPrinted>
  <dcterms:created xsi:type="dcterms:W3CDTF">2017-03-21T13:11:22Z</dcterms:created>
  <dcterms:modified xsi:type="dcterms:W3CDTF">2017-05-05T09:45:14Z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1449200</vt:r8>
  </property>
</Properties>
</file>