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o0318/Work/OneDrive_1_9-6-2019 (1)/April 2017/"/>
    </mc:Choice>
  </mc:AlternateContent>
  <xr:revisionPtr revIDLastSave="0" documentId="13_ncr:1_{3C20EB1E-4A7C-C542-B028-05683E2BF036}" xr6:coauthVersionLast="45" xr6:coauthVersionMax="45" xr10:uidLastSave="{00000000-0000-0000-0000-000000000000}"/>
  <bookViews>
    <workbookView xWindow="0" yWindow="460" windowWidth="21780" windowHeight="16300" firstSheet="15" activeTab="21" xr2:uid="{00000000-000D-0000-FFFF-FFFF00000000}"/>
  </bookViews>
  <sheets>
    <sheet name="10" sheetId="2" r:id="rId1"/>
    <sheet name="11" sheetId="3" r:id="rId2"/>
    <sheet name="12" sheetId="17" r:id="rId3"/>
    <sheet name="13" sheetId="4" r:id="rId4"/>
    <sheet name="14" sheetId="18" r:id="rId5"/>
    <sheet name="15" sheetId="5" r:id="rId6"/>
    <sheet name="16" sheetId="19" r:id="rId7"/>
    <sheet name="17" sheetId="6" r:id="rId8"/>
    <sheet name="18" sheetId="7" r:id="rId9"/>
    <sheet name="19" sheetId="8" r:id="rId10"/>
    <sheet name="20" sheetId="20" r:id="rId11"/>
    <sheet name="21" sheetId="21" r:id="rId12"/>
    <sheet name="22" sheetId="9" r:id="rId13"/>
    <sheet name="23" sheetId="22" r:id="rId14"/>
    <sheet name="24" sheetId="10" r:id="rId15"/>
    <sheet name="25" sheetId="11" r:id="rId16"/>
    <sheet name="26" sheetId="12" r:id="rId17"/>
    <sheet name="27" sheetId="13" r:id="rId18"/>
    <sheet name="28" sheetId="14" r:id="rId19"/>
    <sheet name="29" sheetId="15" r:id="rId20"/>
    <sheet name="30" sheetId="23" r:id="rId21"/>
    <sheet name="Summary" sheetId="16" r:id="rId22"/>
  </sheets>
  <definedNames>
    <definedName name="Index_Sheet_Kutools" localSheetId="21">#REF!</definedName>
    <definedName name="Index_Sheet_Kutool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6" l="1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7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E3" i="16"/>
  <c r="G3" i="16" s="1"/>
  <c r="G25" i="4" l="1"/>
  <c r="E18" i="16" s="1"/>
  <c r="G25" i="3" l="1"/>
  <c r="E16" i="16" s="1"/>
  <c r="H25" i="2" l="1"/>
  <c r="F15" i="16" s="1"/>
  <c r="F36" i="16" s="1"/>
  <c r="G25" i="2"/>
  <c r="E15" i="16" s="1"/>
  <c r="E36" i="16" s="1"/>
  <c r="F25" i="2"/>
  <c r="D15" i="16" s="1"/>
  <c r="D36" i="16" s="1"/>
  <c r="E25" i="2"/>
  <c r="C15" i="16" s="1"/>
  <c r="C36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Workbooks:_x000D_
10.04.17 - Dinner.xlsx_x000D_
Worksheets:_x000D_
Sheet1_x000D_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Workbooks:_x000D_
19.04.17 - Dinner.xlsx_x000D_
Worksheets:_x000D_
Sheet1_x000D_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 xml:space="preserve">Workbooks:_x000D_
22.04.17 - Dinner.xlsx_x000D_
Worksheets:_x000D_
Sheet1_x000D_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Workbooks:_x000D_
24.04.17 - Dinner.xlsx_x000D_
Worksheets:_x000D_
Sheet1_x000D_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 xml:space="preserve">Workbooks:_x000D_
25.04.17 - Dinner.xlsx_x000D_
Worksheets:_x000D_
Sheet1_x000D_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 xml:space="preserve">Workbooks:_x000D_
26.04.17 - Dinner.xlsx_x000D_
Worksheets:_x000D_
Sheet1_x000D_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 xml:space="preserve">Workbooks:_x000D_
27.04.17 - Dinner.xlsx_x000D_
Worksheets:_x000D_
Sheet1_x000D_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 xml:space="preserve">Workbooks:_x000D_
28.04.17 - Dinner.xlsx_x000D_
Worksheets:_x000D_
Sheet1_x000D_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 xml:space="preserve">Workbooks:_x000D_
29.04.17 - Dinner.xlsx_x000D_
Worksheets:_x000D_
Sheet1_x000D_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 xml:space="preserve">Workbooks:_x000D_
29.04.17 - Dinner.xlsx_x000D_
Worksheets:_x000D_
Sheet1_x000D_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Workbooks:_x000D_
13.04.17 Dinner.xlsx_x000D_
Worksheets:_x000D_
Sheet1_x000D_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Workbooks:_x000D_
15.04.17 Dinner.xlsx_x000D_
Worksheets:_x000D_
Sheet1_x000D_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Workbooks:_x000D_
11.04.17 Dinner.xlsx_x000D_
Worksheets:_x000D_
Sheet1_x000D_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Workbooks:_x000D_
17.04.17 - Dinner.xlsx_x000D_
Worksheets:_x000D_
Sheet1_x000D_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Nyima Douglas</author>
  </authors>
  <commentList>
    <comment ref="B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Workbooks:_x000D_
18.04.17 - Dinner.xlsx_x000D_
Worksheets:_x000D_
Sheet1_x000D_
</t>
        </r>
      </text>
    </comment>
  </commentList>
</comments>
</file>

<file path=xl/sharedStrings.xml><?xml version="1.0" encoding="utf-8"?>
<sst xmlns="http://schemas.openxmlformats.org/spreadsheetml/2006/main" count="647" uniqueCount="111">
  <si>
    <t>Dishwise Food Production and Wastage Record - Quad Kitchen</t>
  </si>
  <si>
    <t>Sheet No.</t>
  </si>
  <si>
    <t>Date</t>
  </si>
  <si>
    <t>Meal</t>
  </si>
  <si>
    <t>Plate Count (No.)</t>
  </si>
  <si>
    <t>Plate Used</t>
  </si>
  <si>
    <t>Dinner</t>
  </si>
  <si>
    <t>Item No.</t>
  </si>
  <si>
    <t xml:space="preserve">  Item.</t>
  </si>
  <si>
    <t>Qu. Produced (Kg)</t>
  </si>
  <si>
    <t>Consumed Quantity(Kg)</t>
  </si>
  <si>
    <t>Quantity             Re-used   (Kg)</t>
  </si>
  <si>
    <t>Quantity   Disposed (Kg)</t>
  </si>
  <si>
    <t>Remark</t>
  </si>
  <si>
    <t>Rice</t>
  </si>
  <si>
    <t xml:space="preserve">Nil </t>
  </si>
  <si>
    <t>Will Used In Lunch</t>
  </si>
  <si>
    <t>Dal</t>
  </si>
  <si>
    <t>Nil</t>
  </si>
  <si>
    <t>Veg Pizza</t>
  </si>
  <si>
    <t>Chicken Pizza</t>
  </si>
  <si>
    <t>Gobhi Ki Subzi</t>
  </si>
  <si>
    <t>Potato Garlic</t>
  </si>
  <si>
    <t>Grilled Chicken</t>
  </si>
  <si>
    <t xml:space="preserve">Bharta </t>
  </si>
  <si>
    <t>Black Forest Pudding</t>
  </si>
  <si>
    <t>Total Quantities (Kg)</t>
  </si>
  <si>
    <t>Chicken Lasagna</t>
  </si>
  <si>
    <t>Veg Lasagna</t>
  </si>
  <si>
    <t>Rajma Masala</t>
  </si>
  <si>
    <t>Aloo Shimlamirch</t>
  </si>
  <si>
    <t>13/4/2017</t>
  </si>
  <si>
    <t>Achari Chicken Tikka</t>
  </si>
  <si>
    <t>Paneer Kalonji</t>
  </si>
  <si>
    <t>Palak Aloo Ki Subzi</t>
  </si>
  <si>
    <t>Roti</t>
  </si>
  <si>
    <t>Gulab Jamun</t>
  </si>
  <si>
    <t>Veg Noodles</t>
  </si>
  <si>
    <t>Microni Pasta</t>
  </si>
  <si>
    <t>15/4/2017</t>
  </si>
  <si>
    <t>Rice Brown</t>
  </si>
  <si>
    <t>Paneer Ki Subzi</t>
  </si>
  <si>
    <t>Chicken Sausages Ki Subzi</t>
  </si>
  <si>
    <t>Chicken Superm</t>
  </si>
  <si>
    <t xml:space="preserve">Rice  </t>
  </si>
  <si>
    <t>Will Used In Sunday Lunch</t>
  </si>
  <si>
    <t>17/4/2017</t>
  </si>
  <si>
    <t>DINNER</t>
  </si>
  <si>
    <t>Matter Paneer</t>
  </si>
  <si>
    <t>Chicken Burger</t>
  </si>
  <si>
    <t>Veg Burger</t>
  </si>
  <si>
    <t>Mal Pua</t>
  </si>
  <si>
    <t>18/4/2017</t>
  </si>
  <si>
    <t>Chicken Curry</t>
  </si>
  <si>
    <t>Aloo Gobhi</t>
  </si>
  <si>
    <t>Aloo Palak</t>
  </si>
  <si>
    <t>Pasta</t>
  </si>
  <si>
    <t>Onion Ring</t>
  </si>
  <si>
    <t>19/4/2017</t>
  </si>
  <si>
    <t>Kadi</t>
  </si>
  <si>
    <t>Custard</t>
  </si>
  <si>
    <t>Paneer Dry</t>
  </si>
  <si>
    <t>Drum Stick Chicken</t>
  </si>
  <si>
    <t>Pulav</t>
  </si>
  <si>
    <t>22/4/2017</t>
  </si>
  <si>
    <t>Chicken Wings</t>
  </si>
  <si>
    <t>Roasted Chicken</t>
  </si>
  <si>
    <t>Mutter Panner</t>
  </si>
  <si>
    <t>Stuff Potato</t>
  </si>
  <si>
    <t>24/4/2017</t>
  </si>
  <si>
    <t xml:space="preserve"> Dal</t>
  </si>
  <si>
    <t>Dry Chicken</t>
  </si>
  <si>
    <t xml:space="preserve">Panner Mutter </t>
  </si>
  <si>
    <t>Bukhara- Sheer</t>
  </si>
  <si>
    <t>25/4/2017</t>
  </si>
  <si>
    <t>Chicken Lollypop</t>
  </si>
  <si>
    <t>Cauliflower Manchurian</t>
  </si>
  <si>
    <t>Corn Rice</t>
  </si>
  <si>
    <t>Mash Potato</t>
  </si>
  <si>
    <t>26/4/2017</t>
  </si>
  <si>
    <t xml:space="preserve">Dal </t>
  </si>
  <si>
    <t>Potato Wedges</t>
  </si>
  <si>
    <t>27/4/2017</t>
  </si>
  <si>
    <t>Grilled Chicken With Garlic Paprika Sauce</t>
  </si>
  <si>
    <t>Paneer Steakin Pepper Sauce</t>
  </si>
  <si>
    <t>Mutter Masala</t>
  </si>
  <si>
    <t>28/4/2017</t>
  </si>
  <si>
    <t>Chicken Mole</t>
  </si>
  <si>
    <t>Aloo Ki Subzi</t>
  </si>
  <si>
    <t>Mexican Tomato Rice</t>
  </si>
  <si>
    <t>Steam Rice</t>
  </si>
  <si>
    <t>French Fries</t>
  </si>
  <si>
    <t>Mutton Shami Kabab</t>
  </si>
  <si>
    <t>Maccroni With Cheese</t>
  </si>
  <si>
    <t>29/4/2017</t>
  </si>
  <si>
    <t xml:space="preserve">Steam Rice </t>
  </si>
  <si>
    <t>Maccroni With White Sauce</t>
  </si>
  <si>
    <t>Grilled Fish With Limon Sauce</t>
  </si>
  <si>
    <t>Dishwise Food Production and Wastage Record - Quad Kitchen SUMMARY</t>
  </si>
  <si>
    <t>Month</t>
  </si>
  <si>
    <t>Total Plate Count (Used)</t>
  </si>
  <si>
    <t>Average Plate Count</t>
  </si>
  <si>
    <t>Total Qu. Produced (Kg)</t>
  </si>
  <si>
    <t>Total Consumed Quantity(Kg)</t>
  </si>
  <si>
    <t>Total Quantity             Re-used   (Kg)</t>
  </si>
  <si>
    <t>Total Quantity   Disposed (Kg)</t>
  </si>
  <si>
    <t>14/4/2017</t>
  </si>
  <si>
    <t>16/4/2017</t>
  </si>
  <si>
    <t>20/4/2017</t>
  </si>
  <si>
    <t>21/4/2017</t>
  </si>
  <si>
    <t>30/4/2017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</si>
</sst>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theme="1"/>
      <name val="Myriad Pro"/>
      <family val="2"/>
    </font>
    <font>
      <b/>
      <sz val="11"/>
      <color theme="1"/>
      <name val="Myriad Pro"/>
      <family val="2"/>
    </font>
    <font>
      <b/>
      <u/>
      <sz val="11"/>
      <color theme="1"/>
      <name val="Myriad Pro"/>
      <family val="2"/>
    </font>
    <font>
      <sz val="11"/>
      <color theme="1"/>
      <name val="Myriad Pro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3" fillId="2" borderId="3" xfId="0" applyFont="1" applyFill="1" applyBorder="1"/>
    <xf numFmtId="14" fontId="3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1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3" fillId="2" borderId="16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0" fontId="5" fillId="2" borderId="16" xfId="0" applyFont="1" applyFill="1" applyBorder="1"/>
    <xf numFmtId="0" fontId="5" fillId="2" borderId="10" xfId="0" applyFont="1" applyFill="1" applyBorder="1"/>
    <xf numFmtId="0" fontId="5" fillId="2" borderId="17" xfId="0" applyFont="1" applyFill="1" applyBorder="1"/>
    <xf numFmtId="0" fontId="5" fillId="2" borderId="19" xfId="0" applyFont="1" applyFill="1" applyBorder="1"/>
    <xf numFmtId="0" fontId="5" fillId="2" borderId="22" xfId="0" applyFont="1" applyFill="1" applyBorder="1"/>
    <xf numFmtId="0" fontId="5" fillId="2" borderId="20" xfId="0" applyFont="1" applyFill="1" applyBorder="1"/>
    <xf numFmtId="0" fontId="5" fillId="2" borderId="9" xfId="0" applyFont="1" applyFill="1" applyBorder="1"/>
    <xf numFmtId="0" fontId="5" fillId="2" borderId="7" xfId="0" applyFont="1" applyFill="1" applyBorder="1"/>
    <xf numFmtId="0" fontId="3" fillId="2" borderId="23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0" fillId="0" borderId="0" xfId="0" applyFill="1" applyBorder="1" applyAlignment="1"/>
    <xf numFmtId="0" fontId="5" fillId="2" borderId="28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17" fontId="3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33" xfId="0" applyFont="1" applyFill="1" applyBorder="1"/>
    <xf numFmtId="0" fontId="3" fillId="2" borderId="3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0" fontId="5" fillId="2" borderId="35" xfId="0" applyFont="1" applyFill="1" applyBorder="1"/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5" fillId="2" borderId="38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34" xfId="0" applyFont="1" applyFill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Y25"/>
  <sheetViews>
    <sheetView showGridLines="0" workbookViewId="0">
      <selection activeCell="G19" sqref="G19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>
        <v>43012</v>
      </c>
      <c r="D3" s="13" t="s">
        <v>6</v>
      </c>
      <c r="E3" s="14">
        <v>200</v>
      </c>
      <c r="F3" s="14"/>
      <c r="G3" s="15">
        <v>100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>
        <v>1</v>
      </c>
      <c r="C6" s="76" t="s">
        <v>14</v>
      </c>
      <c r="D6" s="77"/>
      <c r="E6" s="24">
        <v>20</v>
      </c>
      <c r="F6" s="24">
        <v>6</v>
      </c>
      <c r="G6" s="25">
        <v>14</v>
      </c>
      <c r="H6" s="26" t="s">
        <v>15</v>
      </c>
      <c r="I6" s="27" t="s">
        <v>16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>
        <v>2</v>
      </c>
      <c r="C7" s="78" t="s">
        <v>17</v>
      </c>
      <c r="D7" s="79"/>
      <c r="E7" s="27">
        <v>10</v>
      </c>
      <c r="F7" s="27">
        <v>9</v>
      </c>
      <c r="G7" s="25" t="s">
        <v>18</v>
      </c>
      <c r="H7" s="26">
        <v>1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>
        <v>3</v>
      </c>
      <c r="C8" s="78" t="s">
        <v>19</v>
      </c>
      <c r="D8" s="79"/>
      <c r="E8" s="27">
        <v>10</v>
      </c>
      <c r="F8" s="27">
        <v>9</v>
      </c>
      <c r="G8" s="25" t="s">
        <v>18</v>
      </c>
      <c r="H8" s="26">
        <v>1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>
        <v>4</v>
      </c>
      <c r="C9" s="78" t="s">
        <v>20</v>
      </c>
      <c r="D9" s="79"/>
      <c r="E9" s="27">
        <v>18</v>
      </c>
      <c r="F9" s="27">
        <v>14</v>
      </c>
      <c r="G9" s="25" t="s">
        <v>18</v>
      </c>
      <c r="H9" s="26">
        <v>4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>
        <v>5</v>
      </c>
      <c r="C10" s="78" t="s">
        <v>21</v>
      </c>
      <c r="D10" s="79"/>
      <c r="E10" s="27">
        <v>5</v>
      </c>
      <c r="F10" s="27">
        <v>1</v>
      </c>
      <c r="G10" s="25" t="s">
        <v>18</v>
      </c>
      <c r="H10" s="26">
        <v>4</v>
      </c>
      <c r="I10" s="27" t="s">
        <v>18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>
        <v>6</v>
      </c>
      <c r="C11" s="78" t="s">
        <v>22</v>
      </c>
      <c r="D11" s="79"/>
      <c r="E11" s="27">
        <v>4.5</v>
      </c>
      <c r="F11" s="27">
        <v>2.5</v>
      </c>
      <c r="G11" s="25" t="s">
        <v>18</v>
      </c>
      <c r="H11" s="26">
        <v>2</v>
      </c>
      <c r="I11" s="27" t="s">
        <v>18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>
        <v>7</v>
      </c>
      <c r="C12" s="78" t="s">
        <v>23</v>
      </c>
      <c r="D12" s="79"/>
      <c r="E12" s="27">
        <v>4</v>
      </c>
      <c r="F12" s="27">
        <v>2</v>
      </c>
      <c r="G12" s="25">
        <v>2</v>
      </c>
      <c r="H12" s="31" t="s">
        <v>15</v>
      </c>
      <c r="I12" s="27" t="s">
        <v>16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>
        <v>8</v>
      </c>
      <c r="C13" s="78" t="s">
        <v>24</v>
      </c>
      <c r="D13" s="79"/>
      <c r="E13" s="27">
        <v>2</v>
      </c>
      <c r="F13" s="27">
        <v>0.5</v>
      </c>
      <c r="G13" s="25" t="s">
        <v>18</v>
      </c>
      <c r="H13" s="31">
        <v>1.5</v>
      </c>
      <c r="I13" s="27" t="s">
        <v>18</v>
      </c>
    </row>
    <row r="14" spans="2:77" ht="25" customHeight="1" x14ac:dyDescent="0.2">
      <c r="B14" s="32">
        <v>9</v>
      </c>
      <c r="C14" s="78" t="s">
        <v>25</v>
      </c>
      <c r="D14" s="79"/>
      <c r="E14" s="27">
        <v>4.5</v>
      </c>
      <c r="F14" s="27">
        <v>4.5</v>
      </c>
      <c r="G14" s="25" t="s">
        <v>18</v>
      </c>
      <c r="H14" s="31" t="s">
        <v>15</v>
      </c>
      <c r="I14" s="27" t="s">
        <v>18</v>
      </c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>
        <f>SUM(E6:E24)</f>
        <v>78</v>
      </c>
      <c r="F25" s="39">
        <f>SUM(F6:F24)</f>
        <v>48.5</v>
      </c>
      <c r="G25" s="39">
        <f>SUM(G6:G24)</f>
        <v>16</v>
      </c>
      <c r="H25" s="40">
        <f>SUM(H7:H24)</f>
        <v>13.5</v>
      </c>
      <c r="I25" s="34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Y25"/>
  <sheetViews>
    <sheetView showGridLines="0" workbookViewId="0">
      <selection activeCell="G17" sqref="G17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58</v>
      </c>
      <c r="D3" s="13" t="s">
        <v>6</v>
      </c>
      <c r="E3" s="14">
        <v>150</v>
      </c>
      <c r="F3" s="14"/>
      <c r="G3" s="15">
        <v>120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35</v>
      </c>
      <c r="D6" s="85"/>
      <c r="E6" s="27">
        <v>11</v>
      </c>
      <c r="F6" s="27">
        <v>3</v>
      </c>
      <c r="G6" s="27" t="s">
        <v>18</v>
      </c>
      <c r="H6" s="27">
        <v>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59</v>
      </c>
      <c r="D7" s="85"/>
      <c r="E7" s="27">
        <v>7.5</v>
      </c>
      <c r="F7" s="27">
        <v>4.5</v>
      </c>
      <c r="G7" s="27" t="s">
        <v>18</v>
      </c>
      <c r="H7" s="27">
        <v>3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14</v>
      </c>
      <c r="D8" s="85"/>
      <c r="E8" s="27">
        <v>20</v>
      </c>
      <c r="F8" s="27">
        <v>10</v>
      </c>
      <c r="G8" s="27">
        <v>10</v>
      </c>
      <c r="H8" s="27" t="s">
        <v>18</v>
      </c>
      <c r="I8" s="27" t="s">
        <v>16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60</v>
      </c>
      <c r="D9" s="85"/>
      <c r="E9" s="27">
        <v>6</v>
      </c>
      <c r="F9" s="27">
        <v>6</v>
      </c>
      <c r="G9" s="27" t="s">
        <v>18</v>
      </c>
      <c r="H9" s="27" t="s">
        <v>18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17</v>
      </c>
      <c r="D10" s="85"/>
      <c r="E10" s="27">
        <v>9.8000000000000007</v>
      </c>
      <c r="F10" s="27">
        <v>5.8</v>
      </c>
      <c r="G10" s="27" t="s">
        <v>18</v>
      </c>
      <c r="H10" s="27">
        <v>4</v>
      </c>
      <c r="I10" s="27" t="s">
        <v>18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61</v>
      </c>
      <c r="D11" s="85"/>
      <c r="E11" s="27">
        <v>6.8</v>
      </c>
      <c r="F11" s="27">
        <v>5.3</v>
      </c>
      <c r="G11" s="27" t="s">
        <v>18</v>
      </c>
      <c r="H11" s="27">
        <v>1.5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>
        <v>7</v>
      </c>
      <c r="C12" s="85" t="s">
        <v>62</v>
      </c>
      <c r="D12" s="85"/>
      <c r="E12" s="27">
        <v>12</v>
      </c>
      <c r="F12" s="27">
        <v>10.5</v>
      </c>
      <c r="G12" s="27" t="s">
        <v>18</v>
      </c>
      <c r="H12" s="27">
        <v>1.5</v>
      </c>
      <c r="I12" s="27" t="s">
        <v>18</v>
      </c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>
        <v>8</v>
      </c>
      <c r="C13" s="85" t="s">
        <v>63</v>
      </c>
      <c r="D13" s="85"/>
      <c r="E13" s="27">
        <v>9</v>
      </c>
      <c r="F13" s="27">
        <v>7</v>
      </c>
      <c r="G13" s="27" t="s">
        <v>18</v>
      </c>
      <c r="H13" s="27">
        <v>2</v>
      </c>
      <c r="I13" s="27" t="s">
        <v>18</v>
      </c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82.1</v>
      </c>
      <c r="F25" s="34">
        <v>52.1</v>
      </c>
      <c r="G25" s="34">
        <v>10</v>
      </c>
      <c r="H25" s="34">
        <v>20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Y25"/>
  <sheetViews>
    <sheetView showGridLines="0" topLeftCell="A14" workbookViewId="0">
      <selection activeCell="I25" sqref="E25:I25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108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/>
      <c r="C6" s="76"/>
      <c r="D6" s="77"/>
      <c r="E6" s="24"/>
      <c r="F6" s="24"/>
      <c r="G6" s="25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/>
      <c r="C7" s="78"/>
      <c r="D7" s="79"/>
      <c r="E7" s="47"/>
      <c r="F7" s="47"/>
      <c r="G7" s="25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/>
      <c r="C8" s="78"/>
      <c r="D8" s="79"/>
      <c r="E8" s="47"/>
      <c r="F8" s="47"/>
      <c r="G8" s="25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/>
      <c r="C9" s="78"/>
      <c r="D9" s="79"/>
      <c r="E9" s="47"/>
      <c r="F9" s="47"/>
      <c r="G9" s="25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/>
      <c r="C10" s="78"/>
      <c r="D10" s="79"/>
      <c r="E10" s="47"/>
      <c r="F10" s="47"/>
      <c r="G10" s="25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47"/>
      <c r="F11" s="47"/>
      <c r="G11" s="25"/>
      <c r="H11" s="26"/>
      <c r="I11" s="4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47"/>
      <c r="F12" s="47"/>
      <c r="G12" s="25"/>
      <c r="H12" s="26"/>
      <c r="I12" s="4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47"/>
      <c r="F13" s="47"/>
      <c r="G13" s="25"/>
      <c r="H13" s="31"/>
      <c r="I13" s="47"/>
    </row>
    <row r="14" spans="2:77" ht="25" customHeight="1" x14ac:dyDescent="0.2">
      <c r="B14" s="32"/>
      <c r="C14" s="78"/>
      <c r="D14" s="79"/>
      <c r="E14" s="47"/>
      <c r="F14" s="47"/>
      <c r="G14" s="25"/>
      <c r="H14" s="31"/>
      <c r="I14" s="4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/>
      <c r="F25" s="39"/>
      <c r="G25" s="39"/>
      <c r="H25" s="40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BY25"/>
  <sheetViews>
    <sheetView showGridLines="0" topLeftCell="A17" workbookViewId="0">
      <selection activeCell="I25" sqref="E25:I25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109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/>
      <c r="C6" s="76"/>
      <c r="D6" s="77"/>
      <c r="E6" s="24"/>
      <c r="F6" s="24"/>
      <c r="G6" s="25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/>
      <c r="C7" s="78"/>
      <c r="D7" s="79"/>
      <c r="E7" s="47"/>
      <c r="F7" s="47"/>
      <c r="G7" s="25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/>
      <c r="C8" s="78"/>
      <c r="D8" s="79"/>
      <c r="E8" s="47"/>
      <c r="F8" s="47"/>
      <c r="G8" s="25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/>
      <c r="C9" s="78"/>
      <c r="D9" s="79"/>
      <c r="E9" s="47"/>
      <c r="F9" s="47"/>
      <c r="G9" s="25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/>
      <c r="C10" s="78"/>
      <c r="D10" s="79"/>
      <c r="E10" s="47"/>
      <c r="F10" s="47"/>
      <c r="G10" s="25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47"/>
      <c r="F11" s="47"/>
      <c r="G11" s="25"/>
      <c r="H11" s="26"/>
      <c r="I11" s="4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47"/>
      <c r="F12" s="47"/>
      <c r="G12" s="25"/>
      <c r="H12" s="26"/>
      <c r="I12" s="4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47"/>
      <c r="F13" s="47"/>
      <c r="G13" s="25"/>
      <c r="H13" s="31"/>
      <c r="I13" s="47"/>
    </row>
    <row r="14" spans="2:77" ht="25" customHeight="1" x14ac:dyDescent="0.2">
      <c r="B14" s="32"/>
      <c r="C14" s="78"/>
      <c r="D14" s="79"/>
      <c r="E14" s="47"/>
      <c r="F14" s="47"/>
      <c r="G14" s="25"/>
      <c r="H14" s="31"/>
      <c r="I14" s="4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/>
      <c r="F25" s="39"/>
      <c r="G25" s="39"/>
      <c r="H25" s="40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BY25"/>
  <sheetViews>
    <sheetView showGridLines="0" topLeftCell="B1" workbookViewId="0">
      <selection activeCell="C13" sqref="C13:D13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64</v>
      </c>
      <c r="D3" s="13" t="s">
        <v>6</v>
      </c>
      <c r="E3" s="14">
        <v>92</v>
      </c>
      <c r="F3" s="14"/>
      <c r="G3" s="15">
        <v>52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65</v>
      </c>
      <c r="D6" s="85"/>
      <c r="E6" s="27">
        <v>6</v>
      </c>
      <c r="F6" s="27">
        <v>4</v>
      </c>
      <c r="G6" s="27" t="s">
        <v>18</v>
      </c>
      <c r="H6" s="27">
        <v>2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66</v>
      </c>
      <c r="D7" s="85"/>
      <c r="E7" s="27">
        <v>9</v>
      </c>
      <c r="F7" s="27">
        <v>3</v>
      </c>
      <c r="G7" s="27">
        <v>4.5</v>
      </c>
      <c r="H7" s="27">
        <v>1.5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67</v>
      </c>
      <c r="D8" s="85"/>
      <c r="E8" s="27">
        <v>5</v>
      </c>
      <c r="F8" s="27">
        <v>3</v>
      </c>
      <c r="G8" s="27" t="s">
        <v>18</v>
      </c>
      <c r="H8" s="27">
        <v>2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17</v>
      </c>
      <c r="D9" s="85"/>
      <c r="E9" s="27">
        <v>7</v>
      </c>
      <c r="F9" s="27">
        <v>4.5</v>
      </c>
      <c r="G9" s="27" t="s">
        <v>18</v>
      </c>
      <c r="H9" s="27">
        <v>2.5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68</v>
      </c>
      <c r="D10" s="85"/>
      <c r="E10" s="27">
        <v>3</v>
      </c>
      <c r="F10" s="27">
        <v>1.5</v>
      </c>
      <c r="G10" s="27" t="s">
        <v>18</v>
      </c>
      <c r="H10" s="27">
        <v>1.5</v>
      </c>
      <c r="I10" s="27" t="s">
        <v>18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14</v>
      </c>
      <c r="D11" s="85"/>
      <c r="E11" s="27">
        <v>10</v>
      </c>
      <c r="F11" s="27">
        <v>7</v>
      </c>
      <c r="G11" s="27">
        <v>3</v>
      </c>
      <c r="H11" s="27" t="s">
        <v>18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27"/>
      <c r="F12" s="27"/>
      <c r="G12" s="27"/>
      <c r="H12" s="27"/>
      <c r="I12" s="27"/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40</v>
      </c>
      <c r="F25" s="34">
        <v>23</v>
      </c>
      <c r="G25" s="34">
        <v>7.5</v>
      </c>
      <c r="H25" s="34">
        <v>9.5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BY25"/>
  <sheetViews>
    <sheetView showGridLines="0" topLeftCell="A15" workbookViewId="0">
      <selection activeCell="I25" sqref="E25:I25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109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/>
      <c r="C6" s="76"/>
      <c r="D6" s="77"/>
      <c r="E6" s="24"/>
      <c r="F6" s="24"/>
      <c r="G6" s="25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/>
      <c r="C7" s="78"/>
      <c r="D7" s="79"/>
      <c r="E7" s="47"/>
      <c r="F7" s="47"/>
      <c r="G7" s="25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/>
      <c r="C8" s="78"/>
      <c r="D8" s="79"/>
      <c r="E8" s="47"/>
      <c r="F8" s="47"/>
      <c r="G8" s="25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/>
      <c r="C9" s="78"/>
      <c r="D9" s="79"/>
      <c r="E9" s="47"/>
      <c r="F9" s="47"/>
      <c r="G9" s="25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/>
      <c r="C10" s="78"/>
      <c r="D10" s="79"/>
      <c r="E10" s="47"/>
      <c r="F10" s="47"/>
      <c r="G10" s="25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47"/>
      <c r="F11" s="47"/>
      <c r="G11" s="25"/>
      <c r="H11" s="26"/>
      <c r="I11" s="4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47"/>
      <c r="F12" s="47"/>
      <c r="G12" s="25"/>
      <c r="H12" s="26"/>
      <c r="I12" s="4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47"/>
      <c r="F13" s="47"/>
      <c r="G13" s="25"/>
      <c r="H13" s="31"/>
      <c r="I13" s="47"/>
    </row>
    <row r="14" spans="2:77" ht="25" customHeight="1" x14ac:dyDescent="0.2">
      <c r="B14" s="32"/>
      <c r="C14" s="78"/>
      <c r="D14" s="79"/>
      <c r="E14" s="47"/>
      <c r="F14" s="47"/>
      <c r="G14" s="25"/>
      <c r="H14" s="31"/>
      <c r="I14" s="4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/>
      <c r="F25" s="39"/>
      <c r="G25" s="39"/>
      <c r="H25" s="40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Y25"/>
  <sheetViews>
    <sheetView showGridLines="0" topLeftCell="B1" workbookViewId="0">
      <selection activeCell="E16" sqref="E16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69</v>
      </c>
      <c r="D3" s="13" t="s">
        <v>6</v>
      </c>
      <c r="E3" s="14">
        <v>130</v>
      </c>
      <c r="F3" s="14"/>
      <c r="G3" s="15">
        <v>130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14</v>
      </c>
      <c r="D6" s="85"/>
      <c r="E6" s="27">
        <v>15.5</v>
      </c>
      <c r="F6" s="27">
        <v>15.5</v>
      </c>
      <c r="G6" s="27" t="s">
        <v>18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70</v>
      </c>
      <c r="D7" s="85"/>
      <c r="E7" s="27">
        <v>8.6</v>
      </c>
      <c r="F7" s="27">
        <v>6.6</v>
      </c>
      <c r="G7" s="27" t="s">
        <v>18</v>
      </c>
      <c r="H7" s="27">
        <v>2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71</v>
      </c>
      <c r="D8" s="85"/>
      <c r="E8" s="27">
        <v>9.3000000000000007</v>
      </c>
      <c r="F8" s="27">
        <v>9.3000000000000007</v>
      </c>
      <c r="G8" s="27" t="s">
        <v>18</v>
      </c>
      <c r="H8" s="27" t="s">
        <v>18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72</v>
      </c>
      <c r="D9" s="85"/>
      <c r="E9" s="27">
        <v>7.7</v>
      </c>
      <c r="F9" s="27">
        <v>6.7</v>
      </c>
      <c r="G9" s="27" t="s">
        <v>18</v>
      </c>
      <c r="H9" s="27">
        <v>1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73</v>
      </c>
      <c r="D10" s="85"/>
      <c r="E10" s="27">
        <v>3</v>
      </c>
      <c r="F10" s="27">
        <v>3</v>
      </c>
      <c r="G10" s="27" t="s">
        <v>18</v>
      </c>
      <c r="H10" s="27" t="s">
        <v>18</v>
      </c>
      <c r="I10" s="27" t="s">
        <v>18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/>
      <c r="C11" s="85"/>
      <c r="D11" s="85"/>
      <c r="E11" s="27"/>
      <c r="F11" s="27"/>
      <c r="G11" s="27"/>
      <c r="H11" s="27"/>
      <c r="I11" s="27"/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27"/>
      <c r="F12" s="27"/>
      <c r="G12" s="27"/>
      <c r="H12" s="27"/>
      <c r="I12" s="27"/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44.1</v>
      </c>
      <c r="F25" s="34">
        <v>41.1</v>
      </c>
      <c r="G25" s="34">
        <v>0</v>
      </c>
      <c r="H25" s="34">
        <v>3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BY25"/>
  <sheetViews>
    <sheetView showGridLines="0" topLeftCell="B1" workbookViewId="0">
      <selection activeCell="G20" sqref="G20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74</v>
      </c>
      <c r="D3" s="13" t="s">
        <v>6</v>
      </c>
      <c r="E3" s="14">
        <v>160</v>
      </c>
      <c r="F3" s="14"/>
      <c r="G3" s="15">
        <v>160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75</v>
      </c>
      <c r="D6" s="85"/>
      <c r="E6" s="27">
        <v>15</v>
      </c>
      <c r="F6" s="27">
        <v>14</v>
      </c>
      <c r="G6" s="27" t="s">
        <v>18</v>
      </c>
      <c r="H6" s="27">
        <v>1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76</v>
      </c>
      <c r="D7" s="85"/>
      <c r="E7" s="27">
        <v>5</v>
      </c>
      <c r="F7" s="27">
        <v>0</v>
      </c>
      <c r="G7" s="27">
        <v>0</v>
      </c>
      <c r="H7" s="27">
        <v>5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77</v>
      </c>
      <c r="D8" s="85"/>
      <c r="E8" s="27">
        <v>5</v>
      </c>
      <c r="F8" s="27">
        <v>0</v>
      </c>
      <c r="G8" s="27">
        <v>0</v>
      </c>
      <c r="H8" s="27">
        <v>5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14</v>
      </c>
      <c r="D9" s="85"/>
      <c r="E9" s="27">
        <v>16</v>
      </c>
      <c r="F9" s="27">
        <v>12</v>
      </c>
      <c r="G9" s="27">
        <v>4</v>
      </c>
      <c r="H9" s="27" t="s">
        <v>18</v>
      </c>
      <c r="I9" s="27" t="s">
        <v>16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17</v>
      </c>
      <c r="D10" s="85"/>
      <c r="E10" s="27">
        <v>15</v>
      </c>
      <c r="F10" s="27">
        <v>15</v>
      </c>
      <c r="G10" s="27" t="s">
        <v>18</v>
      </c>
      <c r="H10" s="27" t="s">
        <v>18</v>
      </c>
      <c r="I10" s="27" t="s">
        <v>18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35</v>
      </c>
      <c r="D11" s="85"/>
      <c r="E11" s="27">
        <v>4</v>
      </c>
      <c r="F11" s="27">
        <v>3.5</v>
      </c>
      <c r="G11" s="27" t="s">
        <v>18</v>
      </c>
      <c r="H11" s="27">
        <v>0.5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>
        <v>7</v>
      </c>
      <c r="C12" s="85" t="s">
        <v>78</v>
      </c>
      <c r="D12" s="85"/>
      <c r="E12" s="27">
        <v>16</v>
      </c>
      <c r="F12" s="27">
        <v>14</v>
      </c>
      <c r="G12" s="27" t="s">
        <v>18</v>
      </c>
      <c r="H12" s="27">
        <v>2</v>
      </c>
      <c r="I12" s="27" t="s">
        <v>18</v>
      </c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76</v>
      </c>
      <c r="F25" s="34">
        <v>58.5</v>
      </c>
      <c r="G25" s="34">
        <v>4</v>
      </c>
      <c r="H25" s="34">
        <v>13.5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BY25"/>
  <sheetViews>
    <sheetView showGridLines="0" topLeftCell="B1" workbookViewId="0">
      <selection activeCell="G15" sqref="G15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79</v>
      </c>
      <c r="D3" s="13" t="s">
        <v>6</v>
      </c>
      <c r="E3" s="14">
        <v>205</v>
      </c>
      <c r="F3" s="14"/>
      <c r="G3" s="15">
        <v>200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28</v>
      </c>
      <c r="D6" s="85"/>
      <c r="E6" s="27">
        <v>15</v>
      </c>
      <c r="F6" s="27">
        <v>7</v>
      </c>
      <c r="G6" s="27" t="s">
        <v>18</v>
      </c>
      <c r="H6" s="27">
        <v>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19</v>
      </c>
      <c r="D7" s="85"/>
      <c r="E7" s="27">
        <v>18.5</v>
      </c>
      <c r="F7" s="27">
        <v>12.5</v>
      </c>
      <c r="G7" s="27" t="s">
        <v>18</v>
      </c>
      <c r="H7" s="27">
        <v>6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20</v>
      </c>
      <c r="D8" s="85"/>
      <c r="E8" s="27">
        <v>19.5</v>
      </c>
      <c r="F8" s="27">
        <v>16.5</v>
      </c>
      <c r="G8" s="27" t="s">
        <v>18</v>
      </c>
      <c r="H8" s="27">
        <v>3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80</v>
      </c>
      <c r="D9" s="85"/>
      <c r="E9" s="27">
        <v>8</v>
      </c>
      <c r="F9" s="27">
        <v>5.5</v>
      </c>
      <c r="G9" s="27" t="s">
        <v>18</v>
      </c>
      <c r="H9" s="27">
        <v>2.5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14</v>
      </c>
      <c r="D10" s="85"/>
      <c r="E10" s="27">
        <v>21</v>
      </c>
      <c r="F10" s="27">
        <v>8</v>
      </c>
      <c r="G10" s="27">
        <v>10</v>
      </c>
      <c r="H10" s="27">
        <v>3</v>
      </c>
      <c r="I10" s="27" t="s">
        <v>16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81</v>
      </c>
      <c r="D11" s="85"/>
      <c r="E11" s="27">
        <v>14.5</v>
      </c>
      <c r="F11" s="27">
        <v>14.5</v>
      </c>
      <c r="G11" s="27" t="s">
        <v>18</v>
      </c>
      <c r="H11" s="27" t="s">
        <v>18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27"/>
      <c r="F12" s="27"/>
      <c r="G12" s="27"/>
      <c r="H12" s="27"/>
      <c r="I12" s="27"/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96.5</v>
      </c>
      <c r="F25" s="34">
        <v>64</v>
      </c>
      <c r="G25" s="34">
        <v>10</v>
      </c>
      <c r="H25" s="34">
        <v>22.5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BY25"/>
  <sheetViews>
    <sheetView showGridLines="0" topLeftCell="B1" workbookViewId="0">
      <selection activeCell="G23" sqref="G23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82</v>
      </c>
      <c r="D3" s="13" t="s">
        <v>6</v>
      </c>
      <c r="E3" s="14">
        <v>250</v>
      </c>
      <c r="F3" s="14"/>
      <c r="G3" s="15">
        <v>250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14</v>
      </c>
      <c r="D6" s="85"/>
      <c r="E6" s="27">
        <v>23</v>
      </c>
      <c r="F6" s="27">
        <v>23</v>
      </c>
      <c r="G6" s="27" t="s">
        <v>18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17</v>
      </c>
      <c r="D7" s="85"/>
      <c r="E7" s="27">
        <v>15</v>
      </c>
      <c r="F7" s="27">
        <v>12</v>
      </c>
      <c r="G7" s="27" t="s">
        <v>18</v>
      </c>
      <c r="H7" s="27">
        <v>3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83</v>
      </c>
      <c r="D8" s="85"/>
      <c r="E8" s="27">
        <v>13.7</v>
      </c>
      <c r="F8" s="27">
        <v>13.7</v>
      </c>
      <c r="G8" s="27" t="s">
        <v>18</v>
      </c>
      <c r="H8" s="27" t="s">
        <v>18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84</v>
      </c>
      <c r="D9" s="85"/>
      <c r="E9" s="27">
        <v>9.5</v>
      </c>
      <c r="F9" s="27">
        <v>6.5</v>
      </c>
      <c r="G9" s="27" t="s">
        <v>18</v>
      </c>
      <c r="H9" s="27">
        <v>2.5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85</v>
      </c>
      <c r="D10" s="85"/>
      <c r="E10" s="27">
        <v>9</v>
      </c>
      <c r="F10" s="27">
        <v>8</v>
      </c>
      <c r="G10" s="27" t="s">
        <v>18</v>
      </c>
      <c r="H10" s="27">
        <v>1</v>
      </c>
      <c r="I10" s="27" t="s">
        <v>18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/>
      <c r="C11" s="85"/>
      <c r="D11" s="85"/>
      <c r="E11" s="27"/>
      <c r="F11" s="27"/>
      <c r="G11" s="27"/>
      <c r="H11" s="27"/>
      <c r="I11" s="27"/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27"/>
      <c r="F12" s="27"/>
      <c r="G12" s="27"/>
      <c r="H12" s="27"/>
      <c r="I12" s="27"/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70.2</v>
      </c>
      <c r="F25" s="34">
        <v>63.2</v>
      </c>
      <c r="G25" s="34">
        <v>0</v>
      </c>
      <c r="H25" s="34">
        <v>6.5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BY25"/>
  <sheetViews>
    <sheetView showGridLines="0" workbookViewId="0">
      <selection activeCell="F14" sqref="F14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86</v>
      </c>
      <c r="D3" s="13" t="s">
        <v>6</v>
      </c>
      <c r="E3" s="14">
        <v>300</v>
      </c>
      <c r="F3" s="14"/>
      <c r="G3" s="15">
        <v>280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87</v>
      </c>
      <c r="D6" s="85"/>
      <c r="E6" s="27">
        <v>3.5</v>
      </c>
      <c r="F6" s="27">
        <v>3.5</v>
      </c>
      <c r="G6" s="27" t="s">
        <v>18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88</v>
      </c>
      <c r="D7" s="85"/>
      <c r="E7" s="27">
        <v>7</v>
      </c>
      <c r="F7" s="27">
        <v>5</v>
      </c>
      <c r="G7" s="27" t="s">
        <v>18</v>
      </c>
      <c r="H7" s="27">
        <v>2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89</v>
      </c>
      <c r="D8" s="85"/>
      <c r="E8" s="27">
        <v>6</v>
      </c>
      <c r="F8" s="27">
        <v>4</v>
      </c>
      <c r="G8" s="27" t="s">
        <v>18</v>
      </c>
      <c r="H8" s="27">
        <v>2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17</v>
      </c>
      <c r="D9" s="85"/>
      <c r="E9" s="27">
        <v>16.5</v>
      </c>
      <c r="F9" s="27">
        <v>8.5</v>
      </c>
      <c r="G9" s="27" t="s">
        <v>18</v>
      </c>
      <c r="H9" s="27">
        <v>8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90</v>
      </c>
      <c r="D10" s="85"/>
      <c r="E10" s="27">
        <v>9</v>
      </c>
      <c r="F10" s="27">
        <v>6</v>
      </c>
      <c r="G10" s="27">
        <v>3</v>
      </c>
      <c r="H10" s="27" t="s">
        <v>18</v>
      </c>
      <c r="I10" s="27" t="s">
        <v>16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91</v>
      </c>
      <c r="D11" s="85"/>
      <c r="E11" s="27">
        <v>27.5</v>
      </c>
      <c r="F11" s="27">
        <v>27.5</v>
      </c>
      <c r="G11" s="27" t="s">
        <v>18</v>
      </c>
      <c r="H11" s="27" t="s">
        <v>18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>
        <v>7</v>
      </c>
      <c r="C12" s="85" t="s">
        <v>92</v>
      </c>
      <c r="D12" s="85"/>
      <c r="E12" s="27">
        <v>16</v>
      </c>
      <c r="F12" s="27">
        <v>12</v>
      </c>
      <c r="G12" s="27" t="s">
        <v>18</v>
      </c>
      <c r="H12" s="27">
        <v>4</v>
      </c>
      <c r="I12" s="27" t="s">
        <v>18</v>
      </c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>
        <v>8</v>
      </c>
      <c r="C13" s="85" t="s">
        <v>93</v>
      </c>
      <c r="D13" s="85"/>
      <c r="E13" s="27">
        <v>9.5</v>
      </c>
      <c r="F13" s="27">
        <v>7.5</v>
      </c>
      <c r="G13" s="27" t="s">
        <v>18</v>
      </c>
      <c r="H13" s="27">
        <v>2</v>
      </c>
      <c r="I13" s="27" t="s">
        <v>18</v>
      </c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95</v>
      </c>
      <c r="F25" s="34">
        <v>74</v>
      </c>
      <c r="G25" s="34">
        <v>3</v>
      </c>
      <c r="H25" s="34">
        <v>18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Y25"/>
  <sheetViews>
    <sheetView showGridLines="0" workbookViewId="0">
      <selection activeCell="I26" sqref="I26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>
        <v>43043</v>
      </c>
      <c r="D3" s="13" t="s">
        <v>6</v>
      </c>
      <c r="E3" s="14">
        <v>200</v>
      </c>
      <c r="F3" s="14"/>
      <c r="G3" s="15">
        <v>160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>
        <v>1</v>
      </c>
      <c r="C6" s="76" t="s">
        <v>27</v>
      </c>
      <c r="D6" s="77"/>
      <c r="E6" s="24">
        <v>9</v>
      </c>
      <c r="F6" s="24">
        <v>8</v>
      </c>
      <c r="G6" s="25" t="s">
        <v>18</v>
      </c>
      <c r="H6" s="26">
        <v>1</v>
      </c>
      <c r="I6" s="26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>
        <v>2</v>
      </c>
      <c r="C7" s="78" t="s">
        <v>28</v>
      </c>
      <c r="D7" s="79"/>
      <c r="E7" s="27">
        <v>6</v>
      </c>
      <c r="F7" s="27">
        <v>3</v>
      </c>
      <c r="G7" s="25" t="s">
        <v>18</v>
      </c>
      <c r="H7" s="26">
        <v>3</v>
      </c>
      <c r="I7" s="26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>
        <v>3</v>
      </c>
      <c r="C8" s="78" t="s">
        <v>14</v>
      </c>
      <c r="D8" s="79"/>
      <c r="E8" s="27">
        <v>14</v>
      </c>
      <c r="F8" s="27">
        <v>14</v>
      </c>
      <c r="G8" s="25" t="s">
        <v>18</v>
      </c>
      <c r="H8" s="26" t="s">
        <v>18</v>
      </c>
      <c r="I8" s="26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>
        <v>4</v>
      </c>
      <c r="C9" s="78" t="s">
        <v>29</v>
      </c>
      <c r="D9" s="79"/>
      <c r="E9" s="27">
        <v>7</v>
      </c>
      <c r="F9" s="27">
        <v>7</v>
      </c>
      <c r="G9" s="25" t="s">
        <v>18</v>
      </c>
      <c r="H9" s="26" t="s">
        <v>18</v>
      </c>
      <c r="I9" s="26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>
        <v>5</v>
      </c>
      <c r="C10" s="78" t="s">
        <v>30</v>
      </c>
      <c r="D10" s="79"/>
      <c r="E10" s="27">
        <v>5</v>
      </c>
      <c r="F10" s="27">
        <v>2</v>
      </c>
      <c r="G10" s="25" t="s">
        <v>18</v>
      </c>
      <c r="H10" s="26">
        <v>3</v>
      </c>
      <c r="I10" s="26" t="s">
        <v>18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27"/>
      <c r="F11" s="27"/>
      <c r="G11" s="25"/>
      <c r="H11" s="26"/>
      <c r="I11" s="2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27"/>
      <c r="F12" s="27"/>
      <c r="G12" s="25"/>
      <c r="H12" s="26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27"/>
      <c r="F13" s="27"/>
      <c r="G13" s="25"/>
      <c r="H13" s="31"/>
      <c r="I13" s="27"/>
    </row>
    <row r="14" spans="2:77" ht="25" customHeight="1" x14ac:dyDescent="0.2">
      <c r="B14" s="32"/>
      <c r="C14" s="78"/>
      <c r="D14" s="79"/>
      <c r="E14" s="27"/>
      <c r="F14" s="27"/>
      <c r="G14" s="25"/>
      <c r="H14" s="31"/>
      <c r="I14" s="2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>
        <v>41</v>
      </c>
      <c r="F25" s="39">
        <v>34</v>
      </c>
      <c r="G25" s="39">
        <f>SUM(G6:G24)</f>
        <v>0</v>
      </c>
      <c r="H25" s="40">
        <v>7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BY25"/>
  <sheetViews>
    <sheetView showGridLines="0" workbookViewId="0">
      <selection activeCell="C13" sqref="C13:D13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94</v>
      </c>
      <c r="D3" s="13" t="s">
        <v>6</v>
      </c>
      <c r="E3" s="14">
        <v>50</v>
      </c>
      <c r="F3" s="14"/>
      <c r="G3" s="15">
        <v>20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95</v>
      </c>
      <c r="D6" s="85"/>
      <c r="E6" s="27">
        <v>5.5</v>
      </c>
      <c r="F6" s="27">
        <v>3</v>
      </c>
      <c r="G6" s="27">
        <v>2.5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59</v>
      </c>
      <c r="D7" s="85"/>
      <c r="E7" s="27">
        <v>4.5</v>
      </c>
      <c r="F7" s="27">
        <v>4.5</v>
      </c>
      <c r="G7" s="27" t="s">
        <v>18</v>
      </c>
      <c r="H7" s="27" t="s">
        <v>18</v>
      </c>
      <c r="I7" s="27" t="s">
        <v>16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96</v>
      </c>
      <c r="D8" s="85"/>
      <c r="E8" s="27">
        <v>4</v>
      </c>
      <c r="F8" s="27">
        <v>2</v>
      </c>
      <c r="G8" s="27" t="s">
        <v>18</v>
      </c>
      <c r="H8" s="27">
        <v>2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97</v>
      </c>
      <c r="D9" s="85"/>
      <c r="E9" s="27">
        <v>3</v>
      </c>
      <c r="F9" s="27">
        <v>1.5</v>
      </c>
      <c r="G9" s="27" t="s">
        <v>18</v>
      </c>
      <c r="H9" s="27">
        <v>1.5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/>
      <c r="C10" s="85"/>
      <c r="D10" s="85"/>
      <c r="E10" s="27"/>
      <c r="F10" s="27"/>
      <c r="G10" s="27"/>
      <c r="H10" s="27"/>
      <c r="I10" s="27"/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/>
      <c r="C11" s="85"/>
      <c r="D11" s="85"/>
      <c r="E11" s="27"/>
      <c r="F11" s="27"/>
      <c r="G11" s="27"/>
      <c r="H11" s="27"/>
      <c r="I11" s="27"/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27"/>
      <c r="F12" s="27"/>
      <c r="G12" s="27"/>
      <c r="H12" s="27"/>
      <c r="I12" s="27"/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17</v>
      </c>
      <c r="F25" s="34">
        <v>11</v>
      </c>
      <c r="G25" s="34">
        <v>2.5</v>
      </c>
      <c r="H25" s="34">
        <v>3.5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BY25"/>
  <sheetViews>
    <sheetView showGridLines="0" workbookViewId="0">
      <selection activeCell="I22" sqref="I22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110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/>
      <c r="C6" s="85"/>
      <c r="D6" s="85"/>
      <c r="E6" s="47"/>
      <c r="F6" s="47"/>
      <c r="G6" s="47"/>
      <c r="H6" s="47"/>
      <c r="I6" s="4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/>
      <c r="C7" s="85"/>
      <c r="D7" s="85"/>
      <c r="E7" s="47"/>
      <c r="F7" s="47"/>
      <c r="G7" s="47"/>
      <c r="H7" s="47"/>
      <c r="I7" s="4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/>
      <c r="C8" s="85"/>
      <c r="D8" s="85"/>
      <c r="E8" s="47"/>
      <c r="F8" s="47"/>
      <c r="G8" s="47"/>
      <c r="H8" s="47"/>
      <c r="I8" s="4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/>
      <c r="C9" s="85"/>
      <c r="D9" s="85"/>
      <c r="E9" s="47"/>
      <c r="F9" s="47"/>
      <c r="G9" s="47"/>
      <c r="H9" s="47"/>
      <c r="I9" s="47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/>
      <c r="C10" s="85"/>
      <c r="D10" s="85"/>
      <c r="E10" s="47"/>
      <c r="F10" s="47"/>
      <c r="G10" s="47"/>
      <c r="H10" s="47"/>
      <c r="I10" s="47"/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/>
      <c r="C11" s="85"/>
      <c r="D11" s="85"/>
      <c r="E11" s="47"/>
      <c r="F11" s="47"/>
      <c r="G11" s="47"/>
      <c r="H11" s="47"/>
      <c r="I11" s="47"/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47"/>
      <c r="F12" s="47"/>
      <c r="G12" s="47"/>
      <c r="H12" s="47"/>
      <c r="I12" s="47"/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47"/>
      <c r="F13" s="47"/>
      <c r="G13" s="47"/>
      <c r="H13" s="47"/>
      <c r="I13" s="47"/>
      <c r="J13" s="49"/>
    </row>
    <row r="14" spans="2:77" ht="25" customHeight="1" x14ac:dyDescent="0.2">
      <c r="B14" s="48"/>
      <c r="C14" s="85"/>
      <c r="D14" s="85"/>
      <c r="E14" s="47"/>
      <c r="F14" s="47"/>
      <c r="G14" s="47"/>
      <c r="H14" s="47"/>
      <c r="I14" s="47"/>
    </row>
    <row r="15" spans="2:77" ht="25" customHeight="1" x14ac:dyDescent="0.2">
      <c r="B15" s="48"/>
      <c r="C15" s="85"/>
      <c r="D15" s="85"/>
      <c r="E15" s="47"/>
      <c r="F15" s="47"/>
      <c r="G15" s="47"/>
      <c r="H15" s="47"/>
      <c r="I15" s="4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/>
      <c r="F25" s="34"/>
      <c r="G25" s="34"/>
      <c r="H25" s="34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BW36"/>
  <sheetViews>
    <sheetView showGridLines="0" tabSelected="1" workbookViewId="0">
      <selection activeCell="G4" sqref="G4"/>
    </sheetView>
  </sheetViews>
  <sheetFormatPr baseColWidth="10" defaultColWidth="8.83203125" defaultRowHeight="15" x14ac:dyDescent="0.2"/>
  <cols>
    <col min="1" max="1" width="4" customWidth="1"/>
    <col min="2" max="2" width="8.6640625" style="21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18" width="9.1640625" style="3"/>
  </cols>
  <sheetData>
    <row r="1" spans="2:73" ht="50.25" customHeight="1" thickBot="1" x14ac:dyDescent="0.25">
      <c r="B1" s="90" t="s">
        <v>98</v>
      </c>
      <c r="C1" s="91"/>
      <c r="D1" s="91"/>
      <c r="E1" s="91"/>
      <c r="F1" s="91"/>
      <c r="G1" s="92"/>
    </row>
    <row r="2" spans="2:73" s="1" customFormat="1" ht="33.75" customHeight="1" thickBot="1" x14ac:dyDescent="0.25">
      <c r="B2" s="4"/>
      <c r="C2" s="5" t="s">
        <v>99</v>
      </c>
      <c r="D2" s="6" t="s">
        <v>3</v>
      </c>
      <c r="E2" s="93" t="s">
        <v>100</v>
      </c>
      <c r="F2" s="94"/>
      <c r="G2" s="44" t="s">
        <v>101</v>
      </c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73" ht="25" customHeight="1" thickBot="1" x14ac:dyDescent="0.25">
      <c r="B3" s="51"/>
      <c r="C3" s="52">
        <v>42826</v>
      </c>
      <c r="D3" s="53" t="s">
        <v>6</v>
      </c>
      <c r="E3" s="95">
        <f>SUM('10'!G3+'11'!G3+'12'!G3+'13'!G3+'14'!G3+'15'!G3+'16'!G3+'17'!G3+'18'!G3+'19'!G3+'20'!G3+'21'!G3+'22'!G3+'23'!G3+'24'!G3+'25'!G3+'26'!G3+'27'!G3+'28'!G3+'29'!G3+'30'!G3)</f>
        <v>2088</v>
      </c>
      <c r="F3" s="96"/>
      <c r="G3" s="54">
        <f>E3/14</f>
        <v>149.14285714285714</v>
      </c>
      <c r="R3"/>
    </row>
    <row r="4" spans="2:73" ht="11.25" customHeight="1" thickBot="1" x14ac:dyDescent="0.25">
      <c r="B4" s="55"/>
      <c r="C4" s="56"/>
      <c r="D4" s="56"/>
      <c r="E4" s="56"/>
      <c r="F4" s="56"/>
      <c r="G4" s="57"/>
    </row>
    <row r="5" spans="2:73" s="22" customFormat="1" ht="33" thickBot="1" x14ac:dyDescent="0.25">
      <c r="B5" s="4" t="s">
        <v>2</v>
      </c>
      <c r="C5" s="18" t="s">
        <v>102</v>
      </c>
      <c r="D5" s="19" t="s">
        <v>103</v>
      </c>
      <c r="E5" s="6" t="s">
        <v>104</v>
      </c>
      <c r="F5" s="19" t="s">
        <v>105</v>
      </c>
      <c r="G5" s="58" t="s">
        <v>13</v>
      </c>
      <c r="H5" s="21"/>
      <c r="I5" s="21"/>
      <c r="J5" s="21"/>
      <c r="K5" s="21"/>
      <c r="L5" s="21"/>
      <c r="M5" s="21"/>
      <c r="N5" s="21"/>
      <c r="O5" s="21"/>
      <c r="P5" s="21"/>
    </row>
    <row r="6" spans="2:73" ht="25" customHeight="1" x14ac:dyDescent="0.2">
      <c r="B6" s="59">
        <v>1</v>
      </c>
      <c r="C6" s="60"/>
      <c r="D6" s="60"/>
      <c r="E6" s="60"/>
      <c r="F6" s="60"/>
      <c r="G6" s="25"/>
      <c r="H6" s="28"/>
      <c r="I6" s="28"/>
      <c r="J6" s="28"/>
      <c r="K6" s="28"/>
      <c r="L6" s="28"/>
      <c r="M6" s="28"/>
      <c r="N6" s="28"/>
      <c r="O6" s="28"/>
      <c r="P6" s="28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</row>
    <row r="7" spans="2:73" ht="25" customHeight="1" x14ac:dyDescent="0.2">
      <c r="B7" s="61">
        <v>2</v>
      </c>
      <c r="C7" s="62"/>
      <c r="D7" s="62"/>
      <c r="E7" s="62"/>
      <c r="F7" s="62"/>
      <c r="G7" s="63"/>
      <c r="H7" s="28"/>
      <c r="I7" s="28"/>
      <c r="J7" s="28"/>
      <c r="K7" s="28"/>
      <c r="L7" s="28"/>
      <c r="M7" s="28"/>
      <c r="N7" s="28"/>
      <c r="O7" s="28"/>
      <c r="P7" s="28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</row>
    <row r="8" spans="2:73" ht="25" customHeight="1" x14ac:dyDescent="0.2">
      <c r="B8" s="61">
        <v>3</v>
      </c>
      <c r="C8" s="62"/>
      <c r="D8" s="62"/>
      <c r="E8" s="62"/>
      <c r="F8" s="62"/>
      <c r="G8" s="63"/>
      <c r="H8" s="28"/>
      <c r="I8" s="28"/>
      <c r="J8" s="28"/>
      <c r="K8" s="28"/>
      <c r="L8" s="28"/>
      <c r="M8" s="28"/>
      <c r="N8" s="28"/>
      <c r="O8" s="28"/>
      <c r="P8" s="28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</row>
    <row r="9" spans="2:73" ht="25" customHeight="1" x14ac:dyDescent="0.2">
      <c r="B9" s="61">
        <v>4</v>
      </c>
      <c r="C9" s="62"/>
      <c r="D9" s="62"/>
      <c r="E9" s="62"/>
      <c r="F9" s="62"/>
      <c r="G9" s="63"/>
      <c r="H9" s="28"/>
      <c r="I9" s="28"/>
      <c r="J9" s="28"/>
      <c r="K9" s="28"/>
      <c r="L9" s="28"/>
      <c r="M9" s="28"/>
      <c r="N9" s="28"/>
      <c r="O9" s="28"/>
      <c r="P9" s="28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</row>
    <row r="10" spans="2:73" ht="25" customHeight="1" x14ac:dyDescent="0.2">
      <c r="B10" s="61">
        <v>5</v>
      </c>
      <c r="C10" s="62"/>
      <c r="D10" s="62"/>
      <c r="E10" s="62"/>
      <c r="F10" s="62"/>
      <c r="G10" s="63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</row>
    <row r="11" spans="2:73" ht="25" customHeight="1" x14ac:dyDescent="0.2">
      <c r="B11" s="61">
        <v>6</v>
      </c>
      <c r="C11" s="62"/>
      <c r="D11" s="62"/>
      <c r="E11" s="62"/>
      <c r="F11" s="62"/>
      <c r="G11" s="63"/>
      <c r="H11" s="28"/>
      <c r="I11" s="28"/>
      <c r="J11" s="28"/>
      <c r="K11" s="28"/>
      <c r="L11" s="28"/>
      <c r="M11" s="28"/>
      <c r="N11" s="28"/>
      <c r="O11" s="28"/>
      <c r="P11" s="28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</row>
    <row r="12" spans="2:73" ht="25" customHeight="1" x14ac:dyDescent="0.2">
      <c r="B12" s="61">
        <v>7</v>
      </c>
      <c r="C12" s="62"/>
      <c r="D12" s="62"/>
      <c r="E12" s="62"/>
      <c r="F12" s="62"/>
      <c r="G12" s="63"/>
      <c r="H12" s="28"/>
      <c r="I12" s="28"/>
      <c r="J12" s="28"/>
      <c r="K12" s="28"/>
      <c r="L12" s="28"/>
      <c r="M12" s="28"/>
      <c r="N12" s="28"/>
      <c r="O12" s="28"/>
      <c r="P12" s="28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</row>
    <row r="13" spans="2:73" ht="25" customHeight="1" x14ac:dyDescent="0.2">
      <c r="B13" s="61">
        <v>8</v>
      </c>
      <c r="C13" s="62"/>
      <c r="D13" s="62"/>
      <c r="E13" s="62"/>
      <c r="F13" s="62"/>
      <c r="G13" s="63"/>
      <c r="H13" s="28"/>
      <c r="I13" s="28"/>
      <c r="J13" s="28"/>
      <c r="K13" s="28"/>
      <c r="L13" s="28"/>
      <c r="M13" s="28"/>
      <c r="N13" s="28"/>
      <c r="O13" s="28"/>
      <c r="P13" s="28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</row>
    <row r="14" spans="2:73" ht="25" customHeight="1" x14ac:dyDescent="0.2">
      <c r="B14" s="61">
        <v>9</v>
      </c>
      <c r="C14" s="62"/>
      <c r="D14" s="62"/>
      <c r="E14" s="62"/>
      <c r="F14" s="62"/>
      <c r="G14" s="63"/>
      <c r="H14" s="28"/>
      <c r="I14" s="28"/>
      <c r="J14" s="28"/>
      <c r="K14" s="28"/>
      <c r="L14" s="28"/>
      <c r="M14" s="28"/>
      <c r="N14" s="28"/>
      <c r="O14" s="28"/>
      <c r="P14" s="28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</row>
    <row r="15" spans="2:73" ht="25" customHeight="1" x14ac:dyDescent="0.2">
      <c r="B15" s="61">
        <v>10</v>
      </c>
      <c r="C15" s="62">
        <f>'10'!$E$25</f>
        <v>78</v>
      </c>
      <c r="D15" s="62">
        <f>'10'!$F$25</f>
        <v>48.5</v>
      </c>
      <c r="E15" s="62">
        <f>'10'!$G$25</f>
        <v>16</v>
      </c>
      <c r="F15" s="62">
        <f>'10'!$H$25</f>
        <v>13.5</v>
      </c>
      <c r="G15" s="63"/>
      <c r="H15" s="28"/>
      <c r="I15" s="28"/>
      <c r="J15" s="28"/>
      <c r="K15" s="28"/>
      <c r="L15" s="28"/>
      <c r="M15" s="28"/>
      <c r="N15" s="28"/>
      <c r="O15" s="28"/>
      <c r="P15" s="28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</row>
    <row r="16" spans="2:73" ht="25" customHeight="1" x14ac:dyDescent="0.2">
      <c r="B16" s="61">
        <v>11</v>
      </c>
      <c r="C16" s="62">
        <f>'11'!$E$25</f>
        <v>41</v>
      </c>
      <c r="D16" s="62">
        <f>'11'!$F$25</f>
        <v>34</v>
      </c>
      <c r="E16" s="62">
        <f>'11'!$G$25</f>
        <v>0</v>
      </c>
      <c r="F16" s="62">
        <f>'11'!$H$25</f>
        <v>7</v>
      </c>
      <c r="G16" s="63"/>
      <c r="H16" s="28"/>
      <c r="I16" s="28"/>
      <c r="J16" s="28"/>
      <c r="K16" s="28"/>
      <c r="L16" s="28"/>
      <c r="M16" s="28"/>
      <c r="N16" s="28"/>
      <c r="O16" s="28"/>
      <c r="P16" s="28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</row>
    <row r="17" spans="2:75" ht="25" customHeight="1" x14ac:dyDescent="0.2">
      <c r="B17" s="61">
        <v>12</v>
      </c>
      <c r="C17" s="62">
        <f>'12'!$E$25</f>
        <v>0</v>
      </c>
      <c r="D17" s="62">
        <f>'12'!$F$25</f>
        <v>0</v>
      </c>
      <c r="E17" s="62">
        <f>'12'!$G$25</f>
        <v>0</v>
      </c>
      <c r="F17" s="62">
        <f>'12'!$H$25</f>
        <v>0</v>
      </c>
      <c r="G17" s="63"/>
      <c r="H17" s="28"/>
      <c r="I17" s="28"/>
      <c r="J17" s="28"/>
      <c r="K17" s="28"/>
      <c r="L17" s="28"/>
      <c r="M17" s="28"/>
      <c r="N17" s="28"/>
      <c r="O17" s="28"/>
      <c r="P17" s="28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</row>
    <row r="18" spans="2:75" ht="25" customHeight="1" x14ac:dyDescent="0.2">
      <c r="B18" s="61">
        <v>13</v>
      </c>
      <c r="C18" s="62">
        <f>'13'!$E$25</f>
        <v>128.9</v>
      </c>
      <c r="D18" s="62">
        <v>3</v>
      </c>
      <c r="E18" s="62">
        <f>'13'!$G$25</f>
        <v>10</v>
      </c>
      <c r="F18" s="62">
        <f>'13'!$H$25</f>
        <v>19.100000000000001</v>
      </c>
      <c r="G18" s="63"/>
      <c r="H18" s="28"/>
      <c r="I18" s="28"/>
      <c r="J18" s="28"/>
      <c r="K18" s="28"/>
      <c r="L18" s="28"/>
      <c r="M18" s="28"/>
      <c r="N18" s="28"/>
      <c r="O18" s="28"/>
      <c r="P18" s="28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</row>
    <row r="19" spans="2:75" ht="25" customHeight="1" x14ac:dyDescent="0.2">
      <c r="B19" s="61">
        <v>14</v>
      </c>
      <c r="C19" s="62">
        <f>'14'!$E$25</f>
        <v>0</v>
      </c>
      <c r="D19" s="62">
        <f>'14'!$F$25</f>
        <v>0</v>
      </c>
      <c r="E19" s="62">
        <f>'14'!$G$25</f>
        <v>0</v>
      </c>
      <c r="F19" s="62">
        <f>'14'!$H$25</f>
        <v>0</v>
      </c>
      <c r="G19" s="63"/>
      <c r="H19" s="28"/>
      <c r="I19" s="28"/>
      <c r="J19" s="28"/>
      <c r="K19" s="28"/>
      <c r="L19" s="28"/>
      <c r="M19" s="28"/>
      <c r="N19" s="28"/>
      <c r="O19" s="28"/>
      <c r="P19" s="28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</row>
    <row r="20" spans="2:75" ht="25" customHeight="1" x14ac:dyDescent="0.2">
      <c r="B20" s="61">
        <v>15</v>
      </c>
      <c r="C20" s="62">
        <f>'15'!$E$25</f>
        <v>31.3</v>
      </c>
      <c r="D20" s="62">
        <f>'15'!$F$25</f>
        <v>19</v>
      </c>
      <c r="E20" s="62">
        <f>'15'!$G$25</f>
        <v>5</v>
      </c>
      <c r="F20" s="62">
        <f>'15'!$H$25</f>
        <v>7.3</v>
      </c>
      <c r="G20" s="63"/>
      <c r="H20" s="28"/>
      <c r="I20" s="28"/>
      <c r="J20" s="28"/>
      <c r="K20" s="28"/>
      <c r="L20" s="28"/>
      <c r="M20" s="28"/>
      <c r="N20" s="28"/>
      <c r="O20" s="28"/>
      <c r="P20" s="28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</row>
    <row r="21" spans="2:75" ht="25" customHeight="1" x14ac:dyDescent="0.2">
      <c r="B21" s="61">
        <v>16</v>
      </c>
      <c r="C21" s="62">
        <f>'16'!$E$25</f>
        <v>0</v>
      </c>
      <c r="D21" s="62">
        <f>'16'!$F$25</f>
        <v>0</v>
      </c>
      <c r="E21" s="62">
        <f>'16'!$G$25</f>
        <v>0</v>
      </c>
      <c r="F21" s="62">
        <f>'16'!$H$25</f>
        <v>0</v>
      </c>
      <c r="G21" s="63"/>
      <c r="H21" s="28"/>
      <c r="I21" s="28"/>
      <c r="J21" s="28"/>
      <c r="K21" s="28"/>
      <c r="L21" s="28"/>
      <c r="M21" s="28"/>
      <c r="N21" s="28"/>
      <c r="O21" s="28"/>
      <c r="P21" s="28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</row>
    <row r="22" spans="2:75" ht="25" customHeight="1" x14ac:dyDescent="0.2">
      <c r="B22" s="61">
        <v>17</v>
      </c>
      <c r="C22" s="62">
        <f>'17'!$E$25</f>
        <v>67.3</v>
      </c>
      <c r="D22" s="62">
        <f>'17'!$F$25</f>
        <v>43.3</v>
      </c>
      <c r="E22" s="62">
        <f>'17'!$G$25</f>
        <v>15</v>
      </c>
      <c r="F22" s="62">
        <f>'17'!$H$25</f>
        <v>9</v>
      </c>
      <c r="G22" s="63"/>
      <c r="H22" s="28"/>
      <c r="I22" s="28"/>
      <c r="J22" s="28"/>
      <c r="K22" s="28"/>
      <c r="L22" s="28"/>
      <c r="M22" s="28"/>
      <c r="N22" s="28"/>
      <c r="O22" s="28"/>
      <c r="P22" s="28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</row>
    <row r="23" spans="2:75" ht="25" customHeight="1" x14ac:dyDescent="0.2">
      <c r="B23" s="61">
        <v>18</v>
      </c>
      <c r="C23" s="62">
        <f>'18'!$E$25</f>
        <v>78.400000000000006</v>
      </c>
      <c r="D23" s="62">
        <f>'18'!$F$25</f>
        <v>72.400000000000006</v>
      </c>
      <c r="E23" s="62">
        <f>'18'!$G$25</f>
        <v>0</v>
      </c>
      <c r="F23" s="62">
        <f>'18'!$H$25</f>
        <v>6</v>
      </c>
      <c r="G23" s="63"/>
      <c r="H23" s="28"/>
      <c r="I23" s="28"/>
      <c r="J23" s="28"/>
      <c r="K23" s="28"/>
      <c r="L23" s="28"/>
      <c r="M23" s="28"/>
      <c r="N23" s="28"/>
      <c r="O23" s="28"/>
      <c r="P23" s="28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</row>
    <row r="24" spans="2:75" ht="25" customHeight="1" x14ac:dyDescent="0.2">
      <c r="B24" s="61">
        <v>19</v>
      </c>
      <c r="C24" s="62">
        <f>'19'!$E$25</f>
        <v>82.1</v>
      </c>
      <c r="D24" s="62">
        <f>'19'!$F$25</f>
        <v>52.1</v>
      </c>
      <c r="E24" s="62">
        <f>'19'!$G$25</f>
        <v>10</v>
      </c>
      <c r="F24" s="62">
        <f>'19'!$H$25</f>
        <v>20</v>
      </c>
      <c r="G24" s="63"/>
      <c r="H24" s="28"/>
      <c r="I24" s="28"/>
      <c r="J24" s="28"/>
      <c r="K24" s="28"/>
      <c r="L24" s="28"/>
      <c r="M24" s="28"/>
      <c r="N24" s="28"/>
      <c r="O24" s="28"/>
      <c r="P24" s="28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</row>
    <row r="25" spans="2:75" ht="25" customHeight="1" x14ac:dyDescent="0.2">
      <c r="B25" s="61">
        <v>20</v>
      </c>
      <c r="C25" s="62">
        <f>'20'!$E$25</f>
        <v>0</v>
      </c>
      <c r="D25" s="62">
        <f>'20'!$F$25</f>
        <v>0</v>
      </c>
      <c r="E25" s="62">
        <f>'20'!$G$25</f>
        <v>0</v>
      </c>
      <c r="F25" s="62">
        <f>'20'!$H$25</f>
        <v>0</v>
      </c>
      <c r="G25" s="63"/>
      <c r="Q25"/>
      <c r="R25"/>
    </row>
    <row r="26" spans="2:75" ht="25" customHeight="1" x14ac:dyDescent="0.2">
      <c r="B26" s="61">
        <v>21</v>
      </c>
      <c r="C26" s="62">
        <f>'21'!$E$25</f>
        <v>0</v>
      </c>
      <c r="D26" s="62">
        <f>'21'!$F$25</f>
        <v>0</v>
      </c>
      <c r="E26" s="62">
        <f>'21'!$G$25</f>
        <v>0</v>
      </c>
      <c r="F26" s="62">
        <f>'21'!$H$25</f>
        <v>0</v>
      </c>
      <c r="G26" s="63"/>
      <c r="Q26"/>
      <c r="R26"/>
    </row>
    <row r="27" spans="2:75" ht="25" customHeight="1" x14ac:dyDescent="0.2">
      <c r="B27" s="61">
        <v>22</v>
      </c>
      <c r="C27" s="62">
        <f>'22'!$E$25</f>
        <v>40</v>
      </c>
      <c r="D27" s="62">
        <f>'22'!$F$25</f>
        <v>23</v>
      </c>
      <c r="E27" s="62">
        <f>'22'!$G$25</f>
        <v>7.5</v>
      </c>
      <c r="F27" s="62">
        <f>'22'!$H$25</f>
        <v>9.5</v>
      </c>
      <c r="G27" s="63"/>
      <c r="Q27"/>
      <c r="R27"/>
    </row>
    <row r="28" spans="2:75" ht="25" customHeight="1" x14ac:dyDescent="0.2">
      <c r="B28" s="61">
        <v>23</v>
      </c>
      <c r="C28" s="62">
        <f>'23'!$E$25</f>
        <v>0</v>
      </c>
      <c r="D28" s="62">
        <f>'23'!$F$25</f>
        <v>0</v>
      </c>
      <c r="E28" s="62">
        <f>'23'!$G$25</f>
        <v>0</v>
      </c>
      <c r="F28" s="62">
        <f>'23'!$H$25</f>
        <v>0</v>
      </c>
      <c r="G28" s="64"/>
      <c r="Q28"/>
      <c r="R28"/>
    </row>
    <row r="29" spans="2:75" s="3" customFormat="1" ht="25" customHeight="1" x14ac:dyDescent="0.2">
      <c r="B29" s="61">
        <v>24</v>
      </c>
      <c r="C29" s="62">
        <f>'24'!$E$25</f>
        <v>44.1</v>
      </c>
      <c r="D29" s="62">
        <f>'24'!$F$25</f>
        <v>41.1</v>
      </c>
      <c r="E29" s="62">
        <f>'24'!$G$25</f>
        <v>0</v>
      </c>
      <c r="F29" s="62">
        <f>'24'!$H$25</f>
        <v>3</v>
      </c>
      <c r="G29" s="6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2:75" s="3" customFormat="1" ht="25" customHeight="1" x14ac:dyDescent="0.2">
      <c r="B30" s="61">
        <v>25</v>
      </c>
      <c r="C30" s="62">
        <f>'25'!$E$25</f>
        <v>76</v>
      </c>
      <c r="D30" s="62">
        <f>'25'!$F$25</f>
        <v>58.5</v>
      </c>
      <c r="E30" s="62">
        <f>'25'!$G$25</f>
        <v>4</v>
      </c>
      <c r="F30" s="62">
        <f>'25'!$H$25</f>
        <v>13.5</v>
      </c>
      <c r="G30" s="6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2:75" s="3" customFormat="1" ht="25" customHeight="1" x14ac:dyDescent="0.2">
      <c r="B31" s="61">
        <v>26</v>
      </c>
      <c r="C31" s="62">
        <f>'26'!$E$25</f>
        <v>96.5</v>
      </c>
      <c r="D31" s="62">
        <f>'26'!$F$25</f>
        <v>64</v>
      </c>
      <c r="E31" s="62">
        <f>'26'!$G$25</f>
        <v>10</v>
      </c>
      <c r="F31" s="62">
        <f>'26'!$H$25</f>
        <v>22.5</v>
      </c>
      <c r="G31" s="6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2:75" s="3" customFormat="1" ht="25" customHeight="1" x14ac:dyDescent="0.2">
      <c r="B32" s="61">
        <v>27</v>
      </c>
      <c r="C32" s="62">
        <f>'27'!$E$25</f>
        <v>70.2</v>
      </c>
      <c r="D32" s="62">
        <f>'27'!$F$25</f>
        <v>63.2</v>
      </c>
      <c r="E32" s="62">
        <f>'27'!$G$25</f>
        <v>0</v>
      </c>
      <c r="F32" s="62">
        <f>'27'!$H$25</f>
        <v>6.5</v>
      </c>
      <c r="G32" s="6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2:75" s="3" customFormat="1" ht="25" customHeight="1" x14ac:dyDescent="0.2">
      <c r="B33" s="61">
        <v>28</v>
      </c>
      <c r="C33" s="62">
        <f>'28'!$E$25</f>
        <v>95</v>
      </c>
      <c r="D33" s="62">
        <f>'28'!$F$25</f>
        <v>74</v>
      </c>
      <c r="E33" s="62">
        <f>'28'!$G$25</f>
        <v>3</v>
      </c>
      <c r="F33" s="62">
        <f>'28'!$H$25</f>
        <v>18</v>
      </c>
      <c r="G33" s="6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2:75" s="3" customFormat="1" ht="25" customHeight="1" x14ac:dyDescent="0.2">
      <c r="B34" s="61">
        <v>29</v>
      </c>
      <c r="C34" s="62">
        <f>'29'!$E$25</f>
        <v>17</v>
      </c>
      <c r="D34" s="62">
        <f>'29'!$F$25</f>
        <v>11</v>
      </c>
      <c r="E34" s="62">
        <f>'29'!$G$25</f>
        <v>2.5</v>
      </c>
      <c r="F34" s="62">
        <f>'29'!$H$25</f>
        <v>3.5</v>
      </c>
      <c r="G34" s="6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2:75" s="3" customFormat="1" ht="25" customHeight="1" thickBot="1" x14ac:dyDescent="0.25">
      <c r="B35" s="65">
        <v>30</v>
      </c>
      <c r="C35" s="66">
        <f>'30'!$E$25</f>
        <v>0</v>
      </c>
      <c r="D35" s="66">
        <f>'30'!$F$25</f>
        <v>0</v>
      </c>
      <c r="E35" s="66">
        <f>'30'!$G$25</f>
        <v>0</v>
      </c>
      <c r="F35" s="66">
        <f>'30'!$H$25</f>
        <v>0</v>
      </c>
      <c r="G35" s="67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2:75" s="3" customFormat="1" ht="25" customHeight="1" thickBot="1" x14ac:dyDescent="0.25">
      <c r="B36" s="68"/>
      <c r="C36" s="69">
        <f>SUM(C6:C35)</f>
        <v>945.80000000000007</v>
      </c>
      <c r="D36" s="69">
        <f t="shared" ref="D36:F36" si="0">SUM(D6:D35)</f>
        <v>607.1</v>
      </c>
      <c r="E36" s="69">
        <f t="shared" si="0"/>
        <v>83</v>
      </c>
      <c r="F36" s="69">
        <f t="shared" si="0"/>
        <v>158.4</v>
      </c>
      <c r="G36" s="70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</sheetData>
  <mergeCells count="3">
    <mergeCell ref="B1:G1"/>
    <mergeCell ref="E2:F2"/>
    <mergeCell ref="E3:F3"/>
  </mergeCells>
  <pageMargins left="0.7" right="0.7" top="0.75" bottom="0.75" header="0.3" footer="0.3"/>
  <pageSetup paperSize="9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Y25"/>
  <sheetViews>
    <sheetView showGridLines="0" workbookViewId="0">
      <selection activeCell="G25" sqref="G25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>
        <v>43073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/>
      <c r="C6" s="76"/>
      <c r="D6" s="77"/>
      <c r="E6" s="24"/>
      <c r="F6" s="24"/>
      <c r="G6" s="25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/>
      <c r="C7" s="78"/>
      <c r="D7" s="79"/>
      <c r="E7" s="47"/>
      <c r="F7" s="47"/>
      <c r="G7" s="25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/>
      <c r="C8" s="78"/>
      <c r="D8" s="79"/>
      <c r="E8" s="47"/>
      <c r="F8" s="47"/>
      <c r="G8" s="25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/>
      <c r="C9" s="78"/>
      <c r="D9" s="79"/>
      <c r="E9" s="47"/>
      <c r="F9" s="47"/>
      <c r="G9" s="25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/>
      <c r="C10" s="78"/>
      <c r="D10" s="79"/>
      <c r="E10" s="47"/>
      <c r="F10" s="47"/>
      <c r="G10" s="25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47"/>
      <c r="F11" s="47"/>
      <c r="G11" s="25"/>
      <c r="H11" s="26"/>
      <c r="I11" s="4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47"/>
      <c r="F12" s="47"/>
      <c r="G12" s="25"/>
      <c r="H12" s="26"/>
      <c r="I12" s="4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47"/>
      <c r="F13" s="47"/>
      <c r="G13" s="25"/>
      <c r="H13" s="31"/>
      <c r="I13" s="47"/>
    </row>
    <row r="14" spans="2:77" ht="25" customHeight="1" x14ac:dyDescent="0.2">
      <c r="B14" s="32"/>
      <c r="C14" s="78"/>
      <c r="D14" s="79"/>
      <c r="E14" s="47"/>
      <c r="F14" s="47"/>
      <c r="G14" s="25"/>
      <c r="H14" s="31"/>
      <c r="I14" s="4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/>
      <c r="F25" s="39"/>
      <c r="G25" s="39"/>
      <c r="H25" s="40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Y25"/>
  <sheetViews>
    <sheetView showGridLines="0" topLeftCell="B1" workbookViewId="0">
      <selection activeCell="G20" sqref="G20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31</v>
      </c>
      <c r="D3" s="13" t="s">
        <v>6</v>
      </c>
      <c r="E3" s="14">
        <v>260</v>
      </c>
      <c r="F3" s="14"/>
      <c r="G3" s="15">
        <v>260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32</v>
      </c>
      <c r="D6" s="85"/>
      <c r="E6" s="27">
        <v>17.399999999999999</v>
      </c>
      <c r="F6" s="27">
        <v>17.399999999999999</v>
      </c>
      <c r="G6" s="27" t="s">
        <v>18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33</v>
      </c>
      <c r="D7" s="85"/>
      <c r="E7" s="27">
        <v>12.6</v>
      </c>
      <c r="F7" s="27">
        <v>10</v>
      </c>
      <c r="G7" s="27" t="s">
        <v>18</v>
      </c>
      <c r="H7" s="27">
        <v>2.6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14</v>
      </c>
      <c r="D8" s="85"/>
      <c r="E8" s="27">
        <v>20</v>
      </c>
      <c r="F8" s="27">
        <v>10</v>
      </c>
      <c r="G8" s="27">
        <v>10</v>
      </c>
      <c r="H8" s="27" t="s">
        <v>18</v>
      </c>
      <c r="I8" s="27" t="s">
        <v>16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34</v>
      </c>
      <c r="D9" s="85"/>
      <c r="E9" s="27">
        <v>4</v>
      </c>
      <c r="F9" s="27">
        <v>4</v>
      </c>
      <c r="G9" s="27" t="s">
        <v>18</v>
      </c>
      <c r="H9" s="27" t="s">
        <v>18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17</v>
      </c>
      <c r="D10" s="85"/>
      <c r="E10" s="27">
        <v>10</v>
      </c>
      <c r="F10" s="27">
        <v>9</v>
      </c>
      <c r="G10" s="27" t="s">
        <v>18</v>
      </c>
      <c r="H10" s="27">
        <v>1</v>
      </c>
      <c r="I10" s="27" t="s">
        <v>18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35</v>
      </c>
      <c r="D11" s="85"/>
      <c r="E11" s="27">
        <v>4</v>
      </c>
      <c r="F11" s="27">
        <v>4</v>
      </c>
      <c r="G11" s="27" t="s">
        <v>18</v>
      </c>
      <c r="H11" s="27" t="s">
        <v>18</v>
      </c>
      <c r="I11" s="27" t="s">
        <v>18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>
        <v>7</v>
      </c>
      <c r="C12" s="85" t="s">
        <v>36</v>
      </c>
      <c r="D12" s="85"/>
      <c r="E12" s="27">
        <v>17.100000000000001</v>
      </c>
      <c r="F12" s="27">
        <v>17.100000000000001</v>
      </c>
      <c r="G12" s="27" t="s">
        <v>18</v>
      </c>
      <c r="H12" s="27" t="s">
        <v>18</v>
      </c>
      <c r="I12" s="27" t="s">
        <v>18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>
        <v>8</v>
      </c>
      <c r="C13" s="85" t="s">
        <v>37</v>
      </c>
      <c r="D13" s="85"/>
      <c r="E13" s="27">
        <v>20.3</v>
      </c>
      <c r="F13" s="27">
        <v>8.8000000000000007</v>
      </c>
      <c r="G13" s="27" t="s">
        <v>18</v>
      </c>
      <c r="H13" s="27">
        <v>11.5</v>
      </c>
      <c r="I13" s="27" t="s">
        <v>18</v>
      </c>
    </row>
    <row r="14" spans="2:77" ht="25" customHeight="1" x14ac:dyDescent="0.2">
      <c r="B14" s="48">
        <v>9</v>
      </c>
      <c r="C14" s="85" t="s">
        <v>38</v>
      </c>
      <c r="D14" s="85"/>
      <c r="E14" s="27">
        <v>16.5</v>
      </c>
      <c r="F14" s="27">
        <v>16.5</v>
      </c>
      <c r="G14" s="27" t="s">
        <v>18</v>
      </c>
      <c r="H14" s="27" t="s">
        <v>18</v>
      </c>
      <c r="I14" s="27" t="s">
        <v>18</v>
      </c>
    </row>
    <row r="15" spans="2:77" ht="25" customHeight="1" x14ac:dyDescent="0.2">
      <c r="B15" s="48">
        <v>10</v>
      </c>
      <c r="C15" s="85" t="s">
        <v>24</v>
      </c>
      <c r="D15" s="85"/>
      <c r="E15" s="27">
        <v>7</v>
      </c>
      <c r="F15" s="27">
        <v>3</v>
      </c>
      <c r="G15" s="27" t="s">
        <v>18</v>
      </c>
      <c r="H15" s="27">
        <v>4</v>
      </c>
      <c r="I15" s="27" t="s">
        <v>18</v>
      </c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</row>
    <row r="17" spans="2:9" ht="25" customHeight="1" x14ac:dyDescent="0.2">
      <c r="B17" s="34"/>
      <c r="C17" s="88"/>
      <c r="D17" s="88"/>
      <c r="E17" s="34"/>
      <c r="F17" s="34"/>
      <c r="G17" s="34"/>
      <c r="H17" s="34"/>
      <c r="I17" s="34"/>
    </row>
    <row r="18" spans="2:9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9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9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9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9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9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9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9" ht="25" customHeight="1" x14ac:dyDescent="0.2">
      <c r="B25" s="89" t="s">
        <v>26</v>
      </c>
      <c r="C25" s="89"/>
      <c r="D25" s="89"/>
      <c r="E25" s="34">
        <v>128.9</v>
      </c>
      <c r="F25" s="34">
        <v>99.8</v>
      </c>
      <c r="G25" s="34">
        <f>SUM(G6:G24)</f>
        <v>10</v>
      </c>
      <c r="H25" s="34">
        <v>19.100000000000001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Y25"/>
  <sheetViews>
    <sheetView showGridLines="0" topLeftCell="A18" workbookViewId="0">
      <selection activeCell="D33" sqref="D33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106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/>
      <c r="C6" s="76"/>
      <c r="D6" s="77"/>
      <c r="E6" s="24"/>
      <c r="F6" s="24"/>
      <c r="G6" s="25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/>
      <c r="C7" s="78"/>
      <c r="D7" s="79"/>
      <c r="E7" s="47"/>
      <c r="F7" s="47"/>
      <c r="G7" s="25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/>
      <c r="C8" s="78"/>
      <c r="D8" s="79"/>
      <c r="E8" s="47"/>
      <c r="F8" s="47"/>
      <c r="G8" s="25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/>
      <c r="C9" s="78"/>
      <c r="D9" s="79"/>
      <c r="E9" s="47"/>
      <c r="F9" s="47"/>
      <c r="G9" s="25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/>
      <c r="C10" s="78"/>
      <c r="D10" s="79"/>
      <c r="E10" s="47"/>
      <c r="F10" s="47"/>
      <c r="G10" s="25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47"/>
      <c r="F11" s="47"/>
      <c r="G11" s="25"/>
      <c r="H11" s="26"/>
      <c r="I11" s="4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47"/>
      <c r="F12" s="47"/>
      <c r="G12" s="25"/>
      <c r="H12" s="26"/>
      <c r="I12" s="4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47"/>
      <c r="F13" s="47"/>
      <c r="G13" s="25"/>
      <c r="H13" s="31"/>
      <c r="I13" s="47"/>
    </row>
    <row r="14" spans="2:77" ht="25" customHeight="1" x14ac:dyDescent="0.2">
      <c r="B14" s="32"/>
      <c r="C14" s="78"/>
      <c r="D14" s="79"/>
      <c r="E14" s="47"/>
      <c r="F14" s="47"/>
      <c r="G14" s="25"/>
      <c r="H14" s="31"/>
      <c r="I14" s="4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/>
      <c r="F25" s="39"/>
      <c r="G25" s="39"/>
      <c r="H25" s="40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Y25"/>
  <sheetViews>
    <sheetView showGridLines="0" topLeftCell="B1" workbookViewId="0">
      <selection activeCell="C13" sqref="C13:D13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39</v>
      </c>
      <c r="D3" s="13" t="s">
        <v>6</v>
      </c>
      <c r="E3" s="14">
        <v>50</v>
      </c>
      <c r="F3" s="14"/>
      <c r="G3" s="15">
        <v>36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40</v>
      </c>
      <c r="D6" s="85"/>
      <c r="E6" s="27">
        <v>3.5</v>
      </c>
      <c r="F6" s="27">
        <v>2</v>
      </c>
      <c r="G6" s="27" t="s">
        <v>18</v>
      </c>
      <c r="H6" s="27">
        <v>1.5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17</v>
      </c>
      <c r="D7" s="85"/>
      <c r="E7" s="27">
        <v>4.8</v>
      </c>
      <c r="F7" s="27">
        <v>3</v>
      </c>
      <c r="G7" s="27" t="s">
        <v>18</v>
      </c>
      <c r="H7" s="27">
        <v>1.8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41</v>
      </c>
      <c r="D8" s="85"/>
      <c r="E8" s="27">
        <v>5</v>
      </c>
      <c r="F8" s="27">
        <v>3</v>
      </c>
      <c r="G8" s="27" t="s">
        <v>18</v>
      </c>
      <c r="H8" s="27">
        <v>2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42</v>
      </c>
      <c r="D9" s="85"/>
      <c r="E9" s="27">
        <v>5</v>
      </c>
      <c r="F9" s="27">
        <v>3</v>
      </c>
      <c r="G9" s="27" t="s">
        <v>18</v>
      </c>
      <c r="H9" s="27">
        <v>2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43</v>
      </c>
      <c r="D10" s="85"/>
      <c r="E10" s="27">
        <v>3</v>
      </c>
      <c r="F10" s="27">
        <v>3</v>
      </c>
      <c r="G10" s="27" t="s">
        <v>18</v>
      </c>
      <c r="H10" s="27" t="s">
        <v>18</v>
      </c>
      <c r="I10" s="27" t="s">
        <v>18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44</v>
      </c>
      <c r="D11" s="85"/>
      <c r="E11" s="27">
        <v>10</v>
      </c>
      <c r="F11" s="27">
        <v>5</v>
      </c>
      <c r="G11" s="27">
        <v>5</v>
      </c>
      <c r="H11" s="27" t="s">
        <v>18</v>
      </c>
      <c r="I11" s="27" t="s">
        <v>45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/>
      <c r="C12" s="85"/>
      <c r="D12" s="85"/>
      <c r="E12" s="27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</row>
    <row r="17" spans="2:9" ht="25" customHeight="1" x14ac:dyDescent="0.2">
      <c r="B17" s="34"/>
      <c r="C17" s="88"/>
      <c r="D17" s="88"/>
      <c r="E17" s="34"/>
      <c r="F17" s="34"/>
      <c r="G17" s="34"/>
      <c r="H17" s="34"/>
      <c r="I17" s="34"/>
    </row>
    <row r="18" spans="2:9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9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9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9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9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9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9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9" ht="25" customHeight="1" x14ac:dyDescent="0.2">
      <c r="B25" s="89" t="s">
        <v>26</v>
      </c>
      <c r="C25" s="89"/>
      <c r="D25" s="89"/>
      <c r="E25" s="34">
        <v>31.3</v>
      </c>
      <c r="F25" s="34">
        <v>19</v>
      </c>
      <c r="G25" s="34">
        <v>5</v>
      </c>
      <c r="H25" s="34">
        <v>7.3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Y25"/>
  <sheetViews>
    <sheetView showGridLines="0" topLeftCell="A17" workbookViewId="0">
      <selection activeCell="E30" sqref="E30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4" width="17.6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107</v>
      </c>
      <c r="D3" s="13" t="s">
        <v>6</v>
      </c>
      <c r="E3" s="14"/>
      <c r="F3" s="14"/>
      <c r="G3" s="15"/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3" thickBot="1" x14ac:dyDescent="0.25">
      <c r="B5" s="17" t="s">
        <v>7</v>
      </c>
      <c r="C5" s="74" t="s">
        <v>8</v>
      </c>
      <c r="D5" s="75"/>
      <c r="E5" s="18" t="s">
        <v>9</v>
      </c>
      <c r="F5" s="19" t="s">
        <v>10</v>
      </c>
      <c r="G5" s="6" t="s">
        <v>11</v>
      </c>
      <c r="H5" s="19" t="s">
        <v>12</v>
      </c>
      <c r="I5" s="20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23"/>
      <c r="C6" s="76"/>
      <c r="D6" s="77"/>
      <c r="E6" s="24"/>
      <c r="F6" s="24"/>
      <c r="G6" s="25"/>
      <c r="H6" s="26"/>
      <c r="I6" s="26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30"/>
      <c r="C7" s="78"/>
      <c r="D7" s="79"/>
      <c r="E7" s="47"/>
      <c r="F7" s="47"/>
      <c r="G7" s="25"/>
      <c r="H7" s="26"/>
      <c r="I7" s="26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30"/>
      <c r="C8" s="78"/>
      <c r="D8" s="79"/>
      <c r="E8" s="47"/>
      <c r="F8" s="47"/>
      <c r="G8" s="25"/>
      <c r="H8" s="26"/>
      <c r="I8" s="2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30"/>
      <c r="C9" s="78"/>
      <c r="D9" s="79"/>
      <c r="E9" s="47"/>
      <c r="F9" s="47"/>
      <c r="G9" s="25"/>
      <c r="H9" s="26"/>
      <c r="I9" s="26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30"/>
      <c r="C10" s="78"/>
      <c r="D10" s="79"/>
      <c r="E10" s="47"/>
      <c r="F10" s="47"/>
      <c r="G10" s="25"/>
      <c r="H10" s="26"/>
      <c r="I10" s="26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30"/>
      <c r="C11" s="78"/>
      <c r="D11" s="79"/>
      <c r="E11" s="47"/>
      <c r="F11" s="47"/>
      <c r="G11" s="25"/>
      <c r="H11" s="26"/>
      <c r="I11" s="4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30"/>
      <c r="C12" s="78"/>
      <c r="D12" s="79"/>
      <c r="E12" s="47"/>
      <c r="F12" s="47"/>
      <c r="G12" s="25"/>
      <c r="H12" s="26"/>
      <c r="I12" s="4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30"/>
      <c r="C13" s="78"/>
      <c r="D13" s="79"/>
      <c r="E13" s="47"/>
      <c r="F13" s="47"/>
      <c r="G13" s="25"/>
      <c r="H13" s="31"/>
      <c r="I13" s="47"/>
    </row>
    <row r="14" spans="2:77" ht="25" customHeight="1" x14ac:dyDescent="0.2">
      <c r="B14" s="32"/>
      <c r="C14" s="78"/>
      <c r="D14" s="79"/>
      <c r="E14" s="47"/>
      <c r="F14" s="47"/>
      <c r="G14" s="25"/>
      <c r="H14" s="31"/>
      <c r="I14" s="47"/>
    </row>
    <row r="15" spans="2:77" ht="25" customHeight="1" x14ac:dyDescent="0.2">
      <c r="B15" s="33"/>
      <c r="C15" s="71"/>
      <c r="D15" s="72"/>
      <c r="E15" s="34"/>
      <c r="F15" s="34"/>
      <c r="G15" s="34"/>
      <c r="H15" s="35"/>
      <c r="I15" s="34"/>
    </row>
    <row r="16" spans="2:77" ht="25" customHeight="1" x14ac:dyDescent="0.2">
      <c r="B16" s="33"/>
      <c r="C16" s="71"/>
      <c r="D16" s="72"/>
      <c r="E16" s="34"/>
      <c r="F16" s="34"/>
      <c r="G16" s="34"/>
      <c r="H16" s="35"/>
      <c r="I16" s="34"/>
    </row>
    <row r="17" spans="2:9" ht="25" customHeight="1" x14ac:dyDescent="0.2">
      <c r="B17" s="33"/>
      <c r="C17" s="71"/>
      <c r="D17" s="72"/>
      <c r="E17" s="34"/>
      <c r="F17" s="34"/>
      <c r="G17" s="34"/>
      <c r="H17" s="35"/>
      <c r="I17" s="34"/>
    </row>
    <row r="18" spans="2:9" ht="25" customHeight="1" x14ac:dyDescent="0.2">
      <c r="B18" s="33"/>
      <c r="C18" s="71"/>
      <c r="D18" s="72"/>
      <c r="E18" s="34"/>
      <c r="F18" s="34"/>
      <c r="G18" s="34"/>
      <c r="H18" s="35"/>
      <c r="I18" s="34"/>
    </row>
    <row r="19" spans="2:9" ht="25" customHeight="1" x14ac:dyDescent="0.2">
      <c r="B19" s="33"/>
      <c r="C19" s="71"/>
      <c r="D19" s="72"/>
      <c r="E19" s="34"/>
      <c r="F19" s="34"/>
      <c r="G19" s="34"/>
      <c r="H19" s="35"/>
      <c r="I19" s="34"/>
    </row>
    <row r="20" spans="2:9" ht="25" customHeight="1" x14ac:dyDescent="0.2">
      <c r="B20" s="33"/>
      <c r="C20" s="71"/>
      <c r="D20" s="72"/>
      <c r="E20" s="34"/>
      <c r="F20" s="34"/>
      <c r="G20" s="34"/>
      <c r="H20" s="35"/>
      <c r="I20" s="34"/>
    </row>
    <row r="21" spans="2:9" ht="25" customHeight="1" x14ac:dyDescent="0.2">
      <c r="B21" s="33"/>
      <c r="C21" s="71"/>
      <c r="D21" s="72"/>
      <c r="E21" s="34"/>
      <c r="F21" s="34"/>
      <c r="G21" s="34"/>
      <c r="H21" s="35"/>
      <c r="I21" s="34"/>
    </row>
    <row r="22" spans="2:9" ht="25" customHeight="1" x14ac:dyDescent="0.2">
      <c r="B22" s="33"/>
      <c r="C22" s="71"/>
      <c r="D22" s="72"/>
      <c r="E22" s="34"/>
      <c r="F22" s="34"/>
      <c r="G22" s="34"/>
      <c r="H22" s="35"/>
      <c r="I22" s="34"/>
    </row>
    <row r="23" spans="2:9" ht="25" customHeight="1" x14ac:dyDescent="0.2">
      <c r="B23" s="33"/>
      <c r="C23" s="71"/>
      <c r="D23" s="72"/>
      <c r="E23" s="34"/>
      <c r="F23" s="34"/>
      <c r="G23" s="34"/>
      <c r="H23" s="35"/>
      <c r="I23" s="34"/>
    </row>
    <row r="24" spans="2:9" ht="25" customHeight="1" thickBot="1" x14ac:dyDescent="0.25">
      <c r="B24" s="36"/>
      <c r="C24" s="80"/>
      <c r="D24" s="81"/>
      <c r="E24" s="37"/>
      <c r="F24" s="37"/>
      <c r="G24" s="37"/>
      <c r="H24" s="38"/>
      <c r="I24" s="34"/>
    </row>
    <row r="25" spans="2:9" ht="25" customHeight="1" thickBot="1" x14ac:dyDescent="0.25">
      <c r="B25" s="82" t="s">
        <v>26</v>
      </c>
      <c r="C25" s="83"/>
      <c r="D25" s="84"/>
      <c r="E25" s="39"/>
      <c r="F25" s="39"/>
      <c r="G25" s="39"/>
      <c r="H25" s="40"/>
      <c r="I25" s="34"/>
    </row>
  </sheetData>
  <mergeCells count="22"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Y25"/>
  <sheetViews>
    <sheetView showGridLines="0" topLeftCell="B1" workbookViewId="0">
      <selection activeCell="H17" sqref="H17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46</v>
      </c>
      <c r="D3" s="13" t="s">
        <v>47</v>
      </c>
      <c r="E3" s="14">
        <v>150</v>
      </c>
      <c r="F3" s="14"/>
      <c r="G3" s="15">
        <v>150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48</v>
      </c>
      <c r="D6" s="85"/>
      <c r="E6" s="27">
        <v>8.8000000000000007</v>
      </c>
      <c r="F6" s="27">
        <v>8.8000000000000007</v>
      </c>
      <c r="G6" s="27" t="s">
        <v>18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17</v>
      </c>
      <c r="D7" s="85"/>
      <c r="E7" s="27">
        <v>8</v>
      </c>
      <c r="F7" s="27">
        <v>5</v>
      </c>
      <c r="G7" s="27" t="s">
        <v>18</v>
      </c>
      <c r="H7" s="27">
        <v>3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49</v>
      </c>
      <c r="D8" s="85"/>
      <c r="E8" s="27">
        <v>9.5</v>
      </c>
      <c r="F8" s="27">
        <v>9.5</v>
      </c>
      <c r="G8" s="27" t="s">
        <v>18</v>
      </c>
      <c r="H8" s="27" t="s">
        <v>18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50</v>
      </c>
      <c r="D9" s="85"/>
      <c r="E9" s="27">
        <v>12</v>
      </c>
      <c r="F9" s="27">
        <v>12</v>
      </c>
      <c r="G9" s="27" t="s">
        <v>18</v>
      </c>
      <c r="H9" s="27" t="s">
        <v>18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14</v>
      </c>
      <c r="D10" s="85"/>
      <c r="E10" s="27">
        <v>25</v>
      </c>
      <c r="F10" s="27">
        <v>8</v>
      </c>
      <c r="G10" s="27">
        <v>15</v>
      </c>
      <c r="H10" s="27">
        <v>2</v>
      </c>
      <c r="I10" s="27" t="s">
        <v>16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51</v>
      </c>
      <c r="D11" s="85"/>
      <c r="E11" s="27">
        <v>4</v>
      </c>
      <c r="F11" s="27" t="s">
        <v>18</v>
      </c>
      <c r="G11" s="27" t="s">
        <v>18</v>
      </c>
      <c r="H11" s="27">
        <v>4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>
        <v>7</v>
      </c>
      <c r="C12" s="85"/>
      <c r="D12" s="85"/>
      <c r="E12" s="27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/>
      <c r="C13" s="85"/>
      <c r="D13" s="85"/>
      <c r="E13" s="27"/>
      <c r="F13" s="27"/>
      <c r="G13" s="27"/>
      <c r="H13" s="27"/>
      <c r="I13" s="27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9" ht="25" customHeight="1" x14ac:dyDescent="0.2">
      <c r="B17" s="34"/>
      <c r="C17" s="88"/>
      <c r="D17" s="88"/>
      <c r="E17" s="34"/>
      <c r="F17" s="34"/>
      <c r="G17" s="34"/>
      <c r="H17" s="34"/>
      <c r="I17" s="34"/>
    </row>
    <row r="18" spans="2:9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9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9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9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9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9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9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9" ht="25" customHeight="1" x14ac:dyDescent="0.2">
      <c r="B25" s="89" t="s">
        <v>26</v>
      </c>
      <c r="C25" s="89"/>
      <c r="D25" s="89"/>
      <c r="E25" s="34">
        <v>67.3</v>
      </c>
      <c r="F25" s="34">
        <v>43.3</v>
      </c>
      <c r="G25" s="34">
        <v>15</v>
      </c>
      <c r="H25" s="34">
        <v>9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Y25"/>
  <sheetViews>
    <sheetView showGridLines="0" workbookViewId="0">
      <selection activeCell="A14" sqref="A14"/>
    </sheetView>
  </sheetViews>
  <sheetFormatPr baseColWidth="10" defaultColWidth="8.83203125" defaultRowHeight="15" x14ac:dyDescent="0.2"/>
  <cols>
    <col min="1" max="1" width="4" customWidth="1"/>
    <col min="2" max="2" width="8.6640625" customWidth="1"/>
    <col min="3" max="3" width="17.6640625" customWidth="1"/>
    <col min="4" max="4" width="24.1640625" customWidth="1"/>
    <col min="5" max="6" width="13.6640625" customWidth="1"/>
    <col min="7" max="7" width="31" customWidth="1"/>
    <col min="8" max="9" width="27.5" customWidth="1"/>
    <col min="10" max="20" width="9.1640625" style="3"/>
  </cols>
  <sheetData>
    <row r="1" spans="2:77" ht="50.25" customHeight="1" thickBot="1" x14ac:dyDescent="0.25">
      <c r="B1" s="73" t="s">
        <v>0</v>
      </c>
      <c r="C1" s="73"/>
      <c r="D1" s="73"/>
      <c r="E1" s="73"/>
      <c r="F1" s="73"/>
      <c r="G1" s="73"/>
      <c r="H1" s="73"/>
      <c r="I1" s="2"/>
    </row>
    <row r="2" spans="2:77" s="1" customFormat="1" ht="33.75" customHeight="1" thickBot="1" x14ac:dyDescent="0.25">
      <c r="B2" s="4" t="s">
        <v>1</v>
      </c>
      <c r="C2" s="5" t="s">
        <v>2</v>
      </c>
      <c r="D2" s="6" t="s">
        <v>3</v>
      </c>
      <c r="E2" s="7" t="s">
        <v>4</v>
      </c>
      <c r="F2" s="7"/>
      <c r="G2" s="8" t="s">
        <v>5</v>
      </c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77" ht="25" customHeight="1" thickBot="1" x14ac:dyDescent="0.25">
      <c r="B3" s="11">
        <v>3</v>
      </c>
      <c r="C3" s="12" t="s">
        <v>52</v>
      </c>
      <c r="D3" s="13" t="s">
        <v>6</v>
      </c>
      <c r="E3" s="14">
        <v>170</v>
      </c>
      <c r="F3" s="14"/>
      <c r="G3" s="15">
        <v>170</v>
      </c>
      <c r="H3" s="16"/>
      <c r="I3" s="16"/>
    </row>
    <row r="4" spans="2:77" ht="11.25" customHeight="1" thickBot="1" x14ac:dyDescent="0.25">
      <c r="B4" s="16"/>
      <c r="C4" s="16"/>
      <c r="D4" s="16"/>
      <c r="E4" s="16"/>
      <c r="F4" s="16"/>
      <c r="G4" s="16"/>
      <c r="H4" s="16"/>
      <c r="I4" s="16"/>
    </row>
    <row r="5" spans="2:77" s="22" customFormat="1" ht="32" x14ac:dyDescent="0.2">
      <c r="B5" s="41" t="s">
        <v>7</v>
      </c>
      <c r="C5" s="86" t="s">
        <v>8</v>
      </c>
      <c r="D5" s="87"/>
      <c r="E5" s="42" t="s">
        <v>9</v>
      </c>
      <c r="F5" s="43" t="s">
        <v>10</v>
      </c>
      <c r="G5" s="44" t="s">
        <v>11</v>
      </c>
      <c r="H5" s="43" t="s">
        <v>12</v>
      </c>
      <c r="I5" s="45" t="s">
        <v>13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77" ht="25" customHeight="1" x14ac:dyDescent="0.2">
      <c r="B6" s="46">
        <v>1</v>
      </c>
      <c r="C6" s="85" t="s">
        <v>14</v>
      </c>
      <c r="D6" s="85"/>
      <c r="E6" s="27">
        <v>17</v>
      </c>
      <c r="F6" s="27">
        <v>17</v>
      </c>
      <c r="G6" s="27" t="s">
        <v>18</v>
      </c>
      <c r="H6" s="27" t="s">
        <v>18</v>
      </c>
      <c r="I6" s="27" t="s">
        <v>18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</row>
    <row r="7" spans="2:77" ht="25" customHeight="1" x14ac:dyDescent="0.2">
      <c r="B7" s="46">
        <v>2</v>
      </c>
      <c r="C7" s="85" t="s">
        <v>53</v>
      </c>
      <c r="D7" s="85"/>
      <c r="E7" s="27">
        <v>7</v>
      </c>
      <c r="F7" s="27">
        <v>5</v>
      </c>
      <c r="G7" s="27" t="s">
        <v>18</v>
      </c>
      <c r="H7" s="27">
        <v>2</v>
      </c>
      <c r="I7" s="27" t="s">
        <v>18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</row>
    <row r="8" spans="2:77" ht="25" customHeight="1" x14ac:dyDescent="0.2">
      <c r="B8" s="46">
        <v>3</v>
      </c>
      <c r="C8" s="85" t="s">
        <v>54</v>
      </c>
      <c r="D8" s="85"/>
      <c r="E8" s="27">
        <v>2</v>
      </c>
      <c r="F8" s="27">
        <v>1</v>
      </c>
      <c r="G8" s="27" t="s">
        <v>18</v>
      </c>
      <c r="H8" s="27">
        <v>1</v>
      </c>
      <c r="I8" s="27" t="s">
        <v>18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2:77" ht="25" customHeight="1" x14ac:dyDescent="0.2">
      <c r="B9" s="46">
        <v>4</v>
      </c>
      <c r="C9" s="85" t="s">
        <v>55</v>
      </c>
      <c r="D9" s="85"/>
      <c r="E9" s="27">
        <v>4</v>
      </c>
      <c r="F9" s="27">
        <v>2</v>
      </c>
      <c r="G9" s="27" t="s">
        <v>18</v>
      </c>
      <c r="H9" s="27">
        <v>2</v>
      </c>
      <c r="I9" s="27" t="s">
        <v>18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</row>
    <row r="10" spans="2:77" ht="25" customHeight="1" x14ac:dyDescent="0.2">
      <c r="B10" s="46">
        <v>5</v>
      </c>
      <c r="C10" s="85" t="s">
        <v>17</v>
      </c>
      <c r="D10" s="85"/>
      <c r="E10" s="27">
        <v>10</v>
      </c>
      <c r="F10" s="27">
        <v>9</v>
      </c>
      <c r="G10" s="27" t="s">
        <v>18</v>
      </c>
      <c r="H10" s="27">
        <v>1</v>
      </c>
      <c r="I10" s="27" t="s">
        <v>18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</row>
    <row r="11" spans="2:77" ht="25" customHeight="1" x14ac:dyDescent="0.2">
      <c r="B11" s="46">
        <v>6</v>
      </c>
      <c r="C11" s="85" t="s">
        <v>56</v>
      </c>
      <c r="D11" s="85"/>
      <c r="E11" s="27">
        <v>21</v>
      </c>
      <c r="F11" s="27">
        <v>21</v>
      </c>
      <c r="G11" s="27" t="s">
        <v>18</v>
      </c>
      <c r="H11" s="27" t="s">
        <v>18</v>
      </c>
      <c r="I11" s="27" t="s">
        <v>18</v>
      </c>
      <c r="J11" s="49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</row>
    <row r="12" spans="2:77" ht="25" customHeight="1" x14ac:dyDescent="0.2">
      <c r="B12" s="46">
        <v>7</v>
      </c>
      <c r="C12" s="85" t="s">
        <v>23</v>
      </c>
      <c r="D12" s="85"/>
      <c r="E12" s="27">
        <v>7.4</v>
      </c>
      <c r="F12" s="27">
        <v>7.4</v>
      </c>
      <c r="G12" s="27" t="s">
        <v>18</v>
      </c>
      <c r="H12" s="27" t="s">
        <v>18</v>
      </c>
      <c r="I12" s="27" t="s">
        <v>18</v>
      </c>
      <c r="J12" s="49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</row>
    <row r="13" spans="2:77" ht="25" customHeight="1" x14ac:dyDescent="0.2">
      <c r="B13" s="46">
        <v>8</v>
      </c>
      <c r="C13" s="85" t="s">
        <v>57</v>
      </c>
      <c r="D13" s="85"/>
      <c r="E13" s="27">
        <v>10</v>
      </c>
      <c r="F13" s="27">
        <v>10</v>
      </c>
      <c r="G13" s="27" t="s">
        <v>18</v>
      </c>
      <c r="H13" s="27" t="s">
        <v>18</v>
      </c>
      <c r="I13" s="27" t="s">
        <v>18</v>
      </c>
      <c r="J13" s="49"/>
    </row>
    <row r="14" spans="2:77" ht="25" customHeight="1" x14ac:dyDescent="0.2">
      <c r="B14" s="48"/>
      <c r="C14" s="85"/>
      <c r="D14" s="85"/>
      <c r="E14" s="27"/>
      <c r="F14" s="27"/>
      <c r="G14" s="27"/>
      <c r="H14" s="27"/>
      <c r="I14" s="27"/>
    </row>
    <row r="15" spans="2:77" ht="25" customHeight="1" x14ac:dyDescent="0.2">
      <c r="B15" s="48"/>
      <c r="C15" s="85"/>
      <c r="D15" s="85"/>
      <c r="E15" s="27"/>
      <c r="F15" s="27"/>
      <c r="G15" s="27"/>
      <c r="H15" s="27"/>
      <c r="I15" s="27"/>
    </row>
    <row r="16" spans="2:77" ht="25" customHeight="1" x14ac:dyDescent="0.2">
      <c r="B16" s="34"/>
      <c r="C16" s="88"/>
      <c r="D16" s="88"/>
      <c r="E16" s="34"/>
      <c r="F16" s="34"/>
      <c r="G16" s="34"/>
      <c r="H16" s="34"/>
      <c r="I16" s="34"/>
      <c r="J16" s="50"/>
    </row>
    <row r="17" spans="2:10" ht="25" customHeight="1" x14ac:dyDescent="0.2">
      <c r="B17" s="34"/>
      <c r="C17" s="88"/>
      <c r="D17" s="88"/>
      <c r="E17" s="34"/>
      <c r="F17" s="34"/>
      <c r="G17" s="34"/>
      <c r="H17" s="34"/>
      <c r="I17" s="34"/>
      <c r="J17" s="50"/>
    </row>
    <row r="18" spans="2:10" ht="25" customHeight="1" x14ac:dyDescent="0.2">
      <c r="B18" s="34"/>
      <c r="C18" s="88"/>
      <c r="D18" s="88"/>
      <c r="E18" s="34"/>
      <c r="F18" s="34"/>
      <c r="G18" s="34"/>
      <c r="H18" s="34"/>
      <c r="I18" s="34"/>
    </row>
    <row r="19" spans="2:10" ht="25" customHeight="1" x14ac:dyDescent="0.2">
      <c r="B19" s="34"/>
      <c r="C19" s="88"/>
      <c r="D19" s="88"/>
      <c r="E19" s="34"/>
      <c r="F19" s="34"/>
      <c r="G19" s="34"/>
      <c r="H19" s="34"/>
      <c r="I19" s="34"/>
    </row>
    <row r="20" spans="2:10" ht="25" customHeight="1" x14ac:dyDescent="0.2">
      <c r="B20" s="34"/>
      <c r="C20" s="88"/>
      <c r="D20" s="88"/>
      <c r="E20" s="34"/>
      <c r="F20" s="34"/>
      <c r="G20" s="34"/>
      <c r="H20" s="34"/>
      <c r="I20" s="34"/>
    </row>
    <row r="21" spans="2:10" ht="25" customHeight="1" x14ac:dyDescent="0.2">
      <c r="B21" s="34"/>
      <c r="C21" s="88"/>
      <c r="D21" s="88"/>
      <c r="E21" s="34"/>
      <c r="F21" s="34"/>
      <c r="G21" s="34"/>
      <c r="H21" s="34"/>
      <c r="I21" s="34"/>
    </row>
    <row r="22" spans="2:10" ht="25" customHeight="1" x14ac:dyDescent="0.2">
      <c r="B22" s="34"/>
      <c r="C22" s="88"/>
      <c r="D22" s="88"/>
      <c r="E22" s="34"/>
      <c r="F22" s="34"/>
      <c r="G22" s="34"/>
      <c r="H22" s="34"/>
      <c r="I22" s="34"/>
    </row>
    <row r="23" spans="2:10" ht="25" customHeight="1" x14ac:dyDescent="0.2">
      <c r="B23" s="34"/>
      <c r="C23" s="88"/>
      <c r="D23" s="88"/>
      <c r="E23" s="34"/>
      <c r="F23" s="34"/>
      <c r="G23" s="34"/>
      <c r="H23" s="34"/>
      <c r="I23" s="34"/>
    </row>
    <row r="24" spans="2:10" ht="25" customHeight="1" x14ac:dyDescent="0.2">
      <c r="B24" s="34"/>
      <c r="C24" s="88"/>
      <c r="D24" s="88"/>
      <c r="E24" s="34"/>
      <c r="F24" s="34"/>
      <c r="G24" s="34"/>
      <c r="H24" s="34"/>
      <c r="I24" s="34"/>
    </row>
    <row r="25" spans="2:10" ht="25" customHeight="1" x14ac:dyDescent="0.2">
      <c r="B25" s="89" t="s">
        <v>26</v>
      </c>
      <c r="C25" s="89"/>
      <c r="D25" s="89"/>
      <c r="E25" s="34">
        <v>78.400000000000006</v>
      </c>
      <c r="F25" s="34">
        <v>72.400000000000006</v>
      </c>
      <c r="G25" s="34">
        <v>0</v>
      </c>
      <c r="H25" s="34">
        <v>6</v>
      </c>
      <c r="I25" s="34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497E1-D7EA-46AF-AE81-6111297B4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f084-4a15-477b-96a5-675ca951e212"/>
    <ds:schemaRef ds:uri="afebc1dc-dd25-4b63-8746-6db380649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C17A-7D7D-46AC-97AD-2AB825FBE4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F487BA-3B41-442B-AAFE-888E1AE994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Microsoft Office User</cp:lastModifiedBy>
  <dcterms:created xsi:type="dcterms:W3CDTF">2017-05-04T11:20:26Z</dcterms:created>
  <dcterms:modified xsi:type="dcterms:W3CDTF">2019-09-20T16:45:58Z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1449400</vt:r8>
  </property>
</Properties>
</file>