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이진희\Desktop\휴빌론출입자관제\프로젝트 산출물 최종\"/>
    </mc:Choice>
  </mc:AlternateContent>
  <xr:revisionPtr revIDLastSave="0" documentId="13_ncr:1_{3CDAD16B-845C-4FAF-834D-9DCF3B2ECD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1" l="1"/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G8" i="1"/>
  <c r="G13" i="1"/>
  <c r="G4" i="1"/>
</calcChain>
</file>

<file path=xl/sharedStrings.xml><?xml version="1.0" encoding="utf-8"?>
<sst xmlns="http://schemas.openxmlformats.org/spreadsheetml/2006/main" count="40" uniqueCount="28">
  <si>
    <t>단위 테스트</t>
    <phoneticPr fontId="1" type="noConversion"/>
  </si>
  <si>
    <t>요구사항 기능 정의</t>
    <phoneticPr fontId="1" type="noConversion"/>
  </si>
  <si>
    <t>컨텐츠 정리 및 취합</t>
    <phoneticPr fontId="1" type="noConversion"/>
  </si>
  <si>
    <t>시스템 구조 설계</t>
    <phoneticPr fontId="1" type="noConversion"/>
  </si>
  <si>
    <t>기능 구현 및 적용</t>
    <phoneticPr fontId="1" type="noConversion"/>
  </si>
  <si>
    <t>구분</t>
    <phoneticPr fontId="1" type="noConversion"/>
  </si>
  <si>
    <t>작업</t>
    <phoneticPr fontId="1" type="noConversion"/>
  </si>
  <si>
    <t>담당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</si>
  <si>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</si>
  <si>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</si>
  <si>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</si>
  <si>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</si>
  <si>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</si>
  <si>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</si>
  <si>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테스트</t>
    <phoneticPr fontId="1" type="noConversion"/>
  </si>
  <si>
    <t>2일</t>
    <phoneticPr fontId="1" type="noConversion"/>
  </si>
  <si>
    <t>통합 테스트</t>
    <phoneticPr fontId="1" type="noConversion"/>
  </si>
  <si>
    <t>완료</t>
    <phoneticPr fontId="1" type="noConversion"/>
  </si>
  <si>
    <t>최종발표</t>
    <phoneticPr fontId="1" type="noConversion"/>
  </si>
  <si>
    <t>기존 설계 분석</t>
    <phoneticPr fontId="1" type="noConversion"/>
  </si>
  <si>
    <t xml:space="preserve">최종보고서 작성 </t>
    <phoneticPr fontId="1" type="noConversion"/>
  </si>
  <si>
    <t>페이지 디자인</t>
    <phoneticPr fontId="1" type="noConversion"/>
  </si>
  <si>
    <t>이진희</t>
    <phoneticPr fontId="1" type="noConversion"/>
  </si>
  <si>
    <t>진척율(%)</t>
    <phoneticPr fontId="1" type="noConversion"/>
  </si>
  <si>
    <t>6월</t>
    <phoneticPr fontId="1" type="noConversion"/>
  </si>
  <si>
    <t>1일</t>
    <phoneticPr fontId="1" type="noConversion"/>
  </si>
  <si>
    <t>7일</t>
    <phoneticPr fontId="1" type="noConversion"/>
  </si>
  <si>
    <t>휴빌론 출입자 관제시스템 WBS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</si>
</sst>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&quot;일&quot;"/>
    <numFmt numFmtId="177" formatCode="m&quot;월&quot;\ d&quot;일&quot;;@"/>
    <numFmt numFmtId="178" formatCode="mm&quot;월&quot;\ dd&quot;일&quot;"/>
    <numFmt numFmtId="179" formatCode="d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43AEFF"/>
      <name val="맑은 고딕"/>
      <family val="2"/>
      <charset val="129"/>
      <scheme val="minor"/>
    </font>
    <font>
      <sz val="11"/>
      <color rgb="FFCCFFFF"/>
      <name val="맑은 고딕"/>
      <family val="2"/>
      <charset val="129"/>
      <scheme val="minor"/>
    </font>
    <font>
      <b/>
      <sz val="10"/>
      <color rgb="FF43AEFF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4" borderId="9" xfId="0" applyFill="1" applyBorder="1">
      <alignment vertical="center"/>
    </xf>
    <xf numFmtId="0" fontId="5" fillId="0" borderId="11" xfId="0" applyFont="1" applyBorder="1" applyAlignment="1">
      <alignment horizontal="center" vertical="center"/>
    </xf>
    <xf numFmtId="179" fontId="7" fillId="0" borderId="12" xfId="0" applyNumberFormat="1" applyFont="1" applyBorder="1" applyAlignment="1">
      <alignment horizontal="center" vertical="center"/>
    </xf>
    <xf numFmtId="179" fontId="7" fillId="3" borderId="13" xfId="0" applyNumberFormat="1" applyFont="1" applyFill="1" applyBorder="1" applyAlignment="1">
      <alignment horizontal="center" vertical="center"/>
    </xf>
    <xf numFmtId="179" fontId="7" fillId="0" borderId="14" xfId="0" applyNumberFormat="1" applyFont="1" applyBorder="1" applyAlignment="1">
      <alignment horizontal="center" vertical="center"/>
    </xf>
    <xf numFmtId="0" fontId="8" fillId="5" borderId="0" xfId="0" applyNumberFormat="1" applyFont="1" applyFill="1" applyBorder="1" applyAlignment="1">
      <alignment vertical="center"/>
    </xf>
    <xf numFmtId="0" fontId="8" fillId="5" borderId="8" xfId="0" applyFont="1" applyFill="1" applyBorder="1" applyAlignment="1">
      <alignment vertical="center"/>
    </xf>
    <xf numFmtId="0" fontId="4" fillId="5" borderId="0" xfId="0" applyNumberFormat="1" applyFont="1" applyFill="1" applyBorder="1" applyAlignment="1">
      <alignment vertical="center"/>
    </xf>
    <xf numFmtId="0" fontId="10" fillId="4" borderId="9" xfId="0" applyFont="1" applyFill="1" applyBorder="1">
      <alignment vertical="center"/>
    </xf>
    <xf numFmtId="179" fontId="9" fillId="4" borderId="12" xfId="0" applyNumberFormat="1" applyFont="1" applyFill="1" applyBorder="1" applyAlignment="1">
      <alignment horizontal="center" vertical="center"/>
    </xf>
    <xf numFmtId="179" fontId="7" fillId="4" borderId="10" xfId="0" applyNumberFormat="1" applyFont="1" applyFill="1" applyBorder="1" applyAlignment="1">
      <alignment horizontal="center" vertical="center"/>
    </xf>
    <xf numFmtId="0" fontId="12" fillId="4" borderId="9" xfId="0" applyFont="1" applyFill="1" applyBorder="1">
      <alignment vertical="center"/>
    </xf>
    <xf numFmtId="9" fontId="3" fillId="0" borderId="1" xfId="0" applyNumberFormat="1" applyFont="1" applyBorder="1">
      <alignment vertical="center"/>
    </xf>
    <xf numFmtId="179" fontId="13" fillId="6" borderId="12" xfId="0" applyNumberFormat="1" applyFont="1" applyFill="1" applyBorder="1" applyAlignment="1">
      <alignment horizontal="center" vertical="center"/>
    </xf>
    <xf numFmtId="179" fontId="7" fillId="3" borderId="12" xfId="0" applyNumberFormat="1" applyFont="1" applyFill="1" applyBorder="1" applyAlignment="1">
      <alignment horizontal="center" vertical="center"/>
    </xf>
    <xf numFmtId="0" fontId="0" fillId="7" borderId="9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9" fontId="3" fillId="7" borderId="1" xfId="0" applyNumberFormat="1" applyFont="1" applyFill="1" applyBorder="1">
      <alignment vertical="center"/>
    </xf>
    <xf numFmtId="0" fontId="0" fillId="8" borderId="9" xfId="0" applyFill="1" applyBorder="1">
      <alignment vertical="center"/>
    </xf>
    <xf numFmtId="0" fontId="11" fillId="8" borderId="9" xfId="0" applyFont="1" applyFill="1" applyBorder="1">
      <alignment vertical="center"/>
    </xf>
    <xf numFmtId="0" fontId="10" fillId="8" borderId="9" xfId="0" applyFont="1" applyFill="1" applyBorder="1">
      <alignment vertical="center"/>
    </xf>
    <xf numFmtId="0" fontId="0" fillId="9" borderId="1" xfId="0" applyFill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9" fontId="3" fillId="9" borderId="1" xfId="0" applyNumberFormat="1" applyFont="1" applyFill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>
      <alignment vertical="center"/>
    </xf>
  </cellXfs>
  <cellStyles count="1">
    <cellStyle name="표준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FFCCCC"/>
      <color rgb="FFEE6E50"/>
      <color rgb="FFCCFFFF"/>
      <color rgb="FF43AEFF"/>
      <color rgb="FF86D0EE"/>
      <color rgb="FFFF7575"/>
      <color rgb="FFF9A763"/>
      <color rgb="FF53FFA1"/>
      <color rgb="FFCF75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Z13"/>
  <sheetViews>
    <sheetView tabSelected="1" zoomScaleNormal="100" workbookViewId="0">
      <selection activeCell="C15" sqref="C14:C15"/>
    </sheetView>
  </sheetViews>
  <sheetFormatPr defaultRowHeight="16.5"/>
  <cols>
    <col min="1" max="1" width="3.375" customWidth="1"/>
    <col min="2" max="2" width="16" customWidth="1"/>
    <col min="3" max="3" width="25.625" customWidth="1"/>
    <col min="4" max="4" width="15.375" customWidth="1"/>
    <col min="6" max="6" width="9.875" bestFit="1" customWidth="1"/>
    <col min="7" max="7" width="10.375" customWidth="1"/>
    <col min="8" max="8" width="12.625" customWidth="1"/>
    <col min="9" max="9" width="5.25" customWidth="1"/>
    <col min="10" max="10" width="3.875" customWidth="1"/>
    <col min="11" max="44" width="4.125" customWidth="1"/>
    <col min="45" max="50" width="2.625" customWidth="1"/>
    <col min="51" max="51" width="9.125" customWidth="1"/>
    <col min="52" max="131" width="2.625" customWidth="1"/>
  </cols>
  <sheetData>
    <row r="1" spans="2:26" ht="31.5">
      <c r="B1" s="39" t="s">
        <v>27</v>
      </c>
      <c r="C1" s="40"/>
      <c r="D1" s="40"/>
      <c r="E1" s="40"/>
      <c r="F1" s="40"/>
      <c r="G1" s="40"/>
      <c r="H1" s="41"/>
    </row>
    <row r="2" spans="2:26">
      <c r="H2" s="9">
        <v>43990</v>
      </c>
      <c r="J2" s="17" t="s">
        <v>24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6"/>
    </row>
    <row r="3" spans="2:26"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23</v>
      </c>
      <c r="J3" s="12">
        <f>$H$2</f>
        <v>43990</v>
      </c>
      <c r="K3" s="12">
        <f t="shared" ref="K3:T3" si="0">J3+1</f>
        <v>43991</v>
      </c>
      <c r="L3" s="12">
        <f t="shared" si="0"/>
        <v>43992</v>
      </c>
      <c r="M3" s="12">
        <f t="shared" si="0"/>
        <v>43993</v>
      </c>
      <c r="N3" s="19">
        <f t="shared" si="0"/>
        <v>43994</v>
      </c>
      <c r="O3" s="13">
        <f t="shared" si="0"/>
        <v>43995</v>
      </c>
      <c r="P3" s="14">
        <f t="shared" si="0"/>
        <v>43996</v>
      </c>
      <c r="Q3" s="12">
        <f t="shared" si="0"/>
        <v>43997</v>
      </c>
      <c r="R3" s="12">
        <f t="shared" si="0"/>
        <v>43998</v>
      </c>
      <c r="S3" s="12">
        <f t="shared" si="0"/>
        <v>43999</v>
      </c>
      <c r="T3" s="12">
        <f t="shared" si="0"/>
        <v>44000</v>
      </c>
      <c r="U3" s="12">
        <v>19</v>
      </c>
      <c r="V3" s="23">
        <v>44002</v>
      </c>
      <c r="W3" s="24">
        <v>44003</v>
      </c>
      <c r="X3" s="12">
        <v>44004</v>
      </c>
      <c r="Y3" s="12">
        <v>44005</v>
      </c>
      <c r="Z3" s="20">
        <v>44006</v>
      </c>
    </row>
    <row r="4" spans="2:26" ht="17.25">
      <c r="B4" s="6" t="s">
        <v>11</v>
      </c>
      <c r="C4" s="2" t="s">
        <v>19</v>
      </c>
      <c r="D4" s="3" t="s">
        <v>22</v>
      </c>
      <c r="E4" s="8">
        <v>43990</v>
      </c>
      <c r="F4" s="8">
        <v>43990</v>
      </c>
      <c r="G4" s="4">
        <f>NETWORKDAYS(E4,F4)</f>
        <v>1</v>
      </c>
      <c r="H4" s="22">
        <v>1</v>
      </c>
      <c r="J4" s="31"/>
      <c r="K4" s="10"/>
      <c r="L4" s="10"/>
      <c r="M4" s="10"/>
      <c r="N4" s="18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2:26" ht="17.25">
      <c r="B5" s="5" t="s">
        <v>12</v>
      </c>
      <c r="C5" s="2" t="s">
        <v>1</v>
      </c>
      <c r="D5" s="3" t="s">
        <v>22</v>
      </c>
      <c r="E5" s="8">
        <v>43991</v>
      </c>
      <c r="F5" s="8">
        <v>43991</v>
      </c>
      <c r="G5" s="4" t="s">
        <v>25</v>
      </c>
      <c r="H5" s="22">
        <v>1</v>
      </c>
      <c r="J5" s="10"/>
      <c r="K5" s="31"/>
      <c r="L5" s="10"/>
      <c r="M5" s="10"/>
      <c r="N5" s="18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2:26" ht="17.25">
      <c r="B6" s="11"/>
      <c r="C6" s="2" t="s">
        <v>2</v>
      </c>
      <c r="D6" s="3" t="s">
        <v>22</v>
      </c>
      <c r="E6" s="8">
        <v>43992</v>
      </c>
      <c r="F6" s="8">
        <v>43992</v>
      </c>
      <c r="G6" s="4" t="s">
        <v>25</v>
      </c>
      <c r="H6" s="22">
        <v>1</v>
      </c>
      <c r="J6" s="10"/>
      <c r="K6" s="10"/>
      <c r="L6" s="31"/>
      <c r="M6" s="10"/>
      <c r="N6" s="18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2:26" ht="17.25">
      <c r="B7" s="5" t="s">
        <v>13</v>
      </c>
      <c r="C7" s="2" t="s">
        <v>21</v>
      </c>
      <c r="D7" s="3" t="s">
        <v>22</v>
      </c>
      <c r="E7" s="8">
        <v>43992</v>
      </c>
      <c r="F7" s="8">
        <v>43993</v>
      </c>
      <c r="G7" s="4" t="s">
        <v>15</v>
      </c>
      <c r="H7" s="22">
        <v>1</v>
      </c>
      <c r="J7" s="10"/>
      <c r="K7" s="10"/>
      <c r="L7" s="31"/>
      <c r="M7" s="31"/>
      <c r="N7" s="18"/>
      <c r="O7" s="10"/>
      <c r="P7" s="10"/>
      <c r="Q7" s="10"/>
      <c r="R7" s="10"/>
      <c r="S7" s="10"/>
      <c r="T7" s="18"/>
      <c r="U7" s="18"/>
      <c r="V7" s="18"/>
      <c r="W7" s="18"/>
      <c r="X7" s="18"/>
      <c r="Y7" s="18"/>
      <c r="Z7" s="10"/>
    </row>
    <row r="8" spans="2:26" ht="17.25">
      <c r="B8" s="6"/>
      <c r="C8" s="2" t="s">
        <v>3</v>
      </c>
      <c r="D8" s="3" t="s">
        <v>22</v>
      </c>
      <c r="E8" s="8">
        <v>43993</v>
      </c>
      <c r="F8" s="8">
        <v>43993</v>
      </c>
      <c r="G8" s="4">
        <f t="shared" ref="G8" si="1">NETWORKDAYS(E8,F8)</f>
        <v>1</v>
      </c>
      <c r="H8" s="22">
        <v>1</v>
      </c>
      <c r="J8" s="10"/>
      <c r="K8" s="10"/>
      <c r="L8" s="10"/>
      <c r="M8" s="31"/>
      <c r="N8" s="18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2:26" ht="17.25">
      <c r="B9" s="7"/>
      <c r="C9" s="34" t="s">
        <v>4</v>
      </c>
      <c r="D9" s="35" t="s">
        <v>22</v>
      </c>
      <c r="E9" s="36">
        <v>43993</v>
      </c>
      <c r="F9" s="36">
        <v>44001</v>
      </c>
      <c r="G9" s="37" t="s">
        <v>26</v>
      </c>
      <c r="H9" s="38">
        <v>1</v>
      </c>
      <c r="J9" s="10"/>
      <c r="K9" s="10"/>
      <c r="L9" s="10"/>
      <c r="M9" s="31"/>
      <c r="N9" s="33"/>
      <c r="O9" s="21"/>
      <c r="P9" s="10"/>
      <c r="Q9" s="31"/>
      <c r="R9" s="31"/>
      <c r="S9" s="32"/>
      <c r="T9" s="31"/>
      <c r="U9" s="31"/>
      <c r="V9" s="10"/>
      <c r="W9" s="10"/>
      <c r="X9" s="10"/>
      <c r="Y9" s="10"/>
      <c r="Z9" s="10"/>
    </row>
    <row r="10" spans="2:26" ht="17.25">
      <c r="B10" s="6" t="s">
        <v>14</v>
      </c>
      <c r="C10" s="34" t="s">
        <v>0</v>
      </c>
      <c r="D10" s="35" t="s">
        <v>22</v>
      </c>
      <c r="E10" s="36">
        <v>44001</v>
      </c>
      <c r="F10" s="36">
        <v>44004</v>
      </c>
      <c r="G10" s="37" t="s">
        <v>15</v>
      </c>
      <c r="H10" s="38">
        <v>1</v>
      </c>
      <c r="J10" s="10"/>
      <c r="K10" s="10"/>
      <c r="L10" s="10"/>
      <c r="M10" s="10"/>
      <c r="N10" s="18"/>
      <c r="O10" s="10"/>
      <c r="P10" s="10"/>
      <c r="Q10" s="10"/>
      <c r="R10" s="10"/>
      <c r="S10" s="10"/>
      <c r="T10" s="10"/>
      <c r="U10" s="31"/>
      <c r="V10" s="10"/>
      <c r="W10" s="10"/>
      <c r="X10" s="31"/>
      <c r="Y10" s="10"/>
      <c r="Z10" s="10"/>
    </row>
    <row r="11" spans="2:26" ht="17.25">
      <c r="B11" s="6"/>
      <c r="C11" s="34" t="s">
        <v>16</v>
      </c>
      <c r="D11" s="35" t="s">
        <v>22</v>
      </c>
      <c r="E11" s="36">
        <v>44001</v>
      </c>
      <c r="F11" s="36">
        <v>44004</v>
      </c>
      <c r="G11" s="37" t="s">
        <v>15</v>
      </c>
      <c r="H11" s="38">
        <v>1</v>
      </c>
      <c r="J11" s="10"/>
      <c r="K11" s="10"/>
      <c r="L11" s="10"/>
      <c r="M11" s="10"/>
      <c r="N11" s="18"/>
      <c r="O11" s="10"/>
      <c r="P11" s="10"/>
      <c r="Q11" s="10"/>
      <c r="R11" s="10"/>
      <c r="S11" s="10"/>
      <c r="T11" s="10"/>
      <c r="U11" s="31"/>
      <c r="V11" s="10"/>
      <c r="W11" s="10"/>
      <c r="X11" s="31"/>
      <c r="Y11" s="10"/>
      <c r="Z11" s="10"/>
    </row>
    <row r="12" spans="2:26" ht="17.25">
      <c r="B12" s="5" t="s">
        <v>17</v>
      </c>
      <c r="C12" s="42" t="s">
        <v>20</v>
      </c>
      <c r="D12" s="43" t="s">
        <v>22</v>
      </c>
      <c r="E12" s="44">
        <v>44004</v>
      </c>
      <c r="F12" s="44">
        <v>44005</v>
      </c>
      <c r="G12" s="45">
        <f>NETWORKDAYS(E12,F12)</f>
        <v>2</v>
      </c>
      <c r="H12" s="46">
        <v>1</v>
      </c>
      <c r="J12" s="10"/>
      <c r="K12" s="10"/>
      <c r="L12" s="10"/>
      <c r="M12" s="10"/>
      <c r="N12" s="18"/>
      <c r="O12" s="10"/>
      <c r="P12" s="10"/>
      <c r="Q12" s="10"/>
      <c r="R12" s="10"/>
      <c r="S12" s="10"/>
      <c r="T12" s="10"/>
      <c r="U12" s="10"/>
      <c r="V12" s="10"/>
      <c r="W12" s="10"/>
      <c r="X12" s="31"/>
      <c r="Y12" s="31"/>
      <c r="Z12" s="10"/>
    </row>
    <row r="13" spans="2:26" ht="17.25">
      <c r="B13" s="7"/>
      <c r="C13" s="26" t="s">
        <v>18</v>
      </c>
      <c r="D13" s="27" t="s">
        <v>22</v>
      </c>
      <c r="E13" s="28">
        <v>44006</v>
      </c>
      <c r="F13" s="28">
        <v>44006</v>
      </c>
      <c r="G13" s="29">
        <f t="shared" ref="G13" si="2">NETWORKDAYS(E13,F13)</f>
        <v>1</v>
      </c>
      <c r="H13" s="30">
        <v>0</v>
      </c>
      <c r="J13" s="10"/>
      <c r="K13" s="10"/>
      <c r="L13" s="10"/>
      <c r="M13" s="10"/>
      <c r="N13" s="18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25"/>
    </row>
  </sheetData>
  <mergeCells count="1">
    <mergeCell ref="B1:H1"/>
  </mergeCells>
  <phoneticPr fontId="1" type="noConversion"/>
  <conditionalFormatting sqref="J3:Z3">
    <cfRule type="expression" dxfId="1" priority="67">
      <formula>WEEKDAY(J$3)=7</formula>
    </cfRule>
    <cfRule type="expression" dxfId="0" priority="68">
      <formula>WEEKDAY(J$3)=1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이진희</cp:lastModifiedBy>
  <dcterms:created xsi:type="dcterms:W3CDTF">2013-09-02T08:20:59Z</dcterms:created>
  <dcterms:modified xsi:type="dcterms:W3CDTF">2020-06-23T08:13:41Z</dcterms:modified>
</cp:coreProperties>
</file>