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ich-my.sharepoint.com/personal/jinhongm_umich_edu/Documents/2024/Intern @ Glimpse data/Xray beam damage/"/>
    </mc:Choice>
  </mc:AlternateContent>
  <xr:revisionPtr revIDLastSave="0" documentId="13_ncr:1_{2CBB2DA9-26F6-7C41-B085-23951E70C0AC}" xr6:coauthVersionLast="47" xr6:coauthVersionMax="47" xr10:uidLastSave="{00000000-0000-0000-0000-000000000000}"/>
  <bookViews>
    <workbookView xWindow="0" yWindow="760" windowWidth="29400" windowHeight="16720" activeTab="1" xr2:uid="{BB506CCC-01BB-E64F-A892-08568B20A26D}"/>
  </bookViews>
  <sheets>
    <sheet name="Sheet1" sheetId="1" r:id="rId1"/>
    <sheet name="Sheet3" sheetId="3" r:id="rId2"/>
    <sheet name="Sheet4" sheetId="4" r:id="rId3"/>
    <sheet name="Sheet5" sheetId="5" r:id="rId4"/>
  </sheets>
  <definedNames>
    <definedName name="_xlchart.v1.0" hidden="1">Sheet4!$E$1</definedName>
    <definedName name="_xlchart.v1.1" hidden="1">Sheet4!$E$2:$E$6</definedName>
    <definedName name="_xlchart.v1.10" hidden="1">Sheet4!$G$10:$G$14</definedName>
    <definedName name="_xlchart.v1.11" hidden="1">Sheet4!$G$9</definedName>
    <definedName name="_xlchart.v1.12" hidden="1">Sheet4!$A$10:$A$14</definedName>
    <definedName name="_xlchart.v1.13" hidden="1">Sheet4!$A$9</definedName>
    <definedName name="_xlchart.v1.14" hidden="1">Sheet4!$B$10:$B$14</definedName>
    <definedName name="_xlchart.v1.15" hidden="1">Sheet4!$B$9</definedName>
    <definedName name="_xlchart.v1.16" hidden="1">Sheet4!$C$10:$C$14</definedName>
    <definedName name="_xlchart.v1.17" hidden="1">Sheet4!$C$9</definedName>
    <definedName name="_xlchart.v1.18" hidden="1">Sheet4!$A$1</definedName>
    <definedName name="_xlchart.v1.19" hidden="1">Sheet4!$A$2:$A$6</definedName>
    <definedName name="_xlchart.v1.2" hidden="1">Sheet4!$F$1</definedName>
    <definedName name="_xlchart.v1.20" hidden="1">Sheet4!$B$1</definedName>
    <definedName name="_xlchart.v1.21" hidden="1">Sheet4!$B$2:$B$6</definedName>
    <definedName name="_xlchart.v1.22" hidden="1">Sheet4!$C$1</definedName>
    <definedName name="_xlchart.v1.23" hidden="1">Sheet4!$C$2:$C$6</definedName>
    <definedName name="_xlchart.v1.24" hidden="1">Sheet4!$I$10:$I$14</definedName>
    <definedName name="_xlchart.v1.25" hidden="1">Sheet4!$I$9</definedName>
    <definedName name="_xlchart.v1.26" hidden="1">Sheet4!$J$10:$J$14</definedName>
    <definedName name="_xlchart.v1.27" hidden="1">Sheet4!$J$9</definedName>
    <definedName name="_xlchart.v1.28" hidden="1">Sheet4!$K$10:$K$14</definedName>
    <definedName name="_xlchart.v1.29" hidden="1">Sheet4!$K$9</definedName>
    <definedName name="_xlchart.v1.3" hidden="1">Sheet4!$F$2:$F$6</definedName>
    <definedName name="_xlchart.v1.30" hidden="1">Sheet4!$I$1</definedName>
    <definedName name="_xlchart.v1.31" hidden="1">Sheet4!$I$2:$I$6</definedName>
    <definedName name="_xlchart.v1.32" hidden="1">Sheet4!$J$1</definedName>
    <definedName name="_xlchart.v1.33" hidden="1">Sheet4!$J$2:$J$6</definedName>
    <definedName name="_xlchart.v1.34" hidden="1">Sheet4!$K$1</definedName>
    <definedName name="_xlchart.v1.35" hidden="1">Sheet4!$K$2:$K$6</definedName>
    <definedName name="_xlchart.v1.36" hidden="1">Sheet5!$I$8</definedName>
    <definedName name="_xlchart.v1.37" hidden="1">Sheet5!$I$9:$I$13</definedName>
    <definedName name="_xlchart.v1.38" hidden="1">Sheet5!$J$8</definedName>
    <definedName name="_xlchart.v1.39" hidden="1">Sheet5!$J$9:$J$13</definedName>
    <definedName name="_xlchart.v1.4" hidden="1">Sheet4!$G$1</definedName>
    <definedName name="_xlchart.v1.40" hidden="1">Sheet5!$K$8</definedName>
    <definedName name="_xlchart.v1.41" hidden="1">Sheet5!$K$9:$K$13</definedName>
    <definedName name="_xlchart.v1.42" hidden="1">Sheet5!$A$1</definedName>
    <definedName name="_xlchart.v1.43" hidden="1">Sheet5!$A$2:$A$6</definedName>
    <definedName name="_xlchart.v1.44" hidden="1">Sheet5!$B$1</definedName>
    <definedName name="_xlchart.v1.45" hidden="1">Sheet5!$B$2:$B$6</definedName>
    <definedName name="_xlchart.v1.46" hidden="1">Sheet5!$C$1</definedName>
    <definedName name="_xlchart.v1.47" hidden="1">Sheet5!$C$2:$C$6</definedName>
    <definedName name="_xlchart.v1.48" hidden="1">Sheet5!$A$8</definedName>
    <definedName name="_xlchart.v1.49" hidden="1">Sheet5!$A$9:$A$13</definedName>
    <definedName name="_xlchart.v1.5" hidden="1">Sheet4!$G$2:$G$6</definedName>
    <definedName name="_xlchart.v1.50" hidden="1">Sheet5!$B$8</definedName>
    <definedName name="_xlchart.v1.51" hidden="1">Sheet5!$B$9:$B$13</definedName>
    <definedName name="_xlchart.v1.52" hidden="1">Sheet5!$C$8</definedName>
    <definedName name="_xlchart.v1.53" hidden="1">Sheet5!$C$9:$C$13</definedName>
    <definedName name="_xlchart.v1.54" hidden="1">Sheet5!$E$1</definedName>
    <definedName name="_xlchart.v1.55" hidden="1">Sheet5!$E$2:$E$6</definedName>
    <definedName name="_xlchart.v1.56" hidden="1">Sheet5!$F$1</definedName>
    <definedName name="_xlchart.v1.57" hidden="1">Sheet5!$F$2:$F$6</definedName>
    <definedName name="_xlchart.v1.58" hidden="1">Sheet5!$G$1</definedName>
    <definedName name="_xlchart.v1.59" hidden="1">Sheet5!$G$2:$G$6</definedName>
    <definedName name="_xlchart.v1.6" hidden="1">Sheet4!$E$10:$E$14</definedName>
    <definedName name="_xlchart.v1.60" hidden="1">Sheet5!$I$1</definedName>
    <definedName name="_xlchart.v1.61" hidden="1">Sheet5!$I$2:$I$6</definedName>
    <definedName name="_xlchart.v1.62" hidden="1">Sheet5!$J$1</definedName>
    <definedName name="_xlchart.v1.63" hidden="1">Sheet5!$J$2:$J$6</definedName>
    <definedName name="_xlchart.v1.64" hidden="1">Sheet5!$K$1</definedName>
    <definedName name="_xlchart.v1.65" hidden="1">Sheet5!$K$2:$K$6</definedName>
    <definedName name="_xlchart.v1.66" hidden="1">Sheet5!$E$8</definedName>
    <definedName name="_xlchart.v1.67" hidden="1">Sheet5!$E$9:$E$13</definedName>
    <definedName name="_xlchart.v1.68" hidden="1">Sheet5!$F$8</definedName>
    <definedName name="_xlchart.v1.69" hidden="1">Sheet5!$F$9:$F$13</definedName>
    <definedName name="_xlchart.v1.7" hidden="1">Sheet4!$E$9</definedName>
    <definedName name="_xlchart.v1.70" hidden="1">Sheet5!$G$8</definedName>
    <definedName name="_xlchart.v1.71" hidden="1">Sheet5!$G$9:$G$13</definedName>
    <definedName name="_xlchart.v1.8" hidden="1">Sheet4!$F$10:$F$14</definedName>
    <definedName name="_xlchart.v1.9" hidden="1">Sheet4!$F$9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3" l="1"/>
  <c r="E61" i="3"/>
  <c r="D61" i="3"/>
  <c r="C61" i="3"/>
  <c r="B61" i="3"/>
  <c r="A61" i="3"/>
  <c r="F59" i="3"/>
  <c r="E59" i="3"/>
  <c r="D59" i="3"/>
  <c r="C59" i="3"/>
  <c r="B59" i="3"/>
  <c r="A59" i="3"/>
  <c r="F40" i="3"/>
  <c r="E40" i="3"/>
  <c r="D40" i="3"/>
  <c r="C40" i="3"/>
  <c r="B40" i="3"/>
  <c r="A40" i="3"/>
  <c r="F38" i="3"/>
  <c r="E38" i="3"/>
  <c r="D38" i="3"/>
  <c r="C38" i="3"/>
  <c r="B38" i="3"/>
  <c r="A38" i="3"/>
  <c r="B19" i="3"/>
  <c r="C19" i="3"/>
  <c r="D19" i="3"/>
  <c r="E19" i="3"/>
  <c r="F19" i="3"/>
  <c r="A19" i="3"/>
  <c r="B17" i="3"/>
  <c r="C17" i="3"/>
  <c r="D17" i="3"/>
  <c r="E17" i="3"/>
  <c r="F17" i="3"/>
  <c r="A17" i="3"/>
  <c r="A17" i="1"/>
  <c r="M95" i="1"/>
  <c r="L95" i="1"/>
  <c r="K95" i="1"/>
  <c r="J95" i="1"/>
  <c r="I95" i="1"/>
  <c r="H95" i="1"/>
  <c r="F95" i="1"/>
  <c r="E95" i="1"/>
  <c r="D95" i="1"/>
  <c r="C95" i="1"/>
  <c r="B95" i="1"/>
  <c r="A95" i="1"/>
  <c r="M94" i="1"/>
  <c r="L94" i="1"/>
  <c r="K94" i="1"/>
  <c r="J94" i="1"/>
  <c r="I94" i="1"/>
  <c r="H94" i="1"/>
  <c r="F94" i="1"/>
  <c r="E94" i="1"/>
  <c r="D94" i="1"/>
  <c r="C94" i="1"/>
  <c r="B94" i="1"/>
  <c r="A94" i="1"/>
  <c r="M93" i="1"/>
  <c r="L93" i="1"/>
  <c r="K93" i="1"/>
  <c r="J93" i="1"/>
  <c r="I93" i="1"/>
  <c r="H93" i="1"/>
  <c r="F93" i="1"/>
  <c r="E93" i="1"/>
  <c r="D93" i="1"/>
  <c r="C93" i="1"/>
  <c r="B93" i="1"/>
  <c r="A93" i="1"/>
  <c r="M92" i="1"/>
  <c r="L92" i="1"/>
  <c r="K92" i="1"/>
  <c r="J92" i="1"/>
  <c r="I92" i="1"/>
  <c r="H92" i="1"/>
  <c r="F92" i="1"/>
  <c r="E92" i="1"/>
  <c r="D92" i="1"/>
  <c r="C92" i="1"/>
  <c r="B92" i="1"/>
  <c r="A92" i="1"/>
  <c r="M91" i="1"/>
  <c r="L91" i="1"/>
  <c r="K91" i="1"/>
  <c r="J91" i="1"/>
  <c r="I91" i="1"/>
  <c r="H91" i="1"/>
  <c r="F91" i="1"/>
  <c r="E91" i="1"/>
  <c r="D91" i="1"/>
  <c r="C91" i="1"/>
  <c r="B91" i="1"/>
  <c r="A91" i="1"/>
  <c r="M87" i="1"/>
  <c r="L87" i="1"/>
  <c r="K87" i="1"/>
  <c r="J87" i="1"/>
  <c r="I87" i="1"/>
  <c r="H87" i="1"/>
  <c r="F87" i="1"/>
  <c r="E87" i="1"/>
  <c r="D87" i="1"/>
  <c r="C87" i="1"/>
  <c r="B87" i="1"/>
  <c r="A87" i="1"/>
  <c r="M86" i="1"/>
  <c r="L86" i="1"/>
  <c r="K86" i="1"/>
  <c r="J86" i="1"/>
  <c r="I86" i="1"/>
  <c r="H86" i="1"/>
  <c r="F86" i="1"/>
  <c r="E86" i="1"/>
  <c r="D86" i="1"/>
  <c r="C86" i="1"/>
  <c r="B86" i="1"/>
  <c r="A86" i="1"/>
  <c r="M85" i="1"/>
  <c r="L85" i="1"/>
  <c r="K85" i="1"/>
  <c r="J85" i="1"/>
  <c r="I85" i="1"/>
  <c r="H85" i="1"/>
  <c r="F85" i="1"/>
  <c r="E85" i="1"/>
  <c r="D85" i="1"/>
  <c r="C85" i="1"/>
  <c r="B85" i="1"/>
  <c r="A85" i="1"/>
  <c r="M84" i="1"/>
  <c r="L84" i="1"/>
  <c r="K84" i="1"/>
  <c r="J84" i="1"/>
  <c r="I84" i="1"/>
  <c r="H84" i="1"/>
  <c r="F84" i="1"/>
  <c r="E84" i="1"/>
  <c r="D84" i="1"/>
  <c r="C84" i="1"/>
  <c r="B84" i="1"/>
  <c r="A84" i="1"/>
  <c r="M83" i="1"/>
  <c r="L83" i="1"/>
  <c r="K83" i="1"/>
  <c r="J83" i="1"/>
  <c r="I83" i="1"/>
  <c r="H83" i="1"/>
  <c r="F83" i="1"/>
  <c r="E83" i="1"/>
  <c r="D83" i="1"/>
  <c r="C83" i="1"/>
  <c r="B83" i="1"/>
  <c r="A83" i="1"/>
  <c r="M62" i="1"/>
  <c r="L62" i="1"/>
  <c r="K62" i="1"/>
  <c r="J62" i="1"/>
  <c r="I62" i="1"/>
  <c r="H62" i="1"/>
  <c r="F62" i="1"/>
  <c r="E62" i="1"/>
  <c r="D62" i="1"/>
  <c r="C62" i="1"/>
  <c r="B62" i="1"/>
  <c r="A62" i="1"/>
  <c r="M61" i="1"/>
  <c r="L61" i="1"/>
  <c r="K61" i="1"/>
  <c r="J61" i="1"/>
  <c r="I61" i="1"/>
  <c r="H61" i="1"/>
  <c r="F61" i="1"/>
  <c r="E61" i="1"/>
  <c r="D61" i="1"/>
  <c r="C61" i="1"/>
  <c r="B61" i="1"/>
  <c r="A61" i="1"/>
  <c r="M60" i="1"/>
  <c r="L60" i="1"/>
  <c r="K60" i="1"/>
  <c r="J60" i="1"/>
  <c r="I60" i="1"/>
  <c r="H60" i="1"/>
  <c r="F60" i="1"/>
  <c r="E60" i="1"/>
  <c r="D60" i="1"/>
  <c r="C60" i="1"/>
  <c r="B60" i="1"/>
  <c r="A60" i="1"/>
  <c r="M59" i="1"/>
  <c r="L59" i="1"/>
  <c r="K59" i="1"/>
  <c r="J59" i="1"/>
  <c r="I59" i="1"/>
  <c r="H59" i="1"/>
  <c r="F59" i="1"/>
  <c r="E59" i="1"/>
  <c r="D59" i="1"/>
  <c r="C59" i="1"/>
  <c r="B59" i="1"/>
  <c r="A59" i="1"/>
  <c r="M58" i="1"/>
  <c r="L58" i="1"/>
  <c r="K58" i="1"/>
  <c r="J58" i="1"/>
  <c r="I58" i="1"/>
  <c r="I64" i="1" s="1"/>
  <c r="H58" i="1"/>
  <c r="H64" i="1" s="1"/>
  <c r="F58" i="1"/>
  <c r="E58" i="1"/>
  <c r="D58" i="1"/>
  <c r="C58" i="1"/>
  <c r="B58" i="1"/>
  <c r="A58" i="1"/>
  <c r="M54" i="1"/>
  <c r="L54" i="1"/>
  <c r="K54" i="1"/>
  <c r="J54" i="1"/>
  <c r="I54" i="1"/>
  <c r="H54" i="1"/>
  <c r="F54" i="1"/>
  <c r="E54" i="1"/>
  <c r="D54" i="1"/>
  <c r="C54" i="1"/>
  <c r="B54" i="1"/>
  <c r="A54" i="1"/>
  <c r="M53" i="1"/>
  <c r="L53" i="1"/>
  <c r="K53" i="1"/>
  <c r="J53" i="1"/>
  <c r="I53" i="1"/>
  <c r="H53" i="1"/>
  <c r="F53" i="1"/>
  <c r="E53" i="1"/>
  <c r="D53" i="1"/>
  <c r="C53" i="1"/>
  <c r="B53" i="1"/>
  <c r="A53" i="1"/>
  <c r="M52" i="1"/>
  <c r="L52" i="1"/>
  <c r="K52" i="1"/>
  <c r="J52" i="1"/>
  <c r="I52" i="1"/>
  <c r="H52" i="1"/>
  <c r="F52" i="1"/>
  <c r="E52" i="1"/>
  <c r="D52" i="1"/>
  <c r="C52" i="1"/>
  <c r="B52" i="1"/>
  <c r="A52" i="1"/>
  <c r="M51" i="1"/>
  <c r="L51" i="1"/>
  <c r="K51" i="1"/>
  <c r="J51" i="1"/>
  <c r="I51" i="1"/>
  <c r="H51" i="1"/>
  <c r="F51" i="1"/>
  <c r="E51" i="1"/>
  <c r="D51" i="1"/>
  <c r="C51" i="1"/>
  <c r="B51" i="1"/>
  <c r="A51" i="1"/>
  <c r="M50" i="1"/>
  <c r="L50" i="1"/>
  <c r="K50" i="1"/>
  <c r="J50" i="1"/>
  <c r="I50" i="1"/>
  <c r="H50" i="1"/>
  <c r="F50" i="1"/>
  <c r="E50" i="1"/>
  <c r="D50" i="1"/>
  <c r="C50" i="1"/>
  <c r="B50" i="1"/>
  <c r="A5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B25" i="1"/>
  <c r="C25" i="1"/>
  <c r="D25" i="1"/>
  <c r="E25" i="1"/>
  <c r="F25" i="1"/>
  <c r="A25" i="1"/>
  <c r="A21" i="1"/>
  <c r="B21" i="1"/>
  <c r="C21" i="1"/>
  <c r="D21" i="1"/>
  <c r="E21" i="1"/>
  <c r="F21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B17" i="1"/>
  <c r="C17" i="1"/>
  <c r="D17" i="1"/>
  <c r="E17" i="1"/>
  <c r="F17" i="1"/>
  <c r="D89" i="1" l="1"/>
  <c r="L89" i="1"/>
  <c r="I89" i="1"/>
  <c r="M89" i="1"/>
  <c r="B89" i="1"/>
  <c r="E97" i="1"/>
  <c r="A97" i="1"/>
  <c r="J97" i="1"/>
  <c r="K89" i="1"/>
  <c r="B64" i="1"/>
  <c r="B97" i="1"/>
  <c r="F97" i="1"/>
  <c r="C64" i="1"/>
  <c r="F64" i="1"/>
  <c r="C89" i="1"/>
  <c r="A64" i="1"/>
  <c r="J64" i="1"/>
  <c r="M23" i="1"/>
  <c r="L64" i="1"/>
  <c r="C97" i="1"/>
  <c r="L97" i="1"/>
  <c r="F89" i="1"/>
  <c r="H89" i="1"/>
  <c r="K64" i="1"/>
  <c r="I56" i="1"/>
  <c r="D56" i="1"/>
  <c r="M56" i="1"/>
  <c r="M64" i="1"/>
  <c r="D64" i="1"/>
  <c r="K97" i="1"/>
  <c r="A56" i="1"/>
  <c r="J56" i="1"/>
  <c r="E56" i="1"/>
  <c r="E64" i="1"/>
  <c r="H97" i="1"/>
  <c r="B56" i="1"/>
  <c r="K56" i="1"/>
  <c r="D97" i="1"/>
  <c r="I97" i="1"/>
  <c r="B23" i="1"/>
  <c r="F56" i="1"/>
  <c r="M97" i="1"/>
  <c r="C56" i="1"/>
  <c r="L56" i="1"/>
  <c r="H56" i="1"/>
  <c r="A89" i="1"/>
  <c r="J89" i="1"/>
  <c r="E89" i="1"/>
  <c r="B31" i="1"/>
  <c r="A23" i="1"/>
  <c r="H23" i="1"/>
  <c r="I31" i="1"/>
  <c r="I23" i="1"/>
  <c r="J31" i="1"/>
  <c r="E23" i="1"/>
  <c r="F31" i="1"/>
  <c r="K31" i="1"/>
  <c r="L23" i="1"/>
  <c r="J23" i="1"/>
  <c r="E31" i="1"/>
  <c r="L31" i="1"/>
  <c r="H31" i="1"/>
  <c r="C31" i="1"/>
  <c r="K23" i="1"/>
  <c r="A31" i="1"/>
  <c r="C23" i="1"/>
  <c r="D31" i="1"/>
  <c r="M31" i="1"/>
  <c r="F23" i="1"/>
  <c r="D23" i="1"/>
</calcChain>
</file>

<file path=xl/sharedStrings.xml><?xml version="1.0" encoding="utf-8"?>
<sst xmlns="http://schemas.openxmlformats.org/spreadsheetml/2006/main" count="144" uniqueCount="6">
  <si>
    <t>1st_char</t>
  </si>
  <si>
    <t>1st_dis</t>
  </si>
  <si>
    <t>2nd_char</t>
  </si>
  <si>
    <t>2nd_dis</t>
  </si>
  <si>
    <t>3rd_char</t>
  </si>
  <si>
    <t>3rd_dis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</si>
</sst>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2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0" fillId="0" borderId="4" xfId="0" applyNumberFormat="1" applyBorder="1"/>
    <xf numFmtId="164" fontId="1" fillId="0" borderId="5" xfId="0" applyNumberFormat="1" applyFont="1" applyBorder="1" applyAlignment="1">
      <alignment horizontal="center" vertical="top"/>
    </xf>
    <xf numFmtId="164" fontId="0" fillId="0" borderId="6" xfId="0" applyNumberFormat="1" applyBorder="1"/>
    <xf numFmtId="164" fontId="0" fillId="0" borderId="7" xfId="0" applyNumberFormat="1" applyBorder="1"/>
    <xf numFmtId="164" fontId="1" fillId="0" borderId="8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164" fontId="0" fillId="2" borderId="6" xfId="0" applyNumberFormat="1" applyFill="1" applyBorder="1"/>
    <xf numFmtId="164" fontId="0" fillId="2" borderId="0" xfId="0" applyNumberFormat="1" applyFill="1"/>
    <xf numFmtId="164" fontId="0" fillId="2" borderId="7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5" fontId="0" fillId="0" borderId="0" xfId="0" applyNumberFormat="1"/>
    <xf numFmtId="166" fontId="0" fillId="0" borderId="0" xfId="0" applyNumberFormat="1"/>
    <xf numFmtId="166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  <a:r>
              <a:rPr lang="en-US" baseline="0"/>
              <a:t> difference between 1st &amp; 2nd RPT (C/20)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Sheet1!$O$10:$Q$10</c:f>
              <c:numCache>
                <c:formatCode>0.000</c:formatCode>
                <c:ptCount val="3"/>
                <c:pt idx="0">
                  <c:v>-7.4919999999999903E-2</c:v>
                </c:pt>
                <c:pt idx="1">
                  <c:v>-6.9419999999999996E-2</c:v>
                </c:pt>
                <c:pt idx="2">
                  <c:v>-7.0959999999999995E-2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C-954D-9119-C3C1355B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241616"/>
        <c:axId val="2005271840"/>
      </c:barChart>
      <c:catAx>
        <c:axId val="20052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71840"/>
        <c:crosses val="autoZero"/>
        <c:auto val="1"/>
        <c:lblAlgn val="ctr"/>
        <c:lblOffset val="100"/>
        <c:noMultiLvlLbl val="0"/>
      </c:catAx>
      <c:valAx>
        <c:axId val="20052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Overpotential @ 50% of discharging capacity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(C/5) 2nd RPT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Sheet3!$J$14:$L$14</c:f>
              <c:numCache>
                <c:formatCode>0.000000</c:formatCode>
                <c:ptCount val="3"/>
                <c:pt idx="0">
                  <c:v>3.6932200000000002</c:v>
                </c:pt>
                <c:pt idx="1">
                  <c:v>3.6936999999999998</c:v>
                </c:pt>
                <c:pt idx="2">
                  <c:v>3.6932200000000002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D-4847-9043-2F5C3FF8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81232"/>
        <c:axId val="2131782944"/>
      </c:barChart>
      <c:catAx>
        <c:axId val="21317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82944"/>
        <c:crosses val="autoZero"/>
        <c:auto val="1"/>
        <c:lblAlgn val="ctr"/>
        <c:lblOffset val="100"/>
        <c:noMultiLvlLbl val="0"/>
      </c:catAx>
      <c:valAx>
        <c:axId val="21317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8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Overpotential @ 50% of discharging capacity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(C/2) 1st RPT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Sheet3!$J$17:$L$17</c:f>
              <c:numCache>
                <c:formatCode>0.000000</c:formatCode>
                <c:ptCount val="3"/>
                <c:pt idx="0">
                  <c:v>3.6228400000000001</c:v>
                </c:pt>
                <c:pt idx="1">
                  <c:v>3.6183799999999997</c:v>
                </c:pt>
                <c:pt idx="2">
                  <c:v>3.6185400000000003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E-414E-A1C5-92AF438ED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433104"/>
        <c:axId val="2027608368"/>
      </c:barChart>
      <c:catAx>
        <c:axId val="18304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08368"/>
        <c:crosses val="autoZero"/>
        <c:auto val="1"/>
        <c:lblAlgn val="ctr"/>
        <c:lblOffset val="100"/>
        <c:noMultiLvlLbl val="0"/>
      </c:catAx>
      <c:valAx>
        <c:axId val="20276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3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Overpotential @ 50% of discharging capacity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(C/2) 2nd RPT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Sheet3!$J$19:$L$19</c:f>
              <c:numCache>
                <c:formatCode>0.000000</c:formatCode>
                <c:ptCount val="3"/>
                <c:pt idx="0">
                  <c:v>3.6264799999999999</c:v>
                </c:pt>
                <c:pt idx="1">
                  <c:v>3.6280600000000001</c:v>
                </c:pt>
                <c:pt idx="2">
                  <c:v>3.6270600000000002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E-7246-8948-A9F903D9B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896048"/>
        <c:axId val="2023178672"/>
      </c:barChart>
      <c:catAx>
        <c:axId val="17398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78672"/>
        <c:crosses val="autoZero"/>
        <c:auto val="1"/>
        <c:lblAlgn val="ctr"/>
        <c:lblOffset val="100"/>
        <c:noMultiLvlLbl val="0"/>
      </c:catAx>
      <c:valAx>
        <c:axId val="20231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Capacity difference between 1st &amp; 2nd RPT (C/20) 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Sheet1!$O$11:$Q$11</c:f>
              <c:numCache>
                <c:formatCode>0.000</c:formatCode>
                <c:ptCount val="3"/>
                <c:pt idx="0">
                  <c:v>0.97628746514441533</c:v>
                </c:pt>
                <c:pt idx="1">
                  <c:v>0.97802459206719894</c:v>
                </c:pt>
                <c:pt idx="2">
                  <c:v>0.97753909724256505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9-7440-AE42-22B7CBA5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578656"/>
        <c:axId val="1641569200"/>
      </c:barChart>
      <c:catAx>
        <c:axId val="16415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69200"/>
        <c:crosses val="autoZero"/>
        <c:auto val="1"/>
        <c:lblAlgn val="ctr"/>
        <c:lblOffset val="100"/>
        <c:noMultiLvlLbl val="0"/>
      </c:catAx>
      <c:valAx>
        <c:axId val="16415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Capacity difference between 1st &amp; 2nd RPT (C/5)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Sheet1!$O$14:$Q$14</c:f>
              <c:numCache>
                <c:formatCode>0.000</c:formatCode>
                <c:ptCount val="3"/>
                <c:pt idx="0">
                  <c:v>-6.7840000000000095E-2</c:v>
                </c:pt>
                <c:pt idx="1">
                  <c:v>-5.8559999999999897E-2</c:v>
                </c:pt>
                <c:pt idx="2">
                  <c:v>-6.0679999999999998E-2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3-6D43-9513-128730C0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761456"/>
        <c:axId val="1831672416"/>
      </c:barChart>
      <c:catAx>
        <c:axId val="18317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72416"/>
        <c:crosses val="autoZero"/>
        <c:auto val="1"/>
        <c:lblAlgn val="ctr"/>
        <c:lblOffset val="100"/>
        <c:noMultiLvlLbl val="0"/>
      </c:catAx>
      <c:valAx>
        <c:axId val="18316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Capacity difference between 1st &amp; 2nd RPT (C/20) 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Sheet1!$O$15:$Q$15</c:f>
              <c:numCache>
                <c:formatCode>0.000</c:formatCode>
                <c:ptCount val="3"/>
                <c:pt idx="0">
                  <c:v>0.97774652821793517</c:v>
                </c:pt>
                <c:pt idx="1">
                  <c:v>0.98073875986164494</c:v>
                </c:pt>
                <c:pt idx="2">
                  <c:v>0.98007797882572745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D-7540-BEB1-810268BB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058240"/>
        <c:axId val="1748116864"/>
      </c:barChart>
      <c:catAx>
        <c:axId val="17480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16864"/>
        <c:crosses val="autoZero"/>
        <c:auto val="1"/>
        <c:lblAlgn val="ctr"/>
        <c:lblOffset val="100"/>
        <c:noMultiLvlLbl val="0"/>
      </c:catAx>
      <c:valAx>
        <c:axId val="17481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Capacity difference between 1st &amp; 2nd RPT (C/2)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Sheet1!$O$18:$Q$18</c:f>
              <c:numCache>
                <c:formatCode>0.000</c:formatCode>
                <c:ptCount val="3"/>
                <c:pt idx="0">
                  <c:v>-7.4339999999999906E-2</c:v>
                </c:pt>
                <c:pt idx="1">
                  <c:v>-5.5579999999999997E-2</c:v>
                </c:pt>
                <c:pt idx="2">
                  <c:v>-5.7039999999999903E-2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D-2B49-894E-D4E8CECB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946768"/>
        <c:axId val="1656416224"/>
      </c:barChart>
      <c:catAx>
        <c:axId val="17449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16224"/>
        <c:crosses val="autoZero"/>
        <c:auto val="1"/>
        <c:lblAlgn val="ctr"/>
        <c:lblOffset val="100"/>
        <c:noMultiLvlLbl val="0"/>
      </c:catAx>
      <c:valAx>
        <c:axId val="16564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Capacity difference between 1st &amp; 2nd RPT (C/20) 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Sheet1!$O$19:$Q$19</c:f>
              <c:numCache>
                <c:formatCode>0.000</c:formatCode>
                <c:ptCount val="3"/>
                <c:pt idx="0">
                  <c:v>0.97370787825235594</c:v>
                </c:pt>
                <c:pt idx="1">
                  <c:v>0.98026326060043556</c:v>
                </c:pt>
                <c:pt idx="2">
                  <c:v>0.97976838915543607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3-EF4B-B696-A62989CD5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523024"/>
        <c:axId val="2023524736"/>
      </c:barChart>
      <c:catAx>
        <c:axId val="20235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24736"/>
        <c:crosses val="autoZero"/>
        <c:auto val="1"/>
        <c:lblAlgn val="ctr"/>
        <c:lblOffset val="100"/>
        <c:noMultiLvlLbl val="0"/>
      </c:catAx>
      <c:valAx>
        <c:axId val="2023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Overpotential</a:t>
            </a:r>
            <a:r>
              <a:rPr lang="en-US" baseline="0"/>
              <a:t> @ 50% of discharging capacity (C/20) 1st RPT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Sheet3!$J$7:$L$7</c:f>
              <c:numCache>
                <c:formatCode>0.000000</c:formatCode>
                <c:ptCount val="3"/>
                <c:pt idx="0">
                  <c:v>3.7063999999999999</c:v>
                </c:pt>
                <c:pt idx="1">
                  <c:v>3.70574</c:v>
                </c:pt>
                <c:pt idx="2">
                  <c:v>3.70492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3240-9864-59437272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903712"/>
        <c:axId val="1650385696"/>
      </c:barChart>
      <c:catAx>
        <c:axId val="17599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85696"/>
        <c:crosses val="autoZero"/>
        <c:auto val="1"/>
        <c:lblAlgn val="ctr"/>
        <c:lblOffset val="100"/>
        <c:noMultiLvlLbl val="0"/>
      </c:catAx>
      <c:valAx>
        <c:axId val="16503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Overpotential @ 50% of discharging capacity (C/20) 2nd RPT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Sheet3!$J$9:$L$9</c:f>
              <c:numCache>
                <c:formatCode>0.000000</c:formatCode>
                <c:ptCount val="3"/>
                <c:pt idx="0">
                  <c:v>3.7167599999999998</c:v>
                </c:pt>
                <c:pt idx="1">
                  <c:v>3.7167599999999998</c:v>
                </c:pt>
                <c:pt idx="2">
                  <c:v>3.7160000000000002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0-364D-B62D-8E0705D4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735584"/>
        <c:axId val="2026986352"/>
      </c:barChart>
      <c:catAx>
        <c:axId val="20277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6352"/>
        <c:crosses val="autoZero"/>
        <c:auto val="1"/>
        <c:lblAlgn val="ctr"/>
        <c:lblOffset val="100"/>
        <c:noMultiLvlLbl val="0"/>
      </c:catAx>
      <c:valAx>
        <c:axId val="20269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3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Overpotential @ 50% of discharging capacity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(C/5) 1st RPT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Sheet3!$J$12:$L$12</c:f>
              <c:numCache>
                <c:formatCode>0.000000</c:formatCode>
                <c:ptCount val="3"/>
                <c:pt idx="0">
                  <c:v>3.6844399999999999</c:v>
                </c:pt>
                <c:pt idx="1">
                  <c:v>3.6825400000000004</c:v>
                </c:pt>
                <c:pt idx="2">
                  <c:v>3.6820999999999997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B-3441-9264-BA12BCFB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574112"/>
        <c:axId val="1630586224"/>
      </c:barChart>
      <c:catAx>
        <c:axId val="17485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6224"/>
        <c:crosses val="autoZero"/>
        <c:auto val="1"/>
        <c:lblAlgn val="ctr"/>
        <c:lblOffset val="100"/>
        <c:noMultiLvlLbl val="0"/>
      </c:catAx>
      <c:valAx>
        <c:axId val="16305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7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Overpotential @ 50% of discharging capacity (C/20) 1st RPT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FE0BDFD5-18BA-3E45-B81E-2749322054E3}">
          <cx:tx>
            <cx:txData>
              <cx:f>_xlchart.v1.18</cx:f>
              <cx:v>1st_dis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5433B3-200E-4441-B0F5-3EA2078F0208}">
          <cx:tx>
            <cx:txData>
              <cx:f>_xlchart.v1.20</cx:f>
              <cx:v>1st_dis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B924E49-1A41-7148-9255-B5D23287C4BB}">
          <cx:tx>
            <cx:txData>
              <cx:f>_xlchart.v1.22</cx:f>
              <cx:v>1st_dis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_xlchart.v1.69</cx:f>
      </cx:numDim>
    </cx:data>
    <cx:data id="2">
      <cx:numDim type="val">
        <cx:f>_xlchart.v1.71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Capacity difference between 1st &amp; 2nd RPT (C/5) in percentage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A8EFF7D9-9DD4-CC4F-AFF2-8DC07CAD6ED8}">
          <cx:tx>
            <cx:txData>
              <cx:f>_xlchart.v1.66</cx:f>
              <cx:v>2nd_dis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5E80C5F-2851-C547-BC8E-7F989CA71D9E}">
          <cx:tx>
            <cx:txData>
              <cx:f>_xlchart.v1.68</cx:f>
              <cx:v>2nd_dis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41DE9E-F2A5-7F4B-9B09-469F1BAB6D20}">
          <cx:tx>
            <cx:txData>
              <cx:f>_xlchart.v1.70</cx:f>
              <cx:v>2nd_dis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Capacity difference between 1st &amp; 2nd RPT (C/2)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B7951EA7-EA79-0646-A58A-A18A85D2C1F6}">
          <cx:tx>
            <cx:txData>
              <cx:f>_xlchart.v1.60</cx:f>
              <cx:v>3rd_dis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3847EA-0900-F644-827D-54CF49737AA7}">
          <cx:tx>
            <cx:txData>
              <cx:f>_xlchart.v1.62</cx:f>
              <cx:v>3rd_dis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E1B3FBD-F1DE-E64A-BEAD-7FA7F8B19A54}">
          <cx:tx>
            <cx:txData>
              <cx:f>_xlchart.v1.64</cx:f>
              <cx:v>3rd_dis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Capacity difference between 1st &amp; 2nd RPT (C/2) in percentage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55B76E53-2D38-3A43-A3AC-3EF4A340FF26}">
          <cx:tx>
            <cx:txData>
              <cx:f>_xlchart.v1.36</cx:f>
              <cx:v>3rd_dis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F5BD202-3A6C-5145-AA13-6C5D498B958A}">
          <cx:tx>
            <cx:txData>
              <cx:f>_xlchart.v1.38</cx:f>
              <cx:v>3rd_dis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FF2131D-AE48-3240-B50F-171C194F0200}">
          <cx:tx>
            <cx:txData>
              <cx:f>_xlchart.v1.40</cx:f>
              <cx:v>3rd_dis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  <cx:data id="2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Overpotential @ 50% of discharging capacity (C/20) 2nd RPT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5E2E52DC-0E94-E44C-86F5-1D2CCE0B85C3}">
          <cx:tx>
            <cx:txData>
              <cx:f>_xlchart.v1.13</cx:f>
              <cx:v>1st_dis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421E1CD-B1E2-3C4E-8037-42C84B0DD003}">
          <cx:tx>
            <cx:txData>
              <cx:f>_xlchart.v1.15</cx:f>
              <cx:v>1st_dis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291B630-CC5B-DA48-969D-112E7B52FB5A}">
          <cx:tx>
            <cx:txData>
              <cx:f>_xlchart.v1.17</cx:f>
              <cx:v>1st_dis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Overpotential @ 50% of discharging capacity (C/</a:t>
            </a:r>
            <a:r>
              <a:rPr lang="en-US" altLang="ko-KR" sz="1800" b="0" i="0" baseline="0">
                <a:effectLst/>
              </a:rPr>
              <a:t>5</a:t>
            </a:r>
            <a:r>
              <a:rPr lang="en-US" sz="1800" b="0" i="0" baseline="0">
                <a:effectLst/>
              </a:rPr>
              <a:t>) </a:t>
            </a:r>
            <a:r>
              <a:rPr lang="en-US" altLang="ko-KR" sz="1800" b="0" i="0" baseline="0">
                <a:effectLst/>
              </a:rPr>
              <a:t>1st</a:t>
            </a:r>
            <a:r>
              <a:rPr lang="en-US" sz="1800" b="0" i="0" baseline="0">
                <a:effectLst/>
              </a:rPr>
              <a:t> RPT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E19F4271-3E53-A349-93BB-69E6FC9109D8}">
          <cx:tx>
            <cx:txData>
              <cx:f>_xlchart.v1.0</cx:f>
              <cx:v>2nd_dis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81FFFD-F0FE-8F46-A46F-7C85501458FF}">
          <cx:tx>
            <cx:txData>
              <cx:f>_xlchart.v1.2</cx:f>
              <cx:v>2nd_dis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270A8D8-8856-AC4D-B638-E319A830D219}">
          <cx:tx>
            <cx:txData>
              <cx:f>_xlchart.v1.4</cx:f>
              <cx:v>2nd_dis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Overpotential @ 50% of discharging capacity (C/</a:t>
            </a:r>
            <a:r>
              <a:rPr lang="en-US" altLang="ko-KR" sz="1800" b="0" i="0" baseline="0">
                <a:effectLst/>
              </a:rPr>
              <a:t>5</a:t>
            </a:r>
            <a:r>
              <a:rPr lang="en-US" sz="1800" b="0" i="0" baseline="0">
                <a:effectLst/>
              </a:rPr>
              <a:t>) 2nd RPT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1E146651-C3F1-1549-8E74-4BEA57766581}">
          <cx:tx>
            <cx:txData>
              <cx:f>_xlchart.v1.7</cx:f>
              <cx:v>2nd_dis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8A8987D-24B5-474B-8ECA-C76B7F1DEAA1}">
          <cx:tx>
            <cx:txData>
              <cx:f>_xlchart.v1.9</cx:f>
              <cx:v>2nd_dis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D0469BE-E551-0147-BD6B-269B09BD2FE3}">
          <cx:tx>
            <cx:txData>
              <cx:f>_xlchart.v1.11</cx:f>
              <cx:v>2nd_dis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Overpotential @ 50% of discharging capacity (C/2</a:t>
            </a:r>
            <a:r>
              <a:rPr lang="en-US" altLang="ko-KR" sz="1800" b="0" i="0" baseline="0">
                <a:effectLst/>
              </a:rPr>
              <a:t>)</a:t>
            </a:r>
            <a:r>
              <a:rPr lang="en-US" sz="1800" b="0" i="0" baseline="0">
                <a:effectLst/>
              </a:rPr>
              <a:t> 1st RPT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33AAF6D8-2612-9148-92A5-835C024F736D}">
          <cx:tx>
            <cx:txData>
              <cx:f>_xlchart.v1.30</cx:f>
              <cx:v>3rd_dis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C5A9087-4071-CB4C-A20D-EB3D5AA3EBA2}">
          <cx:tx>
            <cx:txData>
              <cx:f>_xlchart.v1.32</cx:f>
              <cx:v>3rd_dis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CD35575-5ACB-2442-85A8-2F048790BFA4}">
          <cx:tx>
            <cx:txData>
              <cx:f>_xlchart.v1.34</cx:f>
              <cx:v>3rd_dis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_xlchart.v1.26</cx:f>
      </cx:numDim>
    </cx:data>
    <cx:data id="2"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Overpotential @ 50% of discharging capacity (C/2) 2nd RPT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90FCA677-A230-4848-892A-497FC8B7934A}">
          <cx:tx>
            <cx:txData>
              <cx:f>_xlchart.v1.25</cx:f>
              <cx:v>3rd_dis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9D9E913-533C-C94E-8A99-97F09D1EDD6D}">
          <cx:tx>
            <cx:txData>
              <cx:f>_xlchart.v1.27</cx:f>
              <cx:v>3rd_dis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9BAEF1F-8F91-4E4B-A596-F326DDFC3210}">
          <cx:tx>
            <cx:txData>
              <cx:f>_xlchart.v1.29</cx:f>
              <cx:v>3rd_dis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Capacity difference between 1st &amp; 2nd RPT (C/20)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A8E3FF6D-2B93-6F44-B680-EB789A3FC6DE}">
          <cx:tx>
            <cx:txData>
              <cx:f>_xlchart.v1.42</cx:f>
              <cx:v>1st_dis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9296BB4-D697-654D-AE1C-5D5C55767A0C}">
          <cx:tx>
            <cx:txData>
              <cx:f>_xlchart.v1.44</cx:f>
              <cx:v>1st_dis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2919531-D709-3B47-8C11-C4770CDDD12D}">
          <cx:tx>
            <cx:txData>
              <cx:f>_xlchart.v1.46</cx:f>
              <cx:v>1st_dis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Capacity difference between 1st &amp; 2nd RPT (C/20) in percentage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8A662D1D-70D0-FB47-AAAA-B85A4D77096A}">
          <cx:tx>
            <cx:txData>
              <cx:f>_xlchart.v1.48</cx:f>
              <cx:v>1st_dis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B26A331-0106-7F46-949E-1F1BE88D46DD}">
          <cx:tx>
            <cx:txData>
              <cx:f>_xlchart.v1.50</cx:f>
              <cx:v>1st_dis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901ECA-AD7C-3F4F-B542-728EB8B38E50}">
          <cx:tx>
            <cx:txData>
              <cx:f>_xlchart.v1.52</cx:f>
              <cx:v>1st_dis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Capacity difference between 1st &amp; 2nd RPT (C/5)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E153A911-0D52-BC46-8C77-4660E296EA4D}">
          <cx:tx>
            <cx:txData>
              <cx:f>_xlchart.v1.54</cx:f>
              <cx:v>2nd_dis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66DFCB-4D5E-CA41-BC95-136F1271804E}">
          <cx:tx>
            <cx:txData>
              <cx:f>_xlchart.v1.56</cx:f>
              <cx:v>2nd_dis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9D91873-66A3-494A-89A0-7C542D2E013D}">
          <cx:tx>
            <cx:txData>
              <cx:f>_xlchart.v1.58</cx:f>
              <cx:v>2nd_dis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463262</xdr:colOff>
      <xdr:row>0</xdr:row>
      <xdr:rowOff>165389</xdr:rowOff>
    </xdr:from>
    <xdr:to>
      <xdr:col>27</xdr:col>
      <xdr:colOff>99580</xdr:colOff>
      <xdr:row>14</xdr:row>
      <xdr:rowOff>79953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309E4-5893-726E-CB89-CF6DD019A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232353</xdr:colOff>
      <xdr:row>1</xdr:row>
      <xdr:rowOff>64367</xdr:rowOff>
    </xdr:from>
    <xdr:to>
      <xdr:col>32</xdr:col>
      <xdr:colOff>691285</xdr:colOff>
      <xdr:row>14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8D9F3-F4F6-A5E8-0E1C-F24D22AA0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506558</xdr:colOff>
      <xdr:row>15</xdr:row>
      <xdr:rowOff>35502</xdr:rowOff>
    </xdr:from>
    <xdr:to>
      <xdr:col>27</xdr:col>
      <xdr:colOff>142876</xdr:colOff>
      <xdr:row>28</xdr:row>
      <xdr:rowOff>152111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18AA5A-CEB3-D66A-690B-34C906204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304512</xdr:colOff>
      <xdr:row>15</xdr:row>
      <xdr:rowOff>6639</xdr:rowOff>
    </xdr:from>
    <xdr:to>
      <xdr:col>32</xdr:col>
      <xdr:colOff>763444</xdr:colOff>
      <xdr:row>28</xdr:row>
      <xdr:rowOff>123248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3FA216-A33D-4D26-DAB8-F93884F31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708603</xdr:colOff>
      <xdr:row>30</xdr:row>
      <xdr:rowOff>21070</xdr:rowOff>
    </xdr:from>
    <xdr:to>
      <xdr:col>27</xdr:col>
      <xdr:colOff>344921</xdr:colOff>
      <xdr:row>43</xdr:row>
      <xdr:rowOff>108816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2CF942-C9B9-3548-333D-0C3DDDBCB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665308</xdr:colOff>
      <xdr:row>29</xdr:row>
      <xdr:rowOff>122093</xdr:rowOff>
    </xdr:from>
    <xdr:to>
      <xdr:col>33</xdr:col>
      <xdr:colOff>301626</xdr:colOff>
      <xdr:row>43</xdr:row>
      <xdr:rowOff>7793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7043CF-016F-AEBE-5A2E-CF5ECB444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190719</xdr:colOff>
      <xdr:row>1</xdr:row>
      <xdr:rowOff>161888</xdr:rowOff>
    </xdr:from>
    <xdr:to>
      <xdr:col>19</xdr:col>
      <xdr:colOff>641788</xdr:colOff>
      <xdr:row>15</xdr:row>
      <xdr:rowOff>59120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C0F3E-EB3B-CF78-E56C-BFD0098C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155247</xdr:colOff>
      <xdr:row>1</xdr:row>
      <xdr:rowOff>132693</xdr:rowOff>
    </xdr:from>
    <xdr:to>
      <xdr:col>25</xdr:col>
      <xdr:colOff>606316</xdr:colOff>
      <xdr:row>15</xdr:row>
      <xdr:rowOff>29925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CF8F2-D461-A4B0-F59F-64594B3A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15</xdr:row>
      <xdr:rowOff>139699</xdr:rowOff>
    </xdr:from>
    <xdr:to>
      <xdr:col>19</xdr:col>
      <xdr:colOff>615950</xdr:colOff>
      <xdr:row>28</xdr:row>
      <xdr:rowOff>102182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6970F-4468-C2BE-0F5E-595E3F85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184150</xdr:colOff>
      <xdr:row>15</xdr:row>
      <xdr:rowOff>152400</xdr:rowOff>
    </xdr:from>
    <xdr:to>
      <xdr:col>25</xdr:col>
      <xdr:colOff>628650</xdr:colOff>
      <xdr:row>28</xdr:row>
      <xdr:rowOff>87586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8C33FB-3C1D-9494-2123-C6E7AB5E3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236118</xdr:colOff>
      <xdr:row>32</xdr:row>
      <xdr:rowOff>92694</xdr:rowOff>
    </xdr:from>
    <xdr:to>
      <xdr:col>19</xdr:col>
      <xdr:colOff>680618</xdr:colOff>
      <xdr:row>45</xdr:row>
      <xdr:rowOff>181595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41175F-1002-EAD9-0AE0-4EDBF9CC5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372607</xdr:colOff>
      <xdr:row>32</xdr:row>
      <xdr:rowOff>95907</xdr:rowOff>
    </xdr:from>
    <xdr:to>
      <xdr:col>25</xdr:col>
      <xdr:colOff>817107</xdr:colOff>
      <xdr:row>45</xdr:row>
      <xdr:rowOff>185975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589856-1295-6CFA-5F1E-8D31B7263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730250</xdr:colOff>
      <xdr:row>0</xdr:row>
      <xdr:rowOff>190500</xdr:rowOff>
    </xdr:from>
    <xdr:to>
      <xdr:col>17</xdr:col>
      <xdr:colOff>349250</xdr:colOff>
      <xdr:row>14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E1DA60-EC73-9ADB-0834-C996EA01AE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5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819150</xdr:colOff>
      <xdr:row>1</xdr:row>
      <xdr:rowOff>38100</xdr:rowOff>
    </xdr:from>
    <xdr:to>
      <xdr:col>23</xdr:col>
      <xdr:colOff>438150</xdr:colOff>
      <xdr:row>14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9F13D79-1B30-A932-AE22-71D8CA4BDB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2650" y="24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666750</xdr:colOff>
      <xdr:row>15</xdr:row>
      <xdr:rowOff>114300</xdr:rowOff>
    </xdr:from>
    <xdr:to>
      <xdr:col>17</xdr:col>
      <xdr:colOff>285750</xdr:colOff>
      <xdr:row>29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77C1490-D221-CFAA-1195-1BD11758A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7250" y="316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69850</xdr:colOff>
      <xdr:row>15</xdr:row>
      <xdr:rowOff>76200</xdr:rowOff>
    </xdr:from>
    <xdr:to>
      <xdr:col>23</xdr:col>
      <xdr:colOff>514350</xdr:colOff>
      <xdr:row>28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B862661-FAD8-0EC4-97F4-87A32F04E8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8850" y="312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692150</xdr:colOff>
      <xdr:row>29</xdr:row>
      <xdr:rowOff>152400</xdr:rowOff>
    </xdr:from>
    <xdr:to>
      <xdr:col>17</xdr:col>
      <xdr:colOff>311150</xdr:colOff>
      <xdr:row>43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72FBE87-E7AD-4598-0F89-9A06E0967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2650" y="6045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819150</xdr:colOff>
      <xdr:row>29</xdr:row>
      <xdr:rowOff>127000</xdr:rowOff>
    </xdr:from>
    <xdr:to>
      <xdr:col>23</xdr:col>
      <xdr:colOff>438150</xdr:colOff>
      <xdr:row>43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97F2D65-4466-6EE7-760B-338A339C6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2650" y="6019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749300</xdr:colOff>
      <xdr:row>2</xdr:row>
      <xdr:rowOff>139700</xdr:rowOff>
    </xdr:from>
    <xdr:to>
      <xdr:col>17</xdr:col>
      <xdr:colOff>368300</xdr:colOff>
      <xdr:row>16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FEF118-B72A-7A16-9FD9-A4A21DC83D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9800" y="54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622300</xdr:colOff>
      <xdr:row>2</xdr:row>
      <xdr:rowOff>0</xdr:rowOff>
    </xdr:from>
    <xdr:to>
      <xdr:col>23</xdr:col>
      <xdr:colOff>241300</xdr:colOff>
      <xdr:row>15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AB9C824-2E81-A4F8-F493-6544DA820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5800" y="40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736600</xdr:colOff>
      <xdr:row>17</xdr:row>
      <xdr:rowOff>152400</xdr:rowOff>
    </xdr:from>
    <xdr:to>
      <xdr:col>17</xdr:col>
      <xdr:colOff>355600</xdr:colOff>
      <xdr:row>31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DF70AB-C1E7-97A0-57BF-6B3D9A1B7A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7100" y="361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609600</xdr:colOff>
      <xdr:row>17</xdr:row>
      <xdr:rowOff>76200</xdr:rowOff>
    </xdr:from>
    <xdr:to>
      <xdr:col>23</xdr:col>
      <xdr:colOff>228600</xdr:colOff>
      <xdr:row>30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C9ED46F-B1DF-ABC3-3198-C19D006D40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3100" y="3543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647700</xdr:colOff>
      <xdr:row>31</xdr:row>
      <xdr:rowOff>50800</xdr:rowOff>
    </xdr:from>
    <xdr:to>
      <xdr:col>17</xdr:col>
      <xdr:colOff>266700</xdr:colOff>
      <xdr:row>44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D42E3B8-3B84-C9EB-DEBC-98BDB6E70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8200" y="636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609600</xdr:colOff>
      <xdr:row>32</xdr:row>
      <xdr:rowOff>190500</xdr:rowOff>
    </xdr:from>
    <xdr:to>
      <xdr:col>23</xdr:col>
      <xdr:colOff>228600</xdr:colOff>
      <xdr:row>46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7A98479-815E-AB94-BC59-9D746186C2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3100" y="670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9F06-096F-2247-BFFE-6EFBA0C79515}">
  <dimension ref="A1:AB97"/>
  <sheetViews>
    <sheetView zoomScale="75" workbookViewId="0">
      <selection activeCell="B3" sqref="B3"/>
    </sheetView>
  </sheetViews>
  <sheetFormatPr baseColWidth="10" defaultRowHeight="16" x14ac:dyDescent="0.2"/>
  <cols>
    <col min="1" max="14" width="10.83203125" style="4"/>
    <col min="15" max="17" width="10.83203125" style="2"/>
    <col min="18" max="28" width="10.83203125" style="4"/>
  </cols>
  <sheetData>
    <row r="1" spans="1:17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/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8" t="s">
        <v>5</v>
      </c>
    </row>
    <row r="2" spans="1:17" x14ac:dyDescent="0.2">
      <c r="A2" s="9">
        <v>3.2000999999999999</v>
      </c>
      <c r="B2" s="4">
        <v>3.1736</v>
      </c>
      <c r="C2" s="4">
        <v>3.1200999999999999</v>
      </c>
      <c r="D2" s="4">
        <v>3.0573999999999999</v>
      </c>
      <c r="E2" s="4">
        <v>2.887</v>
      </c>
      <c r="F2" s="4">
        <v>2.8411</v>
      </c>
      <c r="H2" s="4">
        <v>3.7425999999999999</v>
      </c>
      <c r="I2" s="4">
        <v>3.7081</v>
      </c>
      <c r="J2" s="4">
        <v>3.7589999999999999</v>
      </c>
      <c r="K2" s="4">
        <v>3.6886000000000001</v>
      </c>
      <c r="L2" s="4">
        <v>3.7850000000000001</v>
      </c>
      <c r="M2" s="10">
        <v>3.63</v>
      </c>
    </row>
    <row r="3" spans="1:17" x14ac:dyDescent="0.2">
      <c r="A3" s="9">
        <v>3.1867000000000001</v>
      </c>
      <c r="B3" s="4">
        <v>3.1616</v>
      </c>
      <c r="C3" s="4">
        <v>3.1031</v>
      </c>
      <c r="D3" s="4">
        <v>3.0467</v>
      </c>
      <c r="E3" s="4">
        <v>2.8626999999999998</v>
      </c>
      <c r="F3" s="4">
        <v>2.8224999999999998</v>
      </c>
      <c r="H3" s="4">
        <v>3.7446999999999999</v>
      </c>
      <c r="I3" s="4">
        <v>3.7090999999999998</v>
      </c>
      <c r="J3" s="4">
        <v>3.7602000000000002</v>
      </c>
      <c r="K3" s="4">
        <v>3.6861000000000002</v>
      </c>
      <c r="L3" s="4">
        <v>3.786</v>
      </c>
      <c r="M3" s="10">
        <v>3.6248</v>
      </c>
    </row>
    <row r="4" spans="1:17" x14ac:dyDescent="0.2">
      <c r="A4" s="9">
        <v>3.1913</v>
      </c>
      <c r="B4" s="4">
        <v>3.1503999999999999</v>
      </c>
      <c r="C4" s="4">
        <v>3.1093000000000002</v>
      </c>
      <c r="D4" s="4">
        <v>3.0442999999999998</v>
      </c>
      <c r="E4" s="4">
        <v>2.8772000000000002</v>
      </c>
      <c r="F4" s="4">
        <v>2.8294000000000001</v>
      </c>
      <c r="H4" s="4">
        <v>3.7422</v>
      </c>
      <c r="I4" s="4">
        <v>3.706</v>
      </c>
      <c r="J4" s="4">
        <v>3.7584</v>
      </c>
      <c r="K4" s="4">
        <v>3.6858</v>
      </c>
      <c r="L4" s="4">
        <v>3.7826</v>
      </c>
      <c r="M4" s="10">
        <v>3.6232000000000002</v>
      </c>
    </row>
    <row r="5" spans="1:17" x14ac:dyDescent="0.2">
      <c r="A5" s="9">
        <v>3.1677</v>
      </c>
      <c r="B5" s="4">
        <v>3.1518999999999999</v>
      </c>
      <c r="C5" s="4">
        <v>3.1061000000000001</v>
      </c>
      <c r="D5" s="4">
        <v>3.0495000000000001</v>
      </c>
      <c r="E5" s="4">
        <v>2.8681000000000001</v>
      </c>
      <c r="F5" s="4">
        <v>2.8267000000000002</v>
      </c>
      <c r="H5" s="4">
        <v>3.7422</v>
      </c>
      <c r="I5" s="4">
        <v>3.7038000000000002</v>
      </c>
      <c r="J5" s="4">
        <v>3.7570999999999999</v>
      </c>
      <c r="K5" s="4">
        <v>3.6798999999999999</v>
      </c>
      <c r="L5" s="4">
        <v>3.7826</v>
      </c>
      <c r="M5" s="10">
        <v>3.6192000000000002</v>
      </c>
    </row>
    <row r="6" spans="1:17" x14ac:dyDescent="0.2">
      <c r="A6" s="9">
        <v>3.1696</v>
      </c>
      <c r="B6" s="4">
        <v>3.1573000000000002</v>
      </c>
      <c r="C6" s="4">
        <v>3.1006999999999998</v>
      </c>
      <c r="D6" s="4">
        <v>3.0428999999999999</v>
      </c>
      <c r="E6" s="4">
        <v>2.8559999999999999</v>
      </c>
      <c r="F6" s="4">
        <v>2.8138999999999998</v>
      </c>
      <c r="H6" s="4">
        <v>3.7444000000000002</v>
      </c>
      <c r="I6" s="4">
        <v>3.7050000000000001</v>
      </c>
      <c r="J6" s="4">
        <v>3.7587000000000002</v>
      </c>
      <c r="K6" s="4">
        <v>3.6818</v>
      </c>
      <c r="L6" s="4">
        <v>3.7850000000000001</v>
      </c>
      <c r="M6" s="10">
        <v>3.617</v>
      </c>
    </row>
    <row r="7" spans="1:17" x14ac:dyDescent="0.2">
      <c r="A7" s="9"/>
      <c r="M7" s="10"/>
    </row>
    <row r="8" spans="1:17" x14ac:dyDescent="0.2">
      <c r="A8" s="9"/>
      <c r="M8" s="10"/>
    </row>
    <row r="9" spans="1:17" x14ac:dyDescent="0.2">
      <c r="A9" s="11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H9" s="3" t="s">
        <v>0</v>
      </c>
      <c r="I9" s="3" t="s">
        <v>1</v>
      </c>
      <c r="J9" s="3" t="s">
        <v>2</v>
      </c>
      <c r="K9" s="3" t="s">
        <v>3</v>
      </c>
      <c r="L9" s="3" t="s">
        <v>4</v>
      </c>
      <c r="M9" s="12" t="s">
        <v>5</v>
      </c>
    </row>
    <row r="10" spans="1:17" x14ac:dyDescent="0.2">
      <c r="A10" s="9">
        <v>3.1230000000000002</v>
      </c>
      <c r="B10" s="4">
        <v>3.0868000000000002</v>
      </c>
      <c r="C10" s="4">
        <v>3.0278999999999998</v>
      </c>
      <c r="D10" s="4">
        <v>2.9784999999999999</v>
      </c>
      <c r="E10" s="4">
        <v>2.7894000000000001</v>
      </c>
      <c r="F10" s="4">
        <v>2.7545000000000002</v>
      </c>
      <c r="H10" s="4">
        <v>3.75</v>
      </c>
      <c r="I10" s="4">
        <v>3.7183999999999999</v>
      </c>
      <c r="J10" s="4">
        <v>3.7698</v>
      </c>
      <c r="K10" s="4">
        <v>3.6951000000000001</v>
      </c>
      <c r="L10" s="4">
        <v>3.7928000000000002</v>
      </c>
      <c r="M10" s="10">
        <v>3.6294</v>
      </c>
      <c r="O10" s="4">
        <v>-7.4919999999999903E-2</v>
      </c>
      <c r="P10" s="4">
        <v>-6.9419999999999996E-2</v>
      </c>
      <c r="Q10" s="4">
        <v>-7.0959999999999995E-2</v>
      </c>
    </row>
    <row r="11" spans="1:17" x14ac:dyDescent="0.2">
      <c r="A11" s="9">
        <v>3.1198999999999999</v>
      </c>
      <c r="B11" s="4">
        <v>3.0886</v>
      </c>
      <c r="C11" s="4">
        <v>3.0242</v>
      </c>
      <c r="D11" s="4">
        <v>2.9784999999999999</v>
      </c>
      <c r="E11" s="4">
        <v>2.7795000000000001</v>
      </c>
      <c r="F11" s="4">
        <v>2.7469999999999999</v>
      </c>
      <c r="H11" s="4">
        <v>3.7509000000000001</v>
      </c>
      <c r="I11" s="4">
        <v>3.7183999999999999</v>
      </c>
      <c r="J11" s="4">
        <v>3.7694999999999999</v>
      </c>
      <c r="K11" s="4">
        <v>3.6939000000000002</v>
      </c>
      <c r="L11" s="4">
        <v>3.7942999999999998</v>
      </c>
      <c r="M11" s="10">
        <v>3.6263000000000001</v>
      </c>
      <c r="O11" s="4">
        <v>0.97628746514441533</v>
      </c>
      <c r="P11" s="4">
        <v>0.97802459206719894</v>
      </c>
      <c r="Q11" s="4">
        <v>0.97753909724256505</v>
      </c>
    </row>
    <row r="12" spans="1:17" x14ac:dyDescent="0.2">
      <c r="A12" s="9">
        <v>3.1196000000000002</v>
      </c>
      <c r="B12" s="4">
        <v>3.0746000000000002</v>
      </c>
      <c r="C12" s="4">
        <v>3.0297000000000001</v>
      </c>
      <c r="D12" s="4">
        <v>2.9756999999999998</v>
      </c>
      <c r="E12" s="4">
        <v>2.7924000000000002</v>
      </c>
      <c r="F12" s="4">
        <v>2.7543000000000002</v>
      </c>
      <c r="H12" s="4">
        <v>3.7488000000000001</v>
      </c>
      <c r="I12" s="4">
        <v>3.7162000000000002</v>
      </c>
      <c r="J12" s="4">
        <v>3.7677</v>
      </c>
      <c r="K12" s="4">
        <v>3.6932999999999998</v>
      </c>
      <c r="L12" s="4">
        <v>3.7911999999999999</v>
      </c>
      <c r="M12" s="10">
        <v>3.6274999999999999</v>
      </c>
    </row>
    <row r="13" spans="1:17" x14ac:dyDescent="0.2">
      <c r="A13" s="9">
        <v>3.1143999999999998</v>
      </c>
      <c r="B13" s="4">
        <v>3.0836000000000001</v>
      </c>
      <c r="C13" s="4">
        <v>3.0356999999999998</v>
      </c>
      <c r="D13" s="4">
        <v>2.9876999999999998</v>
      </c>
      <c r="E13" s="4">
        <v>2.7923</v>
      </c>
      <c r="F13" s="4">
        <v>2.7576999999999998</v>
      </c>
      <c r="H13" s="4">
        <v>3.7475000000000001</v>
      </c>
      <c r="I13" s="4">
        <v>3.7143000000000002</v>
      </c>
      <c r="J13" s="4">
        <v>3.7658</v>
      </c>
      <c r="K13" s="4">
        <v>3.6901999999999999</v>
      </c>
      <c r="L13" s="4">
        <v>3.7890999999999999</v>
      </c>
      <c r="M13" s="10">
        <v>3.6223000000000001</v>
      </c>
    </row>
    <row r="14" spans="1:17" x14ac:dyDescent="0.2">
      <c r="A14" s="9">
        <v>3.1219999999999999</v>
      </c>
      <c r="B14" s="4">
        <v>3.0865999999999998</v>
      </c>
      <c r="C14" s="4">
        <v>3.0306000000000002</v>
      </c>
      <c r="D14" s="4">
        <v>2.9811999999999999</v>
      </c>
      <c r="E14" s="4">
        <v>2.7833000000000001</v>
      </c>
      <c r="F14" s="4">
        <v>2.7484000000000002</v>
      </c>
      <c r="H14" s="4">
        <v>3.7494000000000001</v>
      </c>
      <c r="I14" s="4">
        <v>3.7164999999999999</v>
      </c>
      <c r="J14" s="4">
        <v>3.7679999999999998</v>
      </c>
      <c r="K14" s="4">
        <v>3.6936</v>
      </c>
      <c r="L14" s="4">
        <v>3.7919</v>
      </c>
      <c r="M14" s="10">
        <v>3.6269</v>
      </c>
      <c r="O14" s="4">
        <v>-6.7840000000000095E-2</v>
      </c>
      <c r="P14" s="4">
        <v>-5.8559999999999897E-2</v>
      </c>
      <c r="Q14" s="4">
        <v>-6.0679999999999998E-2</v>
      </c>
    </row>
    <row r="15" spans="1:17" x14ac:dyDescent="0.2">
      <c r="A15" s="9"/>
      <c r="M15" s="10"/>
      <c r="O15" s="4">
        <v>0.97774652821793517</v>
      </c>
      <c r="P15" s="4">
        <v>0.98073875986164494</v>
      </c>
      <c r="Q15" s="4">
        <v>0.98007797882572745</v>
      </c>
    </row>
    <row r="16" spans="1:17" x14ac:dyDescent="0.2">
      <c r="A16" s="9"/>
      <c r="M16" s="10"/>
    </row>
    <row r="17" spans="1:17" x14ac:dyDescent="0.2">
      <c r="A17" s="9">
        <f>A2-A10</f>
        <v>7.7099999999999724E-2</v>
      </c>
      <c r="B17" s="4">
        <f t="shared" ref="B17:F17" si="0">B2-B10</f>
        <v>8.6799999999999766E-2</v>
      </c>
      <c r="C17" s="4">
        <f t="shared" si="0"/>
        <v>9.220000000000006E-2</v>
      </c>
      <c r="D17" s="4">
        <f t="shared" si="0"/>
        <v>7.889999999999997E-2</v>
      </c>
      <c r="E17" s="4">
        <f t="shared" si="0"/>
        <v>9.7599999999999909E-2</v>
      </c>
      <c r="F17" s="4">
        <f t="shared" si="0"/>
        <v>8.6599999999999788E-2</v>
      </c>
      <c r="H17" s="4">
        <f>H2-H10</f>
        <v>-7.4000000000000732E-3</v>
      </c>
      <c r="I17" s="4">
        <f t="shared" ref="I17:M17" si="1">I2-I10</f>
        <v>-1.0299999999999976E-2</v>
      </c>
      <c r="J17" s="4">
        <f t="shared" si="1"/>
        <v>-1.0800000000000143E-2</v>
      </c>
      <c r="K17" s="4">
        <f t="shared" si="1"/>
        <v>-6.4999999999999503E-3</v>
      </c>
      <c r="L17" s="4">
        <f t="shared" si="1"/>
        <v>-7.8000000000000291E-3</v>
      </c>
      <c r="M17" s="10">
        <f t="shared" si="1"/>
        <v>5.9999999999993392E-4</v>
      </c>
    </row>
    <row r="18" spans="1:17" x14ac:dyDescent="0.2">
      <c r="A18" s="9">
        <f t="shared" ref="A18:F18" si="2">A3-A11</f>
        <v>6.6800000000000193E-2</v>
      </c>
      <c r="B18" s="4">
        <f t="shared" si="2"/>
        <v>7.2999999999999954E-2</v>
      </c>
      <c r="C18" s="4">
        <f t="shared" si="2"/>
        <v>7.889999999999997E-2</v>
      </c>
      <c r="D18" s="4">
        <f t="shared" si="2"/>
        <v>6.8200000000000038E-2</v>
      </c>
      <c r="E18" s="4">
        <f t="shared" si="2"/>
        <v>8.3199999999999719E-2</v>
      </c>
      <c r="F18" s="4">
        <f t="shared" si="2"/>
        <v>7.5499999999999901E-2</v>
      </c>
      <c r="H18" s="4">
        <f t="shared" ref="H18:M18" si="3">H3-H11</f>
        <v>-6.2000000000002053E-3</v>
      </c>
      <c r="I18" s="4">
        <f t="shared" si="3"/>
        <v>-9.300000000000086E-3</v>
      </c>
      <c r="J18" s="4">
        <f t="shared" si="3"/>
        <v>-9.2999999999996419E-3</v>
      </c>
      <c r="K18" s="4">
        <f t="shared" si="3"/>
        <v>-7.8000000000000291E-3</v>
      </c>
      <c r="L18" s="4">
        <f t="shared" si="3"/>
        <v>-8.299999999999752E-3</v>
      </c>
      <c r="M18" s="10">
        <f t="shared" si="3"/>
        <v>-1.5000000000000568E-3</v>
      </c>
      <c r="O18" s="4">
        <v>-7.4339999999999906E-2</v>
      </c>
      <c r="P18" s="4">
        <v>-5.5579999999999997E-2</v>
      </c>
      <c r="Q18" s="4">
        <v>-5.7039999999999903E-2</v>
      </c>
    </row>
    <row r="19" spans="1:17" x14ac:dyDescent="0.2">
      <c r="A19" s="9">
        <f t="shared" ref="A19:F19" si="4">A4-A12</f>
        <v>7.1699999999999875E-2</v>
      </c>
      <c r="B19" s="4">
        <f t="shared" si="4"/>
        <v>7.5799999999999645E-2</v>
      </c>
      <c r="C19" s="4">
        <f t="shared" si="4"/>
        <v>7.9600000000000115E-2</v>
      </c>
      <c r="D19" s="4">
        <f t="shared" si="4"/>
        <v>6.8599999999999994E-2</v>
      </c>
      <c r="E19" s="4">
        <f t="shared" si="4"/>
        <v>8.4799999999999986E-2</v>
      </c>
      <c r="F19" s="4">
        <f t="shared" si="4"/>
        <v>7.5099999999999945E-2</v>
      </c>
      <c r="H19" s="4">
        <f t="shared" ref="H19:M19" si="5">H4-H12</f>
        <v>-6.6000000000001613E-3</v>
      </c>
      <c r="I19" s="4">
        <f t="shared" si="5"/>
        <v>-1.0200000000000209E-2</v>
      </c>
      <c r="J19" s="4">
        <f t="shared" si="5"/>
        <v>-9.300000000000086E-3</v>
      </c>
      <c r="K19" s="4">
        <f t="shared" si="5"/>
        <v>-7.4999999999998401E-3</v>
      </c>
      <c r="L19" s="4">
        <f t="shared" si="5"/>
        <v>-8.599999999999941E-3</v>
      </c>
      <c r="M19" s="10">
        <f t="shared" si="5"/>
        <v>-4.2999999999997485E-3</v>
      </c>
      <c r="O19" s="4">
        <v>0.97370787825235594</v>
      </c>
      <c r="P19" s="4">
        <v>0.98026326060043556</v>
      </c>
      <c r="Q19" s="4">
        <v>0.97976838915543607</v>
      </c>
    </row>
    <row r="20" spans="1:17" x14ac:dyDescent="0.2">
      <c r="A20" s="9">
        <f t="shared" ref="A20:F20" si="6">A5-A13</f>
        <v>5.3300000000000125E-2</v>
      </c>
      <c r="B20" s="4">
        <f t="shared" si="6"/>
        <v>6.8299999999999805E-2</v>
      </c>
      <c r="C20" s="4">
        <f t="shared" si="6"/>
        <v>7.040000000000024E-2</v>
      </c>
      <c r="D20" s="4">
        <f t="shared" si="6"/>
        <v>6.1800000000000299E-2</v>
      </c>
      <c r="E20" s="4">
        <f t="shared" si="6"/>
        <v>7.580000000000009E-2</v>
      </c>
      <c r="F20" s="4">
        <f t="shared" si="6"/>
        <v>6.9000000000000394E-2</v>
      </c>
      <c r="H20" s="4">
        <f t="shared" ref="H20:M20" si="7">H5-H13</f>
        <v>-5.3000000000000824E-3</v>
      </c>
      <c r="I20" s="4">
        <f t="shared" si="7"/>
        <v>-1.0499999999999954E-2</v>
      </c>
      <c r="J20" s="4">
        <f t="shared" si="7"/>
        <v>-8.7000000000001521E-3</v>
      </c>
      <c r="K20" s="4">
        <f t="shared" si="7"/>
        <v>-1.0299999999999976E-2</v>
      </c>
      <c r="L20" s="4">
        <f t="shared" si="7"/>
        <v>-6.4999999999999503E-3</v>
      </c>
      <c r="M20" s="10">
        <f t="shared" si="7"/>
        <v>-3.0999999999998806E-3</v>
      </c>
    </row>
    <row r="21" spans="1:17" x14ac:dyDescent="0.2">
      <c r="A21" s="9">
        <f t="shared" ref="A21:F21" si="8">A6-A14</f>
        <v>4.7600000000000087E-2</v>
      </c>
      <c r="B21" s="4">
        <f t="shared" si="8"/>
        <v>7.0700000000000429E-2</v>
      </c>
      <c r="C21" s="4">
        <f t="shared" si="8"/>
        <v>7.0099999999999607E-2</v>
      </c>
      <c r="D21" s="4">
        <f t="shared" si="8"/>
        <v>6.1700000000000088E-2</v>
      </c>
      <c r="E21" s="4">
        <f t="shared" si="8"/>
        <v>7.2699999999999765E-2</v>
      </c>
      <c r="F21" s="4">
        <f t="shared" si="8"/>
        <v>6.549999999999967E-2</v>
      </c>
      <c r="H21" s="4">
        <f t="shared" ref="H21:M21" si="9">H6-H14</f>
        <v>-4.9999999999998934E-3</v>
      </c>
      <c r="I21" s="4">
        <f t="shared" si="9"/>
        <v>-1.1499999999999844E-2</v>
      </c>
      <c r="J21" s="4">
        <f t="shared" si="9"/>
        <v>-9.2999999999996419E-3</v>
      </c>
      <c r="K21" s="4">
        <f t="shared" si="9"/>
        <v>-1.1800000000000033E-2</v>
      </c>
      <c r="L21" s="4">
        <f t="shared" si="9"/>
        <v>-6.8999999999999062E-3</v>
      </c>
      <c r="M21" s="10">
        <f t="shared" si="9"/>
        <v>-9.9000000000000199E-3</v>
      </c>
    </row>
    <row r="22" spans="1:17" x14ac:dyDescent="0.2">
      <c r="A22" s="9"/>
      <c r="M22" s="10"/>
    </row>
    <row r="23" spans="1:17" x14ac:dyDescent="0.2">
      <c r="A23" s="21">
        <f>AVERAGE(A17:A21)</f>
        <v>6.3299999999999995E-2</v>
      </c>
      <c r="B23" s="22">
        <f t="shared" ref="B23:M23" si="10">AVERAGE(B17:B21)</f>
        <v>7.4919999999999917E-2</v>
      </c>
      <c r="C23" s="22">
        <f t="shared" si="10"/>
        <v>7.8240000000000004E-2</v>
      </c>
      <c r="D23" s="22">
        <f t="shared" si="10"/>
        <v>6.7840000000000081E-2</v>
      </c>
      <c r="E23" s="22">
        <f t="shared" si="10"/>
        <v>8.2819999999999894E-2</v>
      </c>
      <c r="F23" s="22">
        <f t="shared" si="10"/>
        <v>7.4339999999999934E-2</v>
      </c>
      <c r="G23" s="22"/>
      <c r="H23" s="22">
        <f t="shared" si="10"/>
        <v>-6.1000000000000828E-3</v>
      </c>
      <c r="I23" s="22">
        <f t="shared" si="10"/>
        <v>-1.0360000000000013E-2</v>
      </c>
      <c r="J23" s="22">
        <f t="shared" si="10"/>
        <v>-9.4799999999999329E-3</v>
      </c>
      <c r="K23" s="22">
        <f t="shared" si="10"/>
        <v>-8.7799999999999649E-3</v>
      </c>
      <c r="L23" s="22">
        <f t="shared" si="10"/>
        <v>-7.6199999999999159E-3</v>
      </c>
      <c r="M23" s="23">
        <f t="shared" si="10"/>
        <v>-3.6399999999999545E-3</v>
      </c>
    </row>
    <row r="24" spans="1:17" x14ac:dyDescent="0.2">
      <c r="A24" s="9"/>
      <c r="M24" s="10"/>
    </row>
    <row r="25" spans="1:17" x14ac:dyDescent="0.2">
      <c r="A25" s="9">
        <f>A10/A2</f>
        <v>0.97590700290615928</v>
      </c>
      <c r="B25" s="4">
        <f t="shared" ref="B25:F25" si="11">B10/B2</f>
        <v>0.97264935719687429</v>
      </c>
      <c r="C25" s="4">
        <f t="shared" si="11"/>
        <v>0.97044966507483732</v>
      </c>
      <c r="D25" s="4">
        <f t="shared" si="11"/>
        <v>0.97419375940341468</v>
      </c>
      <c r="E25" s="4">
        <f t="shared" si="11"/>
        <v>0.96619328022168349</v>
      </c>
      <c r="F25" s="4">
        <f t="shared" si="11"/>
        <v>0.96951884833339208</v>
      </c>
      <c r="H25" s="4">
        <f>H10/H2</f>
        <v>1.0019772350772191</v>
      </c>
      <c r="I25" s="4">
        <f t="shared" ref="I25:M25" si="12">I10/I2</f>
        <v>1.0027777028666973</v>
      </c>
      <c r="J25" s="4">
        <f t="shared" si="12"/>
        <v>1.0028731045490822</v>
      </c>
      <c r="K25" s="4">
        <f t="shared" si="12"/>
        <v>1.0017621861953043</v>
      </c>
      <c r="L25" s="4">
        <f t="shared" si="12"/>
        <v>1.0020607661822984</v>
      </c>
      <c r="M25" s="10">
        <f t="shared" si="12"/>
        <v>0.9998347107438017</v>
      </c>
    </row>
    <row r="26" spans="1:17" x14ac:dyDescent="0.2">
      <c r="A26" s="9">
        <f t="shared" ref="A26:F26" si="13">A11/A3</f>
        <v>0.97903787617284332</v>
      </c>
      <c r="B26" s="4">
        <f t="shared" si="13"/>
        <v>0.97691042510121462</v>
      </c>
      <c r="C26" s="4">
        <f t="shared" si="13"/>
        <v>0.97457381328349069</v>
      </c>
      <c r="D26" s="4">
        <f t="shared" si="13"/>
        <v>0.97761512456100041</v>
      </c>
      <c r="E26" s="4">
        <f t="shared" si="13"/>
        <v>0.97093652845216061</v>
      </c>
      <c r="F26" s="4">
        <f t="shared" si="13"/>
        <v>0.97325066430469442</v>
      </c>
      <c r="H26" s="4">
        <f t="shared" ref="H26:M26" si="14">H11/H3</f>
        <v>1.0016556733516704</v>
      </c>
      <c r="I26" s="4">
        <f t="shared" si="14"/>
        <v>1.0025073467957186</v>
      </c>
      <c r="J26" s="4">
        <f t="shared" si="14"/>
        <v>1.0024732726982606</v>
      </c>
      <c r="K26" s="4">
        <f t="shared" si="14"/>
        <v>1.0021160576218768</v>
      </c>
      <c r="L26" s="4">
        <f t="shared" si="14"/>
        <v>1.0021922873745377</v>
      </c>
      <c r="M26" s="10">
        <f t="shared" si="14"/>
        <v>1.0004138159346723</v>
      </c>
    </row>
    <row r="27" spans="1:17" x14ac:dyDescent="0.2">
      <c r="A27" s="9">
        <f t="shared" ref="A27:F27" si="15">A12/A4</f>
        <v>0.97753266693823837</v>
      </c>
      <c r="B27" s="4">
        <f t="shared" si="15"/>
        <v>0.97593956323006614</v>
      </c>
      <c r="C27" s="4">
        <f t="shared" si="15"/>
        <v>0.97439938249766822</v>
      </c>
      <c r="D27" s="4">
        <f t="shared" si="15"/>
        <v>0.97746608415727754</v>
      </c>
      <c r="E27" s="4">
        <f t="shared" si="15"/>
        <v>0.97052690115389961</v>
      </c>
      <c r="F27" s="4">
        <f t="shared" si="15"/>
        <v>0.97345727009259919</v>
      </c>
      <c r="H27" s="4">
        <f t="shared" ref="H27:M27" si="16">H12/H4</f>
        <v>1.001763668430335</v>
      </c>
      <c r="I27" s="4">
        <f t="shared" si="16"/>
        <v>1.0027522935779818</v>
      </c>
      <c r="J27" s="4">
        <f t="shared" si="16"/>
        <v>1.0024744572158366</v>
      </c>
      <c r="K27" s="4">
        <f t="shared" si="16"/>
        <v>1.0020348363991534</v>
      </c>
      <c r="L27" s="4">
        <f t="shared" si="16"/>
        <v>1.0022735684449848</v>
      </c>
      <c r="M27" s="10">
        <f t="shared" si="16"/>
        <v>1.001186796202252</v>
      </c>
    </row>
    <row r="28" spans="1:17" x14ac:dyDescent="0.2">
      <c r="A28" s="9">
        <f t="shared" ref="A28:F28" si="17">A13/A5</f>
        <v>0.98317391167092838</v>
      </c>
      <c r="B28" s="4">
        <f t="shared" si="17"/>
        <v>0.97833053079095156</v>
      </c>
      <c r="C28" s="4">
        <f t="shared" si="17"/>
        <v>0.97733492160587221</v>
      </c>
      <c r="D28" s="4">
        <f t="shared" si="17"/>
        <v>0.97973438268568613</v>
      </c>
      <c r="E28" s="4">
        <f t="shared" si="17"/>
        <v>0.97357135385795468</v>
      </c>
      <c r="F28" s="4">
        <f t="shared" si="17"/>
        <v>0.97558991049633836</v>
      </c>
      <c r="H28" s="4">
        <f t="shared" ref="H28:M28" si="18">H13/H5</f>
        <v>1.0014162791940571</v>
      </c>
      <c r="I28" s="4">
        <f t="shared" si="18"/>
        <v>1.0028349262919165</v>
      </c>
      <c r="J28" s="4">
        <f t="shared" si="18"/>
        <v>1.0023156157674802</v>
      </c>
      <c r="K28" s="4">
        <f t="shared" si="18"/>
        <v>1.0027989891029647</v>
      </c>
      <c r="L28" s="4">
        <f t="shared" si="18"/>
        <v>1.0017183947549304</v>
      </c>
      <c r="M28" s="10">
        <f t="shared" si="18"/>
        <v>1.000856542882405</v>
      </c>
    </row>
    <row r="29" spans="1:17" x14ac:dyDescent="0.2">
      <c r="A29" s="9">
        <f t="shared" ref="A29:F29" si="19">A14/A6</f>
        <v>0.98498233215547704</v>
      </c>
      <c r="B29" s="4">
        <f t="shared" si="19"/>
        <v>0.97760744940297073</v>
      </c>
      <c r="C29" s="4">
        <f t="shared" si="19"/>
        <v>0.97739220176089281</v>
      </c>
      <c r="D29" s="4">
        <f t="shared" si="19"/>
        <v>0.97972329028229643</v>
      </c>
      <c r="E29" s="4">
        <f t="shared" si="19"/>
        <v>0.97454481792717096</v>
      </c>
      <c r="F29" s="4">
        <f t="shared" si="19"/>
        <v>0.9767226980347562</v>
      </c>
      <c r="H29" s="4">
        <f t="shared" ref="H29:M29" si="20">H14/H6</f>
        <v>1.0013353274222838</v>
      </c>
      <c r="I29" s="4">
        <f t="shared" si="20"/>
        <v>1.0031039136302293</v>
      </c>
      <c r="J29" s="4">
        <f t="shared" si="20"/>
        <v>1.0024742597174554</v>
      </c>
      <c r="K29" s="4">
        <f t="shared" si="20"/>
        <v>1.0032049540985388</v>
      </c>
      <c r="L29" s="4">
        <f t="shared" si="20"/>
        <v>1.0018229854689564</v>
      </c>
      <c r="M29" s="10">
        <f t="shared" si="20"/>
        <v>1.0027370749239701</v>
      </c>
    </row>
    <row r="30" spans="1:17" x14ac:dyDescent="0.2">
      <c r="A30" s="9"/>
      <c r="M30" s="10"/>
    </row>
    <row r="31" spans="1:17" ht="17" thickBot="1" x14ac:dyDescent="0.25">
      <c r="A31" s="24">
        <f>AVERAGE(A25:A29)</f>
        <v>0.98012675796872928</v>
      </c>
      <c r="B31" s="25">
        <f t="shared" ref="B31:M31" si="21">AVERAGE(B25:B29)</f>
        <v>0.97628746514441533</v>
      </c>
      <c r="C31" s="25">
        <f t="shared" si="21"/>
        <v>0.97482999684455218</v>
      </c>
      <c r="D31" s="25">
        <f t="shared" si="21"/>
        <v>0.97774652821793517</v>
      </c>
      <c r="E31" s="25">
        <f t="shared" si="21"/>
        <v>0.97115457632257374</v>
      </c>
      <c r="F31" s="25">
        <f t="shared" si="21"/>
        <v>0.97370787825235594</v>
      </c>
      <c r="G31" s="25"/>
      <c r="H31" s="25">
        <f t="shared" si="21"/>
        <v>1.0016296366951132</v>
      </c>
      <c r="I31" s="25">
        <f t="shared" si="21"/>
        <v>1.0027952366325086</v>
      </c>
      <c r="J31" s="25">
        <f t="shared" si="21"/>
        <v>1.0025221419896231</v>
      </c>
      <c r="K31" s="25">
        <f t="shared" si="21"/>
        <v>1.0023834046835678</v>
      </c>
      <c r="L31" s="25">
        <f t="shared" si="21"/>
        <v>1.0020136004451417</v>
      </c>
      <c r="M31" s="26">
        <f t="shared" si="21"/>
        <v>1.0010057881374204</v>
      </c>
    </row>
    <row r="32" spans="1:17" x14ac:dyDescent="0.2">
      <c r="O32" s="27"/>
      <c r="P32" s="27"/>
      <c r="Q32" s="27"/>
    </row>
    <row r="33" spans="1:17" ht="17" thickBot="1" x14ac:dyDescent="0.25">
      <c r="O33" s="27"/>
      <c r="P33" s="27"/>
      <c r="Q33" s="27"/>
    </row>
    <row r="34" spans="1:17" x14ac:dyDescent="0.2">
      <c r="A34" s="5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G34" s="7"/>
      <c r="H34" s="6" t="s">
        <v>0</v>
      </c>
      <c r="I34" s="6" t="s">
        <v>1</v>
      </c>
      <c r="J34" s="6" t="s">
        <v>2</v>
      </c>
      <c r="K34" s="6" t="s">
        <v>3</v>
      </c>
      <c r="L34" s="6" t="s">
        <v>4</v>
      </c>
      <c r="M34" s="8" t="s">
        <v>5</v>
      </c>
      <c r="O34" s="27"/>
      <c r="P34" s="27"/>
      <c r="Q34" s="27"/>
    </row>
    <row r="35" spans="1:17" x14ac:dyDescent="0.2">
      <c r="A35" s="9">
        <v>3.1758000000000002</v>
      </c>
      <c r="B35" s="4">
        <v>3.1606000000000001</v>
      </c>
      <c r="C35" s="4">
        <v>3.0981999999999998</v>
      </c>
      <c r="D35" s="4">
        <v>3.0375999999999999</v>
      </c>
      <c r="E35" s="4">
        <v>2.8506</v>
      </c>
      <c r="F35" s="4">
        <v>2.8090999999999999</v>
      </c>
      <c r="H35" s="4">
        <v>3.7441</v>
      </c>
      <c r="I35" s="4">
        <v>3.7057000000000002</v>
      </c>
      <c r="J35" s="4">
        <v>3.7599</v>
      </c>
      <c r="K35" s="4">
        <v>3.6821000000000002</v>
      </c>
      <c r="L35" s="4">
        <v>3.7829000000000002</v>
      </c>
      <c r="M35" s="10">
        <v>3.6175999999999999</v>
      </c>
      <c r="O35" s="27"/>
      <c r="P35" s="27"/>
      <c r="Q35" s="27"/>
    </row>
    <row r="36" spans="1:17" x14ac:dyDescent="0.2">
      <c r="A36" s="9">
        <v>3.1751</v>
      </c>
      <c r="B36" s="4">
        <v>3.1608000000000001</v>
      </c>
      <c r="C36" s="4">
        <v>3.0975999999999999</v>
      </c>
      <c r="D36" s="4">
        <v>3.0387</v>
      </c>
      <c r="E36" s="4">
        <v>2.8458000000000001</v>
      </c>
      <c r="F36" s="4">
        <v>2.8037000000000001</v>
      </c>
      <c r="H36" s="4">
        <v>3.7425999999999999</v>
      </c>
      <c r="I36" s="4">
        <v>3.7040999999999999</v>
      </c>
      <c r="J36" s="4">
        <v>3.7593000000000001</v>
      </c>
      <c r="K36" s="4">
        <v>3.6793</v>
      </c>
      <c r="L36" s="4">
        <v>3.7831999999999999</v>
      </c>
      <c r="M36" s="10">
        <v>3.6133000000000002</v>
      </c>
      <c r="O36" s="27"/>
      <c r="P36" s="27"/>
      <c r="Q36" s="27"/>
    </row>
    <row r="37" spans="1:17" x14ac:dyDescent="0.2">
      <c r="A37" s="9">
        <v>3.1863999999999999</v>
      </c>
      <c r="B37" s="4">
        <v>3.1637</v>
      </c>
      <c r="C37" s="4">
        <v>3.1019000000000001</v>
      </c>
      <c r="D37" s="4">
        <v>3.0419999999999998</v>
      </c>
      <c r="E37" s="4">
        <v>2.8349000000000002</v>
      </c>
      <c r="F37" s="4">
        <v>2.7913000000000001</v>
      </c>
      <c r="H37" s="4">
        <v>3.7425999999999999</v>
      </c>
      <c r="I37" s="4">
        <v>3.7025999999999999</v>
      </c>
      <c r="J37" s="4">
        <v>3.7587000000000002</v>
      </c>
      <c r="K37" s="4">
        <v>3.6770999999999998</v>
      </c>
      <c r="L37" s="4">
        <v>3.7837999999999998</v>
      </c>
      <c r="M37" s="10">
        <v>3.6093000000000002</v>
      </c>
      <c r="O37" s="27"/>
      <c r="P37" s="27"/>
      <c r="Q37" s="27"/>
    </row>
    <row r="38" spans="1:17" x14ac:dyDescent="0.2">
      <c r="A38" s="9">
        <v>3.1680000000000001</v>
      </c>
      <c r="B38" s="4">
        <v>3.1385999999999998</v>
      </c>
      <c r="C38" s="4">
        <v>3.0827</v>
      </c>
      <c r="D38" s="4">
        <v>3.0234000000000001</v>
      </c>
      <c r="E38" s="4">
        <v>2.8563000000000001</v>
      </c>
      <c r="F38" s="4">
        <v>2.8144999999999998</v>
      </c>
      <c r="H38" s="4">
        <v>3.7452999999999999</v>
      </c>
      <c r="I38" s="4">
        <v>3.7105999999999999</v>
      </c>
      <c r="J38" s="4">
        <v>3.7618</v>
      </c>
      <c r="K38" s="4">
        <v>3.6901999999999999</v>
      </c>
      <c r="L38" s="4">
        <v>3.79</v>
      </c>
      <c r="M38" s="10">
        <v>3.6309999999999998</v>
      </c>
      <c r="O38" s="27"/>
      <c r="P38" s="27"/>
      <c r="Q38" s="27"/>
    </row>
    <row r="39" spans="1:17" x14ac:dyDescent="0.2">
      <c r="A39" s="9">
        <v>3.1920000000000002</v>
      </c>
      <c r="B39" s="4">
        <v>3.1736</v>
      </c>
      <c r="C39" s="4">
        <v>3.1154000000000002</v>
      </c>
      <c r="D39" s="4">
        <v>3.0596000000000001</v>
      </c>
      <c r="E39" s="4">
        <v>2.8813</v>
      </c>
      <c r="F39" s="4">
        <v>2.8382000000000001</v>
      </c>
      <c r="H39" s="4">
        <v>3.7425999999999999</v>
      </c>
      <c r="I39" s="4">
        <v>3.7057000000000002</v>
      </c>
      <c r="J39" s="4">
        <v>3.7574000000000001</v>
      </c>
      <c r="K39" s="4">
        <v>3.6840000000000002</v>
      </c>
      <c r="L39" s="4">
        <v>3.7791000000000001</v>
      </c>
      <c r="M39" s="10">
        <v>3.6206999999999998</v>
      </c>
      <c r="O39" s="27"/>
      <c r="P39" s="27"/>
      <c r="Q39" s="27"/>
    </row>
    <row r="40" spans="1:17" x14ac:dyDescent="0.2">
      <c r="A40" s="9"/>
      <c r="M40" s="10"/>
      <c r="O40" s="27"/>
      <c r="P40" s="27"/>
      <c r="Q40" s="27"/>
    </row>
    <row r="41" spans="1:17" x14ac:dyDescent="0.2">
      <c r="A41" s="9"/>
      <c r="M41" s="10"/>
      <c r="O41" s="27"/>
      <c r="P41" s="27"/>
      <c r="Q41" s="27"/>
    </row>
    <row r="42" spans="1:17" x14ac:dyDescent="0.2">
      <c r="A42" s="13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H42" s="1" t="s">
        <v>0</v>
      </c>
      <c r="I42" s="1" t="s">
        <v>1</v>
      </c>
      <c r="J42" s="1" t="s">
        <v>2</v>
      </c>
      <c r="K42" s="1" t="s">
        <v>3</v>
      </c>
      <c r="L42" s="1" t="s">
        <v>4</v>
      </c>
      <c r="M42" s="14" t="s">
        <v>5</v>
      </c>
    </row>
    <row r="43" spans="1:17" x14ac:dyDescent="0.2">
      <c r="A43" s="15">
        <v>3.1318000000000001</v>
      </c>
      <c r="B43">
        <v>3.0956999999999999</v>
      </c>
      <c r="C43">
        <v>3.0354000000000001</v>
      </c>
      <c r="D43">
        <v>2.984</v>
      </c>
      <c r="E43">
        <v>2.7938999999999998</v>
      </c>
      <c r="F43">
        <v>2.7591000000000001</v>
      </c>
      <c r="H43">
        <v>3.7484000000000002</v>
      </c>
      <c r="I43">
        <v>3.7170999999999998</v>
      </c>
      <c r="J43">
        <v>3.7686000000000002</v>
      </c>
      <c r="K43">
        <v>3.6939000000000002</v>
      </c>
      <c r="L43">
        <v>3.7906</v>
      </c>
      <c r="M43" s="16">
        <v>3.6284999999999998</v>
      </c>
    </row>
    <row r="44" spans="1:17" x14ac:dyDescent="0.2">
      <c r="A44" s="15">
        <v>3.1286999999999998</v>
      </c>
      <c r="B44">
        <v>3.0952000000000002</v>
      </c>
      <c r="C44">
        <v>3.0379999999999998</v>
      </c>
      <c r="D44">
        <v>2.9885000000000002</v>
      </c>
      <c r="E44">
        <v>2.8007</v>
      </c>
      <c r="F44">
        <v>2.7658</v>
      </c>
      <c r="H44">
        <v>3.7477999999999998</v>
      </c>
      <c r="I44">
        <v>3.7155999999999998</v>
      </c>
      <c r="J44">
        <v>3.7673999999999999</v>
      </c>
      <c r="K44">
        <v>3.6930000000000001</v>
      </c>
      <c r="L44">
        <v>3.7890999999999999</v>
      </c>
      <c r="M44" s="16">
        <v>3.6294</v>
      </c>
    </row>
    <row r="45" spans="1:17" x14ac:dyDescent="0.2">
      <c r="A45" s="15">
        <v>3.1417000000000002</v>
      </c>
      <c r="B45">
        <v>3.0979999999999999</v>
      </c>
      <c r="C45">
        <v>3.0427</v>
      </c>
      <c r="D45">
        <v>2.9918</v>
      </c>
      <c r="E45">
        <v>2.7995000000000001</v>
      </c>
      <c r="F45">
        <v>2.7646000000000002</v>
      </c>
      <c r="H45">
        <v>3.7477999999999998</v>
      </c>
      <c r="I45">
        <v>3.7149999999999999</v>
      </c>
      <c r="J45">
        <v>3.7664</v>
      </c>
      <c r="K45">
        <v>3.6922999999999999</v>
      </c>
      <c r="L45">
        <v>3.7894000000000001</v>
      </c>
      <c r="M45" s="16">
        <v>3.6259999999999999</v>
      </c>
    </row>
    <row r="46" spans="1:17" x14ac:dyDescent="0.2">
      <c r="A46" s="15">
        <v>3.0960000000000001</v>
      </c>
      <c r="B46">
        <v>3.0608</v>
      </c>
      <c r="C46">
        <v>3.0009999999999999</v>
      </c>
      <c r="D46">
        <v>2.9537</v>
      </c>
      <c r="E46">
        <v>2.7570999999999999</v>
      </c>
      <c r="F46">
        <v>2.7252999999999998</v>
      </c>
      <c r="H46">
        <v>3.7522000000000002</v>
      </c>
      <c r="I46">
        <v>3.7204999999999999</v>
      </c>
      <c r="J46">
        <v>3.7719999999999998</v>
      </c>
      <c r="K46">
        <v>3.6972999999999998</v>
      </c>
      <c r="L46">
        <v>3.7953000000000001</v>
      </c>
      <c r="M46" s="16">
        <v>3.6316000000000002</v>
      </c>
    </row>
    <row r="47" spans="1:17" x14ac:dyDescent="0.2">
      <c r="A47" s="15">
        <v>3.1328</v>
      </c>
      <c r="B47">
        <v>3.1004999999999998</v>
      </c>
      <c r="C47">
        <v>3.0383</v>
      </c>
      <c r="D47">
        <v>2.9904999999999999</v>
      </c>
      <c r="E47">
        <v>2.7976999999999999</v>
      </c>
      <c r="F47">
        <v>2.7641</v>
      </c>
      <c r="H47">
        <v>3.7477999999999998</v>
      </c>
      <c r="I47">
        <v>3.7155999999999998</v>
      </c>
      <c r="J47">
        <v>3.7671000000000001</v>
      </c>
      <c r="K47">
        <v>3.6920000000000002</v>
      </c>
      <c r="L47">
        <v>3.7890999999999999</v>
      </c>
      <c r="M47" s="16">
        <v>3.6248</v>
      </c>
    </row>
    <row r="48" spans="1:17" x14ac:dyDescent="0.2">
      <c r="A48" s="9"/>
      <c r="M48" s="10"/>
    </row>
    <row r="49" spans="1:13" x14ac:dyDescent="0.2">
      <c r="A49" s="9"/>
      <c r="M49" s="10"/>
    </row>
    <row r="50" spans="1:13" x14ac:dyDescent="0.2">
      <c r="A50" s="9">
        <f>A35-A43</f>
        <v>4.4000000000000039E-2</v>
      </c>
      <c r="B50" s="4">
        <f t="shared" ref="B50:F50" si="22">B35-B43</f>
        <v>6.490000000000018E-2</v>
      </c>
      <c r="C50" s="4">
        <f t="shared" si="22"/>
        <v>6.2799999999999745E-2</v>
      </c>
      <c r="D50" s="4">
        <f t="shared" si="22"/>
        <v>5.359999999999987E-2</v>
      </c>
      <c r="E50" s="4">
        <f t="shared" si="22"/>
        <v>5.6700000000000195E-2</v>
      </c>
      <c r="F50" s="4">
        <f t="shared" si="22"/>
        <v>4.9999999999999822E-2</v>
      </c>
      <c r="H50" s="4">
        <f>H35-H43</f>
        <v>-4.3000000000001926E-3</v>
      </c>
      <c r="I50" s="4">
        <f t="shared" ref="I50:M50" si="23">I35-I43</f>
        <v>-1.1399999999999633E-2</v>
      </c>
      <c r="J50" s="4">
        <f t="shared" si="23"/>
        <v>-8.7000000000001521E-3</v>
      </c>
      <c r="K50" s="4">
        <f t="shared" si="23"/>
        <v>-1.1800000000000033E-2</v>
      </c>
      <c r="L50" s="4">
        <f t="shared" si="23"/>
        <v>-7.6999999999998181E-3</v>
      </c>
      <c r="M50" s="10">
        <f t="shared" si="23"/>
        <v>-1.089999999999991E-2</v>
      </c>
    </row>
    <row r="51" spans="1:13" x14ac:dyDescent="0.2">
      <c r="A51" s="9">
        <f t="shared" ref="A51:F51" si="24">A36-A44</f>
        <v>4.6400000000000219E-2</v>
      </c>
      <c r="B51" s="4">
        <f t="shared" si="24"/>
        <v>6.5599999999999881E-2</v>
      </c>
      <c r="C51" s="4">
        <f t="shared" si="24"/>
        <v>5.9600000000000097E-2</v>
      </c>
      <c r="D51" s="4">
        <f t="shared" si="24"/>
        <v>5.01999999999998E-2</v>
      </c>
      <c r="E51" s="4">
        <f t="shared" si="24"/>
        <v>4.510000000000014E-2</v>
      </c>
      <c r="F51" s="4">
        <f t="shared" si="24"/>
        <v>3.7900000000000045E-2</v>
      </c>
      <c r="H51" s="4">
        <f t="shared" ref="H51:M51" si="25">H36-H44</f>
        <v>-5.1999999999998714E-3</v>
      </c>
      <c r="I51" s="4">
        <f t="shared" si="25"/>
        <v>-1.1499999999999844E-2</v>
      </c>
      <c r="J51" s="4">
        <f t="shared" si="25"/>
        <v>-8.099999999999774E-3</v>
      </c>
      <c r="K51" s="4">
        <f t="shared" si="25"/>
        <v>-1.3700000000000045E-2</v>
      </c>
      <c r="L51" s="4">
        <f t="shared" si="25"/>
        <v>-5.9000000000000163E-3</v>
      </c>
      <c r="M51" s="10">
        <f t="shared" si="25"/>
        <v>-1.6099999999999781E-2</v>
      </c>
    </row>
    <row r="52" spans="1:13" x14ac:dyDescent="0.2">
      <c r="A52" s="9">
        <f t="shared" ref="A52:F52" si="26">A37-A45</f>
        <v>4.469999999999974E-2</v>
      </c>
      <c r="B52" s="4">
        <f t="shared" si="26"/>
        <v>6.5700000000000092E-2</v>
      </c>
      <c r="C52" s="4">
        <f t="shared" si="26"/>
        <v>5.9200000000000141E-2</v>
      </c>
      <c r="D52" s="4">
        <f t="shared" si="26"/>
        <v>5.01999999999998E-2</v>
      </c>
      <c r="E52" s="4">
        <f t="shared" si="26"/>
        <v>3.5400000000000098E-2</v>
      </c>
      <c r="F52" s="4">
        <f t="shared" si="26"/>
        <v>2.6699999999999946E-2</v>
      </c>
      <c r="H52" s="4">
        <f t="shared" ref="H52:M52" si="27">H37-H45</f>
        <v>-5.1999999999998714E-3</v>
      </c>
      <c r="I52" s="4">
        <f t="shared" si="27"/>
        <v>-1.2399999999999967E-2</v>
      </c>
      <c r="J52" s="4">
        <f t="shared" si="27"/>
        <v>-7.6999999999998181E-3</v>
      </c>
      <c r="K52" s="4">
        <f t="shared" si="27"/>
        <v>-1.5200000000000102E-2</v>
      </c>
      <c r="L52" s="4">
        <f t="shared" si="27"/>
        <v>-5.6000000000002714E-3</v>
      </c>
      <c r="M52" s="10">
        <f t="shared" si="27"/>
        <v>-1.6699999999999715E-2</v>
      </c>
    </row>
    <row r="53" spans="1:13" x14ac:dyDescent="0.2">
      <c r="A53" s="9">
        <f t="shared" ref="A53:F53" si="28">A38-A46</f>
        <v>7.2000000000000064E-2</v>
      </c>
      <c r="B53" s="4">
        <f t="shared" si="28"/>
        <v>7.7799999999999869E-2</v>
      </c>
      <c r="C53" s="4">
        <f t="shared" si="28"/>
        <v>8.1700000000000106E-2</v>
      </c>
      <c r="D53" s="4">
        <f t="shared" si="28"/>
        <v>6.9700000000000095E-2</v>
      </c>
      <c r="E53" s="4">
        <f t="shared" si="28"/>
        <v>9.9200000000000177E-2</v>
      </c>
      <c r="F53" s="4">
        <f t="shared" si="28"/>
        <v>8.9199999999999946E-2</v>
      </c>
      <c r="H53" s="4">
        <f t="shared" ref="H53:M53" si="29">H38-H46</f>
        <v>-6.9000000000003503E-3</v>
      </c>
      <c r="I53" s="4">
        <f t="shared" si="29"/>
        <v>-9.9000000000000199E-3</v>
      </c>
      <c r="J53" s="4">
        <f t="shared" si="29"/>
        <v>-1.0199999999999765E-2</v>
      </c>
      <c r="K53" s="4">
        <f t="shared" si="29"/>
        <v>-7.0999999999998842E-3</v>
      </c>
      <c r="L53" s="4">
        <f t="shared" si="29"/>
        <v>-5.3000000000000824E-3</v>
      </c>
      <c r="M53" s="10">
        <f t="shared" si="29"/>
        <v>-6.0000000000037801E-4</v>
      </c>
    </row>
    <row r="54" spans="1:13" x14ac:dyDescent="0.2">
      <c r="A54" s="9">
        <f t="shared" ref="A54:F54" si="30">A39-A47</f>
        <v>5.9200000000000141E-2</v>
      </c>
      <c r="B54" s="4">
        <f t="shared" si="30"/>
        <v>7.3100000000000165E-2</v>
      </c>
      <c r="C54" s="4">
        <f t="shared" si="30"/>
        <v>7.7100000000000168E-2</v>
      </c>
      <c r="D54" s="4">
        <f t="shared" si="30"/>
        <v>6.9100000000000161E-2</v>
      </c>
      <c r="E54" s="4">
        <f t="shared" si="30"/>
        <v>8.3600000000000119E-2</v>
      </c>
      <c r="F54" s="4">
        <f t="shared" si="30"/>
        <v>7.4100000000000055E-2</v>
      </c>
      <c r="H54" s="4">
        <f t="shared" ref="H54:M54" si="31">H39-H47</f>
        <v>-5.1999999999998714E-3</v>
      </c>
      <c r="I54" s="4">
        <f t="shared" si="31"/>
        <v>-9.8999999999995758E-3</v>
      </c>
      <c r="J54" s="4">
        <f t="shared" si="31"/>
        <v>-9.7000000000000419E-3</v>
      </c>
      <c r="K54" s="4">
        <f t="shared" si="31"/>
        <v>-8.0000000000000071E-3</v>
      </c>
      <c r="L54" s="4">
        <f t="shared" si="31"/>
        <v>-9.9999999999997868E-3</v>
      </c>
      <c r="M54" s="10">
        <f t="shared" si="31"/>
        <v>-4.1000000000002146E-3</v>
      </c>
    </row>
    <row r="55" spans="1:13" x14ac:dyDescent="0.2">
      <c r="A55" s="9"/>
      <c r="M55" s="10"/>
    </row>
    <row r="56" spans="1:13" x14ac:dyDescent="0.2">
      <c r="A56" s="21">
        <f>AVERAGE(A50:A54)</f>
        <v>5.3260000000000043E-2</v>
      </c>
      <c r="B56" s="22">
        <f t="shared" ref="B56:F56" si="32">AVERAGE(B50:B54)</f>
        <v>6.9420000000000037E-2</v>
      </c>
      <c r="C56" s="22">
        <f t="shared" si="32"/>
        <v>6.8080000000000057E-2</v>
      </c>
      <c r="D56" s="22">
        <f t="shared" si="32"/>
        <v>5.8559999999999945E-2</v>
      </c>
      <c r="E56" s="22">
        <f t="shared" si="32"/>
        <v>6.400000000000014E-2</v>
      </c>
      <c r="F56" s="22">
        <f t="shared" si="32"/>
        <v>5.5579999999999963E-2</v>
      </c>
      <c r="G56" s="22"/>
      <c r="H56" s="22">
        <f t="shared" ref="H56:M56" si="33">AVERAGE(H50:H54)</f>
        <v>-5.3600000000000314E-3</v>
      </c>
      <c r="I56" s="22">
        <f t="shared" si="33"/>
        <v>-1.1019999999999808E-2</v>
      </c>
      <c r="J56" s="22">
        <f t="shared" si="33"/>
        <v>-8.8799999999999105E-3</v>
      </c>
      <c r="K56" s="22">
        <f t="shared" si="33"/>
        <v>-1.1160000000000014E-2</v>
      </c>
      <c r="L56" s="22">
        <f t="shared" si="33"/>
        <v>-6.8999999999999947E-3</v>
      </c>
      <c r="M56" s="23">
        <f t="shared" si="33"/>
        <v>-9.6799999999999994E-3</v>
      </c>
    </row>
    <row r="57" spans="1:13" x14ac:dyDescent="0.2">
      <c r="A57" s="9"/>
      <c r="M57" s="10"/>
    </row>
    <row r="58" spans="1:13" x14ac:dyDescent="0.2">
      <c r="A58" s="9">
        <f>A43/A35</f>
        <v>0.98614522325083442</v>
      </c>
      <c r="B58" s="4">
        <f t="shared" ref="B58:F58" si="34">B43/B35</f>
        <v>0.97946592419160916</v>
      </c>
      <c r="C58" s="4">
        <f t="shared" si="34"/>
        <v>0.97973016590278239</v>
      </c>
      <c r="D58" s="4">
        <f t="shared" si="34"/>
        <v>0.98235449038714784</v>
      </c>
      <c r="E58" s="4">
        <f t="shared" si="34"/>
        <v>0.98010945064197008</v>
      </c>
      <c r="F58" s="4">
        <f t="shared" si="34"/>
        <v>0.98220070485208788</v>
      </c>
      <c r="H58" s="4">
        <f>H43/H35</f>
        <v>1.0011484735984617</v>
      </c>
      <c r="I58" s="4">
        <f t="shared" ref="I58:M58" si="35">I43/I35</f>
        <v>1.0030763418517419</v>
      </c>
      <c r="J58" s="4">
        <f t="shared" si="35"/>
        <v>1.002313891326897</v>
      </c>
      <c r="K58" s="4">
        <f t="shared" si="35"/>
        <v>1.0032046929741181</v>
      </c>
      <c r="L58" s="4">
        <f t="shared" si="35"/>
        <v>1.0020354754289038</v>
      </c>
      <c r="M58" s="10">
        <f t="shared" si="35"/>
        <v>1.0030130473241927</v>
      </c>
    </row>
    <row r="59" spans="1:13" x14ac:dyDescent="0.2">
      <c r="A59" s="9">
        <f t="shared" ref="A59:F59" si="36">A44/A36</f>
        <v>0.98538628704607722</v>
      </c>
      <c r="B59" s="4">
        <f t="shared" si="36"/>
        <v>0.97924576056694512</v>
      </c>
      <c r="C59" s="4">
        <f t="shared" si="36"/>
        <v>0.98075929752066116</v>
      </c>
      <c r="D59" s="4">
        <f t="shared" si="36"/>
        <v>0.98347977753644655</v>
      </c>
      <c r="E59" s="4">
        <f t="shared" si="36"/>
        <v>0.98415208377257712</v>
      </c>
      <c r="F59" s="4">
        <f t="shared" si="36"/>
        <v>0.98648214858936401</v>
      </c>
      <c r="H59" s="4">
        <f t="shared" ref="H59:M59" si="37">H44/H36</f>
        <v>1.0013894084326405</v>
      </c>
      <c r="I59" s="4">
        <f t="shared" si="37"/>
        <v>1.0031046678005453</v>
      </c>
      <c r="J59" s="4">
        <f t="shared" si="37"/>
        <v>1.002154656451999</v>
      </c>
      <c r="K59" s="4">
        <f t="shared" si="37"/>
        <v>1.0037235343679505</v>
      </c>
      <c r="L59" s="4">
        <f t="shared" si="37"/>
        <v>1.001559526326919</v>
      </c>
      <c r="M59" s="10">
        <f t="shared" si="37"/>
        <v>1.0044557606619986</v>
      </c>
    </row>
    <row r="60" spans="1:13" x14ac:dyDescent="0.2">
      <c r="A60" s="9">
        <f t="shared" ref="A60:F60" si="38">A45/A37</f>
        <v>0.98597162942505656</v>
      </c>
      <c r="B60" s="4">
        <f t="shared" si="38"/>
        <v>0.97923317634415397</v>
      </c>
      <c r="C60" s="4">
        <f t="shared" si="38"/>
        <v>0.98091492311164119</v>
      </c>
      <c r="D60" s="4">
        <f t="shared" si="38"/>
        <v>0.98349769888231431</v>
      </c>
      <c r="E60" s="4">
        <f t="shared" si="38"/>
        <v>0.98751278704716217</v>
      </c>
      <c r="F60" s="4">
        <f t="shared" si="38"/>
        <v>0.99043456453982015</v>
      </c>
      <c r="H60" s="4">
        <f t="shared" ref="H60:M60" si="39">H45/H37</f>
        <v>1.0013894084326405</v>
      </c>
      <c r="I60" s="4">
        <f t="shared" si="39"/>
        <v>1.0033489980014043</v>
      </c>
      <c r="J60" s="4">
        <f t="shared" si="39"/>
        <v>1.0020485806262802</v>
      </c>
      <c r="K60" s="4">
        <f t="shared" si="39"/>
        <v>1.0041336923118762</v>
      </c>
      <c r="L60" s="4">
        <f t="shared" si="39"/>
        <v>1.0014799936571701</v>
      </c>
      <c r="M60" s="10">
        <f t="shared" si="39"/>
        <v>1.0046269359709639</v>
      </c>
    </row>
    <row r="61" spans="1:13" x14ac:dyDescent="0.2">
      <c r="A61" s="9">
        <f t="shared" ref="A61:F61" si="40">A46/A38</f>
        <v>0.97727272727272729</v>
      </c>
      <c r="B61" s="4">
        <f t="shared" si="40"/>
        <v>0.97521187790734731</v>
      </c>
      <c r="C61" s="4">
        <f t="shared" si="40"/>
        <v>0.97349725889642191</v>
      </c>
      <c r="D61" s="4">
        <f t="shared" si="40"/>
        <v>0.97694648409075868</v>
      </c>
      <c r="E61" s="4">
        <f t="shared" si="40"/>
        <v>0.96526975457760034</v>
      </c>
      <c r="F61" s="4">
        <f t="shared" si="40"/>
        <v>0.96830698170190088</v>
      </c>
      <c r="H61" s="4">
        <f t="shared" ref="H61:M61" si="41">H46/H38</f>
        <v>1.0018423090273143</v>
      </c>
      <c r="I61" s="4">
        <f t="shared" si="41"/>
        <v>1.0026680321241848</v>
      </c>
      <c r="J61" s="4">
        <f t="shared" si="41"/>
        <v>1.0027114679142963</v>
      </c>
      <c r="K61" s="4">
        <f t="shared" si="41"/>
        <v>1.0019240149585389</v>
      </c>
      <c r="L61" s="4">
        <f t="shared" si="41"/>
        <v>1.0013984168865435</v>
      </c>
      <c r="M61" s="10">
        <f t="shared" si="41"/>
        <v>1.0001652437345085</v>
      </c>
    </row>
    <row r="62" spans="1:13" x14ac:dyDescent="0.2">
      <c r="A62" s="9">
        <f t="shared" ref="A62:F62" si="42">A47/A39</f>
        <v>0.98145363408521302</v>
      </c>
      <c r="B62" s="4">
        <f t="shared" si="42"/>
        <v>0.97696622132593891</v>
      </c>
      <c r="C62" s="4">
        <f t="shared" si="42"/>
        <v>0.97525197406432551</v>
      </c>
      <c r="D62" s="4">
        <f t="shared" si="42"/>
        <v>0.97741534841155697</v>
      </c>
      <c r="E62" s="4">
        <f t="shared" si="42"/>
        <v>0.97098531912678299</v>
      </c>
      <c r="F62" s="4">
        <f t="shared" si="42"/>
        <v>0.97389190331900499</v>
      </c>
      <c r="H62" s="4">
        <f t="shared" ref="H62:M62" si="43">H47/H39</f>
        <v>1.0013894084326405</v>
      </c>
      <c r="I62" s="4">
        <f t="shared" si="43"/>
        <v>1.0026715600291443</v>
      </c>
      <c r="J62" s="4">
        <f t="shared" si="43"/>
        <v>1.0025815723638687</v>
      </c>
      <c r="K62" s="4">
        <f t="shared" si="43"/>
        <v>1.002171552660152</v>
      </c>
      <c r="L62" s="4">
        <f t="shared" si="43"/>
        <v>1.0026461326770923</v>
      </c>
      <c r="M62" s="10">
        <f t="shared" si="43"/>
        <v>1.001132377717016</v>
      </c>
    </row>
    <row r="63" spans="1:13" x14ac:dyDescent="0.2">
      <c r="A63" s="9"/>
      <c r="M63" s="10"/>
    </row>
    <row r="64" spans="1:13" ht="17" thickBot="1" x14ac:dyDescent="0.25">
      <c r="A64" s="24">
        <f>AVERAGE(A58:A62)</f>
        <v>0.98324590021598168</v>
      </c>
      <c r="B64" s="25">
        <f t="shared" ref="B64:F64" si="44">AVERAGE(B58:B62)</f>
        <v>0.97802459206719894</v>
      </c>
      <c r="C64" s="25">
        <f t="shared" si="44"/>
        <v>0.97803072389916645</v>
      </c>
      <c r="D64" s="25">
        <f t="shared" si="44"/>
        <v>0.98073875986164494</v>
      </c>
      <c r="E64" s="25">
        <f t="shared" si="44"/>
        <v>0.97760587903321861</v>
      </c>
      <c r="F64" s="25">
        <f t="shared" si="44"/>
        <v>0.98026326060043556</v>
      </c>
      <c r="G64" s="25"/>
      <c r="H64" s="25">
        <f t="shared" ref="H64:M64" si="45">AVERAGE(H58:H62)</f>
        <v>1.0014318015847394</v>
      </c>
      <c r="I64" s="25">
        <f t="shared" si="45"/>
        <v>1.0029739199614043</v>
      </c>
      <c r="J64" s="25">
        <f t="shared" si="45"/>
        <v>1.0023620337366681</v>
      </c>
      <c r="K64" s="25">
        <f t="shared" si="45"/>
        <v>1.0030314974545271</v>
      </c>
      <c r="L64" s="25">
        <f t="shared" si="45"/>
        <v>1.0018239089953258</v>
      </c>
      <c r="M64" s="26">
        <f t="shared" si="45"/>
        <v>1.0026786730817359</v>
      </c>
    </row>
    <row r="66" spans="1:13" ht="17" thickBot="1" x14ac:dyDescent="0.25"/>
    <row r="67" spans="1:13" x14ac:dyDescent="0.2">
      <c r="A67" s="17" t="s">
        <v>0</v>
      </c>
      <c r="B67" s="18" t="s">
        <v>1</v>
      </c>
      <c r="C67" s="18" t="s">
        <v>2</v>
      </c>
      <c r="D67" s="18" t="s">
        <v>3</v>
      </c>
      <c r="E67" s="18" t="s">
        <v>4</v>
      </c>
      <c r="F67" s="18" t="s">
        <v>5</v>
      </c>
      <c r="G67" s="19"/>
      <c r="H67" s="18" t="s">
        <v>0</v>
      </c>
      <c r="I67" s="18" t="s">
        <v>1</v>
      </c>
      <c r="J67" s="18" t="s">
        <v>2</v>
      </c>
      <c r="K67" s="18" t="s">
        <v>3</v>
      </c>
      <c r="L67" s="18" t="s">
        <v>4</v>
      </c>
      <c r="M67" s="20" t="s">
        <v>5</v>
      </c>
    </row>
    <row r="68" spans="1:13" x14ac:dyDescent="0.2">
      <c r="A68" s="15">
        <v>3.1869999999999998</v>
      </c>
      <c r="B68">
        <v>3.1518000000000002</v>
      </c>
      <c r="C68">
        <v>3.1107999999999998</v>
      </c>
      <c r="D68">
        <v>3.0453999999999999</v>
      </c>
      <c r="E68">
        <v>2.8784999999999998</v>
      </c>
      <c r="F68">
        <v>2.8308</v>
      </c>
      <c r="G68"/>
      <c r="H68">
        <v>3.7431999999999999</v>
      </c>
      <c r="I68">
        <v>3.706</v>
      </c>
      <c r="J68">
        <v>3.7581000000000002</v>
      </c>
      <c r="K68">
        <v>3.6861000000000002</v>
      </c>
      <c r="L68">
        <v>3.7818999999999998</v>
      </c>
      <c r="M68" s="16">
        <v>3.6240999999999999</v>
      </c>
    </row>
    <row r="69" spans="1:13" x14ac:dyDescent="0.2">
      <c r="A69" s="15">
        <v>3.1747999999999998</v>
      </c>
      <c r="B69">
        <v>3.1501999999999999</v>
      </c>
      <c r="C69">
        <v>3.1046999999999998</v>
      </c>
      <c r="D69">
        <v>3.0442</v>
      </c>
      <c r="E69">
        <v>2.8656999999999999</v>
      </c>
      <c r="F69">
        <v>2.8218999999999999</v>
      </c>
      <c r="G69"/>
      <c r="H69">
        <v>3.7416</v>
      </c>
      <c r="I69">
        <v>3.7054</v>
      </c>
      <c r="J69">
        <v>3.7570999999999999</v>
      </c>
      <c r="K69">
        <v>3.6833</v>
      </c>
      <c r="L69">
        <v>3.7826</v>
      </c>
      <c r="M69" s="16">
        <v>3.6213000000000002</v>
      </c>
    </row>
    <row r="70" spans="1:13" x14ac:dyDescent="0.2">
      <c r="A70" s="15">
        <v>3.1728000000000001</v>
      </c>
      <c r="B70">
        <v>3.1621000000000001</v>
      </c>
      <c r="C70">
        <v>3.1063000000000001</v>
      </c>
      <c r="D70">
        <v>3.0510999999999999</v>
      </c>
      <c r="E70">
        <v>2.8620999999999999</v>
      </c>
      <c r="F70">
        <v>2.8189000000000002</v>
      </c>
      <c r="G70"/>
      <c r="H70">
        <v>3.7431999999999999</v>
      </c>
      <c r="I70">
        <v>3.7038000000000002</v>
      </c>
      <c r="J70">
        <v>3.7581000000000002</v>
      </c>
      <c r="K70">
        <v>3.6798999999999999</v>
      </c>
      <c r="L70">
        <v>3.7822</v>
      </c>
      <c r="M70" s="16">
        <v>3.6160999999999999</v>
      </c>
    </row>
    <row r="71" spans="1:13" x14ac:dyDescent="0.2">
      <c r="A71" s="15">
        <v>3.19</v>
      </c>
      <c r="B71">
        <v>3.1714000000000002</v>
      </c>
      <c r="C71">
        <v>3.1073</v>
      </c>
      <c r="D71">
        <v>3.0480999999999998</v>
      </c>
      <c r="E71">
        <v>2.8573</v>
      </c>
      <c r="F71">
        <v>2.8153000000000001</v>
      </c>
      <c r="G71"/>
      <c r="H71">
        <v>3.7429000000000001</v>
      </c>
      <c r="I71">
        <v>3.7044000000000001</v>
      </c>
      <c r="J71">
        <v>3.7578</v>
      </c>
      <c r="K71">
        <v>3.6806000000000001</v>
      </c>
      <c r="L71">
        <v>3.7844000000000002</v>
      </c>
      <c r="M71" s="16">
        <v>3.6160999999999999</v>
      </c>
    </row>
    <row r="72" spans="1:13" x14ac:dyDescent="0.2">
      <c r="A72" s="15">
        <v>3.1781999999999999</v>
      </c>
      <c r="B72">
        <v>3.1629999999999998</v>
      </c>
      <c r="C72">
        <v>3.0996999999999999</v>
      </c>
      <c r="D72">
        <v>3.04</v>
      </c>
      <c r="E72">
        <v>2.8384</v>
      </c>
      <c r="F72">
        <v>2.7959999999999998</v>
      </c>
      <c r="G72"/>
      <c r="H72">
        <v>3.7450000000000001</v>
      </c>
      <c r="I72">
        <v>3.7050000000000001</v>
      </c>
      <c r="J72">
        <v>3.7608999999999999</v>
      </c>
      <c r="K72">
        <v>3.6806000000000001</v>
      </c>
      <c r="L72">
        <v>3.7852999999999999</v>
      </c>
      <c r="M72" s="16">
        <v>3.6151</v>
      </c>
    </row>
    <row r="73" spans="1:13" x14ac:dyDescent="0.2">
      <c r="A73" s="15"/>
      <c r="B73"/>
      <c r="C73"/>
      <c r="D73"/>
      <c r="E73"/>
      <c r="F73"/>
      <c r="G73"/>
      <c r="H73"/>
      <c r="I73"/>
      <c r="J73"/>
      <c r="K73"/>
      <c r="L73"/>
      <c r="M73" s="16"/>
    </row>
    <row r="74" spans="1:13" x14ac:dyDescent="0.2">
      <c r="A74" s="15"/>
      <c r="B74"/>
      <c r="C74"/>
      <c r="D74"/>
      <c r="E74"/>
      <c r="F74"/>
      <c r="G74"/>
      <c r="H74"/>
      <c r="I74"/>
      <c r="J74"/>
      <c r="K74"/>
      <c r="L74"/>
      <c r="M74" s="16"/>
    </row>
    <row r="75" spans="1:13" x14ac:dyDescent="0.2">
      <c r="A75" s="13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/>
      <c r="H75" s="1" t="s">
        <v>0</v>
      </c>
      <c r="I75" s="1" t="s">
        <v>1</v>
      </c>
      <c r="J75" s="1" t="s">
        <v>2</v>
      </c>
      <c r="K75" s="1" t="s">
        <v>3</v>
      </c>
      <c r="L75" s="1" t="s">
        <v>4</v>
      </c>
      <c r="M75" s="14" t="s">
        <v>5</v>
      </c>
    </row>
    <row r="76" spans="1:13" x14ac:dyDescent="0.2">
      <c r="A76" s="15">
        <v>3.1221000000000001</v>
      </c>
      <c r="B76">
        <v>3.0739999999999998</v>
      </c>
      <c r="C76">
        <v>3.0297999999999998</v>
      </c>
      <c r="D76">
        <v>2.9758</v>
      </c>
      <c r="E76">
        <v>2.7923</v>
      </c>
      <c r="F76">
        <v>2.7542</v>
      </c>
      <c r="G76"/>
      <c r="H76">
        <v>3.7484000000000002</v>
      </c>
      <c r="I76">
        <v>3.7170999999999998</v>
      </c>
      <c r="J76">
        <v>3.7683</v>
      </c>
      <c r="K76">
        <v>3.6939000000000002</v>
      </c>
      <c r="L76">
        <v>3.7911999999999999</v>
      </c>
      <c r="M76" s="16">
        <v>3.6278999999999999</v>
      </c>
    </row>
    <row r="77" spans="1:13" x14ac:dyDescent="0.2">
      <c r="A77" s="15">
        <v>3.1082999999999998</v>
      </c>
      <c r="B77">
        <v>3.0756999999999999</v>
      </c>
      <c r="C77">
        <v>3.0297000000000001</v>
      </c>
      <c r="D77">
        <v>2.9798</v>
      </c>
      <c r="E77">
        <v>2.7942</v>
      </c>
      <c r="F77">
        <v>2.7587000000000002</v>
      </c>
      <c r="G77"/>
      <c r="H77">
        <v>3.7481</v>
      </c>
      <c r="I77">
        <v>3.7159</v>
      </c>
      <c r="J77">
        <v>3.7673999999999999</v>
      </c>
      <c r="K77">
        <v>3.6930000000000001</v>
      </c>
      <c r="L77">
        <v>3.7902999999999998</v>
      </c>
      <c r="M77" s="16">
        <v>3.6274999999999999</v>
      </c>
    </row>
    <row r="78" spans="1:13" x14ac:dyDescent="0.2">
      <c r="A78" s="15">
        <v>3.1238000000000001</v>
      </c>
      <c r="B78">
        <v>3.0933000000000002</v>
      </c>
      <c r="C78">
        <v>3.0381</v>
      </c>
      <c r="D78">
        <v>2.9893999999999998</v>
      </c>
      <c r="E78">
        <v>2.7913999999999999</v>
      </c>
      <c r="F78">
        <v>2.7563</v>
      </c>
      <c r="G78"/>
      <c r="H78">
        <v>3.7475000000000001</v>
      </c>
      <c r="I78">
        <v>3.714</v>
      </c>
      <c r="J78">
        <v>3.7664</v>
      </c>
      <c r="K78">
        <v>3.6913999999999998</v>
      </c>
      <c r="L78">
        <v>3.7888000000000002</v>
      </c>
      <c r="M78" s="16">
        <v>3.6225999999999998</v>
      </c>
    </row>
    <row r="79" spans="1:13" x14ac:dyDescent="0.2">
      <c r="A79" s="15">
        <v>3.1355</v>
      </c>
      <c r="B79">
        <v>3.1036000000000001</v>
      </c>
      <c r="C79">
        <v>3.0419999999999998</v>
      </c>
      <c r="D79">
        <v>2.9922</v>
      </c>
      <c r="E79">
        <v>2.802</v>
      </c>
      <c r="F79">
        <v>2.7669000000000001</v>
      </c>
      <c r="G79"/>
      <c r="H79">
        <v>3.7481</v>
      </c>
      <c r="I79">
        <v>3.7155999999999998</v>
      </c>
      <c r="J79">
        <v>3.7671000000000001</v>
      </c>
      <c r="K79">
        <v>3.6936</v>
      </c>
      <c r="L79">
        <v>3.7888000000000002</v>
      </c>
      <c r="M79" s="16">
        <v>3.6282000000000001</v>
      </c>
    </row>
    <row r="80" spans="1:13" x14ac:dyDescent="0.2">
      <c r="A80" s="15">
        <v>3.1313</v>
      </c>
      <c r="B80">
        <v>3.0971000000000002</v>
      </c>
      <c r="C80">
        <v>3.0379999999999998</v>
      </c>
      <c r="D80">
        <v>2.9882</v>
      </c>
      <c r="E80">
        <v>2.7967</v>
      </c>
      <c r="F80">
        <v>2.7616000000000001</v>
      </c>
      <c r="G80"/>
      <c r="H80">
        <v>3.7494000000000001</v>
      </c>
      <c r="I80">
        <v>3.7174</v>
      </c>
      <c r="J80">
        <v>3.7692000000000001</v>
      </c>
      <c r="K80">
        <v>3.6941999999999999</v>
      </c>
      <c r="L80">
        <v>3.7919</v>
      </c>
      <c r="M80" s="16">
        <v>3.6291000000000002</v>
      </c>
    </row>
    <row r="81" spans="1:13" x14ac:dyDescent="0.2">
      <c r="A81" s="15"/>
      <c r="B81"/>
      <c r="C81"/>
      <c r="D81"/>
      <c r="E81"/>
      <c r="F81"/>
      <c r="G81"/>
      <c r="H81"/>
      <c r="I81"/>
      <c r="J81"/>
      <c r="K81"/>
      <c r="L81"/>
      <c r="M81" s="16"/>
    </row>
    <row r="82" spans="1:13" x14ac:dyDescent="0.2">
      <c r="A82" s="15"/>
      <c r="B82"/>
      <c r="C82"/>
      <c r="D82"/>
      <c r="E82"/>
      <c r="F82"/>
      <c r="G82"/>
      <c r="H82"/>
      <c r="I82"/>
      <c r="J82"/>
      <c r="K82"/>
      <c r="L82"/>
      <c r="M82" s="16"/>
    </row>
    <row r="83" spans="1:13" x14ac:dyDescent="0.2">
      <c r="A83" s="9">
        <f>A68-A76</f>
        <v>6.4899999999999736E-2</v>
      </c>
      <c r="B83" s="4">
        <f t="shared" ref="B83:F83" si="46">B68-B76</f>
        <v>7.7800000000000313E-2</v>
      </c>
      <c r="C83" s="4">
        <f t="shared" si="46"/>
        <v>8.0999999999999961E-2</v>
      </c>
      <c r="D83" s="4">
        <f t="shared" si="46"/>
        <v>6.9599999999999884E-2</v>
      </c>
      <c r="E83" s="4">
        <f t="shared" si="46"/>
        <v>8.6199999999999832E-2</v>
      </c>
      <c r="F83" s="4">
        <f t="shared" si="46"/>
        <v>7.6600000000000001E-2</v>
      </c>
      <c r="H83" s="4">
        <f>H68-H76</f>
        <v>-5.2000000000003155E-3</v>
      </c>
      <c r="I83" s="4">
        <f t="shared" ref="I83:M83" si="47">I68-I76</f>
        <v>-1.1099999999999888E-2</v>
      </c>
      <c r="J83" s="4">
        <f t="shared" si="47"/>
        <v>-1.0199999999999765E-2</v>
      </c>
      <c r="K83" s="4">
        <f t="shared" si="47"/>
        <v>-7.8000000000000291E-3</v>
      </c>
      <c r="L83" s="4">
        <f t="shared" si="47"/>
        <v>-9.300000000000086E-3</v>
      </c>
      <c r="M83" s="10">
        <f t="shared" si="47"/>
        <v>-3.8000000000000256E-3</v>
      </c>
    </row>
    <row r="84" spans="1:13" x14ac:dyDescent="0.2">
      <c r="A84" s="9">
        <f t="shared" ref="A84:F84" si="48">A69-A77</f>
        <v>6.6500000000000004E-2</v>
      </c>
      <c r="B84" s="4">
        <f t="shared" si="48"/>
        <v>7.4500000000000011E-2</v>
      </c>
      <c r="C84" s="4">
        <f t="shared" si="48"/>
        <v>7.4999999999999734E-2</v>
      </c>
      <c r="D84" s="4">
        <f t="shared" si="48"/>
        <v>6.4400000000000013E-2</v>
      </c>
      <c r="E84" s="4">
        <f t="shared" si="48"/>
        <v>7.1499999999999897E-2</v>
      </c>
      <c r="F84" s="4">
        <f t="shared" si="48"/>
        <v>6.3199999999999701E-2</v>
      </c>
      <c r="H84" s="4">
        <f t="shared" ref="H84:M84" si="49">H69-H77</f>
        <v>-6.4999999999999503E-3</v>
      </c>
      <c r="I84" s="4">
        <f t="shared" si="49"/>
        <v>-1.0499999999999954E-2</v>
      </c>
      <c r="J84" s="4">
        <f t="shared" si="49"/>
        <v>-1.0299999999999976E-2</v>
      </c>
      <c r="K84" s="4">
        <f t="shared" si="49"/>
        <v>-9.7000000000000419E-3</v>
      </c>
      <c r="L84" s="4">
        <f t="shared" si="49"/>
        <v>-7.6999999999998181E-3</v>
      </c>
      <c r="M84" s="10">
        <f t="shared" si="49"/>
        <v>-6.1999999999997613E-3</v>
      </c>
    </row>
    <row r="85" spans="1:13" x14ac:dyDescent="0.2">
      <c r="A85" s="9">
        <f t="shared" ref="A85:F85" si="50">A70-A78</f>
        <v>4.8999999999999932E-2</v>
      </c>
      <c r="B85" s="4">
        <f t="shared" si="50"/>
        <v>6.8799999999999972E-2</v>
      </c>
      <c r="C85" s="4">
        <f t="shared" si="50"/>
        <v>6.8200000000000038E-2</v>
      </c>
      <c r="D85" s="4">
        <f t="shared" si="50"/>
        <v>6.1700000000000088E-2</v>
      </c>
      <c r="E85" s="4">
        <f t="shared" si="50"/>
        <v>7.0699999999999985E-2</v>
      </c>
      <c r="F85" s="4">
        <f t="shared" si="50"/>
        <v>6.2600000000000211E-2</v>
      </c>
      <c r="H85" s="4">
        <f t="shared" ref="H85:M85" si="51">H70-H78</f>
        <v>-4.3000000000001926E-3</v>
      </c>
      <c r="I85" s="4">
        <f t="shared" si="51"/>
        <v>-1.0199999999999765E-2</v>
      </c>
      <c r="J85" s="4">
        <f t="shared" si="51"/>
        <v>-8.299999999999752E-3</v>
      </c>
      <c r="K85" s="4">
        <f t="shared" si="51"/>
        <v>-1.1499999999999844E-2</v>
      </c>
      <c r="L85" s="4">
        <f t="shared" si="51"/>
        <v>-6.6000000000001613E-3</v>
      </c>
      <c r="M85" s="10">
        <f t="shared" si="51"/>
        <v>-6.4999999999999503E-3</v>
      </c>
    </row>
    <row r="86" spans="1:13" x14ac:dyDescent="0.2">
      <c r="A86" s="9">
        <f t="shared" ref="A86:F86" si="52">A71-A79</f>
        <v>5.4499999999999993E-2</v>
      </c>
      <c r="B86" s="4">
        <f t="shared" si="52"/>
        <v>6.7800000000000082E-2</v>
      </c>
      <c r="C86" s="4">
        <f t="shared" si="52"/>
        <v>6.5300000000000136E-2</v>
      </c>
      <c r="D86" s="4">
        <f t="shared" si="52"/>
        <v>5.5899999999999839E-2</v>
      </c>
      <c r="E86" s="4">
        <f t="shared" si="52"/>
        <v>5.5299999999999905E-2</v>
      </c>
      <c r="F86" s="4">
        <f t="shared" si="52"/>
        <v>4.8399999999999999E-2</v>
      </c>
      <c r="H86" s="4">
        <f t="shared" ref="H86:M86" si="53">H71-H79</f>
        <v>-5.1999999999998714E-3</v>
      </c>
      <c r="I86" s="4">
        <f t="shared" si="53"/>
        <v>-1.1199999999999655E-2</v>
      </c>
      <c r="J86" s="4">
        <f t="shared" si="53"/>
        <v>-9.300000000000086E-3</v>
      </c>
      <c r="K86" s="4">
        <f t="shared" si="53"/>
        <v>-1.2999999999999901E-2</v>
      </c>
      <c r="L86" s="4">
        <f t="shared" si="53"/>
        <v>-4.3999999999999595E-3</v>
      </c>
      <c r="M86" s="10">
        <f t="shared" si="53"/>
        <v>-1.2100000000000222E-2</v>
      </c>
    </row>
    <row r="87" spans="1:13" x14ac:dyDescent="0.2">
      <c r="A87" s="9">
        <f t="shared" ref="A87:F87" si="54">A72-A80</f>
        <v>4.6899999999999942E-2</v>
      </c>
      <c r="B87" s="4">
        <f t="shared" si="54"/>
        <v>6.5899999999999626E-2</v>
      </c>
      <c r="C87" s="4">
        <f t="shared" si="54"/>
        <v>6.1700000000000088E-2</v>
      </c>
      <c r="D87" s="4">
        <f t="shared" si="54"/>
        <v>5.1800000000000068E-2</v>
      </c>
      <c r="E87" s="4">
        <f t="shared" si="54"/>
        <v>4.170000000000007E-2</v>
      </c>
      <c r="F87" s="4">
        <f t="shared" si="54"/>
        <v>3.4399999999999764E-2</v>
      </c>
      <c r="H87" s="4">
        <f t="shared" ref="H87:M87" si="55">H72-H80</f>
        <v>-4.3999999999999595E-3</v>
      </c>
      <c r="I87" s="4">
        <f t="shared" si="55"/>
        <v>-1.2399999999999967E-2</v>
      </c>
      <c r="J87" s="4">
        <f t="shared" si="55"/>
        <v>-8.3000000000001961E-3</v>
      </c>
      <c r="K87" s="4">
        <f t="shared" si="55"/>
        <v>-1.3599999999999834E-2</v>
      </c>
      <c r="L87" s="4">
        <f t="shared" si="55"/>
        <v>-6.6000000000001613E-3</v>
      </c>
      <c r="M87" s="10">
        <f t="shared" si="55"/>
        <v>-1.4000000000000234E-2</v>
      </c>
    </row>
    <row r="88" spans="1:13" x14ac:dyDescent="0.2">
      <c r="A88" s="9"/>
      <c r="M88" s="10"/>
    </row>
    <row r="89" spans="1:13" x14ac:dyDescent="0.2">
      <c r="A89" s="21">
        <f>AVERAGE(A83:A87)</f>
        <v>5.6359999999999924E-2</v>
      </c>
      <c r="B89" s="22">
        <f t="shared" ref="B89:F89" si="56">AVERAGE(B83:B87)</f>
        <v>7.0959999999999995E-2</v>
      </c>
      <c r="C89" s="22">
        <f t="shared" si="56"/>
        <v>7.0239999999999997E-2</v>
      </c>
      <c r="D89" s="22">
        <f t="shared" si="56"/>
        <v>6.0679999999999977E-2</v>
      </c>
      <c r="E89" s="22">
        <f t="shared" si="56"/>
        <v>6.5079999999999943E-2</v>
      </c>
      <c r="F89" s="22">
        <f t="shared" si="56"/>
        <v>5.7039999999999938E-2</v>
      </c>
      <c r="G89" s="22"/>
      <c r="H89" s="22">
        <f t="shared" ref="H89:M89" si="57">AVERAGE(H83:H87)</f>
        <v>-5.1200000000000577E-3</v>
      </c>
      <c r="I89" s="22">
        <f t="shared" si="57"/>
        <v>-1.1079999999999845E-2</v>
      </c>
      <c r="J89" s="22">
        <f t="shared" si="57"/>
        <v>-9.279999999999955E-3</v>
      </c>
      <c r="K89" s="22">
        <f t="shared" si="57"/>
        <v>-1.111999999999993E-2</v>
      </c>
      <c r="L89" s="22">
        <f t="shared" si="57"/>
        <v>-6.9200000000000372E-3</v>
      </c>
      <c r="M89" s="23">
        <f t="shared" si="57"/>
        <v>-8.520000000000038E-3</v>
      </c>
    </row>
    <row r="90" spans="1:13" x14ac:dyDescent="0.2">
      <c r="A90" s="9"/>
      <c r="M90" s="10"/>
    </row>
    <row r="91" spans="1:13" x14ac:dyDescent="0.2">
      <c r="A91" s="9">
        <f>A76/A68</f>
        <v>0.97963602133668037</v>
      </c>
      <c r="B91" s="4">
        <f t="shared" ref="B91:F91" si="58">B76/B68</f>
        <v>0.97531569262008999</v>
      </c>
      <c r="C91" s="4">
        <f t="shared" si="58"/>
        <v>0.97396168188247401</v>
      </c>
      <c r="D91" s="4">
        <f t="shared" si="58"/>
        <v>0.97714585932882381</v>
      </c>
      <c r="E91" s="4">
        <f t="shared" si="58"/>
        <v>0.97005384749001222</v>
      </c>
      <c r="F91" s="4">
        <f t="shared" si="58"/>
        <v>0.97294051151617922</v>
      </c>
      <c r="H91" s="4">
        <f>H76/H68</f>
        <v>1.0013891857234454</v>
      </c>
      <c r="I91" s="4">
        <f t="shared" ref="I91:M91" si="59">I76/I68</f>
        <v>1.0029951430113329</v>
      </c>
      <c r="J91" s="4">
        <f t="shared" si="59"/>
        <v>1.0027141374630797</v>
      </c>
      <c r="K91" s="4">
        <f t="shared" si="59"/>
        <v>1.0021160576218768</v>
      </c>
      <c r="L91" s="4">
        <f t="shared" si="59"/>
        <v>1.0024590814141041</v>
      </c>
      <c r="M91" s="10">
        <f t="shared" si="59"/>
        <v>1.001048536188295</v>
      </c>
    </row>
    <row r="92" spans="1:13" x14ac:dyDescent="0.2">
      <c r="A92" s="9">
        <f t="shared" ref="A92:F92" si="60">A77/A69</f>
        <v>0.97905379866448283</v>
      </c>
      <c r="B92" s="4">
        <f t="shared" si="60"/>
        <v>0.97635070789156242</v>
      </c>
      <c r="C92" s="4">
        <f t="shared" si="60"/>
        <v>0.97584307662576097</v>
      </c>
      <c r="D92" s="4">
        <f t="shared" si="60"/>
        <v>0.97884501675316993</v>
      </c>
      <c r="E92" s="4">
        <f t="shared" si="60"/>
        <v>0.97504972607041918</v>
      </c>
      <c r="F92" s="4">
        <f t="shared" si="60"/>
        <v>0.97760374215953805</v>
      </c>
      <c r="H92" s="4">
        <f t="shared" ref="H92:M92" si="61">H77/H69</f>
        <v>1.0017372247166987</v>
      </c>
      <c r="I92" s="4">
        <f t="shared" si="61"/>
        <v>1.0028337021644087</v>
      </c>
      <c r="J92" s="4">
        <f t="shared" si="61"/>
        <v>1.0027414761385112</v>
      </c>
      <c r="K92" s="4">
        <f t="shared" si="61"/>
        <v>1.0026335079955475</v>
      </c>
      <c r="L92" s="4">
        <f t="shared" si="61"/>
        <v>1.002035636863533</v>
      </c>
      <c r="M92" s="10">
        <f t="shared" si="61"/>
        <v>1.0017120923425289</v>
      </c>
    </row>
    <row r="93" spans="1:13" x14ac:dyDescent="0.2">
      <c r="A93" s="9">
        <f t="shared" ref="A93:F93" si="62">A78/A70</f>
        <v>0.98455622793746855</v>
      </c>
      <c r="B93" s="4">
        <f t="shared" si="62"/>
        <v>0.97824230732740902</v>
      </c>
      <c r="C93" s="4">
        <f t="shared" si="62"/>
        <v>0.97804461900009654</v>
      </c>
      <c r="D93" s="4">
        <f t="shared" si="62"/>
        <v>0.97977778506112545</v>
      </c>
      <c r="E93" s="4">
        <f t="shared" si="62"/>
        <v>0.97529785821599524</v>
      </c>
      <c r="F93" s="4">
        <f t="shared" si="62"/>
        <v>0.97779275603958982</v>
      </c>
      <c r="H93" s="4">
        <f t="shared" ref="H93:M93" si="63">H78/H70</f>
        <v>1.0011487497328488</v>
      </c>
      <c r="I93" s="4">
        <f t="shared" si="63"/>
        <v>1.0027539283978615</v>
      </c>
      <c r="J93" s="4">
        <f t="shared" si="63"/>
        <v>1.0022085628376041</v>
      </c>
      <c r="K93" s="4">
        <f t="shared" si="63"/>
        <v>1.0031250849207858</v>
      </c>
      <c r="L93" s="4">
        <f t="shared" si="63"/>
        <v>1.0017450161281793</v>
      </c>
      <c r="M93" s="10">
        <f t="shared" si="63"/>
        <v>1.0017975166615967</v>
      </c>
    </row>
    <row r="94" spans="1:13" x14ac:dyDescent="0.2">
      <c r="A94" s="9">
        <f t="shared" ref="A94:F94" si="64">A79/A71</f>
        <v>0.98291536050156736</v>
      </c>
      <c r="B94" s="4">
        <f t="shared" si="64"/>
        <v>0.97862142902188309</v>
      </c>
      <c r="C94" s="4">
        <f t="shared" si="64"/>
        <v>0.97898497087503611</v>
      </c>
      <c r="D94" s="4">
        <f t="shared" si="64"/>
        <v>0.98166070666972871</v>
      </c>
      <c r="E94" s="4">
        <f t="shared" si="64"/>
        <v>0.98064606446645441</v>
      </c>
      <c r="F94" s="4">
        <f t="shared" si="64"/>
        <v>0.98280822647675203</v>
      </c>
      <c r="H94" s="4">
        <f t="shared" ref="H94:M94" si="65">H79/H71</f>
        <v>1.0013892970691174</v>
      </c>
      <c r="I94" s="4">
        <f t="shared" si="65"/>
        <v>1.0030234315948601</v>
      </c>
      <c r="J94" s="4">
        <f t="shared" si="65"/>
        <v>1.0024748523072011</v>
      </c>
      <c r="K94" s="4">
        <f t="shared" si="65"/>
        <v>1.0035320328207358</v>
      </c>
      <c r="L94" s="4">
        <f t="shared" si="65"/>
        <v>1.0011626677941021</v>
      </c>
      <c r="M94" s="10">
        <f t="shared" si="65"/>
        <v>1.0033461464008187</v>
      </c>
    </row>
    <row r="95" spans="1:13" x14ac:dyDescent="0.2">
      <c r="A95" s="9">
        <f t="shared" ref="A95:F95" si="66">A80/A72</f>
        <v>0.98524321943238313</v>
      </c>
      <c r="B95" s="4">
        <f t="shared" si="66"/>
        <v>0.97916534935188126</v>
      </c>
      <c r="C95" s="4">
        <f t="shared" si="66"/>
        <v>0.98009484788850532</v>
      </c>
      <c r="D95" s="4">
        <f t="shared" si="66"/>
        <v>0.98296052631578945</v>
      </c>
      <c r="E95" s="4">
        <f t="shared" si="66"/>
        <v>0.98530862457722657</v>
      </c>
      <c r="F95" s="4">
        <f t="shared" si="66"/>
        <v>0.98769670958512168</v>
      </c>
      <c r="H95" s="4">
        <f t="shared" ref="H95:M95" si="67">H80/H72</f>
        <v>1.0011748998664887</v>
      </c>
      <c r="I95" s="4">
        <f t="shared" si="67"/>
        <v>1.0033468286099865</v>
      </c>
      <c r="J95" s="4">
        <f t="shared" si="67"/>
        <v>1.0022069185567284</v>
      </c>
      <c r="K95" s="4">
        <f t="shared" si="67"/>
        <v>1.0036950497201542</v>
      </c>
      <c r="L95" s="4">
        <f t="shared" si="67"/>
        <v>1.0017435870340528</v>
      </c>
      <c r="M95" s="10">
        <f t="shared" si="67"/>
        <v>1.0038726452933528</v>
      </c>
    </row>
    <row r="96" spans="1:13" x14ac:dyDescent="0.2">
      <c r="A96" s="9"/>
      <c r="M96" s="10"/>
    </row>
    <row r="97" spans="1:13" ht="17" thickBot="1" x14ac:dyDescent="0.25">
      <c r="A97" s="24">
        <f>AVERAGE(A91:A95)</f>
        <v>0.98228092557451652</v>
      </c>
      <c r="B97" s="25">
        <f t="shared" ref="B97:F97" si="68">AVERAGE(B91:B95)</f>
        <v>0.97753909724256505</v>
      </c>
      <c r="C97" s="25">
        <f t="shared" si="68"/>
        <v>0.97738583925437461</v>
      </c>
      <c r="D97" s="25">
        <f t="shared" si="68"/>
        <v>0.98007797882572745</v>
      </c>
      <c r="E97" s="25">
        <f t="shared" si="68"/>
        <v>0.97727122416402157</v>
      </c>
      <c r="F97" s="25">
        <f t="shared" si="68"/>
        <v>0.97976838915543607</v>
      </c>
      <c r="G97" s="25"/>
      <c r="H97" s="25">
        <f t="shared" ref="H97:M97" si="69">AVERAGE(H91:H95)</f>
        <v>1.0013678714217198</v>
      </c>
      <c r="I97" s="25">
        <f t="shared" si="69"/>
        <v>1.00299060675569</v>
      </c>
      <c r="J97" s="25">
        <f t="shared" si="69"/>
        <v>1.002469189460625</v>
      </c>
      <c r="K97" s="25">
        <f t="shared" si="69"/>
        <v>1.0030203466158198</v>
      </c>
      <c r="L97" s="25">
        <f t="shared" si="69"/>
        <v>1.0018291978467944</v>
      </c>
      <c r="M97" s="26">
        <f t="shared" si="69"/>
        <v>1.0023553873773186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F4AB-2C7E-4A49-9DC4-05E4C2DE0220}">
  <dimension ref="A1:L61"/>
  <sheetViews>
    <sheetView tabSelected="1" zoomScale="87" workbookViewId="0">
      <selection activeCell="D30" sqref="D30"/>
    </sheetView>
  </sheetViews>
  <sheetFormatPr baseColWidth="10" defaultRowHeight="16" x14ac:dyDescent="0.2"/>
  <cols>
    <col min="1" max="6" width="10.83203125" style="4"/>
    <col min="10" max="12" width="10.83203125" style="28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8" t="s">
        <v>5</v>
      </c>
    </row>
    <row r="2" spans="1:12" x14ac:dyDescent="0.2">
      <c r="A2" s="4">
        <v>3.7425999999999999</v>
      </c>
      <c r="B2" s="4">
        <v>3.7081</v>
      </c>
      <c r="C2" s="4">
        <v>3.7589999999999999</v>
      </c>
      <c r="D2" s="4">
        <v>3.6886000000000001</v>
      </c>
      <c r="E2" s="4">
        <v>3.7850000000000001</v>
      </c>
      <c r="F2" s="10">
        <v>3.63</v>
      </c>
    </row>
    <row r="3" spans="1:12" x14ac:dyDescent="0.2">
      <c r="A3" s="4">
        <v>3.7446999999999999</v>
      </c>
      <c r="B3" s="4">
        <v>3.7090999999999998</v>
      </c>
      <c r="C3" s="4">
        <v>3.7602000000000002</v>
      </c>
      <c r="D3" s="4">
        <v>3.6861000000000002</v>
      </c>
      <c r="E3" s="4">
        <v>3.786</v>
      </c>
      <c r="F3" s="10">
        <v>3.6248</v>
      </c>
    </row>
    <row r="4" spans="1:12" x14ac:dyDescent="0.2">
      <c r="A4" s="4">
        <v>3.7422</v>
      </c>
      <c r="B4" s="4">
        <v>3.706</v>
      </c>
      <c r="C4" s="4">
        <v>3.7584</v>
      </c>
      <c r="D4" s="4">
        <v>3.6858</v>
      </c>
      <c r="E4" s="4">
        <v>3.7826</v>
      </c>
      <c r="F4" s="10">
        <v>3.6232000000000002</v>
      </c>
    </row>
    <row r="5" spans="1:12" x14ac:dyDescent="0.2">
      <c r="A5" s="4">
        <v>3.7422</v>
      </c>
      <c r="B5" s="4">
        <v>3.7038000000000002</v>
      </c>
      <c r="C5" s="4">
        <v>3.7570999999999999</v>
      </c>
      <c r="D5" s="4">
        <v>3.6798999999999999</v>
      </c>
      <c r="E5" s="4">
        <v>3.7826</v>
      </c>
      <c r="F5" s="10">
        <v>3.6192000000000002</v>
      </c>
    </row>
    <row r="6" spans="1:12" x14ac:dyDescent="0.2">
      <c r="A6" s="4">
        <v>3.7444000000000002</v>
      </c>
      <c r="B6" s="4">
        <v>3.7050000000000001</v>
      </c>
      <c r="C6" s="4">
        <v>3.7587000000000002</v>
      </c>
      <c r="D6" s="4">
        <v>3.6818</v>
      </c>
      <c r="E6" s="4">
        <v>3.7850000000000001</v>
      </c>
      <c r="F6" s="10">
        <v>3.617</v>
      </c>
    </row>
    <row r="7" spans="1:12" x14ac:dyDescent="0.2">
      <c r="F7" s="10"/>
      <c r="J7" s="28">
        <v>3.7063999999999999</v>
      </c>
      <c r="K7" s="28">
        <v>3.70574</v>
      </c>
      <c r="L7" s="28">
        <v>3.70492</v>
      </c>
    </row>
    <row r="8" spans="1:12" x14ac:dyDescent="0.2">
      <c r="F8" s="10"/>
    </row>
    <row r="9" spans="1:12" x14ac:dyDescent="0.2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12" t="s">
        <v>5</v>
      </c>
      <c r="J9" s="28">
        <v>3.7167599999999998</v>
      </c>
      <c r="K9" s="28">
        <v>3.7167599999999998</v>
      </c>
      <c r="L9" s="28">
        <v>3.7160000000000002</v>
      </c>
    </row>
    <row r="10" spans="1:12" x14ac:dyDescent="0.2">
      <c r="A10" s="4">
        <v>3.75</v>
      </c>
      <c r="B10" s="4">
        <v>3.7183999999999999</v>
      </c>
      <c r="C10" s="4">
        <v>3.7698</v>
      </c>
      <c r="D10" s="4">
        <v>3.6951000000000001</v>
      </c>
      <c r="E10" s="4">
        <v>3.7928000000000002</v>
      </c>
      <c r="F10" s="10">
        <v>3.6294</v>
      </c>
    </row>
    <row r="11" spans="1:12" x14ac:dyDescent="0.2">
      <c r="A11" s="4">
        <v>3.7509000000000001</v>
      </c>
      <c r="B11" s="4">
        <v>3.7183999999999999</v>
      </c>
      <c r="C11" s="4">
        <v>3.7694999999999999</v>
      </c>
      <c r="D11" s="4">
        <v>3.6939000000000002</v>
      </c>
      <c r="E11" s="4">
        <v>3.7942999999999998</v>
      </c>
      <c r="F11" s="10">
        <v>3.6263000000000001</v>
      </c>
    </row>
    <row r="12" spans="1:12" x14ac:dyDescent="0.2">
      <c r="A12" s="4">
        <v>3.7488000000000001</v>
      </c>
      <c r="B12" s="4">
        <v>3.7162000000000002</v>
      </c>
      <c r="C12" s="4">
        <v>3.7677</v>
      </c>
      <c r="D12" s="4">
        <v>3.6932999999999998</v>
      </c>
      <c r="E12" s="4">
        <v>3.7911999999999999</v>
      </c>
      <c r="F12" s="10">
        <v>3.6274999999999999</v>
      </c>
      <c r="J12" s="28">
        <v>3.6844399999999999</v>
      </c>
      <c r="K12" s="28">
        <v>3.6825400000000004</v>
      </c>
      <c r="L12" s="28">
        <v>3.6820999999999997</v>
      </c>
    </row>
    <row r="13" spans="1:12" x14ac:dyDescent="0.2">
      <c r="A13" s="4">
        <v>3.7475000000000001</v>
      </c>
      <c r="B13" s="4">
        <v>3.7143000000000002</v>
      </c>
      <c r="C13" s="4">
        <v>3.7658</v>
      </c>
      <c r="D13" s="4">
        <v>3.6901999999999999</v>
      </c>
      <c r="E13" s="4">
        <v>3.7890999999999999</v>
      </c>
      <c r="F13" s="10">
        <v>3.6223000000000001</v>
      </c>
    </row>
    <row r="14" spans="1:12" x14ac:dyDescent="0.2">
      <c r="A14" s="4">
        <v>3.7494000000000001</v>
      </c>
      <c r="B14" s="4">
        <v>3.7164999999999999</v>
      </c>
      <c r="C14" s="4">
        <v>3.7679999999999998</v>
      </c>
      <c r="D14" s="4">
        <v>3.6936</v>
      </c>
      <c r="E14" s="4">
        <v>3.7919</v>
      </c>
      <c r="F14" s="10">
        <v>3.6269</v>
      </c>
      <c r="J14" s="28">
        <v>3.6932200000000002</v>
      </c>
      <c r="K14" s="28">
        <v>3.6936999999999998</v>
      </c>
      <c r="L14" s="28">
        <v>3.6932200000000002</v>
      </c>
    </row>
    <row r="15" spans="1:12" x14ac:dyDescent="0.2">
      <c r="F15" s="10"/>
    </row>
    <row r="16" spans="1:12" x14ac:dyDescent="0.2">
      <c r="F16" s="10"/>
    </row>
    <row r="17" spans="1:12" x14ac:dyDescent="0.2">
      <c r="A17" s="4">
        <f>AVERAGE(A2:A6)</f>
        <v>3.74322</v>
      </c>
      <c r="B17" s="4">
        <f t="shared" ref="B17:F17" si="0">AVERAGE(B2:B6)</f>
        <v>3.7063999999999995</v>
      </c>
      <c r="C17" s="4">
        <f t="shared" si="0"/>
        <v>3.7586799999999996</v>
      </c>
      <c r="D17" s="4">
        <f t="shared" si="0"/>
        <v>3.6844399999999999</v>
      </c>
      <c r="E17" s="4">
        <f t="shared" si="0"/>
        <v>3.7842399999999996</v>
      </c>
      <c r="F17" s="4">
        <f t="shared" si="0"/>
        <v>3.6228400000000001</v>
      </c>
      <c r="J17" s="28">
        <v>3.6228400000000001</v>
      </c>
      <c r="K17" s="28">
        <v>3.6183799999999997</v>
      </c>
      <c r="L17" s="28">
        <v>3.6185400000000003</v>
      </c>
    </row>
    <row r="18" spans="1:12" x14ac:dyDescent="0.2">
      <c r="F18" s="10"/>
      <c r="J18" s="29"/>
      <c r="K18" s="29"/>
      <c r="L18" s="29"/>
    </row>
    <row r="19" spans="1:12" x14ac:dyDescent="0.2">
      <c r="A19" s="4">
        <f>AVERAGE(A10:A14)</f>
        <v>3.74932</v>
      </c>
      <c r="B19" s="4">
        <f t="shared" ref="B19:F19" si="1">AVERAGE(B10:B14)</f>
        <v>3.7167599999999998</v>
      </c>
      <c r="C19" s="4">
        <f t="shared" si="1"/>
        <v>3.7681600000000004</v>
      </c>
      <c r="D19" s="4">
        <f t="shared" si="1"/>
        <v>3.6932200000000002</v>
      </c>
      <c r="E19" s="4">
        <f t="shared" si="1"/>
        <v>3.7918599999999998</v>
      </c>
      <c r="F19" s="4">
        <f t="shared" si="1"/>
        <v>3.6264799999999999</v>
      </c>
      <c r="J19" s="28">
        <v>3.6264799999999999</v>
      </c>
      <c r="K19" s="28">
        <v>3.6280600000000001</v>
      </c>
      <c r="L19" s="28">
        <v>3.6270600000000002</v>
      </c>
    </row>
    <row r="21" spans="1:12" ht="17" thickBot="1" x14ac:dyDescent="0.25"/>
    <row r="22" spans="1:12" x14ac:dyDescent="0.2">
      <c r="A22" s="6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8" t="s">
        <v>5</v>
      </c>
    </row>
    <row r="23" spans="1:12" x14ac:dyDescent="0.2">
      <c r="A23" s="4">
        <v>3.7441</v>
      </c>
      <c r="B23" s="4">
        <v>3.7057000000000002</v>
      </c>
      <c r="C23" s="4">
        <v>3.7599</v>
      </c>
      <c r="D23" s="4">
        <v>3.6821000000000002</v>
      </c>
      <c r="E23" s="4">
        <v>3.7829000000000002</v>
      </c>
      <c r="F23" s="10">
        <v>3.6175999999999999</v>
      </c>
    </row>
    <row r="24" spans="1:12" x14ac:dyDescent="0.2">
      <c r="A24" s="4">
        <v>3.7425999999999999</v>
      </c>
      <c r="B24" s="4">
        <v>3.7040999999999999</v>
      </c>
      <c r="C24" s="4">
        <v>3.7593000000000001</v>
      </c>
      <c r="D24" s="4">
        <v>3.6793</v>
      </c>
      <c r="E24" s="4">
        <v>3.7831999999999999</v>
      </c>
      <c r="F24" s="10">
        <v>3.6133000000000002</v>
      </c>
    </row>
    <row r="25" spans="1:12" x14ac:dyDescent="0.2">
      <c r="A25" s="4">
        <v>3.7425999999999999</v>
      </c>
      <c r="B25" s="4">
        <v>3.7025999999999999</v>
      </c>
      <c r="C25" s="4">
        <v>3.7587000000000002</v>
      </c>
      <c r="D25" s="4">
        <v>3.6770999999999998</v>
      </c>
      <c r="E25" s="4">
        <v>3.7837999999999998</v>
      </c>
      <c r="F25" s="10">
        <v>3.6093000000000002</v>
      </c>
    </row>
    <row r="26" spans="1:12" x14ac:dyDescent="0.2">
      <c r="A26" s="4">
        <v>3.7452999999999999</v>
      </c>
      <c r="B26" s="4">
        <v>3.7105999999999999</v>
      </c>
      <c r="C26" s="4">
        <v>3.7618</v>
      </c>
      <c r="D26" s="4">
        <v>3.6901999999999999</v>
      </c>
      <c r="E26" s="4">
        <v>3.79</v>
      </c>
      <c r="F26" s="10">
        <v>3.6309999999999998</v>
      </c>
    </row>
    <row r="27" spans="1:12" x14ac:dyDescent="0.2">
      <c r="A27" s="4">
        <v>3.7425999999999999</v>
      </c>
      <c r="B27" s="4">
        <v>3.7057000000000002</v>
      </c>
      <c r="C27" s="4">
        <v>3.7574000000000001</v>
      </c>
      <c r="D27" s="4">
        <v>3.6840000000000002</v>
      </c>
      <c r="E27" s="4">
        <v>3.7791000000000001</v>
      </c>
      <c r="F27" s="10">
        <v>3.6206999999999998</v>
      </c>
    </row>
    <row r="28" spans="1:12" x14ac:dyDescent="0.2">
      <c r="F28" s="10"/>
    </row>
    <row r="29" spans="1:12" x14ac:dyDescent="0.2">
      <c r="F29" s="10"/>
    </row>
    <row r="30" spans="1:12" x14ac:dyDescent="0.2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4" t="s">
        <v>5</v>
      </c>
    </row>
    <row r="31" spans="1:12" x14ac:dyDescent="0.2">
      <c r="A31">
        <v>3.7484000000000002</v>
      </c>
      <c r="B31">
        <v>3.7170999999999998</v>
      </c>
      <c r="C31">
        <v>3.7686000000000002</v>
      </c>
      <c r="D31">
        <v>3.6939000000000002</v>
      </c>
      <c r="E31">
        <v>3.7906</v>
      </c>
      <c r="F31" s="16">
        <v>3.6284999999999998</v>
      </c>
    </row>
    <row r="32" spans="1:12" x14ac:dyDescent="0.2">
      <c r="A32">
        <v>3.7477999999999998</v>
      </c>
      <c r="B32">
        <v>3.7155999999999998</v>
      </c>
      <c r="C32">
        <v>3.7673999999999999</v>
      </c>
      <c r="D32">
        <v>3.6930000000000001</v>
      </c>
      <c r="E32">
        <v>3.7890999999999999</v>
      </c>
      <c r="F32" s="16">
        <v>3.6294</v>
      </c>
    </row>
    <row r="33" spans="1:6" x14ac:dyDescent="0.2">
      <c r="A33">
        <v>3.7477999999999998</v>
      </c>
      <c r="B33">
        <v>3.7149999999999999</v>
      </c>
      <c r="C33">
        <v>3.7664</v>
      </c>
      <c r="D33">
        <v>3.6922999999999999</v>
      </c>
      <c r="E33">
        <v>3.7894000000000001</v>
      </c>
      <c r="F33" s="16">
        <v>3.6259999999999999</v>
      </c>
    </row>
    <row r="34" spans="1:6" x14ac:dyDescent="0.2">
      <c r="A34">
        <v>3.7522000000000002</v>
      </c>
      <c r="B34">
        <v>3.7204999999999999</v>
      </c>
      <c r="C34">
        <v>3.7719999999999998</v>
      </c>
      <c r="D34">
        <v>3.6972999999999998</v>
      </c>
      <c r="E34">
        <v>3.7953000000000001</v>
      </c>
      <c r="F34" s="16">
        <v>3.6316000000000002</v>
      </c>
    </row>
    <row r="35" spans="1:6" x14ac:dyDescent="0.2">
      <c r="A35">
        <v>3.7477999999999998</v>
      </c>
      <c r="B35">
        <v>3.7155999999999998</v>
      </c>
      <c r="C35">
        <v>3.7671000000000001</v>
      </c>
      <c r="D35">
        <v>3.6920000000000002</v>
      </c>
      <c r="E35">
        <v>3.7890999999999999</v>
      </c>
      <c r="F35" s="16">
        <v>3.6248</v>
      </c>
    </row>
    <row r="36" spans="1:6" x14ac:dyDescent="0.2">
      <c r="F36" s="10"/>
    </row>
    <row r="37" spans="1:6" x14ac:dyDescent="0.2">
      <c r="F37" s="10"/>
    </row>
    <row r="38" spans="1:6" x14ac:dyDescent="0.2">
      <c r="A38" s="4">
        <f>AVERAGE(A23:A27)</f>
        <v>3.7434400000000005</v>
      </c>
      <c r="B38" s="4">
        <f t="shared" ref="B38:F38" si="2">AVERAGE(B23:B27)</f>
        <v>3.70574</v>
      </c>
      <c r="C38" s="4">
        <f t="shared" si="2"/>
        <v>3.75942</v>
      </c>
      <c r="D38" s="4">
        <f t="shared" si="2"/>
        <v>3.6825400000000004</v>
      </c>
      <c r="E38" s="4">
        <f t="shared" si="2"/>
        <v>3.7838000000000003</v>
      </c>
      <c r="F38" s="4">
        <f t="shared" si="2"/>
        <v>3.6183799999999997</v>
      </c>
    </row>
    <row r="39" spans="1:6" x14ac:dyDescent="0.2">
      <c r="F39" s="10"/>
    </row>
    <row r="40" spans="1:6" x14ac:dyDescent="0.2">
      <c r="A40" s="4">
        <f>AVERAGE(A31:A35)</f>
        <v>3.7488000000000001</v>
      </c>
      <c r="B40" s="4">
        <f t="shared" ref="B40:F40" si="3">AVERAGE(B31:B35)</f>
        <v>3.7167599999999998</v>
      </c>
      <c r="C40" s="4">
        <f t="shared" si="3"/>
        <v>3.7683</v>
      </c>
      <c r="D40" s="4">
        <f t="shared" si="3"/>
        <v>3.6936999999999998</v>
      </c>
      <c r="E40" s="4">
        <f t="shared" si="3"/>
        <v>3.7907000000000002</v>
      </c>
      <c r="F40" s="4">
        <f t="shared" si="3"/>
        <v>3.6280600000000001</v>
      </c>
    </row>
    <row r="42" spans="1:6" ht="17" thickBot="1" x14ac:dyDescent="0.25"/>
    <row r="43" spans="1:6" x14ac:dyDescent="0.2">
      <c r="A43" s="18" t="s">
        <v>0</v>
      </c>
      <c r="B43" s="18" t="s">
        <v>1</v>
      </c>
      <c r="C43" s="18" t="s">
        <v>2</v>
      </c>
      <c r="D43" s="18" t="s">
        <v>3</v>
      </c>
      <c r="E43" s="18" t="s">
        <v>4</v>
      </c>
      <c r="F43" s="20" t="s">
        <v>5</v>
      </c>
    </row>
    <row r="44" spans="1:6" x14ac:dyDescent="0.2">
      <c r="A44">
        <v>3.7431999999999999</v>
      </c>
      <c r="B44">
        <v>3.706</v>
      </c>
      <c r="C44">
        <v>3.7581000000000002</v>
      </c>
      <c r="D44">
        <v>3.6861000000000002</v>
      </c>
      <c r="E44">
        <v>3.7818999999999998</v>
      </c>
      <c r="F44" s="16">
        <v>3.6240999999999999</v>
      </c>
    </row>
    <row r="45" spans="1:6" x14ac:dyDescent="0.2">
      <c r="A45">
        <v>3.7416</v>
      </c>
      <c r="B45">
        <v>3.7054</v>
      </c>
      <c r="C45">
        <v>3.7570999999999999</v>
      </c>
      <c r="D45">
        <v>3.6833</v>
      </c>
      <c r="E45">
        <v>3.7826</v>
      </c>
      <c r="F45" s="16">
        <v>3.6213000000000002</v>
      </c>
    </row>
    <row r="46" spans="1:6" x14ac:dyDescent="0.2">
      <c r="A46">
        <v>3.7431999999999999</v>
      </c>
      <c r="B46">
        <v>3.7038000000000002</v>
      </c>
      <c r="C46">
        <v>3.7581000000000002</v>
      </c>
      <c r="D46">
        <v>3.6798999999999999</v>
      </c>
      <c r="E46">
        <v>3.7822</v>
      </c>
      <c r="F46" s="16">
        <v>3.6160999999999999</v>
      </c>
    </row>
    <row r="47" spans="1:6" x14ac:dyDescent="0.2">
      <c r="A47">
        <v>3.7429000000000001</v>
      </c>
      <c r="B47">
        <v>3.7044000000000001</v>
      </c>
      <c r="C47">
        <v>3.7578</v>
      </c>
      <c r="D47">
        <v>3.6806000000000001</v>
      </c>
      <c r="E47">
        <v>3.7844000000000002</v>
      </c>
      <c r="F47" s="16">
        <v>3.6160999999999999</v>
      </c>
    </row>
    <row r="48" spans="1:6" x14ac:dyDescent="0.2">
      <c r="A48">
        <v>3.7450000000000001</v>
      </c>
      <c r="B48">
        <v>3.7050000000000001</v>
      </c>
      <c r="C48">
        <v>3.7608999999999999</v>
      </c>
      <c r="D48">
        <v>3.6806000000000001</v>
      </c>
      <c r="E48">
        <v>3.7852999999999999</v>
      </c>
      <c r="F48" s="16">
        <v>3.6151</v>
      </c>
    </row>
    <row r="49" spans="1:6" x14ac:dyDescent="0.2">
      <c r="A49"/>
      <c r="B49"/>
      <c r="C49"/>
      <c r="D49"/>
      <c r="E49"/>
      <c r="F49" s="16"/>
    </row>
    <row r="50" spans="1:6" x14ac:dyDescent="0.2">
      <c r="A50"/>
      <c r="B50"/>
      <c r="C50"/>
      <c r="D50"/>
      <c r="E50"/>
      <c r="F50" s="16"/>
    </row>
    <row r="51" spans="1:6" x14ac:dyDescent="0.2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4" t="s">
        <v>5</v>
      </c>
    </row>
    <row r="52" spans="1:6" x14ac:dyDescent="0.2">
      <c r="A52">
        <v>3.7484000000000002</v>
      </c>
      <c r="B52">
        <v>3.7170999999999998</v>
      </c>
      <c r="C52">
        <v>3.7683</v>
      </c>
      <c r="D52">
        <v>3.6939000000000002</v>
      </c>
      <c r="E52">
        <v>3.7911999999999999</v>
      </c>
      <c r="F52" s="16">
        <v>3.6278999999999999</v>
      </c>
    </row>
    <row r="53" spans="1:6" x14ac:dyDescent="0.2">
      <c r="A53">
        <v>3.7481</v>
      </c>
      <c r="B53">
        <v>3.7159</v>
      </c>
      <c r="C53">
        <v>3.7673999999999999</v>
      </c>
      <c r="D53">
        <v>3.6930000000000001</v>
      </c>
      <c r="E53">
        <v>3.7902999999999998</v>
      </c>
      <c r="F53" s="16">
        <v>3.6274999999999999</v>
      </c>
    </row>
    <row r="54" spans="1:6" x14ac:dyDescent="0.2">
      <c r="A54">
        <v>3.7475000000000001</v>
      </c>
      <c r="B54">
        <v>3.714</v>
      </c>
      <c r="C54">
        <v>3.7664</v>
      </c>
      <c r="D54">
        <v>3.6913999999999998</v>
      </c>
      <c r="E54">
        <v>3.7888000000000002</v>
      </c>
      <c r="F54" s="16">
        <v>3.6225999999999998</v>
      </c>
    </row>
    <row r="55" spans="1:6" x14ac:dyDescent="0.2">
      <c r="A55">
        <v>3.7481</v>
      </c>
      <c r="B55">
        <v>3.7155999999999998</v>
      </c>
      <c r="C55">
        <v>3.7671000000000001</v>
      </c>
      <c r="D55">
        <v>3.6936</v>
      </c>
      <c r="E55">
        <v>3.7888000000000002</v>
      </c>
      <c r="F55" s="16">
        <v>3.6282000000000001</v>
      </c>
    </row>
    <row r="56" spans="1:6" x14ac:dyDescent="0.2">
      <c r="A56">
        <v>3.7494000000000001</v>
      </c>
      <c r="B56">
        <v>3.7174</v>
      </c>
      <c r="C56">
        <v>3.7692000000000001</v>
      </c>
      <c r="D56">
        <v>3.6941999999999999</v>
      </c>
      <c r="E56">
        <v>3.7919</v>
      </c>
      <c r="F56" s="16">
        <v>3.6291000000000002</v>
      </c>
    </row>
    <row r="57" spans="1:6" x14ac:dyDescent="0.2">
      <c r="A57"/>
      <c r="B57"/>
      <c r="C57"/>
      <c r="D57"/>
      <c r="E57"/>
      <c r="F57" s="16"/>
    </row>
    <row r="58" spans="1:6" x14ac:dyDescent="0.2">
      <c r="A58"/>
      <c r="B58"/>
      <c r="C58"/>
      <c r="D58"/>
      <c r="E58"/>
      <c r="F58" s="16"/>
    </row>
    <row r="59" spans="1:6" x14ac:dyDescent="0.2">
      <c r="A59" s="4">
        <f>AVERAGE(A44:A48)</f>
        <v>3.7431800000000002</v>
      </c>
      <c r="B59" s="4">
        <f t="shared" ref="B59:F59" si="4">AVERAGE(B44:B48)</f>
        <v>3.70492</v>
      </c>
      <c r="C59" s="4">
        <f t="shared" si="4"/>
        <v>3.7584000000000004</v>
      </c>
      <c r="D59" s="4">
        <f t="shared" si="4"/>
        <v>3.6820999999999997</v>
      </c>
      <c r="E59" s="4">
        <f t="shared" si="4"/>
        <v>3.78328</v>
      </c>
      <c r="F59" s="4">
        <f t="shared" si="4"/>
        <v>3.6185400000000003</v>
      </c>
    </row>
    <row r="60" spans="1:6" x14ac:dyDescent="0.2">
      <c r="F60" s="10"/>
    </row>
    <row r="61" spans="1:6" x14ac:dyDescent="0.2">
      <c r="A61" s="4">
        <f>AVERAGE(A52:A56)</f>
        <v>3.7483000000000004</v>
      </c>
      <c r="B61" s="4">
        <f t="shared" ref="B61:F61" si="5">AVERAGE(B52:B56)</f>
        <v>3.7160000000000002</v>
      </c>
      <c r="C61" s="4">
        <f t="shared" si="5"/>
        <v>3.7676799999999999</v>
      </c>
      <c r="D61" s="4">
        <f t="shared" si="5"/>
        <v>3.6932200000000002</v>
      </c>
      <c r="E61" s="4">
        <f t="shared" si="5"/>
        <v>3.7902</v>
      </c>
      <c r="F61" s="4">
        <f t="shared" si="5"/>
        <v>3.6270600000000002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1FD2-49C2-064C-8E76-A9D6AD115AA1}">
  <dimension ref="A1:K52"/>
  <sheetViews>
    <sheetView workbookViewId="0">
      <selection activeCell="L23" sqref="L23"/>
    </sheetView>
  </sheetViews>
  <sheetFormatPr baseColWidth="10" defaultRowHeight="16" x14ac:dyDescent="0.2"/>
  <cols>
    <col min="1" max="1" width="10.83203125" style="4"/>
    <col min="7" max="7" width="10.83203125" style="4"/>
  </cols>
  <sheetData>
    <row r="1" spans="1:11" x14ac:dyDescent="0.2">
      <c r="A1" s="6" t="s">
        <v>1</v>
      </c>
      <c r="B1" s="6" t="s">
        <v>1</v>
      </c>
      <c r="C1" s="18" t="s">
        <v>1</v>
      </c>
      <c r="E1" s="6" t="s">
        <v>3</v>
      </c>
      <c r="F1" s="6" t="s">
        <v>3</v>
      </c>
      <c r="G1" s="18" t="s">
        <v>3</v>
      </c>
      <c r="I1" s="8" t="s">
        <v>5</v>
      </c>
      <c r="J1" s="8" t="s">
        <v>5</v>
      </c>
      <c r="K1" s="20" t="s">
        <v>5</v>
      </c>
    </row>
    <row r="2" spans="1:11" x14ac:dyDescent="0.2">
      <c r="A2" s="4">
        <v>3.7081</v>
      </c>
      <c r="B2" s="4">
        <v>3.7057000000000002</v>
      </c>
      <c r="C2">
        <v>3.706</v>
      </c>
      <c r="E2" s="4">
        <v>3.6886000000000001</v>
      </c>
      <c r="F2" s="4">
        <v>3.6821000000000002</v>
      </c>
      <c r="G2">
        <v>3.6861000000000002</v>
      </c>
      <c r="I2" s="10">
        <v>3.63</v>
      </c>
      <c r="J2" s="10">
        <v>3.6175999999999999</v>
      </c>
      <c r="K2" s="16">
        <v>3.6240999999999999</v>
      </c>
    </row>
    <row r="3" spans="1:11" x14ac:dyDescent="0.2">
      <c r="A3" s="4">
        <v>3.7090999999999998</v>
      </c>
      <c r="B3" s="4">
        <v>3.7040999999999999</v>
      </c>
      <c r="C3">
        <v>3.7054</v>
      </c>
      <c r="E3" s="4">
        <v>3.6861000000000002</v>
      </c>
      <c r="F3" s="4">
        <v>3.6793</v>
      </c>
      <c r="G3">
        <v>3.6833</v>
      </c>
      <c r="I3" s="10">
        <v>3.6248</v>
      </c>
      <c r="J3" s="10">
        <v>3.6133000000000002</v>
      </c>
      <c r="K3" s="16">
        <v>3.6213000000000002</v>
      </c>
    </row>
    <row r="4" spans="1:11" x14ac:dyDescent="0.2">
      <c r="A4" s="4">
        <v>3.706</v>
      </c>
      <c r="B4" s="4">
        <v>3.7025999999999999</v>
      </c>
      <c r="C4">
        <v>3.7038000000000002</v>
      </c>
      <c r="E4" s="4">
        <v>3.6858</v>
      </c>
      <c r="F4" s="4">
        <v>3.6770999999999998</v>
      </c>
      <c r="G4">
        <v>3.6798999999999999</v>
      </c>
      <c r="I4" s="10">
        <v>3.6232000000000002</v>
      </c>
      <c r="J4" s="10">
        <v>3.6093000000000002</v>
      </c>
      <c r="K4" s="16">
        <v>3.6160999999999999</v>
      </c>
    </row>
    <row r="5" spans="1:11" x14ac:dyDescent="0.2">
      <c r="A5" s="4">
        <v>3.7038000000000002</v>
      </c>
      <c r="B5" s="4">
        <v>3.7105999999999999</v>
      </c>
      <c r="C5">
        <v>3.7044000000000001</v>
      </c>
      <c r="E5" s="4">
        <v>3.6798999999999999</v>
      </c>
      <c r="F5" s="4">
        <v>3.6901999999999999</v>
      </c>
      <c r="G5">
        <v>3.6806000000000001</v>
      </c>
      <c r="I5" s="10">
        <v>3.6192000000000002</v>
      </c>
      <c r="J5" s="10">
        <v>3.6309999999999998</v>
      </c>
      <c r="K5" s="16">
        <v>3.6160999999999999</v>
      </c>
    </row>
    <row r="6" spans="1:11" x14ac:dyDescent="0.2">
      <c r="A6" s="4">
        <v>3.7050000000000001</v>
      </c>
      <c r="B6" s="4">
        <v>3.7057000000000002</v>
      </c>
      <c r="C6">
        <v>3.7050000000000001</v>
      </c>
      <c r="E6" s="4">
        <v>3.6818</v>
      </c>
      <c r="F6" s="4">
        <v>3.6840000000000002</v>
      </c>
      <c r="G6">
        <v>3.6806000000000001</v>
      </c>
      <c r="I6" s="10">
        <v>3.617</v>
      </c>
      <c r="J6" s="10">
        <v>3.6206999999999998</v>
      </c>
      <c r="K6" s="16">
        <v>3.6151</v>
      </c>
    </row>
    <row r="9" spans="1:11" x14ac:dyDescent="0.2">
      <c r="A9" s="3" t="s">
        <v>1</v>
      </c>
      <c r="B9" s="1" t="s">
        <v>1</v>
      </c>
      <c r="C9" s="1" t="s">
        <v>1</v>
      </c>
      <c r="E9" s="3" t="s">
        <v>3</v>
      </c>
      <c r="F9" s="1" t="s">
        <v>3</v>
      </c>
      <c r="G9" s="1" t="s">
        <v>3</v>
      </c>
      <c r="I9" s="12" t="s">
        <v>5</v>
      </c>
      <c r="J9" s="14" t="s">
        <v>5</v>
      </c>
      <c r="K9" s="14" t="s">
        <v>5</v>
      </c>
    </row>
    <row r="10" spans="1:11" x14ac:dyDescent="0.2">
      <c r="A10" s="4">
        <v>3.7183999999999999</v>
      </c>
      <c r="B10">
        <v>3.7170999999999998</v>
      </c>
      <c r="C10">
        <v>3.7170999999999998</v>
      </c>
      <c r="E10" s="4">
        <v>3.6951000000000001</v>
      </c>
      <c r="F10">
        <v>3.6939000000000002</v>
      </c>
      <c r="G10">
        <v>3.6939000000000002</v>
      </c>
      <c r="I10" s="10">
        <v>3.6294</v>
      </c>
      <c r="J10" s="16">
        <v>3.6284999999999998</v>
      </c>
      <c r="K10" s="16">
        <v>3.6278999999999999</v>
      </c>
    </row>
    <row r="11" spans="1:11" x14ac:dyDescent="0.2">
      <c r="A11" s="4">
        <v>3.7183999999999999</v>
      </c>
      <c r="B11">
        <v>3.7155999999999998</v>
      </c>
      <c r="C11">
        <v>3.7159</v>
      </c>
      <c r="E11" s="4">
        <v>3.6939000000000002</v>
      </c>
      <c r="F11">
        <v>3.6930000000000001</v>
      </c>
      <c r="G11">
        <v>3.6930000000000001</v>
      </c>
      <c r="I11" s="10">
        <v>3.6263000000000001</v>
      </c>
      <c r="J11" s="16">
        <v>3.6294</v>
      </c>
      <c r="K11" s="16">
        <v>3.6274999999999999</v>
      </c>
    </row>
    <row r="12" spans="1:11" x14ac:dyDescent="0.2">
      <c r="A12" s="4">
        <v>3.7162000000000002</v>
      </c>
      <c r="B12">
        <v>3.7149999999999999</v>
      </c>
      <c r="C12">
        <v>3.714</v>
      </c>
      <c r="E12" s="4">
        <v>3.6932999999999998</v>
      </c>
      <c r="F12">
        <v>3.6922999999999999</v>
      </c>
      <c r="G12">
        <v>3.6913999999999998</v>
      </c>
      <c r="I12" s="10">
        <v>3.6274999999999999</v>
      </c>
      <c r="J12" s="16">
        <v>3.6259999999999999</v>
      </c>
      <c r="K12" s="16">
        <v>3.6225999999999998</v>
      </c>
    </row>
    <row r="13" spans="1:11" x14ac:dyDescent="0.2">
      <c r="A13" s="4">
        <v>3.7143000000000002</v>
      </c>
      <c r="B13">
        <v>3.7204999999999999</v>
      </c>
      <c r="C13">
        <v>3.7155999999999998</v>
      </c>
      <c r="E13" s="4">
        <v>3.6901999999999999</v>
      </c>
      <c r="F13">
        <v>3.6972999999999998</v>
      </c>
      <c r="G13">
        <v>3.6936</v>
      </c>
      <c r="I13" s="10">
        <v>3.6223000000000001</v>
      </c>
      <c r="J13" s="16">
        <v>3.6316000000000002</v>
      </c>
      <c r="K13" s="16">
        <v>3.6282000000000001</v>
      </c>
    </row>
    <row r="14" spans="1:11" x14ac:dyDescent="0.2">
      <c r="A14" s="4">
        <v>3.7164999999999999</v>
      </c>
      <c r="B14">
        <v>3.7155999999999998</v>
      </c>
      <c r="C14">
        <v>3.7174</v>
      </c>
      <c r="E14" s="4">
        <v>3.6936</v>
      </c>
      <c r="F14">
        <v>3.6920000000000002</v>
      </c>
      <c r="G14">
        <v>3.6941999999999999</v>
      </c>
      <c r="I14" s="10">
        <v>3.6269</v>
      </c>
      <c r="J14" s="16">
        <v>3.6248</v>
      </c>
      <c r="K14" s="16">
        <v>3.6291000000000002</v>
      </c>
    </row>
    <row r="43" spans="1:7" x14ac:dyDescent="0.2">
      <c r="A43"/>
      <c r="G43"/>
    </row>
    <row r="44" spans="1:7" x14ac:dyDescent="0.2">
      <c r="A44"/>
      <c r="G44"/>
    </row>
    <row r="51" spans="1:7" x14ac:dyDescent="0.2">
      <c r="A51"/>
      <c r="G51"/>
    </row>
    <row r="52" spans="1:7" x14ac:dyDescent="0.2">
      <c r="A52"/>
      <c r="G5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3C7C-62CF-A54D-9460-1BA89FA03A40}">
  <dimension ref="A1:K14"/>
  <sheetViews>
    <sheetView workbookViewId="0">
      <selection activeCell="J1" activeCellId="2" sqref="B1:B1048576 F1:F1048576 J1:J1048576"/>
    </sheetView>
  </sheetViews>
  <sheetFormatPr baseColWidth="10" defaultRowHeight="16" x14ac:dyDescent="0.2"/>
  <sheetData>
    <row r="1" spans="1:11" x14ac:dyDescent="0.2">
      <c r="A1" s="6" t="s">
        <v>1</v>
      </c>
      <c r="B1" s="6" t="s">
        <v>1</v>
      </c>
      <c r="C1" s="6" t="s">
        <v>1</v>
      </c>
      <c r="E1" s="6" t="s">
        <v>3</v>
      </c>
      <c r="F1" s="6" t="s">
        <v>3</v>
      </c>
      <c r="G1" s="6" t="s">
        <v>3</v>
      </c>
      <c r="I1" s="6" t="s">
        <v>5</v>
      </c>
      <c r="J1" s="6" t="s">
        <v>5</v>
      </c>
      <c r="K1" s="6" t="s">
        <v>5</v>
      </c>
    </row>
    <row r="2" spans="1:11" x14ac:dyDescent="0.2">
      <c r="A2" s="4">
        <v>8.6799999999999766E-2</v>
      </c>
      <c r="B2" s="4">
        <v>6.490000000000018E-2</v>
      </c>
      <c r="C2" s="4">
        <v>7.7800000000000313E-2</v>
      </c>
      <c r="E2" s="4">
        <v>7.889999999999997E-2</v>
      </c>
      <c r="F2" s="4">
        <v>5.359999999999987E-2</v>
      </c>
      <c r="G2" s="4">
        <v>6.9599999999999884E-2</v>
      </c>
      <c r="I2" s="4">
        <v>8.6599999999999788E-2</v>
      </c>
      <c r="J2" s="4">
        <v>4.9999999999999822E-2</v>
      </c>
      <c r="K2" s="4">
        <v>7.6600000000000001E-2</v>
      </c>
    </row>
    <row r="3" spans="1:11" x14ac:dyDescent="0.2">
      <c r="A3" s="4">
        <v>7.2999999999999954E-2</v>
      </c>
      <c r="B3" s="4">
        <v>6.5599999999999881E-2</v>
      </c>
      <c r="C3" s="4">
        <v>7.4500000000000011E-2</v>
      </c>
      <c r="E3" s="4">
        <v>6.8200000000000038E-2</v>
      </c>
      <c r="F3" s="4">
        <v>5.01999999999998E-2</v>
      </c>
      <c r="G3" s="4">
        <v>6.4400000000000013E-2</v>
      </c>
      <c r="I3" s="4">
        <v>7.5499999999999901E-2</v>
      </c>
      <c r="J3" s="4">
        <v>3.7900000000000045E-2</v>
      </c>
      <c r="K3" s="4">
        <v>6.3199999999999701E-2</v>
      </c>
    </row>
    <row r="4" spans="1:11" x14ac:dyDescent="0.2">
      <c r="A4" s="4">
        <v>7.5799999999999645E-2</v>
      </c>
      <c r="B4" s="4">
        <v>6.5700000000000092E-2</v>
      </c>
      <c r="C4" s="4">
        <v>6.8799999999999972E-2</v>
      </c>
      <c r="E4" s="4">
        <v>6.8599999999999994E-2</v>
      </c>
      <c r="F4" s="4">
        <v>5.01999999999998E-2</v>
      </c>
      <c r="G4" s="4">
        <v>6.1700000000000088E-2</v>
      </c>
      <c r="I4" s="4">
        <v>7.5099999999999945E-2</v>
      </c>
      <c r="J4" s="4">
        <v>2.6699999999999946E-2</v>
      </c>
      <c r="K4" s="4">
        <v>6.2600000000000211E-2</v>
      </c>
    </row>
    <row r="5" spans="1:11" x14ac:dyDescent="0.2">
      <c r="A5" s="4">
        <v>6.8299999999999805E-2</v>
      </c>
      <c r="B5" s="4">
        <v>7.7799999999999869E-2</v>
      </c>
      <c r="C5" s="4">
        <v>6.7800000000000082E-2</v>
      </c>
      <c r="E5" s="4">
        <v>6.1800000000000299E-2</v>
      </c>
      <c r="F5" s="4">
        <v>6.9700000000000095E-2</v>
      </c>
      <c r="G5" s="4">
        <v>5.5899999999999839E-2</v>
      </c>
      <c r="I5" s="4">
        <v>6.9000000000000394E-2</v>
      </c>
      <c r="J5" s="4">
        <v>8.9199999999999946E-2</v>
      </c>
      <c r="K5" s="4">
        <v>4.8399999999999999E-2</v>
      </c>
    </row>
    <row r="6" spans="1:11" x14ac:dyDescent="0.2">
      <c r="A6" s="4">
        <v>7.0700000000000429E-2</v>
      </c>
      <c r="B6" s="4">
        <v>7.3100000000000165E-2</v>
      </c>
      <c r="C6" s="4">
        <v>6.5899999999999626E-2</v>
      </c>
      <c r="E6" s="4">
        <v>6.1700000000000088E-2</v>
      </c>
      <c r="F6" s="4">
        <v>6.9100000000000161E-2</v>
      </c>
      <c r="G6" s="4">
        <v>5.1800000000000068E-2</v>
      </c>
      <c r="I6" s="4">
        <v>6.549999999999967E-2</v>
      </c>
      <c r="J6" s="4">
        <v>7.4100000000000055E-2</v>
      </c>
      <c r="K6" s="4">
        <v>3.4399999999999764E-2</v>
      </c>
    </row>
    <row r="7" spans="1:11" ht="17" thickBot="1" x14ac:dyDescent="0.25">
      <c r="K7" s="4"/>
    </row>
    <row r="8" spans="1:11" x14ac:dyDescent="0.2">
      <c r="A8" s="6" t="s">
        <v>1</v>
      </c>
      <c r="B8" s="6" t="s">
        <v>1</v>
      </c>
      <c r="C8" s="6" t="s">
        <v>1</v>
      </c>
      <c r="E8" s="6" t="s">
        <v>3</v>
      </c>
      <c r="F8" s="6" t="s">
        <v>3</v>
      </c>
      <c r="G8" s="6" t="s">
        <v>3</v>
      </c>
      <c r="I8" s="6" t="s">
        <v>5</v>
      </c>
      <c r="J8" s="6" t="s">
        <v>5</v>
      </c>
      <c r="K8" s="6" t="s">
        <v>5</v>
      </c>
    </row>
    <row r="9" spans="1:11" x14ac:dyDescent="0.2">
      <c r="A9" s="4">
        <v>0.97264935719687429</v>
      </c>
      <c r="B9" s="4">
        <v>0.97946592419160916</v>
      </c>
      <c r="C9" s="4">
        <v>0.97531569262008999</v>
      </c>
      <c r="E9" s="4">
        <v>0.97419375940341468</v>
      </c>
      <c r="F9" s="4">
        <v>0.98235449038714784</v>
      </c>
      <c r="G9" s="4">
        <v>0.97714585932882381</v>
      </c>
      <c r="I9" s="4">
        <v>0.96951884833339208</v>
      </c>
      <c r="J9" s="4">
        <v>0.98220070485208788</v>
      </c>
      <c r="K9" s="4">
        <v>0.97294051151617922</v>
      </c>
    </row>
    <row r="10" spans="1:11" x14ac:dyDescent="0.2">
      <c r="A10" s="4">
        <v>0.97691042510121462</v>
      </c>
      <c r="B10" s="4">
        <v>0.97924576056694512</v>
      </c>
      <c r="C10" s="4">
        <v>0.97635070789156242</v>
      </c>
      <c r="E10" s="4">
        <v>0.97761512456100041</v>
      </c>
      <c r="F10" s="4">
        <v>0.98347977753644655</v>
      </c>
      <c r="G10" s="4">
        <v>0.97884501675316993</v>
      </c>
      <c r="I10" s="4">
        <v>0.97325066430469442</v>
      </c>
      <c r="J10" s="4">
        <v>0.98648214858936401</v>
      </c>
      <c r="K10" s="4">
        <v>0.97760374215953805</v>
      </c>
    </row>
    <row r="11" spans="1:11" x14ac:dyDescent="0.2">
      <c r="A11" s="4">
        <v>0.97593956323006614</v>
      </c>
      <c r="B11" s="4">
        <v>0.97923317634415397</v>
      </c>
      <c r="C11" s="4">
        <v>0.97824230732740902</v>
      </c>
      <c r="E11" s="4">
        <v>0.97746608415727754</v>
      </c>
      <c r="F11" s="4">
        <v>0.98349769888231431</v>
      </c>
      <c r="G11" s="4">
        <v>0.97977778506112545</v>
      </c>
      <c r="I11" s="4">
        <v>0.97345727009259919</v>
      </c>
      <c r="J11" s="4">
        <v>0.99043456453982015</v>
      </c>
      <c r="K11" s="4">
        <v>0.97779275603958982</v>
      </c>
    </row>
    <row r="12" spans="1:11" x14ac:dyDescent="0.2">
      <c r="A12" s="4">
        <v>0.97833053079095156</v>
      </c>
      <c r="B12" s="4">
        <v>0.97521187790734731</v>
      </c>
      <c r="C12" s="4">
        <v>0.97862142902188309</v>
      </c>
      <c r="E12" s="4">
        <v>0.97973438268568613</v>
      </c>
      <c r="F12" s="4">
        <v>0.97694648409075868</v>
      </c>
      <c r="G12" s="4">
        <v>0.98166070666972871</v>
      </c>
      <c r="I12" s="4">
        <v>0.97558991049633836</v>
      </c>
      <c r="J12" s="4">
        <v>0.96830698170190088</v>
      </c>
      <c r="K12" s="4">
        <v>0.98280822647675203</v>
      </c>
    </row>
    <row r="13" spans="1:11" x14ac:dyDescent="0.2">
      <c r="A13" s="4">
        <v>0.97760744940297073</v>
      </c>
      <c r="B13" s="4">
        <v>0.97696622132593891</v>
      </c>
      <c r="C13" s="4">
        <v>0.97916534935188126</v>
      </c>
      <c r="E13" s="4">
        <v>0.97972329028229643</v>
      </c>
      <c r="F13" s="4">
        <v>0.97741534841155697</v>
      </c>
      <c r="G13" s="4">
        <v>0.98296052631578945</v>
      </c>
      <c r="I13" s="4">
        <v>0.9767226980347562</v>
      </c>
      <c r="J13" s="4">
        <v>0.97389190331900499</v>
      </c>
      <c r="K13" s="4">
        <v>0.98769670958512168</v>
      </c>
    </row>
    <row r="14" spans="1:11" x14ac:dyDescent="0.2">
      <c r="J1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Jinhong</dc:creator>
  <cp:lastModifiedBy>Min, Jinhong</cp:lastModifiedBy>
  <dcterms:created xsi:type="dcterms:W3CDTF">2024-07-01T16:19:21Z</dcterms:created>
  <dcterms:modified xsi:type="dcterms:W3CDTF">2024-08-29T15:26:55Z</dcterms:modified>
</cp:coreProperties>
</file>