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E:\school\硬件\2022秋硬件综合训练课设资料发布包\2022秋硬件综合训练课设资料发布包\cpu21-riscv\"/>
    </mc:Choice>
  </mc:AlternateContent>
  <xr:revisionPtr revIDLastSave="0" documentId="13_ncr:1_{7F392F59-CDA4-4415-B035-F829CA186614}" xr6:coauthVersionLast="36" xr6:coauthVersionMax="36" xr10:uidLastSave="{00000000-0000-0000-0000-000000000000}"/>
  <bookViews>
    <workbookView xWindow="0" yWindow="0" windowWidth="28560" windowHeight="11610" xr2:uid="{00000000-000D-0000-FFFF-FFFF00000000}"/>
  </bookViews>
  <sheets>
    <sheet name="真值表" sheetId="1" r:id="rId1"/>
    <sheet name="运算器规格" sheetId="3" r:id="rId2"/>
    <sheet name="控制信号产生条件" sheetId="5" r:id="rId3"/>
    <sheet name="控制信号表达式生成" sheetId="2" r:id="rId4"/>
  </sheets>
  <definedNames>
    <definedName name="_xlnm._FilterDatabase" localSheetId="3" hidden="1">控制信号表达式生成!$A$1:$AI$36</definedName>
    <definedName name="_xlnm._FilterDatabase" localSheetId="0" hidden="1">真值表!$A$1:$AK$25</definedName>
  </definedNames>
  <calcPr calcId="179021"/>
</workbook>
</file>

<file path=xl/calcChain.xml><?xml version="1.0" encoding="utf-8"?>
<calcChain xmlns="http://schemas.openxmlformats.org/spreadsheetml/2006/main">
  <c r="K26" i="1" l="1"/>
  <c r="L26" i="1"/>
  <c r="M26" i="1"/>
  <c r="N26" i="1"/>
  <c r="O26" i="1"/>
  <c r="H26" i="1"/>
  <c r="I26" i="1"/>
  <c r="J26" i="1"/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J3" i="2"/>
  <c r="AK3" i="2"/>
  <c r="AL3" i="2"/>
  <c r="AE4" i="2"/>
  <c r="AF4" i="2"/>
  <c r="AG4" i="2"/>
  <c r="AJ4" i="2"/>
  <c r="AK4" i="2"/>
  <c r="AL4" i="2"/>
  <c r="AE5" i="2"/>
  <c r="AF5" i="2"/>
  <c r="AG5" i="2"/>
  <c r="AJ5" i="2"/>
  <c r="AK5" i="2"/>
  <c r="AL5" i="2"/>
  <c r="AE6" i="2"/>
  <c r="AF6" i="2"/>
  <c r="AG6" i="2"/>
  <c r="AJ6" i="2"/>
  <c r="AK6" i="2"/>
  <c r="AL6" i="2"/>
  <c r="AE7" i="2"/>
  <c r="AF7" i="2"/>
  <c r="AG7" i="2"/>
  <c r="AJ7" i="2"/>
  <c r="AK7" i="2"/>
  <c r="AL7" i="2"/>
  <c r="AE8" i="2"/>
  <c r="AF8" i="2"/>
  <c r="AG8" i="2"/>
  <c r="AI8" i="2"/>
  <c r="AJ8" i="2"/>
  <c r="AK8" i="2"/>
  <c r="AL8" i="2"/>
  <c r="AE9" i="2"/>
  <c r="AF9" i="2"/>
  <c r="AG9" i="2"/>
  <c r="AI9" i="2"/>
  <c r="AJ9" i="2"/>
  <c r="AK9" i="2"/>
  <c r="AL9" i="2"/>
  <c r="AE10" i="2"/>
  <c r="AF10" i="2"/>
  <c r="AG10" i="2"/>
  <c r="AI10" i="2"/>
  <c r="AJ10" i="2"/>
  <c r="AK10" i="2"/>
  <c r="AL10" i="2"/>
  <c r="AE11" i="2"/>
  <c r="AF11" i="2"/>
  <c r="AG11" i="2"/>
  <c r="AI11" i="2"/>
  <c r="AJ11" i="2"/>
  <c r="AK11" i="2"/>
  <c r="AL11" i="2"/>
  <c r="AE12" i="2"/>
  <c r="AF12" i="2"/>
  <c r="AG12" i="2"/>
  <c r="AI12" i="2"/>
  <c r="AJ12" i="2"/>
  <c r="AK12" i="2"/>
  <c r="AL12" i="2"/>
  <c r="AE13" i="2"/>
  <c r="AF13" i="2"/>
  <c r="AG13" i="2"/>
  <c r="AI13" i="2"/>
  <c r="AJ13" i="2"/>
  <c r="AK13" i="2"/>
  <c r="AL13" i="2"/>
  <c r="AE14" i="2"/>
  <c r="AF14" i="2"/>
  <c r="AG14" i="2"/>
  <c r="AI14" i="2"/>
  <c r="AJ14" i="2"/>
  <c r="AK14" i="2"/>
  <c r="AL14" i="2"/>
  <c r="AE15" i="2"/>
  <c r="AF15" i="2"/>
  <c r="AG15" i="2"/>
  <c r="AI15" i="2"/>
  <c r="AJ15" i="2"/>
  <c r="AK15" i="2"/>
  <c r="AL15" i="2"/>
  <c r="AE16" i="2"/>
  <c r="AF16" i="2"/>
  <c r="AG16" i="2"/>
  <c r="AI16" i="2"/>
  <c r="AJ16" i="2"/>
  <c r="AK16" i="2"/>
  <c r="AL16" i="2"/>
  <c r="AE17" i="2"/>
  <c r="AF17" i="2"/>
  <c r="AG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J19" i="2"/>
  <c r="AK19" i="2"/>
  <c r="AL19" i="2"/>
  <c r="AE20" i="2"/>
  <c r="AF20" i="2"/>
  <c r="AG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Q26" i="2"/>
  <c r="R26" i="2"/>
  <c r="T26" i="2"/>
  <c r="U26" i="2"/>
  <c r="V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X28" i="2"/>
  <c r="Y28" i="2"/>
  <c r="Z28" i="2"/>
  <c r="AA28" i="2"/>
  <c r="AB28" i="2"/>
  <c r="AC28" i="2"/>
  <c r="AD28" i="2"/>
  <c r="P29" i="2"/>
  <c r="S29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O2" i="2"/>
  <c r="O55" i="2"/>
  <c r="O5" i="2"/>
  <c r="O7" i="2"/>
  <c r="O9" i="2"/>
  <c r="O11" i="2"/>
  <c r="O13" i="2"/>
  <c r="AH13" i="2" s="1"/>
  <c r="O15" i="2"/>
  <c r="AH15" i="2" s="1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H12" i="2" s="1"/>
  <c r="O14" i="2"/>
  <c r="AH14" i="2" s="1"/>
  <c r="O16" i="2"/>
  <c r="O18" i="2"/>
  <c r="X18" i="2" s="1"/>
  <c r="O20" i="2"/>
  <c r="O22" i="2"/>
  <c r="AH22" i="2" s="1"/>
  <c r="O24" i="2"/>
  <c r="O26" i="2"/>
  <c r="W26" i="2" s="1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S5" i="2"/>
  <c r="AE59" i="2"/>
  <c r="AE58" i="2" s="1"/>
  <c r="AG59" i="2"/>
  <c r="AG58" i="2" s="1"/>
  <c r="AK59" i="2"/>
  <c r="AK58" i="2" s="1"/>
  <c r="AL59" i="2"/>
  <c r="AL58" i="2" s="1"/>
  <c r="AF59" i="2"/>
  <c r="AF58" i="2" s="1"/>
  <c r="AJ59" i="2"/>
  <c r="AJ58" i="2" s="1"/>
  <c r="AH6" i="2" l="1"/>
  <c r="AI6" i="2"/>
  <c r="AA20" i="2"/>
  <c r="AH20" i="2"/>
  <c r="AI20" i="2"/>
  <c r="R4" i="2"/>
  <c r="AH4" i="2"/>
  <c r="AI4" i="2"/>
  <c r="P11" i="2"/>
  <c r="AH11" i="2"/>
  <c r="W9" i="2"/>
  <c r="AH9" i="2"/>
  <c r="W7" i="2"/>
  <c r="AH7" i="2"/>
  <c r="AI7" i="2"/>
  <c r="P5" i="2"/>
  <c r="AH5" i="2"/>
  <c r="AI5" i="2"/>
  <c r="Z19" i="2"/>
  <c r="AH19" i="2"/>
  <c r="AI19" i="2"/>
  <c r="P10" i="2"/>
  <c r="AH10" i="2"/>
  <c r="AH17" i="2"/>
  <c r="AI17" i="2"/>
  <c r="W2" i="2"/>
  <c r="AH2" i="2"/>
  <c r="AI2" i="2"/>
  <c r="S16" i="2"/>
  <c r="AH16" i="2"/>
  <c r="Q8" i="2"/>
  <c r="AH8" i="2"/>
  <c r="R3" i="2"/>
  <c r="AH3" i="2"/>
  <c r="AI3" i="2"/>
  <c r="AH30" i="2"/>
  <c r="W30" i="2"/>
  <c r="Q29" i="2"/>
  <c r="R29" i="2"/>
  <c r="AD29" i="2"/>
  <c r="AD59" i="2" s="1"/>
  <c r="AD58" i="2" s="1"/>
  <c r="W27" i="2"/>
  <c r="V27" i="2"/>
  <c r="V28" i="2"/>
  <c r="W28" i="2"/>
  <c r="W15" i="2"/>
  <c r="V15" i="2"/>
  <c r="W13" i="2"/>
  <c r="V13" i="2"/>
  <c r="Q19" i="2"/>
  <c r="R20" i="2"/>
  <c r="W14" i="2"/>
  <c r="V14" i="2"/>
  <c r="R19" i="2"/>
  <c r="Q20" i="2"/>
  <c r="P26" i="2"/>
  <c r="S26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I59" i="2" l="1"/>
  <c r="AI58" i="2" s="1"/>
  <c r="AH59" i="2"/>
  <c r="AH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<sst xmlns="http://schemas.openxmlformats.org/spreadsheetml/2006/main" count="145" uniqueCount="127">
  <si>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</si>
  <si>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</si>
  <si>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</si>
  <si>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</si>
  <si>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</si>
  <si>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</si>
  <si>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</si>
  <si>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</si>
  <si>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</si>
  <si>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</si>
  <si>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</si>
  <si>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</si>
  <si>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</si>
  <si>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</si>
  <si>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</si>
  <si>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</si>
  <si>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</si>
  <si>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</si>
  <si>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</si>
  <si>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</si>
  <si>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</si>
  <si>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</si>
  <si>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</si>
  <si>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</si>
  <si>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</si>
  <si>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</si>
  <si>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</si>
  <si>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</si>
  <si>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</si>
  <si>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</si>
  <si>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</si>
  <si>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</si>
  <si>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</si>
  <si>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</si>
  <si>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</si>
  <si>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</si>
  <si>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</si>
  <si>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</si>
  <si>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</si>
  <si>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</si>
  <si>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</si>
  <si>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</si>
  <si>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</si>
  <si>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</si>
  <si>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</si>
  <si>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</si>
  <si>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</si>
  <si>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</si>
  <si>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</si>
  <si>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</si>
  <si>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</si>
  <si>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</si>
  <si>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</si>
  <si>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</si>
  <si>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</si>
  <si>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</si>
  <si>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</si>
  <si>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</si>
  <si>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</si>
  <si>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</si>
  <si>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</si>
  <si>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</si>
  <si>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</si>
  <si>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</si>
  <si>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</si>
  <si>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</si>
  <si>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</si>
  <si>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</si>
  <si>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</si>
  <si>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</si>
  <si>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</si>
  <si>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</si>
  <si>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</si>
  <si>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</si>
  <si>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</si>
  <si>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</si>
  <si>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</si>
  <si>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</si>
  <si>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</si>
  <si>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</si>
  <si>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</si>
  <si>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</si>
  <si>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</si>
  <si>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</si>
  <si>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</si>
  <si>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</si>
  <si>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</si>
  <si>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</si>
  <si>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</si>
  <si>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</si>
  <si>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</si>
  <si>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</si>
  <si>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</si>
  <si>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</si>
  <si>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</si>
  <si>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</si>
  <si>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</si>
  <si>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</si>
  <si>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</si>
  <si>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</si>
  <si>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</si>
  <si>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</si>
  <si>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</si>
  <si>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</si>
  <si>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</si>
  <si>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</si>
  <si>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</si>
  <si>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</si>
  <si>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</si>
  <si>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</si>
  <si>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</si>
  <si>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</si>
  <si>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</si>
  <si>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</si>
  <si>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</si>
  <si>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</si>
  <si>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</si>
  <si>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xor</t>
    <phoneticPr fontId="26" type="noConversion"/>
  </si>
  <si>
    <t>auipc</t>
    <phoneticPr fontId="26" type="noConversion"/>
  </si>
  <si>
    <t>lh</t>
    <phoneticPr fontId="26" type="noConversion"/>
  </si>
  <si>
    <t>bge</t>
    <phoneticPr fontId="26" type="noConversion"/>
  </si>
  <si>
    <t>c</t>
    <phoneticPr fontId="26" type="noConversion"/>
  </si>
  <si>
    <t>RsUsed</t>
    <phoneticPr fontId="26" type="noConversion"/>
  </si>
  <si>
    <t>RtUsed</t>
    <phoneticPr fontId="26" type="noConversion"/>
  </si>
  <si>
    <t>uret</t>
    <phoneticPr fontId="26" type="noConversion"/>
  </si>
  <si>
    <t>csrrsi</t>
    <phoneticPr fontId="26" type="noConversion"/>
  </si>
  <si>
    <t>csrrci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</si>
</sst>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82" workbookViewId="0">
      <selection activeCell="U25" sqref="U25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67</v>
      </c>
      <c r="D1" s="42" t="s">
        <v>66</v>
      </c>
      <c r="E1" s="68" t="s">
        <v>65</v>
      </c>
      <c r="F1" s="67" t="s">
        <v>100</v>
      </c>
      <c r="G1" s="43" t="s">
        <v>101</v>
      </c>
      <c r="H1" s="43" t="s">
        <v>102</v>
      </c>
      <c r="I1" s="43" t="s">
        <v>103</v>
      </c>
      <c r="J1" s="43" t="s">
        <v>104</v>
      </c>
      <c r="K1" s="43" t="s">
        <v>105</v>
      </c>
      <c r="L1" s="43" t="s">
        <v>106</v>
      </c>
      <c r="M1" s="43" t="s">
        <v>107</v>
      </c>
      <c r="N1" s="43" t="s">
        <v>108</v>
      </c>
      <c r="O1" s="43" t="s">
        <v>109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68</v>
      </c>
      <c r="X1" s="23" t="s">
        <v>9</v>
      </c>
      <c r="Y1" s="23" t="s">
        <v>64</v>
      </c>
      <c r="Z1" s="23" t="s">
        <v>73</v>
      </c>
      <c r="AA1" s="23" t="s">
        <v>10</v>
      </c>
      <c r="AB1" s="23" t="s">
        <v>11</v>
      </c>
      <c r="AC1" s="25" t="s">
        <v>71</v>
      </c>
      <c r="AD1" s="25" t="s">
        <v>72</v>
      </c>
      <c r="AE1" s="25" t="s">
        <v>117</v>
      </c>
      <c r="AF1" s="25" t="s">
        <v>118</v>
      </c>
      <c r="AG1" s="25" t="s">
        <v>119</v>
      </c>
      <c r="AH1" s="25" t="s">
        <v>120</v>
      </c>
      <c r="AI1" s="25" t="s">
        <v>122</v>
      </c>
      <c r="AJ1" s="25" t="s">
        <v>123</v>
      </c>
      <c r="AK1" s="25" t="s">
        <v>124</v>
      </c>
      <c r="AL1" s="25" t="s">
        <v>125</v>
      </c>
      <c r="AM1" s="25" t="s">
        <v>126</v>
      </c>
      <c r="AN1"/>
    </row>
    <row r="2" spans="1:40" x14ac:dyDescent="0.45">
      <c r="A2" s="35">
        <v>1</v>
      </c>
      <c r="B2" s="31" t="s">
        <v>61</v>
      </c>
      <c r="C2" s="37">
        <v>0</v>
      </c>
      <c r="D2" s="37">
        <v>0</v>
      </c>
      <c r="E2" s="29" t="s">
        <v>114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>
        <v>1</v>
      </c>
      <c r="AJ2" s="36">
        <v>1</v>
      </c>
      <c r="AK2" s="36"/>
      <c r="AL2" s="36"/>
      <c r="AM2" s="36"/>
    </row>
    <row r="3" spans="1:40" x14ac:dyDescent="0.45">
      <c r="A3" s="57">
        <v>2</v>
      </c>
      <c r="B3" s="57" t="s">
        <v>75</v>
      </c>
      <c r="C3" s="44">
        <v>32</v>
      </c>
      <c r="D3" s="59">
        <v>0</v>
      </c>
      <c r="E3" s="61" t="s">
        <v>114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>
        <v>1</v>
      </c>
      <c r="AJ3" s="58">
        <v>1</v>
      </c>
      <c r="AK3" s="58"/>
      <c r="AL3" s="58"/>
      <c r="AM3" s="58"/>
    </row>
    <row r="4" spans="1:40" x14ac:dyDescent="0.45">
      <c r="A4" s="35">
        <v>3</v>
      </c>
      <c r="B4" s="31" t="s">
        <v>76</v>
      </c>
      <c r="C4" s="37">
        <v>0</v>
      </c>
      <c r="D4" s="37">
        <v>7</v>
      </c>
      <c r="E4" s="29" t="s">
        <v>114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>
        <v>1</v>
      </c>
      <c r="AJ4" s="36">
        <v>1</v>
      </c>
      <c r="AK4" s="36"/>
      <c r="AL4" s="36"/>
      <c r="AM4" s="36"/>
    </row>
    <row r="5" spans="1:40" x14ac:dyDescent="0.45">
      <c r="A5" s="57">
        <v>4</v>
      </c>
      <c r="B5" s="57" t="s">
        <v>77</v>
      </c>
      <c r="C5" s="44">
        <v>0</v>
      </c>
      <c r="D5" s="59">
        <v>6</v>
      </c>
      <c r="E5" s="61" t="s">
        <v>114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>
        <v>1</v>
      </c>
      <c r="AJ5" s="58">
        <v>1</v>
      </c>
      <c r="AK5" s="58"/>
      <c r="AL5" s="58"/>
      <c r="AM5" s="58"/>
    </row>
    <row r="6" spans="1:40" x14ac:dyDescent="0.45">
      <c r="A6" s="35">
        <v>5</v>
      </c>
      <c r="B6" s="31" t="s">
        <v>62</v>
      </c>
      <c r="C6" s="37">
        <v>0</v>
      </c>
      <c r="D6" s="37">
        <v>2</v>
      </c>
      <c r="E6" s="29" t="s">
        <v>114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>
        <v>1</v>
      </c>
      <c r="AJ6" s="36">
        <v>1</v>
      </c>
      <c r="AK6" s="36"/>
      <c r="AL6" s="36"/>
      <c r="AM6" s="36"/>
    </row>
    <row r="7" spans="1:40" x14ac:dyDescent="0.45">
      <c r="A7" s="57">
        <v>6</v>
      </c>
      <c r="B7" s="57" t="s">
        <v>78</v>
      </c>
      <c r="C7" s="44">
        <v>0</v>
      </c>
      <c r="D7" s="59">
        <v>3</v>
      </c>
      <c r="E7" s="61" t="s">
        <v>114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>
        <v>1</v>
      </c>
      <c r="AJ7" s="58">
        <v>1</v>
      </c>
      <c r="AK7" s="58"/>
      <c r="AL7" s="58"/>
      <c r="AM7" s="58"/>
    </row>
    <row r="8" spans="1:40" x14ac:dyDescent="0.45">
      <c r="A8" s="35">
        <v>7</v>
      </c>
      <c r="B8" s="31" t="s">
        <v>74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>
        <v>1</v>
      </c>
      <c r="AJ8" s="36"/>
      <c r="AK8" s="36"/>
      <c r="AL8" s="36"/>
      <c r="AM8" s="36"/>
    </row>
    <row r="9" spans="1:40" x14ac:dyDescent="0.45">
      <c r="A9" s="57">
        <v>8</v>
      </c>
      <c r="B9" s="57" t="s">
        <v>79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>
        <v>1</v>
      </c>
      <c r="AJ9" s="58"/>
      <c r="AK9" s="58"/>
      <c r="AL9" s="58"/>
      <c r="AM9" s="58"/>
    </row>
    <row r="10" spans="1:40" x14ac:dyDescent="0.45">
      <c r="A10" s="35">
        <v>9</v>
      </c>
      <c r="B10" s="31" t="s">
        <v>81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>
        <v>1</v>
      </c>
      <c r="AJ10" s="36"/>
      <c r="AK10" s="36"/>
      <c r="AL10" s="36"/>
      <c r="AM10" s="36"/>
    </row>
    <row r="11" spans="1:40" x14ac:dyDescent="0.45">
      <c r="A11" s="57">
        <v>10</v>
      </c>
      <c r="B11" s="57" t="s">
        <v>82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>
        <v>1</v>
      </c>
      <c r="AJ11" s="58"/>
      <c r="AK11" s="58"/>
      <c r="AL11" s="58"/>
      <c r="AM11" s="58"/>
    </row>
    <row r="12" spans="1:40" x14ac:dyDescent="0.45">
      <c r="A12" s="35">
        <v>11</v>
      </c>
      <c r="B12" s="31" t="s">
        <v>83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>
        <v>1</v>
      </c>
      <c r="AJ12" s="36"/>
      <c r="AK12" s="36"/>
      <c r="AL12" s="36"/>
      <c r="AM12" s="36"/>
    </row>
    <row r="13" spans="1:40" x14ac:dyDescent="0.45">
      <c r="A13" s="57">
        <v>12</v>
      </c>
      <c r="B13" s="57" t="s">
        <v>84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>
        <v>1</v>
      </c>
      <c r="AJ13" s="58"/>
      <c r="AK13" s="58"/>
      <c r="AL13" s="58"/>
      <c r="AM13" s="58"/>
    </row>
    <row r="14" spans="1:40" x14ac:dyDescent="0.45">
      <c r="A14" s="35">
        <v>13</v>
      </c>
      <c r="B14" s="31" t="s">
        <v>85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>
        <v>1</v>
      </c>
      <c r="AJ14" s="36"/>
      <c r="AK14" s="36"/>
      <c r="AL14" s="36"/>
      <c r="AM14" s="36"/>
    </row>
    <row r="15" spans="1:40" x14ac:dyDescent="0.45">
      <c r="A15" s="57">
        <v>14</v>
      </c>
      <c r="B15" s="57" t="s">
        <v>86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>
        <v>1</v>
      </c>
      <c r="AJ15" s="58"/>
      <c r="AK15" s="58"/>
      <c r="AL15" s="58"/>
      <c r="AM15" s="58"/>
    </row>
    <row r="16" spans="1:40" x14ac:dyDescent="0.45">
      <c r="A16" s="35">
        <v>15</v>
      </c>
      <c r="B16" s="31" t="s">
        <v>87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>
        <v>1</v>
      </c>
      <c r="AJ16" s="36"/>
      <c r="AK16" s="36"/>
      <c r="AL16" s="36"/>
      <c r="AM16" s="36"/>
    </row>
    <row r="17" spans="1:39" x14ac:dyDescent="0.45">
      <c r="A17" s="57">
        <v>16</v>
      </c>
      <c r="B17" s="57" t="s">
        <v>63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>
        <v>1</v>
      </c>
      <c r="AJ17" s="58">
        <v>1</v>
      </c>
      <c r="AK17" s="58"/>
      <c r="AL17" s="58"/>
      <c r="AM17" s="58"/>
    </row>
    <row r="18" spans="1:39" x14ac:dyDescent="0.45">
      <c r="A18" s="35">
        <v>17</v>
      </c>
      <c r="B18" s="31" t="s">
        <v>64</v>
      </c>
      <c r="C18" s="37">
        <v>0</v>
      </c>
      <c r="D18" s="37">
        <v>0</v>
      </c>
      <c r="E18" s="29" t="s">
        <v>115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69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>
        <v>1</v>
      </c>
      <c r="AJ19" s="58">
        <v>1</v>
      </c>
      <c r="AK19" s="58"/>
      <c r="AL19" s="58"/>
      <c r="AM19" s="58"/>
    </row>
    <row r="20" spans="1:39" x14ac:dyDescent="0.45">
      <c r="A20" s="35">
        <v>19</v>
      </c>
      <c r="B20" s="31" t="s">
        <v>70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>
        <v>1</v>
      </c>
      <c r="AJ20" s="36">
        <v>1</v>
      </c>
      <c r="AK20" s="36"/>
      <c r="AL20" s="36"/>
      <c r="AM20" s="36"/>
    </row>
    <row r="21" spans="1:39" x14ac:dyDescent="0.45">
      <c r="A21" s="57">
        <v>20</v>
      </c>
      <c r="B21" s="57" t="s">
        <v>88</v>
      </c>
      <c r="C21" s="44"/>
      <c r="D21" s="59"/>
      <c r="E21" s="61" t="s">
        <v>116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89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>
        <v>1</v>
      </c>
      <c r="AJ22" s="36"/>
      <c r="AK22" s="36"/>
      <c r="AL22" s="36"/>
      <c r="AM22" s="36"/>
    </row>
    <row r="23" spans="1:39" x14ac:dyDescent="0.45">
      <c r="A23" s="57">
        <v>22</v>
      </c>
      <c r="B23" s="57" t="s">
        <v>111</v>
      </c>
      <c r="C23" s="44"/>
      <c r="D23" s="59">
        <v>6</v>
      </c>
      <c r="E23" s="61" t="s">
        <v>115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>
        <v>8</v>
      </c>
      <c r="Q23" s="63">
        <f t="shared" si="8"/>
        <v>1</v>
      </c>
      <c r="R23" s="63">
        <f t="shared" si="9"/>
        <v>0</v>
      </c>
      <c r="S23" s="63">
        <f t="shared" si="10"/>
        <v>0</v>
      </c>
      <c r="T23" s="63">
        <f t="shared" si="11"/>
        <v>0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>
        <v>1</v>
      </c>
      <c r="AM23" s="58"/>
    </row>
    <row r="24" spans="1:39" x14ac:dyDescent="0.45">
      <c r="A24" s="35">
        <v>23</v>
      </c>
      <c r="B24" s="69" t="s">
        <v>112</v>
      </c>
      <c r="C24" s="37"/>
      <c r="D24" s="37">
        <v>7</v>
      </c>
      <c r="E24" s="29" t="s">
        <v>115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>
        <v>7</v>
      </c>
      <c r="Q24" s="39">
        <f t="shared" si="8"/>
        <v>0</v>
      </c>
      <c r="R24" s="39">
        <f t="shared" si="9"/>
        <v>1</v>
      </c>
      <c r="S24" s="39">
        <f t="shared" si="10"/>
        <v>1</v>
      </c>
      <c r="T24" s="39">
        <f t="shared" si="11"/>
        <v>1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>
        <v>1</v>
      </c>
    </row>
    <row r="25" spans="1:39" x14ac:dyDescent="0.45">
      <c r="A25" s="57">
        <v>24</v>
      </c>
      <c r="B25" s="57" t="s">
        <v>113</v>
      </c>
      <c r="C25" s="44">
        <v>2</v>
      </c>
      <c r="D25" s="59">
        <v>0</v>
      </c>
      <c r="E25" s="61" t="s">
        <v>115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>
        <v>1</v>
      </c>
      <c r="AL25" s="58"/>
      <c r="AM25" s="58"/>
    </row>
    <row r="26" spans="1:39" x14ac:dyDescent="0.45">
      <c r="A26" s="35">
        <v>25</v>
      </c>
      <c r="B26" s="31" t="s">
        <v>117</v>
      </c>
      <c r="C26" s="37">
        <v>0</v>
      </c>
      <c r="D26" s="37">
        <v>4</v>
      </c>
      <c r="E26" s="29" t="s">
        <v>121</v>
      </c>
      <c r="F26" s="20"/>
      <c r="G26" s="20"/>
      <c r="H26" s="20">
        <f t="shared" si="0"/>
        <v>1</v>
      </c>
      <c r="I26" s="20">
        <f t="shared" si="1"/>
        <v>0</v>
      </c>
      <c r="J26" s="29">
        <f t="shared" si="2"/>
        <v>0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9</v>
      </c>
      <c r="Q26" s="39"/>
      <c r="R26" s="39"/>
      <c r="S26" s="39"/>
      <c r="T26" s="39"/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>
        <v>1</v>
      </c>
      <c r="AF26" s="31"/>
      <c r="AG26" s="36"/>
      <c r="AH26" s="36"/>
      <c r="AI26" s="36">
        <v>1</v>
      </c>
      <c r="AJ26" s="36">
        <v>1</v>
      </c>
      <c r="AK26" s="36"/>
      <c r="AL26" s="36"/>
      <c r="AM26" s="36"/>
    </row>
    <row r="27" spans="1:39" x14ac:dyDescent="0.45">
      <c r="A27" s="57">
        <v>26</v>
      </c>
      <c r="B27" s="57" t="s">
        <v>118</v>
      </c>
      <c r="C27" s="44"/>
      <c r="D27" s="59"/>
      <c r="E27" s="61">
        <v>5</v>
      </c>
      <c r="F27" s="59"/>
      <c r="G27" s="59"/>
      <c r="H27" s="59"/>
      <c r="I27" s="59"/>
      <c r="J27" s="61"/>
      <c r="K27" s="60"/>
      <c r="L27" s="60"/>
      <c r="M27" s="60"/>
      <c r="N27" s="60"/>
      <c r="O27" s="65"/>
      <c r="P27" s="62"/>
      <c r="Q27" s="63"/>
      <c r="R27" s="63"/>
      <c r="S27" s="63"/>
      <c r="T27" s="63"/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>
        <v>1</v>
      </c>
      <c r="AG27" s="58"/>
      <c r="AH27" s="58"/>
      <c r="AI27" s="58"/>
      <c r="AJ27" s="58"/>
      <c r="AK27" s="58"/>
      <c r="AL27" s="58"/>
      <c r="AM27" s="58"/>
    </row>
    <row r="28" spans="1:39" x14ac:dyDescent="0.45">
      <c r="A28" s="35">
        <v>27</v>
      </c>
      <c r="B28" s="31" t="s">
        <v>119</v>
      </c>
      <c r="C28" s="37"/>
      <c r="D28" s="37">
        <v>1</v>
      </c>
      <c r="E28" s="29">
        <v>0</v>
      </c>
      <c r="F28" s="20"/>
      <c r="G28" s="20"/>
      <c r="H28" s="20"/>
      <c r="I28" s="20"/>
      <c r="J28" s="29"/>
      <c r="K28" s="36"/>
      <c r="L28" s="36"/>
      <c r="M28" s="36"/>
      <c r="N28" s="36"/>
      <c r="O28" s="64"/>
      <c r="P28" s="38"/>
      <c r="Q28" s="39"/>
      <c r="R28" s="39"/>
      <c r="S28" s="39"/>
      <c r="T28" s="39"/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>
        <v>1</v>
      </c>
      <c r="AJ28" s="36"/>
      <c r="AK28" s="36"/>
      <c r="AL28" s="36"/>
      <c r="AM28" s="36"/>
    </row>
    <row r="29" spans="1:39" x14ac:dyDescent="0.45">
      <c r="A29" s="57">
        <v>28</v>
      </c>
      <c r="B29" s="57" t="s">
        <v>120</v>
      </c>
      <c r="C29" s="44"/>
      <c r="D29" s="59">
        <v>5</v>
      </c>
      <c r="E29" s="61">
        <v>18</v>
      </c>
      <c r="F29" s="59"/>
      <c r="G29" s="59"/>
      <c r="H29" s="59"/>
      <c r="I29" s="59"/>
      <c r="J29" s="61"/>
      <c r="K29" s="60"/>
      <c r="L29" s="60"/>
      <c r="M29" s="60"/>
      <c r="N29" s="60"/>
      <c r="O29" s="65"/>
      <c r="P29" s="62">
        <v>6</v>
      </c>
      <c r="Q29" s="63"/>
      <c r="R29" s="63"/>
      <c r="S29" s="63"/>
      <c r="T29" s="63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>
        <v>1</v>
      </c>
      <c r="AJ29" s="58">
        <v>1</v>
      </c>
      <c r="AK29" s="58"/>
      <c r="AL29" s="58"/>
      <c r="AM29" s="58"/>
    </row>
    <row r="30" spans="1:39" x14ac:dyDescent="0.45">
      <c r="A30" s="35"/>
      <c r="B30" s="31"/>
      <c r="C30" s="37"/>
      <c r="D30" s="37"/>
      <c r="E30" s="29"/>
      <c r="F30" s="20"/>
      <c r="G30" s="20"/>
      <c r="H30" s="20"/>
      <c r="I30" s="20"/>
      <c r="J30" s="29"/>
      <c r="K30" s="36"/>
      <c r="L30" s="36"/>
      <c r="M30" s="36"/>
      <c r="N30" s="36"/>
      <c r="O30" s="64"/>
      <c r="P30" s="38"/>
      <c r="Q30" s="39"/>
      <c r="R30" s="39"/>
      <c r="S30" s="39"/>
      <c r="T30" s="39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K62:AK1048576">
    <cfRule type="cellIs" priority="32" operator="notEqual">
      <formula>0</formula>
    </cfRule>
  </conditionalFormatting>
  <conditionalFormatting sqref="AM1">
    <cfRule type="cellIs" priority="31" operator="notEqual">
      <formula>0</formula>
    </cfRule>
  </conditionalFormatting>
  <conditionalFormatting sqref="U1:AB1">
    <cfRule type="cellIs" priority="44" operator="notEqual">
      <formula>0</formula>
    </cfRule>
  </conditionalFormatting>
  <conditionalFormatting sqref="AK1">
    <cfRule type="cellIs" priority="38" operator="notEqual">
      <formula>0</formula>
    </cfRule>
  </conditionalFormatting>
  <conditionalFormatting sqref="AK2:AK3">
    <cfRule type="cellIs" dxfId="18" priority="36" operator="equal">
      <formula>1</formula>
    </cfRule>
  </conditionalFormatting>
  <conditionalFormatting sqref="AL2:AM3">
    <cfRule type="cellIs" dxfId="17" priority="33" operator="equal">
      <formula>1</formula>
    </cfRule>
  </conditionalFormatting>
  <conditionalFormatting sqref="AG2:AH3">
    <cfRule type="cellIs" dxfId="16" priority="28" operator="equal">
      <formula>1</formula>
    </cfRule>
  </conditionalFormatting>
  <conditionalFormatting sqref="U2:AF3">
    <cfRule type="cellIs" dxfId="15" priority="23" operator="equal">
      <formula>1</formula>
    </cfRule>
  </conditionalFormatting>
  <conditionalFormatting sqref="AL4:AM61">
    <cfRule type="cellIs" dxfId="14" priority="13" operator="equal">
      <formula>1</formula>
    </cfRule>
  </conditionalFormatting>
  <conditionalFormatting sqref="AG4:AH61">
    <cfRule type="cellIs" dxfId="13" priority="12" operator="equal">
      <formula>1</formula>
    </cfRule>
  </conditionalFormatting>
  <conditionalFormatting sqref="U4:AF61">
    <cfRule type="cellIs" dxfId="12" priority="10" operator="equal">
      <formula>1</formula>
    </cfRule>
  </conditionalFormatting>
  <conditionalFormatting sqref="AK4:AK61">
    <cfRule type="cellIs" dxfId="11" priority="14" operator="equal">
      <formula>1</formula>
    </cfRule>
  </conditionalFormatting>
  <conditionalFormatting sqref="AI62:AI1048576">
    <cfRule type="cellIs" priority="7" operator="notEqual">
      <formula>0</formula>
    </cfRule>
  </conditionalFormatting>
  <conditionalFormatting sqref="AI1">
    <cfRule type="cellIs" priority="9" operator="notEqual">
      <formula>0</formula>
    </cfRule>
  </conditionalFormatting>
  <conditionalFormatting sqref="AI2:AI3">
    <cfRule type="cellIs" dxfId="10" priority="8" operator="equal">
      <formula>1</formula>
    </cfRule>
  </conditionalFormatting>
  <conditionalFormatting sqref="AI4:AI61">
    <cfRule type="cellIs" dxfId="9" priority="6" operator="equal">
      <formula>1</formula>
    </cfRule>
  </conditionalFormatting>
  <conditionalFormatting sqref="AJ2:AJ3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U1:AF1 U26:AF1048576 AG1:AN1048576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9" sqref="B9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14</v>
      </c>
      <c r="C1" s="10" t="s">
        <v>15</v>
      </c>
    </row>
    <row r="2" spans="1:3" ht="18" customHeight="1" x14ac:dyDescent="0.3">
      <c r="A2" s="11" t="s">
        <v>16</v>
      </c>
      <c r="B2" s="12">
        <v>0</v>
      </c>
      <c r="C2" s="13" t="s">
        <v>17</v>
      </c>
    </row>
    <row r="3" spans="1:3" ht="18" customHeight="1" x14ac:dyDescent="0.3">
      <c r="A3" s="11" t="s">
        <v>18</v>
      </c>
      <c r="B3" s="12">
        <v>1</v>
      </c>
      <c r="C3" s="13" t="s">
        <v>19</v>
      </c>
    </row>
    <row r="4" spans="1:3" ht="18" customHeight="1" x14ac:dyDescent="0.3">
      <c r="A4" s="11" t="s">
        <v>20</v>
      </c>
      <c r="B4" s="12">
        <v>2</v>
      </c>
      <c r="C4" s="13" t="s">
        <v>21</v>
      </c>
    </row>
    <row r="5" spans="1:3" ht="18" customHeight="1" x14ac:dyDescent="0.45">
      <c r="A5" s="11" t="s">
        <v>22</v>
      </c>
      <c r="B5" s="12">
        <v>3</v>
      </c>
      <c r="C5" s="13" t="s">
        <v>23</v>
      </c>
    </row>
    <row r="6" spans="1:3" ht="18" customHeight="1" x14ac:dyDescent="0.3">
      <c r="A6" s="11" t="s">
        <v>24</v>
      </c>
      <c r="B6" s="12">
        <v>4</v>
      </c>
      <c r="C6" s="13" t="s">
        <v>25</v>
      </c>
    </row>
    <row r="7" spans="1:3" ht="18" customHeight="1" x14ac:dyDescent="0.3">
      <c r="A7" s="11" t="s">
        <v>26</v>
      </c>
      <c r="B7" s="12">
        <v>5</v>
      </c>
      <c r="C7" s="13" t="s">
        <v>27</v>
      </c>
    </row>
    <row r="8" spans="1:3" ht="18" customHeight="1" x14ac:dyDescent="0.3">
      <c r="A8" s="11" t="s">
        <v>28</v>
      </c>
      <c r="B8" s="12">
        <v>6</v>
      </c>
      <c r="C8" s="13" t="s">
        <v>29</v>
      </c>
    </row>
    <row r="9" spans="1:3" ht="18" customHeight="1" x14ac:dyDescent="0.3">
      <c r="A9" s="11" t="s">
        <v>30</v>
      </c>
      <c r="B9" s="12">
        <v>7</v>
      </c>
      <c r="C9" s="13" t="s">
        <v>31</v>
      </c>
    </row>
    <row r="10" spans="1:3" ht="18" customHeight="1" x14ac:dyDescent="0.3">
      <c r="A10" s="11">
        <v>1000</v>
      </c>
      <c r="B10" s="12">
        <v>8</v>
      </c>
      <c r="C10" s="13" t="s">
        <v>32</v>
      </c>
    </row>
    <row r="11" spans="1:3" ht="18" customHeight="1" x14ac:dyDescent="0.3">
      <c r="A11" s="11">
        <v>1001</v>
      </c>
      <c r="B11" s="12">
        <v>9</v>
      </c>
      <c r="C11" s="13" t="s">
        <v>33</v>
      </c>
    </row>
    <row r="12" spans="1:3" ht="18" customHeight="1" x14ac:dyDescent="0.3">
      <c r="A12" s="11">
        <v>1010</v>
      </c>
      <c r="B12" s="12">
        <v>10</v>
      </c>
      <c r="C12" s="13" t="s">
        <v>34</v>
      </c>
    </row>
    <row r="13" spans="1:3" ht="18" customHeight="1" x14ac:dyDescent="0.3">
      <c r="A13" s="11">
        <v>1011</v>
      </c>
      <c r="B13" s="12">
        <v>11</v>
      </c>
      <c r="C13" s="13" t="s">
        <v>35</v>
      </c>
    </row>
    <row r="14" spans="1:3" ht="18" customHeight="1" x14ac:dyDescent="0.3">
      <c r="A14" s="14">
        <v>1100</v>
      </c>
      <c r="B14" s="15">
        <v>12</v>
      </c>
      <c r="C14" s="16" t="s">
        <v>36</v>
      </c>
    </row>
  </sheetData>
  <phoneticPr fontId="2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A2" sqref="A2:XFD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37</v>
      </c>
      <c r="C1" s="3" t="s">
        <v>38</v>
      </c>
      <c r="D1" s="3" t="s">
        <v>39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40</v>
      </c>
      <c r="D2" s="5" t="s">
        <v>41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42</v>
      </c>
      <c r="D3" s="7" t="s">
        <v>43</v>
      </c>
    </row>
    <row r="4" spans="1:4" s="1" customFormat="1" ht="20.149999999999999" customHeight="1" thickTop="1" thickBot="1" x14ac:dyDescent="0.45">
      <c r="A4" s="4">
        <v>3</v>
      </c>
      <c r="B4" s="5" t="s">
        <v>44</v>
      </c>
      <c r="C4" s="5" t="s">
        <v>45</v>
      </c>
      <c r="D4" s="5" t="s">
        <v>46</v>
      </c>
    </row>
    <row r="5" spans="1:4" s="1" customFormat="1" ht="20" customHeight="1" thickBot="1" x14ac:dyDescent="0.45">
      <c r="A5" s="6">
        <v>4</v>
      </c>
      <c r="B5" s="7" t="s">
        <v>47</v>
      </c>
      <c r="C5" s="7" t="s">
        <v>48</v>
      </c>
      <c r="D5" s="7" t="s">
        <v>49</v>
      </c>
    </row>
    <row r="6" spans="1:4" s="1" customFormat="1" ht="20.149999999999999" customHeight="1" thickTop="1" thickBot="1" x14ac:dyDescent="0.45">
      <c r="A6" s="4">
        <v>5</v>
      </c>
      <c r="B6" s="5" t="s">
        <v>90</v>
      </c>
      <c r="C6" s="5" t="s">
        <v>91</v>
      </c>
      <c r="D6" s="5" t="s">
        <v>92</v>
      </c>
    </row>
    <row r="7" spans="1:4" s="1" customFormat="1" ht="20.149999999999999" customHeight="1" thickBot="1" x14ac:dyDescent="0.45">
      <c r="A7" s="6">
        <v>6</v>
      </c>
      <c r="B7" s="7" t="s">
        <v>50</v>
      </c>
      <c r="C7" s="7" t="s">
        <v>51</v>
      </c>
      <c r="D7" s="7" t="s">
        <v>52</v>
      </c>
    </row>
    <row r="8" spans="1:4" s="1" customFormat="1" ht="20.149999999999999" customHeight="1" thickTop="1" thickBot="1" x14ac:dyDescent="0.45">
      <c r="A8" s="4">
        <v>7</v>
      </c>
      <c r="B8" s="5" t="s">
        <v>93</v>
      </c>
      <c r="C8" s="5" t="s">
        <v>94</v>
      </c>
      <c r="D8" s="5" t="s">
        <v>96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53</v>
      </c>
      <c r="D9" s="7" t="s">
        <v>95</v>
      </c>
    </row>
    <row r="10" spans="1:4" s="1" customFormat="1" ht="20.149999999999999" customHeight="1" thickTop="1" thickBot="1" x14ac:dyDescent="0.45">
      <c r="A10" s="4">
        <v>9</v>
      </c>
      <c r="B10" s="5" t="s">
        <v>54</v>
      </c>
      <c r="C10" s="5" t="s">
        <v>55</v>
      </c>
      <c r="D10" s="5" t="s">
        <v>56</v>
      </c>
    </row>
    <row r="11" spans="1:4" s="1" customFormat="1" ht="20.149999999999999" customHeight="1" thickBot="1" x14ac:dyDescent="0.45">
      <c r="A11" s="6">
        <v>10</v>
      </c>
      <c r="B11" s="7" t="s">
        <v>57</v>
      </c>
      <c r="C11" s="7" t="s">
        <v>58</v>
      </c>
      <c r="D11" s="7" t="s">
        <v>59</v>
      </c>
    </row>
    <row r="12" spans="1:4" s="1" customFormat="1" ht="20.149999999999999" customHeight="1" thickTop="1" thickBot="1" x14ac:dyDescent="0.45">
      <c r="A12" s="4">
        <v>11</v>
      </c>
      <c r="B12" s="5" t="s">
        <v>97</v>
      </c>
      <c r="C12" s="5" t="s">
        <v>98</v>
      </c>
      <c r="D12" s="5" t="s">
        <v>99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21" activePane="bottomLeft" state="frozen"/>
      <selection pane="bottomLeft" activeCell="AL58" sqref="AL58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13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xor</v>
      </c>
      <c r="AE1" s="23" t="str">
        <f>真值表!AF1</f>
        <v>auipc</v>
      </c>
      <c r="AF1" s="25" t="str">
        <f>真值表!AG1</f>
        <v>lh</v>
      </c>
      <c r="AG1" s="25" t="str">
        <f>真值表!AH1</f>
        <v>bge</v>
      </c>
      <c r="AH1" s="25" t="str">
        <f>真值表!AI1</f>
        <v>RsUsed</v>
      </c>
      <c r="AI1" s="25" t="str">
        <f>真值表!AJ1</f>
        <v>RtUsed</v>
      </c>
      <c r="AJ1" s="25" t="str">
        <f>真值表!AK1</f>
        <v>uret</v>
      </c>
      <c r="AK1" s="25" t="str">
        <f>真值表!AL1</f>
        <v>csrrsi</v>
      </c>
      <c r="AL1" s="25" t="str">
        <f>真值表!AM1</f>
        <v>csrrci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>~F14&amp;~F13&amp;~F12&amp;~OP6&amp;~OP5&amp; OP4&amp;~OP3&amp;~OP2+</v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 xml:space="preserve"> F14&amp; F13&amp; F12&amp;~OP6&amp;~OP5&amp; OP4&amp;~OP3&amp;~OP2+</v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 xml:space="preserve"> F14&amp; F13&amp;~F12&amp;~OP6&amp;~OP5&amp; OP4&amp;~OP3&amp;~OP2+</v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 xml:space="preserve"> F14&amp;~F13&amp;~F12&amp;~OP6&amp;~OP5&amp; OP4&amp;~OP3&amp;~OP2+</v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>~F14&amp; F13&amp;~F12&amp;~OP6&amp;~OP5&amp; OP4&amp;~OP3&amp;~OP2+</v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>~F30&amp;~F25&amp;~F14&amp;~F13&amp; F12&amp;~OP6&amp;~OP5&amp; OP4&amp;~OP3&amp;~OP2+</v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>~F30&amp;~F25&amp; F14&amp;~F13&amp; F12&amp;~OP6&amp;~OP5&amp; OP4&amp;~OP3&amp;~OP2+</v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 xml:space="preserve"> F30&amp;~F25&amp; F14&amp;~F13&amp; F12&amp;~OP6&amp;~OP5&amp; OP4&amp;~OP3&amp;~OP2+</v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>~F14&amp; F13&amp;~F12&amp;~OP6&amp;~OP5&amp;~OP4&amp;~OP3&amp;~OP2+</v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>~F14&amp;~F13&amp;~F12&amp; OP6&amp; OP5&amp;~OP4&amp;~OP3&amp; OP2+</v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 xml:space="preserve"> F14&amp; F13&amp;~F12&amp; OP6&amp; OP5&amp; OP4&amp;~OP3&amp;~OP2+</v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 xml:space="preserve"> F14&amp; F13&amp;~F12&amp; OP6&amp; OP5&amp; OP4&amp;~OP3&amp;~OP2+</v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 xml:space="preserve"> F14&amp; F13&amp; F12&amp; OP6&amp; OP5&amp; OP4&amp;~OP3&amp;~OP2+</v>
      </c>
      <c r="R24" s="24" t="str">
        <f>IF(真值表!S24=1,$O24&amp;"+","")</f>
        <v xml:space="preserve"> F14&amp; F13&amp; F12&amp; OP6&amp; OP5&amp; OP4&amp;~OP3&amp;~OP2+</v>
      </c>
      <c r="S24" s="24" t="str">
        <f>IF(真值表!T24=1,$O24&amp;"+","")</f>
        <v xml:space="preserve"> F14&amp; F13&amp; F12&amp; OP6&amp; OP5&amp; OP4&amp;~OP3&amp;~OP2+</v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 xml:space="preserve"> F14&amp; F13&amp; F12&amp; OP6&amp; OP5&amp; OP4&amp;~OP3&amp;~OP2+</v>
      </c>
    </row>
    <row r="25" spans="1:38" ht="16.5" x14ac:dyDescent="0.45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>~F30&amp;~F25&amp;~F14&amp;~F13&amp;~F12&amp; OP6&amp; OP5&amp; OP4&amp;~OP3&amp;~OP2+</v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>xor</v>
      </c>
      <c r="B26" s="37">
        <f>IF(ISBLANK(真值表!C26),"",真值表!C26)</f>
        <v>0</v>
      </c>
      <c r="C26" s="37">
        <f>IF(ISBLANK(真值表!D26),"",真值表!D26)</f>
        <v>4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>~F12&amp;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F14&amp;~F13&amp;~F12&amp;~OP6&amp;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F14&amp;~F13&amp;~F12&amp;~OP6&amp;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>~F30&amp;~F25&amp; F14&amp;~F13&amp;~F12&amp;~OP6&amp; OP5&amp; OP4&amp;~OP3&amp;~OP2+</v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>~F30&amp;~F25&amp; F14&amp;~F13&amp;~F12&amp;~OP6&amp; OP5&amp; OP4&amp;~OP3&amp;~OP2+</v>
      </c>
      <c r="AI26" s="24" t="str">
        <f>IF(真值表!AJ26=1,$O26&amp;"+","")</f>
        <v>~F30&amp;~F25&amp; F14&amp;~F13&amp;~F12&amp;~OP6&amp; OP5&amp; OP4&amp;~OP3&amp;~OP2+</v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>auipc</v>
      </c>
      <c r="B27" s="45" t="str">
        <f>IF(ISBLANK(真值表!C27),"",真值表!C27)</f>
        <v/>
      </c>
      <c r="C27" s="52" t="str">
        <f>IF(ISBLANK(真值表!D27),"",真值表!D27)</f>
        <v/>
      </c>
      <c r="D27" s="51">
        <f>IF(ISBLANK(真值表!E27),"",真值表!E27)</f>
        <v>5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>~F14&amp;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>~OP4&amp;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~F30&amp;~F25&amp;~F14&amp;~F13&amp;~F12&amp;~OP6&amp;~OP5&amp;~OP4&amp;~OP3&amp;~OP2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~F30&amp;~F25&amp;~F14&amp;~F13&amp;~F12&amp;~OP6&amp;~OP5&amp;~OP4&amp;~OP3&amp;~OP2+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>~F30&amp;~F25&amp;~F14&amp;~F13&amp;~F12&amp;~OP6&amp;~OP5&amp;~OP4&amp;~OP3&amp;~OP2+</v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>~F30&amp;</v>
      </c>
      <c r="F28" s="55" t="str">
        <f>IF(真值表!G28=1," "&amp;真值表!G$1&amp;"&amp;",IF(真值表!G28=0,"~"&amp;真值表!G$1&amp;"&amp;",""))</f>
        <v>~F25&amp;</v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~F30&amp;~F25&amp;~F14&amp;~F13&amp;~F12&amp;~OP6&amp;~OP5&amp;~OP4&amp;~OP3&amp;~OP2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>~F30&amp;~F25&amp;~F14&amp;~F13&amp;~F12&amp;~OP6&amp;~OP5&amp;~OP4&amp;~OP3&amp;~OP2+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>~F30&amp;~F25&amp;~F14&amp;~F13&amp;~F12&amp;~OP6&amp;~OP5&amp;~OP4&amp;~OP3&amp;~OP2+</v>
      </c>
      <c r="W28" s="24" t="str">
        <f>IF(真值表!X28=1,$O28&amp;"+","")</f>
        <v>~F30&amp;~F25&amp;~F14&amp;~F13&amp;~F12&amp;~OP6&amp;~OP5&amp;~OP4&amp;~OP3&amp;~OP2+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~F30&amp;~F25&amp;~F14&amp;~F13&amp;~F12&amp;~OP6&amp;~OP5&amp;~OP4&amp;~OP3&amp;~OP2+</v>
      </c>
      <c r="AG28" s="24" t="str">
        <f>IF(真值表!AH28=1,$O28&amp;"+","")</f>
        <v/>
      </c>
      <c r="AH28" s="24" t="str">
        <f>IF(真值表!AI28=1,$O28&amp;"+","")</f>
        <v>~F30&amp;~F25&amp;~F14&amp;~F13&amp;~F12&amp;~OP6&amp;~OP5&amp;~OP4&amp;~OP3&amp;~OP2+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>~F30&amp;</v>
      </c>
      <c r="F29" s="47" t="str">
        <f>IF(真值表!G29=1," "&amp;真值表!G$1&amp;"&amp;",IF(真值表!G29=0,"~"&amp;真值表!G$1&amp;"&amp;",""))</f>
        <v>~F25&amp;</v>
      </c>
      <c r="G29" s="47" t="str">
        <f>IF(真值表!H29=1," "&amp;真值表!H$1&amp;"&amp;",IF(真值表!H29=0,"~"&amp;真值表!H$1&amp;"&amp;",""))</f>
        <v>~F14&amp;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>~OP6&amp;</v>
      </c>
      <c r="K29" s="46" t="str">
        <f>IF(真值表!L29=1," "&amp;真值表!L$1&amp;"&amp;",IF(真值表!L29=0,"~"&amp;真值表!L$1&amp;"&amp;",""))</f>
        <v>~OP5&amp;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>~F30&amp;~F25&amp;~F14&amp;~F13&amp;~F12&amp;~OP6&amp;~OP5&amp;~OP4&amp;~OP3&amp;~OP2</v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>~F30&amp;~F25&amp;~F14&amp;~F13&amp;~F12&amp;~OP6&amp;~OP5&amp;~OP4&amp;~OP3&amp;~OP2+</v>
      </c>
      <c r="AH29" s="49" t="str">
        <f>IF(真值表!AI29=1,$O29&amp;"+","")</f>
        <v>~F30&amp;~F25&amp;~F14&amp;~F13&amp;~F12&amp;~OP6&amp;~OP5&amp;~OP4&amp;~OP3&amp;~OP2+</v>
      </c>
      <c r="AI29" s="49" t="str">
        <f>IF(真值表!AJ29=1,$O29&amp;"+","")</f>
        <v>~F30&amp;~F25&amp;~F14&amp;~F13&amp;~F12&amp;~OP6&amp;~OP5&amp;~OP4&amp;~OP3&amp;~OP2+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>~F30&amp;</v>
      </c>
      <c r="F30" s="55" t="str">
        <f>IF(真值表!G30=1," "&amp;真值表!G$1&amp;"&amp;",IF(真值表!G30=0,"~"&amp;真值表!G$1&amp;"&amp;",""))</f>
        <v>~F25&amp;</v>
      </c>
      <c r="G30" s="55" t="str">
        <f>IF(真值表!H30=1," "&amp;真值表!H$1&amp;"&amp;",IF(真值表!H30=0,"~"&amp;真值表!H$1&amp;"&amp;",""))</f>
        <v>~F14&amp;</v>
      </c>
      <c r="H30" s="55" t="str">
        <f>IF(真值表!I30=1," "&amp;真值表!I$1&amp;"&amp;",IF(真值表!I30=0,"~"&amp;真值表!I$1&amp;"&amp;",""))</f>
        <v>~F13&amp;</v>
      </c>
      <c r="I30" s="55" t="str">
        <f>IF(真值表!J30=1," "&amp;真值表!J$1&amp;"&amp;",IF(真值表!J30=0,"~"&amp;真值表!J$1&amp;"&amp;",""))</f>
        <v>~F12&amp;</v>
      </c>
      <c r="J30" s="54" t="str">
        <f>IF(真值表!K30=1," "&amp;真值表!K$1&amp;"&amp;",IF(真值表!K30=0,"~"&amp;真值表!K$1&amp;"&amp;",""))</f>
        <v>~OP6&amp;</v>
      </c>
      <c r="K30" s="54" t="str">
        <f>IF(真值表!L30=1," "&amp;真值表!L$1&amp;"&amp;",IF(真值表!L30=0,"~"&amp;真值表!L$1&amp;"&amp;",""))</f>
        <v>~OP5&amp;</v>
      </c>
      <c r="L30" s="54" t="str">
        <f>IF(真值表!M30=1," "&amp;真值表!M$1&amp;"&amp;",IF(真值表!M30=0,"~"&amp;真值表!M$1&amp;"&amp;",""))</f>
        <v>~OP4&amp;</v>
      </c>
      <c r="M30" s="54" t="str">
        <f>IF(真值表!N30=1," "&amp;真值表!N$1&amp;"&amp;",IF(真值表!N30=0,"~"&amp;真值表!N$1&amp;"&amp;",""))</f>
        <v>~OP3&amp;</v>
      </c>
      <c r="N30" s="54" t="str">
        <f>IF(真值表!O30=1," "&amp;真值表!O$1&amp;"&amp;",IF(真值表!O30=0,"~"&amp;真值表!O$1&amp;"&amp;",""))</f>
        <v>~OP2&amp;</v>
      </c>
      <c r="O30" s="53" t="str">
        <f t="shared" si="1"/>
        <v>~F30&amp;~F25&amp;~F14&amp;~F13&amp;~F12&amp;~OP6&amp;~OP5&amp;~OP4&amp;~OP3&amp;~OP2</v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80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 F14&amp; F13&amp; F12&amp; OP6&amp; OP5&amp; 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 F12&amp; 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 F14&amp; F13&amp; F12&amp; OP6&amp; OP5&amp; OP4&amp;~OP3&amp;~OP2</v>
      </c>
      <c r="T58" s="30" t="str">
        <f t="shared" si="2"/>
        <v>~F14&amp; F13&amp;~F12&amp;~OP6&amp;~OP5&amp;~OP4&amp;~OP3&amp;~OP2+~F30&amp;~F25&amp;~F14&amp;~F13&amp;~F12&amp;~OP6&amp;~OP5&amp;~OP4&amp;~OP3&amp;~OP2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OP2+~F30&amp;~F25&amp;~F14&amp;~F13&amp;~F12&amp;~OP6&amp;~OP5&amp;~OP4&amp;~OP3&amp;~OP2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OP4&amp;~OP3&amp;~OP2+~F30&amp;~F25&amp;~F14&amp;~F13&amp;~F12&amp;~OP6&amp;~OP5&amp;~OP4&amp;~OP3&amp;~OP2+~F30&amp;~F25&amp;~F14&amp;~F13&amp;~F12&amp;~OP6&amp;~OP5&amp;~OP4&amp;~OP3&amp;~OP2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~F30&amp;~F25&amp; F14&amp;~F13&amp;~F12&amp;~OP6&amp; OP5&amp; OP4&amp;~OP3&amp;~OP2</v>
      </c>
      <c r="AE58" s="33" t="str">
        <f t="shared" si="2"/>
        <v>~F30&amp;~F25&amp;~F14&amp;~F13&amp;~F12&amp;~OP6&amp;~OP5&amp;~OP4&amp;~OP3&amp;~OP2</v>
      </c>
      <c r="AF58" s="30" t="str">
        <f t="shared" si="2"/>
        <v>~F30&amp;~F25&amp;~F14&amp;~F13&amp;~F12&amp;~OP6&amp;~OP5&amp;~OP4&amp;~OP3&amp;~OP2</v>
      </c>
      <c r="AG58" s="30" t="str">
        <f t="shared" si="2"/>
        <v>~F30&amp;~F25&amp;~F14&amp;~F13&amp;~F12&amp;~OP6&amp;~OP5&amp;~OP4&amp;~OP3&amp;~OP2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OP4&amp;~OP3&amp;~OP2+~F30&amp;~F25&amp;~F14&amp;~F13&amp;~F12&amp;~OP6&amp;~OP5&amp;~OP4&amp;~OP3&amp;~OP2+~F30&amp;~F25&amp;~F14&amp;~F13&amp;~F12&amp;~OP6&amp;~OP5&amp;~OP4&amp;~OP3&amp;~OP2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F14&amp;~F13&amp;~F12&amp;~OP6&amp; OP5&amp; OP4&amp;~OP3&amp;~OP2+~F30&amp;~F25&amp;~F14&amp;~F13&amp;~F12&amp;~OP6&amp;~OP5&amp;~OP4&amp;~OP3&amp;~OP2</v>
      </c>
      <c r="AJ58" s="30" t="str">
        <f t="shared" si="2"/>
        <v>~F30&amp;~F25&amp;~F14&amp;~F13&amp;~F12&amp; OP6&amp; OP5&amp; OP4&amp;~OP3&amp;~OP2</v>
      </c>
      <c r="AK58" s="30" t="str">
        <f t="shared" si="2"/>
        <v xml:space="preserve"> F14&amp; F13&amp;~F12&amp; OP6&amp; OP5&amp; OP4&amp;~OP3&amp;~OP2</v>
      </c>
      <c r="AL58" s="30" t="str">
        <f t="shared" si="2"/>
        <v xml:space="preserve"> F14&amp; F13&amp; F12&amp; OP6&amp; OP5&amp; OP4&amp;~OP3&amp;~OP2</v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 F14&amp; F13&amp; F12&amp; OP6&amp; OP5&amp; 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 F12&amp; 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 F14&amp; F13&amp; F12&amp; OP6&amp; 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F13&amp;~F12&amp;~OP6&amp;~OP5&amp;~OP4&amp;~OP3&amp;~OP2+~F30&amp;~F25&amp;~F14&amp;~F13&amp;~F12&amp;~OP6&amp;~OP5&amp;~OP4&amp;~OP3&amp;~OP2+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OP2+~F30&amp;~F25&amp;~F14&amp;~F13&amp;~F12&amp;~OP6&amp;~OP5&amp;~OP4&amp;~OP3&amp;~OP2+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OP4&amp;~OP3&amp;~OP2+~F30&amp;~F25&amp;~F14&amp;~F13&amp;~F12&amp;~OP6&amp;~OP5&amp;~OP4&amp;~OP3&amp;~OP2+~F30&amp;~F25&amp;~F14&amp;~F13&amp;~F12&amp;~OP6&amp;~OP5&amp;~OP4&amp;~OP3&amp;~OP2+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~F30&amp;~F25&amp; F14&amp;~F13&amp;~F12&amp;~OP6&amp; OP5&amp; OP4&amp;~OP3&amp;~OP2+</v>
      </c>
      <c r="AE59" t="str">
        <f t="shared" si="3"/>
        <v>~F30&amp;~F25&amp;~F14&amp;~F13&amp;~F12&amp;~OP6&amp;~OP5&amp;~OP4&amp;~OP3&amp;~OP2+</v>
      </c>
      <c r="AF59" t="str">
        <f t="shared" si="3"/>
        <v>~F30&amp;~F25&amp;~F14&amp;~F13&amp;~F12&amp;~OP6&amp;~OP5&amp;~OP4&amp;~OP3&amp;~OP2+</v>
      </c>
      <c r="AG59" t="str">
        <f t="shared" si="3"/>
        <v>~F30&amp;~F25&amp;~F14&amp;~F13&amp;~F12&amp;~OP6&amp;~OP5&amp;~OP4&amp;~OP3&amp;~OP2+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OP4&amp;~OP3&amp;~OP2+~F30&amp;~F25&amp;~F14&amp;~F13&amp;~F12&amp;~OP6&amp;~OP5&amp;~OP4&amp;~OP3&amp;~OP2+~F30&amp;~F25&amp;~F14&amp;~F13&amp;~F12&amp;~OP6&amp;~OP5&amp;~OP4&amp;~OP3&amp;~OP2+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F14&amp;~F13&amp;~F12&amp;~OP6&amp; OP5&amp; OP4&amp;~OP3&amp;~OP2+~F30&amp;~F25&amp;~F14&amp;~F13&amp;~F12&amp;~OP6&amp;~OP5&amp;~OP4&amp;~OP3&amp;~OP2+</v>
      </c>
      <c r="AJ59" t="str">
        <f t="shared" si="3"/>
        <v>~F30&amp;~F25&amp;~F14&amp;~F13&amp;~F12&amp; OP6&amp; OP5&amp; OP4&amp;~OP3&amp;~OP2+</v>
      </c>
      <c r="AK59" t="str">
        <f t="shared" si="3"/>
        <v xml:space="preserve"> F14&amp; F13&amp;~F12&amp; OP6&amp; OP5&amp; OP4&amp;~OP3&amp;~OP2+</v>
      </c>
      <c r="AL59" t="str">
        <f t="shared" si="3"/>
        <v xml:space="preserve"> F14&amp; F13&amp; F12&amp; OP6&amp; OP5&amp; 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60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110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运算器规格</vt:lpstr>
      <vt:lpstr>控制信号产生条件</vt:lpstr>
      <vt:lpstr>控制信号表达式生成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29393</cp:lastModifiedBy>
  <dcterms:created xsi:type="dcterms:W3CDTF">2015-06-05T18:19:00Z</dcterms:created>
  <dcterms:modified xsi:type="dcterms:W3CDTF">2022-09-07T02:44:21Z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